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5fe63942371e411f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ayden\Downloads\"/>
    </mc:Choice>
  </mc:AlternateContent>
  <xr:revisionPtr revIDLastSave="0" documentId="8_{4FEF4AAA-819C-43B4-A41E-E8A3AEB676B8}" xr6:coauthVersionLast="47" xr6:coauthVersionMax="47" xr10:uidLastSave="{00000000-0000-0000-0000-000000000000}"/>
  <bookViews>
    <workbookView xWindow="-98" yWindow="-98" windowWidth="20715" windowHeight="13276" firstSheet="1" activeTab="1" xr2:uid="{00000000-000D-0000-FFFF-FFFF00000000}"/>
  </bookViews>
  <sheets>
    <sheet name="Test" sheetId="4" state="hidden" r:id="rId1"/>
    <sheet name="LGA" sheetId="2" r:id="rId2"/>
    <sheet name="Postcodes" sheetId="7" r:id="rId3"/>
  </sheets>
  <definedNames>
    <definedName name="d">#REF!</definedName>
    <definedName name="de">#REF!</definedName>
    <definedName name="dec">#REF!</definedName>
    <definedName name="mar">#REF!</definedName>
    <definedName name="_xlnm.Print_Area" localSheetId="1">LGA!$B$1:$O$46</definedName>
    <definedName name="rngDate" localSheetId="2">#REF!</definedName>
    <definedName name="rngDate">#REF!</definedName>
    <definedName name="s">#REF!</definedName>
    <definedName name="sep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66" i="4" l="1"/>
  <c r="AR87" i="4"/>
  <c r="AR86" i="4"/>
  <c r="L86" i="4"/>
  <c r="J6" i="4" l="1"/>
  <c r="D6" i="4"/>
  <c r="D31" i="4"/>
  <c r="E6" i="4" l="1"/>
  <c r="I6" i="4"/>
  <c r="H6" i="4"/>
  <c r="G6" i="4"/>
  <c r="F6" i="4"/>
  <c r="K7" i="2"/>
  <c r="K31" i="2" l="1"/>
  <c r="M31" i="2"/>
  <c r="K30" i="2"/>
  <c r="K15" i="2"/>
  <c r="D7" i="4" l="1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2" i="4"/>
  <c r="D33" i="4"/>
  <c r="D34" i="4"/>
  <c r="D35" i="4"/>
  <c r="D36" i="4"/>
  <c r="D37" i="4"/>
  <c r="D38" i="4"/>
  <c r="D39" i="4"/>
  <c r="D40" i="4"/>
  <c r="D41" i="4"/>
  <c r="D42" i="4"/>
  <c r="D43" i="4"/>
  <c r="D44" i="4"/>
  <c r="D45" i="4"/>
  <c r="D46" i="4"/>
  <c r="D47" i="4"/>
  <c r="D48" i="4"/>
  <c r="D49" i="4"/>
  <c r="D50" i="4"/>
  <c r="D51" i="4"/>
  <c r="D52" i="4"/>
  <c r="D53" i="4"/>
  <c r="D54" i="4"/>
  <c r="D55" i="4"/>
  <c r="D56" i="4"/>
  <c r="D57" i="4"/>
  <c r="D58" i="4"/>
  <c r="D59" i="4"/>
  <c r="D60" i="4"/>
  <c r="D61" i="4"/>
  <c r="D62" i="4"/>
  <c r="D63" i="4"/>
  <c r="D64" i="4"/>
  <c r="D65" i="4"/>
  <c r="D66" i="4"/>
  <c r="D67" i="4"/>
  <c r="D68" i="4"/>
  <c r="D69" i="4"/>
  <c r="D70" i="4"/>
  <c r="D71" i="4"/>
  <c r="D72" i="4"/>
  <c r="D73" i="4"/>
  <c r="D74" i="4"/>
  <c r="D75" i="4"/>
  <c r="D76" i="4"/>
  <c r="D77" i="4"/>
  <c r="D78" i="4"/>
  <c r="D79" i="4"/>
  <c r="D80" i="4"/>
  <c r="D81" i="4"/>
  <c r="D82" i="4"/>
  <c r="D83" i="4"/>
  <c r="D84" i="4"/>
  <c r="D85" i="4"/>
  <c r="K37" i="2" l="1"/>
  <c r="K36" i="2"/>
  <c r="K35" i="2"/>
  <c r="K34" i="2"/>
  <c r="K33" i="2"/>
  <c r="K32" i="2"/>
  <c r="K29" i="2"/>
  <c r="K28" i="2"/>
  <c r="K27" i="2"/>
  <c r="K26" i="2"/>
  <c r="K25" i="2"/>
  <c r="K24" i="2"/>
  <c r="K23" i="2"/>
  <c r="K22" i="2"/>
  <c r="K21" i="2"/>
  <c r="K20" i="2"/>
  <c r="K19" i="2"/>
  <c r="K18" i="2"/>
  <c r="K17" i="2"/>
  <c r="K16" i="2"/>
  <c r="J7" i="4"/>
  <c r="J8" i="4"/>
  <c r="J9" i="4"/>
  <c r="J10" i="4"/>
  <c r="J11" i="4"/>
  <c r="J12" i="4"/>
  <c r="J13" i="4"/>
  <c r="J14" i="4"/>
  <c r="J15" i="4"/>
  <c r="J16" i="4"/>
  <c r="J17" i="4"/>
  <c r="J18" i="4"/>
  <c r="J19" i="4"/>
  <c r="J20" i="4"/>
  <c r="J21" i="4"/>
  <c r="J22" i="4"/>
  <c r="J23" i="4"/>
  <c r="J24" i="4"/>
  <c r="J25" i="4"/>
  <c r="J26" i="4"/>
  <c r="J27" i="4"/>
  <c r="J28" i="4"/>
  <c r="J29" i="4"/>
  <c r="J30" i="4"/>
  <c r="J31" i="4"/>
  <c r="J32" i="4"/>
  <c r="J33" i="4"/>
  <c r="J34" i="4"/>
  <c r="J35" i="4"/>
  <c r="J36" i="4"/>
  <c r="J37" i="4"/>
  <c r="J38" i="4"/>
  <c r="J39" i="4"/>
  <c r="J40" i="4"/>
  <c r="J41" i="4"/>
  <c r="J42" i="4"/>
  <c r="J43" i="4"/>
  <c r="J44" i="4"/>
  <c r="J45" i="4"/>
  <c r="J46" i="4"/>
  <c r="J47" i="4"/>
  <c r="J48" i="4"/>
  <c r="J49" i="4"/>
  <c r="J50" i="4"/>
  <c r="J51" i="4"/>
  <c r="J52" i="4"/>
  <c r="J53" i="4"/>
  <c r="J54" i="4"/>
  <c r="J55" i="4"/>
  <c r="J56" i="4"/>
  <c r="J57" i="4"/>
  <c r="J58" i="4"/>
  <c r="J59" i="4"/>
  <c r="J60" i="4"/>
  <c r="J61" i="4"/>
  <c r="J62" i="4"/>
  <c r="J63" i="4"/>
  <c r="J64" i="4"/>
  <c r="J65" i="4"/>
  <c r="J66" i="4"/>
  <c r="J67" i="4"/>
  <c r="J68" i="4"/>
  <c r="J69" i="4"/>
  <c r="J70" i="4"/>
  <c r="J71" i="4"/>
  <c r="J72" i="4"/>
  <c r="J73" i="4"/>
  <c r="J74" i="4"/>
  <c r="J75" i="4"/>
  <c r="J76" i="4"/>
  <c r="J77" i="4"/>
  <c r="J78" i="4"/>
  <c r="J79" i="4"/>
  <c r="J80" i="4"/>
  <c r="J81" i="4"/>
  <c r="J82" i="4"/>
  <c r="J83" i="4"/>
  <c r="J84" i="4"/>
  <c r="J85" i="4"/>
  <c r="AM86" i="4"/>
  <c r="AM87" i="4"/>
  <c r="K13" i="2" l="1"/>
  <c r="M13" i="2"/>
  <c r="J87" i="4"/>
  <c r="AK86" i="4"/>
  <c r="J86" i="4"/>
  <c r="O13" i="2" l="1"/>
  <c r="I85" i="4"/>
  <c r="C86" i="2" s="1"/>
  <c r="H85" i="4"/>
  <c r="G85" i="4"/>
  <c r="F85" i="4"/>
  <c r="E85" i="4"/>
  <c r="E7" i="4"/>
  <c r="F7" i="4"/>
  <c r="G7" i="4"/>
  <c r="H7" i="4"/>
  <c r="I7" i="4"/>
  <c r="C8" i="2" s="1"/>
  <c r="E8" i="4"/>
  <c r="F8" i="4"/>
  <c r="G8" i="4"/>
  <c r="H8" i="4"/>
  <c r="I8" i="4"/>
  <c r="C9" i="2" s="1"/>
  <c r="E9" i="4"/>
  <c r="F9" i="4"/>
  <c r="G9" i="4"/>
  <c r="H9" i="4"/>
  <c r="I9" i="4"/>
  <c r="C10" i="2" s="1"/>
  <c r="E10" i="4"/>
  <c r="F10" i="4"/>
  <c r="G10" i="4"/>
  <c r="H10" i="4"/>
  <c r="I10" i="4"/>
  <c r="C11" i="2" s="1"/>
  <c r="E11" i="4"/>
  <c r="F11" i="4"/>
  <c r="G11" i="4"/>
  <c r="H11" i="4"/>
  <c r="I11" i="4"/>
  <c r="C12" i="2" s="1"/>
  <c r="E12" i="4"/>
  <c r="F12" i="4"/>
  <c r="G12" i="4"/>
  <c r="H12" i="4"/>
  <c r="I12" i="4"/>
  <c r="C13" i="2" s="1"/>
  <c r="E13" i="4"/>
  <c r="F13" i="4"/>
  <c r="G13" i="4"/>
  <c r="H13" i="4"/>
  <c r="I13" i="4"/>
  <c r="C14" i="2" s="1"/>
  <c r="E14" i="4"/>
  <c r="F14" i="4"/>
  <c r="G14" i="4"/>
  <c r="H14" i="4"/>
  <c r="I14" i="4"/>
  <c r="C15" i="2" s="1"/>
  <c r="E15" i="4"/>
  <c r="F15" i="4"/>
  <c r="G15" i="4"/>
  <c r="H15" i="4"/>
  <c r="I15" i="4"/>
  <c r="C16" i="2" s="1"/>
  <c r="E16" i="4"/>
  <c r="F16" i="4"/>
  <c r="G16" i="4"/>
  <c r="H16" i="4"/>
  <c r="I16" i="4"/>
  <c r="C17" i="2" s="1"/>
  <c r="E17" i="4"/>
  <c r="F17" i="4"/>
  <c r="G17" i="4"/>
  <c r="H17" i="4"/>
  <c r="I17" i="4"/>
  <c r="C18" i="2" s="1"/>
  <c r="E18" i="4"/>
  <c r="F18" i="4"/>
  <c r="G18" i="4"/>
  <c r="H18" i="4"/>
  <c r="I18" i="4"/>
  <c r="C19" i="2" s="1"/>
  <c r="E19" i="4"/>
  <c r="F19" i="4"/>
  <c r="G19" i="4"/>
  <c r="H19" i="4"/>
  <c r="I19" i="4"/>
  <c r="C20" i="2" s="1"/>
  <c r="E20" i="4"/>
  <c r="F20" i="4"/>
  <c r="G20" i="4"/>
  <c r="H20" i="4"/>
  <c r="I20" i="4"/>
  <c r="C21" i="2" s="1"/>
  <c r="E21" i="4"/>
  <c r="F21" i="4"/>
  <c r="G21" i="4"/>
  <c r="H21" i="4"/>
  <c r="I21" i="4"/>
  <c r="C22" i="2" s="1"/>
  <c r="E22" i="4"/>
  <c r="F22" i="4"/>
  <c r="G22" i="4"/>
  <c r="H22" i="4"/>
  <c r="I22" i="4"/>
  <c r="C23" i="2" s="1"/>
  <c r="E23" i="4"/>
  <c r="F23" i="4"/>
  <c r="G23" i="4"/>
  <c r="H23" i="4"/>
  <c r="I23" i="4"/>
  <c r="C24" i="2" s="1"/>
  <c r="E24" i="4"/>
  <c r="F24" i="4"/>
  <c r="G24" i="4"/>
  <c r="H24" i="4"/>
  <c r="I24" i="4"/>
  <c r="C25" i="2" s="1"/>
  <c r="E25" i="4"/>
  <c r="F25" i="4"/>
  <c r="G25" i="4"/>
  <c r="H25" i="4"/>
  <c r="I25" i="4"/>
  <c r="C26" i="2" s="1"/>
  <c r="E26" i="4"/>
  <c r="F26" i="4"/>
  <c r="G26" i="4"/>
  <c r="H26" i="4"/>
  <c r="I26" i="4"/>
  <c r="C27" i="2" s="1"/>
  <c r="E27" i="4"/>
  <c r="F27" i="4"/>
  <c r="G27" i="4"/>
  <c r="H27" i="4"/>
  <c r="I27" i="4"/>
  <c r="C28" i="2" s="1"/>
  <c r="E28" i="4"/>
  <c r="F28" i="4"/>
  <c r="G28" i="4"/>
  <c r="H28" i="4"/>
  <c r="I28" i="4"/>
  <c r="C29" i="2" s="1"/>
  <c r="E29" i="4"/>
  <c r="F29" i="4"/>
  <c r="G29" i="4"/>
  <c r="H29" i="4"/>
  <c r="I29" i="4"/>
  <c r="C30" i="2" s="1"/>
  <c r="E30" i="4"/>
  <c r="F30" i="4"/>
  <c r="G30" i="4"/>
  <c r="H30" i="4"/>
  <c r="I30" i="4"/>
  <c r="C31" i="2" s="1"/>
  <c r="E31" i="4"/>
  <c r="F31" i="4"/>
  <c r="G31" i="4"/>
  <c r="H31" i="4"/>
  <c r="I31" i="4"/>
  <c r="C32" i="2" s="1"/>
  <c r="E32" i="4"/>
  <c r="F32" i="4"/>
  <c r="G32" i="4"/>
  <c r="H32" i="4"/>
  <c r="I32" i="4"/>
  <c r="C33" i="2" s="1"/>
  <c r="E33" i="4"/>
  <c r="F33" i="4"/>
  <c r="G33" i="4"/>
  <c r="H33" i="4"/>
  <c r="I33" i="4"/>
  <c r="C34" i="2" s="1"/>
  <c r="E34" i="4"/>
  <c r="F34" i="4"/>
  <c r="G34" i="4"/>
  <c r="H34" i="4"/>
  <c r="I34" i="4"/>
  <c r="C35" i="2" s="1"/>
  <c r="E35" i="4"/>
  <c r="F35" i="4"/>
  <c r="G35" i="4"/>
  <c r="H35" i="4"/>
  <c r="I35" i="4"/>
  <c r="C36" i="2" s="1"/>
  <c r="E36" i="4"/>
  <c r="F36" i="4"/>
  <c r="G36" i="4"/>
  <c r="H36" i="4"/>
  <c r="I36" i="4"/>
  <c r="C37" i="2" s="1"/>
  <c r="E37" i="4"/>
  <c r="F37" i="4"/>
  <c r="G37" i="4"/>
  <c r="H37" i="4"/>
  <c r="I37" i="4"/>
  <c r="C38" i="2" s="1"/>
  <c r="E38" i="4"/>
  <c r="F38" i="4"/>
  <c r="G38" i="4"/>
  <c r="H38" i="4"/>
  <c r="I38" i="4"/>
  <c r="C39" i="2" s="1"/>
  <c r="E39" i="4"/>
  <c r="F39" i="4"/>
  <c r="G39" i="4"/>
  <c r="H39" i="4"/>
  <c r="I39" i="4"/>
  <c r="C40" i="2" s="1"/>
  <c r="E40" i="4"/>
  <c r="F40" i="4"/>
  <c r="G40" i="4"/>
  <c r="H40" i="4"/>
  <c r="I40" i="4"/>
  <c r="C41" i="2" s="1"/>
  <c r="E41" i="4"/>
  <c r="F41" i="4"/>
  <c r="G41" i="4"/>
  <c r="H41" i="4"/>
  <c r="I41" i="4"/>
  <c r="C42" i="2" s="1"/>
  <c r="E42" i="4"/>
  <c r="K8" i="2" s="1"/>
  <c r="F42" i="4"/>
  <c r="G42" i="4"/>
  <c r="H42" i="4"/>
  <c r="I42" i="4"/>
  <c r="E43" i="4"/>
  <c r="F43" i="4"/>
  <c r="G43" i="4"/>
  <c r="H43" i="4"/>
  <c r="I43" i="4"/>
  <c r="C44" i="2" s="1"/>
  <c r="E44" i="4"/>
  <c r="F44" i="4"/>
  <c r="G44" i="4"/>
  <c r="H44" i="4"/>
  <c r="I44" i="4"/>
  <c r="C45" i="2" s="1"/>
  <c r="E45" i="4"/>
  <c r="F45" i="4"/>
  <c r="G45" i="4"/>
  <c r="H45" i="4"/>
  <c r="I45" i="4"/>
  <c r="C46" i="2" s="1"/>
  <c r="E46" i="4"/>
  <c r="F46" i="4"/>
  <c r="G46" i="4"/>
  <c r="H46" i="4"/>
  <c r="I46" i="4"/>
  <c r="C47" i="2" s="1"/>
  <c r="E47" i="4"/>
  <c r="F47" i="4"/>
  <c r="G47" i="4"/>
  <c r="H47" i="4"/>
  <c r="I47" i="4"/>
  <c r="C48" i="2" s="1"/>
  <c r="E48" i="4"/>
  <c r="F48" i="4"/>
  <c r="G48" i="4"/>
  <c r="H48" i="4"/>
  <c r="I48" i="4"/>
  <c r="C49" i="2" s="1"/>
  <c r="E49" i="4"/>
  <c r="F49" i="4"/>
  <c r="G49" i="4"/>
  <c r="H49" i="4"/>
  <c r="I49" i="4"/>
  <c r="C50" i="2" s="1"/>
  <c r="E50" i="4"/>
  <c r="F50" i="4"/>
  <c r="G50" i="4"/>
  <c r="H50" i="4"/>
  <c r="I50" i="4"/>
  <c r="C51" i="2" s="1"/>
  <c r="E51" i="4"/>
  <c r="F51" i="4"/>
  <c r="G51" i="4"/>
  <c r="H51" i="4"/>
  <c r="I51" i="4"/>
  <c r="C52" i="2" s="1"/>
  <c r="E52" i="4"/>
  <c r="F52" i="4"/>
  <c r="G52" i="4"/>
  <c r="H52" i="4"/>
  <c r="I52" i="4"/>
  <c r="C53" i="2" s="1"/>
  <c r="E53" i="4"/>
  <c r="F53" i="4"/>
  <c r="G53" i="4"/>
  <c r="H53" i="4"/>
  <c r="I53" i="4"/>
  <c r="C54" i="2" s="1"/>
  <c r="E54" i="4"/>
  <c r="F54" i="4"/>
  <c r="G54" i="4"/>
  <c r="H54" i="4"/>
  <c r="I54" i="4"/>
  <c r="C55" i="2" s="1"/>
  <c r="E55" i="4"/>
  <c r="F55" i="4"/>
  <c r="G55" i="4"/>
  <c r="H55" i="4"/>
  <c r="I55" i="4"/>
  <c r="C56" i="2" s="1"/>
  <c r="E56" i="4"/>
  <c r="F56" i="4"/>
  <c r="G56" i="4"/>
  <c r="H56" i="4"/>
  <c r="I56" i="4"/>
  <c r="C57" i="2" s="1"/>
  <c r="E57" i="4"/>
  <c r="F57" i="4"/>
  <c r="G57" i="4"/>
  <c r="H57" i="4"/>
  <c r="I57" i="4"/>
  <c r="C58" i="2" s="1"/>
  <c r="E58" i="4"/>
  <c r="F58" i="4"/>
  <c r="G58" i="4"/>
  <c r="H58" i="4"/>
  <c r="I58" i="4"/>
  <c r="C59" i="2" s="1"/>
  <c r="E59" i="4"/>
  <c r="F59" i="4"/>
  <c r="G59" i="4"/>
  <c r="H59" i="4"/>
  <c r="I59" i="4"/>
  <c r="C60" i="2" s="1"/>
  <c r="E60" i="4"/>
  <c r="F60" i="4"/>
  <c r="G60" i="4"/>
  <c r="H60" i="4"/>
  <c r="I60" i="4"/>
  <c r="C61" i="2" s="1"/>
  <c r="E61" i="4"/>
  <c r="F61" i="4"/>
  <c r="G61" i="4"/>
  <c r="H61" i="4"/>
  <c r="I61" i="4"/>
  <c r="C62" i="2" s="1"/>
  <c r="E62" i="4"/>
  <c r="F62" i="4"/>
  <c r="G62" i="4"/>
  <c r="H62" i="4"/>
  <c r="I62" i="4"/>
  <c r="E63" i="4"/>
  <c r="F63" i="4"/>
  <c r="G63" i="4"/>
  <c r="H63" i="4"/>
  <c r="I63" i="4"/>
  <c r="C64" i="2" s="1"/>
  <c r="E64" i="4"/>
  <c r="F64" i="4"/>
  <c r="G64" i="4"/>
  <c r="H64" i="4"/>
  <c r="I64" i="4"/>
  <c r="C65" i="2" s="1"/>
  <c r="E65" i="4"/>
  <c r="F65" i="4"/>
  <c r="G65" i="4"/>
  <c r="H65" i="4"/>
  <c r="I65" i="4"/>
  <c r="C66" i="2" s="1"/>
  <c r="E66" i="4"/>
  <c r="G66" i="4"/>
  <c r="H66" i="4"/>
  <c r="I66" i="4"/>
  <c r="C67" i="2" s="1"/>
  <c r="E67" i="4"/>
  <c r="F67" i="4"/>
  <c r="G67" i="4"/>
  <c r="H67" i="4"/>
  <c r="I67" i="4"/>
  <c r="C68" i="2" s="1"/>
  <c r="E68" i="4"/>
  <c r="F68" i="4"/>
  <c r="G68" i="4"/>
  <c r="H68" i="4"/>
  <c r="I68" i="4"/>
  <c r="C69" i="2" s="1"/>
  <c r="E69" i="4"/>
  <c r="F69" i="4"/>
  <c r="G69" i="4"/>
  <c r="H69" i="4"/>
  <c r="I69" i="4"/>
  <c r="C70" i="2" s="1"/>
  <c r="E70" i="4"/>
  <c r="F70" i="4"/>
  <c r="G70" i="4"/>
  <c r="H70" i="4"/>
  <c r="I70" i="4"/>
  <c r="C71" i="2" s="1"/>
  <c r="E71" i="4"/>
  <c r="F71" i="4"/>
  <c r="G71" i="4"/>
  <c r="H71" i="4"/>
  <c r="I71" i="4"/>
  <c r="C72" i="2" s="1"/>
  <c r="E72" i="4"/>
  <c r="F72" i="4"/>
  <c r="G72" i="4"/>
  <c r="H72" i="4"/>
  <c r="I72" i="4"/>
  <c r="C73" i="2" s="1"/>
  <c r="E73" i="4"/>
  <c r="F73" i="4"/>
  <c r="G73" i="4"/>
  <c r="H73" i="4"/>
  <c r="I73" i="4"/>
  <c r="C74" i="2" s="1"/>
  <c r="E74" i="4"/>
  <c r="F74" i="4"/>
  <c r="G74" i="4"/>
  <c r="H74" i="4"/>
  <c r="I74" i="4"/>
  <c r="C75" i="2" s="1"/>
  <c r="E75" i="4"/>
  <c r="F75" i="4"/>
  <c r="G75" i="4"/>
  <c r="H75" i="4"/>
  <c r="I75" i="4"/>
  <c r="C76" i="2" s="1"/>
  <c r="E76" i="4"/>
  <c r="F76" i="4"/>
  <c r="G76" i="4"/>
  <c r="H76" i="4"/>
  <c r="I76" i="4"/>
  <c r="C77" i="2" s="1"/>
  <c r="E77" i="4"/>
  <c r="F77" i="4"/>
  <c r="G77" i="4"/>
  <c r="H77" i="4"/>
  <c r="I77" i="4"/>
  <c r="C78" i="2" s="1"/>
  <c r="E78" i="4"/>
  <c r="F78" i="4"/>
  <c r="G78" i="4"/>
  <c r="H78" i="4"/>
  <c r="I78" i="4"/>
  <c r="C79" i="2" s="1"/>
  <c r="E79" i="4"/>
  <c r="F79" i="4"/>
  <c r="G79" i="4"/>
  <c r="H79" i="4"/>
  <c r="I79" i="4"/>
  <c r="C80" i="2" s="1"/>
  <c r="E80" i="4"/>
  <c r="F80" i="4"/>
  <c r="G80" i="4"/>
  <c r="H80" i="4"/>
  <c r="I80" i="4"/>
  <c r="C81" i="2" s="1"/>
  <c r="E81" i="4"/>
  <c r="F81" i="4"/>
  <c r="G81" i="4"/>
  <c r="H81" i="4"/>
  <c r="I81" i="4"/>
  <c r="C82" i="2" s="1"/>
  <c r="E82" i="4"/>
  <c r="F82" i="4"/>
  <c r="G82" i="4"/>
  <c r="H82" i="4"/>
  <c r="I82" i="4"/>
  <c r="C83" i="2" s="1"/>
  <c r="E83" i="4"/>
  <c r="F83" i="4"/>
  <c r="G83" i="4"/>
  <c r="H83" i="4"/>
  <c r="I83" i="4"/>
  <c r="C84" i="2" s="1"/>
  <c r="E84" i="4"/>
  <c r="F84" i="4"/>
  <c r="G84" i="4"/>
  <c r="H84" i="4"/>
  <c r="I84" i="4"/>
  <c r="C85" i="2" s="1"/>
  <c r="C7" i="2"/>
  <c r="K11" i="2" l="1"/>
  <c r="K9" i="2"/>
  <c r="K10" i="2"/>
  <c r="C63" i="2"/>
  <c r="D63" i="2" s="1"/>
  <c r="K12" i="2"/>
  <c r="C43" i="2"/>
  <c r="D43" i="2" s="1"/>
  <c r="M5" i="2"/>
  <c r="K5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7" i="2"/>
  <c r="O3" i="2" l="1"/>
  <c r="E7" i="2"/>
  <c r="E84" i="2"/>
  <c r="E82" i="2"/>
  <c r="E80" i="2"/>
  <c r="E78" i="2"/>
  <c r="E76" i="2"/>
  <c r="E74" i="2"/>
  <c r="E72" i="2"/>
  <c r="E70" i="2"/>
  <c r="E68" i="2"/>
  <c r="E66" i="2"/>
  <c r="E64" i="2"/>
  <c r="E62" i="2"/>
  <c r="E60" i="2"/>
  <c r="E58" i="2"/>
  <c r="E56" i="2"/>
  <c r="E54" i="2"/>
  <c r="E52" i="2"/>
  <c r="E50" i="2"/>
  <c r="E48" i="2"/>
  <c r="E46" i="2"/>
  <c r="E44" i="2"/>
  <c r="E42" i="2"/>
  <c r="E40" i="2"/>
  <c r="E38" i="2"/>
  <c r="E36" i="2"/>
  <c r="E34" i="2"/>
  <c r="E32" i="2"/>
  <c r="E30" i="2"/>
  <c r="E28" i="2"/>
  <c r="E26" i="2"/>
  <c r="E24" i="2"/>
  <c r="E22" i="2"/>
  <c r="E20" i="2"/>
  <c r="E18" i="2"/>
  <c r="E16" i="2"/>
  <c r="E14" i="2"/>
  <c r="E12" i="2"/>
  <c r="E10" i="2"/>
  <c r="E8" i="2"/>
  <c r="E85" i="2"/>
  <c r="E83" i="2"/>
  <c r="E81" i="2"/>
  <c r="E79" i="2"/>
  <c r="E77" i="2"/>
  <c r="E75" i="2"/>
  <c r="E73" i="2"/>
  <c r="E71" i="2"/>
  <c r="E69" i="2"/>
  <c r="E67" i="2"/>
  <c r="E65" i="2"/>
  <c r="E63" i="2"/>
  <c r="E61" i="2"/>
  <c r="E59" i="2"/>
  <c r="E57" i="2"/>
  <c r="E55" i="2"/>
  <c r="E53" i="2"/>
  <c r="E51" i="2"/>
  <c r="E49" i="2"/>
  <c r="E47" i="2"/>
  <c r="E45" i="2"/>
  <c r="E43" i="2"/>
  <c r="E41" i="2"/>
  <c r="E39" i="2"/>
  <c r="E37" i="2"/>
  <c r="E35" i="2"/>
  <c r="E33" i="2"/>
  <c r="E31" i="2"/>
  <c r="E29" i="2"/>
  <c r="E27" i="2"/>
  <c r="E25" i="2"/>
  <c r="E23" i="2"/>
  <c r="E21" i="2"/>
  <c r="E19" i="2"/>
  <c r="E17" i="2"/>
  <c r="E15" i="2"/>
  <c r="E13" i="2"/>
  <c r="E11" i="2"/>
  <c r="E9" i="2"/>
  <c r="W87" i="4"/>
  <c r="M26" i="2" s="1"/>
  <c r="V87" i="4"/>
  <c r="M25" i="2" s="1"/>
  <c r="AK87" i="4"/>
  <c r="AJ87" i="4"/>
  <c r="AI87" i="4"/>
  <c r="AH87" i="4"/>
  <c r="M37" i="2" s="1"/>
  <c r="AG87" i="4"/>
  <c r="M36" i="2" s="1"/>
  <c r="L87" i="4"/>
  <c r="M15" i="2" s="1"/>
  <c r="AF87" i="4"/>
  <c r="M35" i="2" s="1"/>
  <c r="T87" i="4"/>
  <c r="S87" i="4"/>
  <c r="U87" i="4"/>
  <c r="AE87" i="4"/>
  <c r="M34" i="2" s="1"/>
  <c r="M87" i="4"/>
  <c r="AD87" i="4"/>
  <c r="M33" i="2" s="1"/>
  <c r="AC87" i="4"/>
  <c r="M32" i="2" s="1"/>
  <c r="P87" i="4"/>
  <c r="O87" i="4"/>
  <c r="M18" i="2" s="1"/>
  <c r="R87" i="4"/>
  <c r="M21" i="2" s="1"/>
  <c r="AA87" i="4"/>
  <c r="M30" i="2" s="1"/>
  <c r="Q87" i="4"/>
  <c r="M20" i="2" s="1"/>
  <c r="Z87" i="4"/>
  <c r="M29" i="2" s="1"/>
  <c r="N87" i="4"/>
  <c r="Y87" i="4"/>
  <c r="M28" i="2" s="1"/>
  <c r="X87" i="4"/>
  <c r="M27" i="2" s="1"/>
  <c r="W86" i="4"/>
  <c r="V86" i="4"/>
  <c r="AJ86" i="4"/>
  <c r="AI86" i="4"/>
  <c r="AH86" i="4"/>
  <c r="AG86" i="4"/>
  <c r="AF86" i="4"/>
  <c r="T86" i="4"/>
  <c r="E86" i="4" s="1"/>
  <c r="S86" i="4"/>
  <c r="F86" i="4" s="1"/>
  <c r="U86" i="4"/>
  <c r="D86" i="4" s="1"/>
  <c r="AE86" i="4"/>
  <c r="M86" i="4"/>
  <c r="I86" i="4" s="1"/>
  <c r="AD86" i="4"/>
  <c r="AC86" i="4"/>
  <c r="P86" i="4"/>
  <c r="G86" i="4" s="1"/>
  <c r="O86" i="4"/>
  <c r="R86" i="4"/>
  <c r="AA86" i="4"/>
  <c r="Q86" i="4"/>
  <c r="Z86" i="4"/>
  <c r="N86" i="4"/>
  <c r="H86" i="4" s="1"/>
  <c r="Y86" i="4"/>
  <c r="X86" i="4"/>
  <c r="C87" i="2" l="1"/>
  <c r="D87" i="2" s="1"/>
  <c r="I87" i="4"/>
  <c r="M12" i="2" s="1"/>
  <c r="O12" i="2" s="1"/>
  <c r="M16" i="2"/>
  <c r="G87" i="4"/>
  <c r="M10" i="2" s="1"/>
  <c r="O10" i="2" s="1"/>
  <c r="M19" i="2"/>
  <c r="D87" i="4"/>
  <c r="M7" i="2" s="1"/>
  <c r="O7" i="2" s="1"/>
  <c r="M24" i="2"/>
  <c r="F87" i="4"/>
  <c r="M9" i="2" s="1"/>
  <c r="O9" i="2" s="1"/>
  <c r="M22" i="2"/>
  <c r="E87" i="4"/>
  <c r="M8" i="2" s="1"/>
  <c r="O8" i="2" s="1"/>
  <c r="M23" i="2"/>
  <c r="H87" i="4"/>
  <c r="M11" i="2" s="1"/>
  <c r="O11" i="2" s="1"/>
  <c r="M17" i="2"/>
  <c r="G8" i="2"/>
  <c r="F80" i="2"/>
  <c r="G80" i="2"/>
  <c r="F39" i="2"/>
  <c r="G39" i="2"/>
  <c r="G7" i="2"/>
  <c r="F84" i="2"/>
  <c r="F82" i="2"/>
  <c r="F78" i="2"/>
  <c r="F76" i="2"/>
  <c r="F74" i="2"/>
  <c r="F72" i="2"/>
  <c r="F70" i="2"/>
  <c r="F68" i="2"/>
  <c r="F66" i="2"/>
  <c r="F64" i="2"/>
  <c r="F62" i="2"/>
  <c r="F60" i="2"/>
  <c r="F58" i="2"/>
  <c r="F56" i="2"/>
  <c r="F54" i="2"/>
  <c r="F52" i="2"/>
  <c r="F50" i="2"/>
  <c r="F48" i="2"/>
  <c r="F46" i="2"/>
  <c r="F44" i="2"/>
  <c r="F42" i="2"/>
  <c r="F40" i="2"/>
  <c r="F38" i="2"/>
  <c r="F36" i="2"/>
  <c r="F34" i="2"/>
  <c r="F32" i="2"/>
  <c r="F30" i="2"/>
  <c r="F28" i="2"/>
  <c r="F26" i="2"/>
  <c r="F24" i="2"/>
  <c r="F22" i="2"/>
  <c r="F20" i="2"/>
  <c r="F18" i="2"/>
  <c r="F16" i="2"/>
  <c r="F14" i="2"/>
  <c r="F12" i="2"/>
  <c r="F10" i="2"/>
  <c r="F8" i="2"/>
  <c r="G85" i="2"/>
  <c r="G83" i="2"/>
  <c r="G81" i="2"/>
  <c r="G79" i="2"/>
  <c r="G77" i="2"/>
  <c r="G75" i="2"/>
  <c r="G73" i="2"/>
  <c r="G71" i="2"/>
  <c r="G69" i="2"/>
  <c r="G67" i="2"/>
  <c r="G65" i="2"/>
  <c r="G63" i="2"/>
  <c r="G61" i="2"/>
  <c r="G59" i="2"/>
  <c r="G57" i="2"/>
  <c r="G55" i="2"/>
  <c r="G53" i="2"/>
  <c r="G51" i="2"/>
  <c r="G49" i="2"/>
  <c r="G47" i="2"/>
  <c r="G45" i="2"/>
  <c r="G43" i="2"/>
  <c r="G41" i="2"/>
  <c r="G37" i="2"/>
  <c r="G35" i="2"/>
  <c r="G33" i="2"/>
  <c r="G31" i="2"/>
  <c r="G29" i="2"/>
  <c r="G27" i="2"/>
  <c r="G25" i="2"/>
  <c r="G23" i="2"/>
  <c r="G21" i="2"/>
  <c r="G19" i="2"/>
  <c r="G17" i="2"/>
  <c r="G15" i="2"/>
  <c r="G13" i="2"/>
  <c r="G11" i="2"/>
  <c r="G9" i="2"/>
  <c r="F85" i="2"/>
  <c r="F83" i="2"/>
  <c r="F81" i="2"/>
  <c r="F79" i="2"/>
  <c r="F77" i="2"/>
  <c r="F75" i="2"/>
  <c r="F73" i="2"/>
  <c r="F71" i="2"/>
  <c r="F69" i="2"/>
  <c r="F67" i="2"/>
  <c r="F65" i="2"/>
  <c r="F63" i="2"/>
  <c r="F61" i="2"/>
  <c r="F59" i="2"/>
  <c r="F57" i="2"/>
  <c r="F55" i="2"/>
  <c r="F53" i="2"/>
  <c r="F51" i="2"/>
  <c r="F49" i="2"/>
  <c r="F47" i="2"/>
  <c r="F45" i="2"/>
  <c r="F43" i="2"/>
  <c r="F41" i="2"/>
  <c r="F37" i="2"/>
  <c r="F35" i="2"/>
  <c r="F33" i="2"/>
  <c r="F31" i="2"/>
  <c r="F29" i="2"/>
  <c r="F27" i="2"/>
  <c r="F25" i="2"/>
  <c r="F23" i="2"/>
  <c r="F21" i="2"/>
  <c r="F19" i="2"/>
  <c r="F17" i="2"/>
  <c r="F15" i="2"/>
  <c r="F13" i="2"/>
  <c r="F11" i="2"/>
  <c r="F9" i="2"/>
  <c r="F7" i="2"/>
  <c r="G84" i="2"/>
  <c r="G82" i="2"/>
  <c r="G78" i="2"/>
  <c r="G76" i="2"/>
  <c r="G74" i="2"/>
  <c r="G72" i="2"/>
  <c r="G70" i="2"/>
  <c r="G68" i="2"/>
  <c r="G66" i="2"/>
  <c r="G64" i="2"/>
  <c r="G62" i="2"/>
  <c r="G60" i="2"/>
  <c r="G58" i="2"/>
  <c r="G56" i="2"/>
  <c r="G54" i="2"/>
  <c r="G52" i="2"/>
  <c r="G50" i="2"/>
  <c r="G48" i="2"/>
  <c r="G46" i="2"/>
  <c r="G44" i="2"/>
  <c r="G42" i="2"/>
  <c r="G40" i="2"/>
  <c r="G38" i="2"/>
  <c r="G36" i="2"/>
  <c r="G34" i="2"/>
  <c r="G32" i="2"/>
  <c r="G30" i="2"/>
  <c r="G28" i="2"/>
  <c r="G26" i="2"/>
  <c r="G24" i="2"/>
  <c r="G22" i="2"/>
  <c r="G20" i="2"/>
  <c r="G18" i="2"/>
  <c r="G16" i="2"/>
  <c r="G14" i="2"/>
  <c r="G12" i="2"/>
  <c r="G10" i="2"/>
  <c r="C88" i="2" l="1"/>
  <c r="D88" i="2" s="1"/>
</calcChain>
</file>

<file path=xl/sharedStrings.xml><?xml version="1.0" encoding="utf-8"?>
<sst xmlns="http://schemas.openxmlformats.org/spreadsheetml/2006/main" count="2662" uniqueCount="158">
  <si>
    <t>Austudy</t>
  </si>
  <si>
    <t>Unincorporated Vic</t>
  </si>
  <si>
    <t>Ballarat</t>
  </si>
  <si>
    <t>Banyule</t>
  </si>
  <si>
    <t>Bayside</t>
  </si>
  <si>
    <t>Boroondara</t>
  </si>
  <si>
    <t>Brimbank</t>
  </si>
  <si>
    <t>Casey</t>
  </si>
  <si>
    <t>Darebin</t>
  </si>
  <si>
    <t>Frankston</t>
  </si>
  <si>
    <t>Glen Eira</t>
  </si>
  <si>
    <t>Greater Bendigo</t>
  </si>
  <si>
    <t>Greater Dandenong</t>
  </si>
  <si>
    <t>Greater Geelong</t>
  </si>
  <si>
    <t>Greater Shepparton</t>
  </si>
  <si>
    <t>Hobsons Bay</t>
  </si>
  <si>
    <t>Hume</t>
  </si>
  <si>
    <t>Kingston</t>
  </si>
  <si>
    <t>Knox</t>
  </si>
  <si>
    <t>Latrobe</t>
  </si>
  <si>
    <t>Manningham</t>
  </si>
  <si>
    <t>Maribyrnong</t>
  </si>
  <si>
    <t>Maroondah</t>
  </si>
  <si>
    <t>Melbourne</t>
  </si>
  <si>
    <t>Melton</t>
  </si>
  <si>
    <t>Monash</t>
  </si>
  <si>
    <t>Moonee Valley</t>
  </si>
  <si>
    <t>Moreland</t>
  </si>
  <si>
    <t>Port Phillip</t>
  </si>
  <si>
    <t>Stonnington</t>
  </si>
  <si>
    <t>Warrnambool</t>
  </si>
  <si>
    <t>Whitehorse</t>
  </si>
  <si>
    <t>Whittlesea</t>
  </si>
  <si>
    <t>Wyndham</t>
  </si>
  <si>
    <t>Yarra</t>
  </si>
  <si>
    <t>Ararat</t>
  </si>
  <si>
    <t>Benalla</t>
  </si>
  <si>
    <t>Horsham</t>
  </si>
  <si>
    <t>Mildura</t>
  </si>
  <si>
    <t>Swan Hill</t>
  </si>
  <si>
    <t>Wangaratta</t>
  </si>
  <si>
    <t>Wodonga</t>
  </si>
  <si>
    <t>Alpine</t>
  </si>
  <si>
    <t>Bass Coast</t>
  </si>
  <si>
    <t>Baw Baw</t>
  </si>
  <si>
    <t>Buloke</t>
  </si>
  <si>
    <t>Campaspe</t>
  </si>
  <si>
    <t>Cardinia</t>
  </si>
  <si>
    <t>Central Goldfields</t>
  </si>
  <si>
    <t>Colac-Otway</t>
  </si>
  <si>
    <t>Corangamite</t>
  </si>
  <si>
    <t>East Gippsland</t>
  </si>
  <si>
    <t>Gannawarra</t>
  </si>
  <si>
    <t>Glenelg</t>
  </si>
  <si>
    <t>Golden Plains</t>
  </si>
  <si>
    <t>Hepburn</t>
  </si>
  <si>
    <t>Hindmarsh</t>
  </si>
  <si>
    <t>Indigo</t>
  </si>
  <si>
    <t>Loddon</t>
  </si>
  <si>
    <t>Macedon Ranges</t>
  </si>
  <si>
    <t>Mansfield</t>
  </si>
  <si>
    <t>Mitchell</t>
  </si>
  <si>
    <t>Moira</t>
  </si>
  <si>
    <t>Moorabool</t>
  </si>
  <si>
    <t>Mornington Peninsula</t>
  </si>
  <si>
    <t>Mount Alexander</t>
  </si>
  <si>
    <t>Moyne</t>
  </si>
  <si>
    <t>Murrindindi</t>
  </si>
  <si>
    <t>Nillumbik</t>
  </si>
  <si>
    <t>Northern Grampians</t>
  </si>
  <si>
    <t>Pyrenees</t>
  </si>
  <si>
    <t>South Gippsland</t>
  </si>
  <si>
    <t>Southern Grampians</t>
  </si>
  <si>
    <t>Strathbogie</t>
  </si>
  <si>
    <t>Surf Coast</t>
  </si>
  <si>
    <t>Towong</t>
  </si>
  <si>
    <t>Wellington</t>
  </si>
  <si>
    <t>West Wimmera</t>
  </si>
  <si>
    <t>Yarra Ranges</t>
  </si>
  <si>
    <t>Yarriambiack</t>
  </si>
  <si>
    <t>Queenscliffe</t>
  </si>
  <si>
    <t>ABSTUDY Living allowance</t>
  </si>
  <si>
    <t>ABSTUDY Non living allowance</t>
  </si>
  <si>
    <t>Age Pension</t>
  </si>
  <si>
    <t>Carer Allowance</t>
  </si>
  <si>
    <t>Carer Allowance Child Health Care Card only</t>
  </si>
  <si>
    <t>Carer Payment</t>
  </si>
  <si>
    <t>Commonwealth Seniors Health Card</t>
  </si>
  <si>
    <t>Disability Support Pension</t>
  </si>
  <si>
    <t>Family Tax Benefit Part A</t>
  </si>
  <si>
    <t>Family Tax Benefit Part B</t>
  </si>
  <si>
    <t>Health Care Card</t>
  </si>
  <si>
    <t>Low Income Card</t>
  </si>
  <si>
    <t>Newstart Allowance</t>
  </si>
  <si>
    <t>Parenting Payment Partnered</t>
  </si>
  <si>
    <t>Parenting Payment Single</t>
  </si>
  <si>
    <t>Partner Allowance</t>
  </si>
  <si>
    <t>Pensioner Concession Card</t>
  </si>
  <si>
    <t>Special Benefit</t>
  </si>
  <si>
    <t>Widow Allowance</t>
  </si>
  <si>
    <t>Youth Allowance other</t>
  </si>
  <si>
    <t>Youth Allowance student and apprentice</t>
  </si>
  <si>
    <t>Victoria</t>
  </si>
  <si>
    <t>Metro. Melbourne</t>
  </si>
  <si>
    <t>Order Normal</t>
  </si>
  <si>
    <t>Order by Category</t>
  </si>
  <si>
    <t>Aged Pension/ Pop 65+ (%)</t>
  </si>
  <si>
    <t>Disability Pension / Population (%)</t>
  </si>
  <si>
    <t>Health Care Card / Population (%)</t>
  </si>
  <si>
    <t>Parenting Payment - partnered / Pop Female 20-45 (%)</t>
  </si>
  <si>
    <t>RATIOS</t>
  </si>
  <si>
    <t>NUMBERS</t>
  </si>
  <si>
    <t>No</t>
  </si>
  <si>
    <t>Adj no</t>
  </si>
  <si>
    <t>Rank</t>
  </si>
  <si>
    <t xml:space="preserve">      Select Municipalities, below:</t>
  </si>
  <si>
    <t xml:space="preserve">       Select payment ratio or category, below:</t>
  </si>
  <si>
    <t>Parenting Payment Single / Population Females 20-44 (%)</t>
  </si>
  <si>
    <t>Parenting Payment - partnered / Population Female 20-45 (%)</t>
  </si>
  <si>
    <t>Disability Pension / Total population (%)</t>
  </si>
  <si>
    <t>Aged Pension/ Population 65+ (%)</t>
  </si>
  <si>
    <t>Health Care Card / Total population (%)</t>
  </si>
  <si>
    <t>Parenting Payment - partnered / Population Females 20-45 (%)</t>
  </si>
  <si>
    <t>Disability Pension / Total opulation (%)</t>
  </si>
  <si>
    <t>&lt;5</t>
  </si>
  <si>
    <t>ABSTUDY (Living allowance)</t>
  </si>
  <si>
    <t>ABSTUDY (Non-living allowance)</t>
  </si>
  <si>
    <t>Carer Allowance (Child Health Care Card only)</t>
  </si>
  <si>
    <t>Family Tax Benefit A</t>
  </si>
  <si>
    <t>Family Tax Benefit B</t>
  </si>
  <si>
    <t>Youth Allowance (other)</t>
  </si>
  <si>
    <t>Youth Allowance (student and apprentice)</t>
  </si>
  <si>
    <t>Comm. Rent Assitance</t>
  </si>
  <si>
    <t>Rent Assistance/Occupied Dwellings (%)</t>
  </si>
  <si>
    <t>Commonwealth Rent Assistance</t>
  </si>
  <si>
    <t>Pension Concession Card</t>
  </si>
  <si>
    <t>Double Orphan Pension: REMOVED 2020</t>
  </si>
  <si>
    <t>Sickness Allowance REMOVED 2020</t>
  </si>
  <si>
    <t>Wife Pension Partner on Age Pension REMOVED 2020</t>
  </si>
  <si>
    <t>Wife Pension Partner on Disability Support Pension REMOVED 2020</t>
  </si>
  <si>
    <t>Widow B Pension REMOVED 2020</t>
  </si>
  <si>
    <t>Jobseeker Payment</t>
  </si>
  <si>
    <t>Jobseeker Payment / 18-64 (%)</t>
  </si>
  <si>
    <t>JobSeeker Payment</t>
  </si>
  <si>
    <t>Jobseeker Payment / Population 18-64 (%)</t>
  </si>
  <si>
    <t>Parenting Payment Single / Females 20-45 (%)</t>
  </si>
  <si>
    <t>Centrelink Allowances, June 2021, Victorian LGAs</t>
  </si>
  <si>
    <t>CENTRELINK PAYMENTS: Ratios and Numbers, June 2021</t>
  </si>
  <si>
    <t>Payment recipients by Statistical Area Level 2 (SA2) and payment type, June 2021</t>
  </si>
  <si>
    <t>Partner Allowance
REMOVED 2021</t>
  </si>
  <si>
    <t>Widow Allowance
REMOVED 2021</t>
  </si>
  <si>
    <t>Population 2021</t>
  </si>
  <si>
    <t>Pop 15 to 24, 2021</t>
  </si>
  <si>
    <t>Pop Female 20 to 45 , 2021</t>
  </si>
  <si>
    <t>Pop. 65+, 2021</t>
  </si>
  <si>
    <t>Occupied dwellings, 2021</t>
  </si>
  <si>
    <t>Population 18-64, 2021</t>
  </si>
  <si>
    <t>Postcode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</si>
</sst>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0.0"/>
    <numFmt numFmtId="166" formatCode="_(* #,##0.00_);_(* \(#,##0.00\);_(* &quot;-&quot;??_);_(@_)"/>
  </numFmts>
  <fonts count="47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6"/>
      <color theme="1"/>
      <name val="Garamond"/>
      <family val="1"/>
    </font>
    <font>
      <sz val="14"/>
      <color rgb="FFFFFF99"/>
      <name val="Garamond"/>
      <family val="1"/>
    </font>
    <font>
      <sz val="11"/>
      <color rgb="FFFFFF99"/>
      <name val="Garamond"/>
      <family val="1"/>
    </font>
    <font>
      <sz val="11"/>
      <color theme="1"/>
      <name val="Garamond"/>
      <family val="1"/>
    </font>
    <font>
      <sz val="8"/>
      <color theme="1"/>
      <name val="Garamond"/>
      <family val="1"/>
    </font>
    <font>
      <sz val="9"/>
      <color theme="1"/>
      <name val="Garamond"/>
      <family val="1"/>
    </font>
    <font>
      <sz val="11"/>
      <color theme="0"/>
      <name val="Garamond"/>
      <family val="1"/>
    </font>
    <font>
      <sz val="8"/>
      <color theme="0"/>
      <name val="Garamond"/>
      <family val="1"/>
    </font>
    <font>
      <sz val="6"/>
      <color theme="0"/>
      <name val="Garamond"/>
      <family val="1"/>
    </font>
    <font>
      <sz val="9"/>
      <color theme="0"/>
      <name val="Garamond"/>
      <family val="1"/>
    </font>
    <font>
      <b/>
      <sz val="8"/>
      <color theme="1"/>
      <name val="Garamond"/>
      <family val="1"/>
    </font>
    <font>
      <sz val="20"/>
      <color theme="0"/>
      <name val="Garamond"/>
      <family val="1"/>
    </font>
    <font>
      <b/>
      <sz val="11"/>
      <color theme="1"/>
      <name val="Garamond"/>
      <family val="1"/>
    </font>
    <font>
      <b/>
      <sz val="10"/>
      <color theme="5" tint="-0.499984740745262"/>
      <name val="Garamond"/>
      <family val="1"/>
    </font>
    <font>
      <b/>
      <sz val="10"/>
      <color theme="1"/>
      <name val="Garamond"/>
      <family val="1"/>
    </font>
    <font>
      <b/>
      <sz val="10"/>
      <color rgb="FF003300"/>
      <name val="Garamond"/>
      <family val="1"/>
    </font>
    <font>
      <sz val="10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sz val="10"/>
      <color rgb="FF9C0006"/>
      <name val="Arial"/>
      <family val="2"/>
    </font>
    <font>
      <b/>
      <sz val="10"/>
      <color rgb="FFFA7D00"/>
      <name val="Arial"/>
      <family val="2"/>
    </font>
    <font>
      <b/>
      <sz val="10"/>
      <color theme="0"/>
      <name val="Arial"/>
      <family val="2"/>
    </font>
    <font>
      <i/>
      <sz val="10"/>
      <color rgb="FF7F7F7F"/>
      <name val="Arial"/>
      <family val="2"/>
    </font>
    <font>
      <sz val="10"/>
      <color rgb="FF006100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u/>
      <sz val="11"/>
      <color rgb="FF0066AA"/>
      <name val="Calibri"/>
      <family val="2"/>
      <scheme val="minor"/>
    </font>
    <font>
      <sz val="10"/>
      <color rgb="FF3F3F76"/>
      <name val="Arial"/>
      <family val="2"/>
    </font>
    <font>
      <sz val="10"/>
      <color rgb="FFFA7D00"/>
      <name val="Arial"/>
      <family val="2"/>
    </font>
    <font>
      <sz val="10"/>
      <color rgb="FF9C6500"/>
      <name val="Arial"/>
      <family val="2"/>
    </font>
    <font>
      <sz val="11"/>
      <color indexed="8"/>
      <name val="Calibri"/>
      <family val="2"/>
    </font>
    <font>
      <b/>
      <sz val="10"/>
      <color rgb="FF3F3F3F"/>
      <name val="Arial"/>
      <family val="2"/>
    </font>
    <font>
      <b/>
      <sz val="10"/>
      <color theme="1"/>
      <name val="Arial"/>
      <family val="2"/>
    </font>
    <font>
      <sz val="10"/>
      <color rgb="FFFF0000"/>
      <name val="Arial"/>
      <family val="2"/>
    </font>
    <font>
      <sz val="11"/>
      <color theme="0"/>
      <name val="Calibri"/>
      <family val="2"/>
      <scheme val="minor"/>
    </font>
    <font>
      <sz val="5"/>
      <color theme="1"/>
      <name val="Calibri"/>
      <family val="2"/>
      <scheme val="minor"/>
    </font>
    <font>
      <sz val="8"/>
      <color theme="0"/>
      <name val="Calibri"/>
      <family val="2"/>
      <scheme val="minor"/>
    </font>
    <font>
      <b/>
      <sz val="8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8"/>
      <name val="Garamond"/>
      <family val="1"/>
    </font>
    <font>
      <b/>
      <sz val="6"/>
      <color theme="0"/>
      <name val="Garamond"/>
      <family val="1"/>
    </font>
  </fonts>
  <fills count="49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33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rgb="FF00B050"/>
        <bgColor indexed="64"/>
      </patternFill>
    </fill>
  </fills>
  <borders count="14">
    <border>
      <left/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 style="double">
        <color theme="4" tint="-0.499984740745262"/>
      </top>
      <bottom style="double">
        <color theme="4" tint="-0.499984740745262"/>
      </bottom>
      <diagonal/>
    </border>
  </borders>
  <cellStyleXfs count="146">
    <xf numFmtId="0" fontId="0" fillId="0" borderId="0"/>
    <xf numFmtId="0" fontId="2" fillId="0" borderId="0"/>
    <xf numFmtId="0" fontId="21" fillId="0" borderId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2" fillId="28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2" fillId="32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2" fillId="36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2" fillId="40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2" fillId="33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2" fillId="37" borderId="0" applyNumberFormat="0" applyBorder="0" applyAlignment="0" applyProtection="0"/>
    <xf numFmtId="0" fontId="2" fillId="41" borderId="0" applyNumberFormat="0" applyBorder="0" applyAlignment="0" applyProtection="0"/>
    <xf numFmtId="0" fontId="2" fillId="41" borderId="0" applyNumberFormat="0" applyBorder="0" applyAlignment="0" applyProtection="0"/>
    <xf numFmtId="0" fontId="2" fillId="41" borderId="0" applyNumberFormat="0" applyBorder="0" applyAlignment="0" applyProtection="0"/>
    <xf numFmtId="0" fontId="2" fillId="41" borderId="0" applyNumberFormat="0" applyBorder="0" applyAlignment="0" applyProtection="0"/>
    <xf numFmtId="0" fontId="2" fillId="41" borderId="0" applyNumberFormat="0" applyBorder="0" applyAlignment="0" applyProtection="0"/>
    <xf numFmtId="0" fontId="22" fillId="41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0" fontId="23" fillId="42" borderId="0" applyNumberFormat="0" applyBorder="0" applyAlignment="0" applyProtection="0"/>
    <xf numFmtId="0" fontId="23" fillId="19" borderId="0" applyNumberFormat="0" applyBorder="0" applyAlignment="0" applyProtection="0"/>
    <xf numFmtId="0" fontId="23" fillId="23" borderId="0" applyNumberFormat="0" applyBorder="0" applyAlignment="0" applyProtection="0"/>
    <xf numFmtId="0" fontId="23" fillId="27" borderId="0" applyNumberFormat="0" applyBorder="0" applyAlignment="0" applyProtection="0"/>
    <xf numFmtId="0" fontId="23" fillId="31" borderId="0" applyNumberFormat="0" applyBorder="0" applyAlignment="0" applyProtection="0"/>
    <xf numFmtId="0" fontId="23" fillId="35" borderId="0" applyNumberFormat="0" applyBorder="0" applyAlignment="0" applyProtection="0"/>
    <xf numFmtId="0" fontId="23" fillId="39" borderId="0" applyNumberFormat="0" applyBorder="0" applyAlignment="0" applyProtection="0"/>
    <xf numFmtId="0" fontId="24" fillId="13" borderId="0" applyNumberFormat="0" applyBorder="0" applyAlignment="0" applyProtection="0"/>
    <xf numFmtId="0" fontId="25" fillId="16" borderId="5" applyNumberFormat="0" applyAlignment="0" applyProtection="0"/>
    <xf numFmtId="0" fontId="26" fillId="17" borderId="8" applyNumberFormat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28" fillId="12" borderId="0" applyNumberFormat="0" applyBorder="0" applyAlignment="0" applyProtection="0"/>
    <xf numFmtId="0" fontId="29" fillId="0" borderId="2" applyNumberFormat="0" applyFill="0" applyAlignment="0" applyProtection="0"/>
    <xf numFmtId="0" fontId="30" fillId="0" borderId="3" applyNumberFormat="0" applyFill="0" applyAlignment="0" applyProtection="0"/>
    <xf numFmtId="0" fontId="31" fillId="0" borderId="4" applyNumberFormat="0" applyFill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15" borderId="5" applyNumberFormat="0" applyAlignment="0" applyProtection="0"/>
    <xf numFmtId="0" fontId="34" fillId="0" borderId="7" applyNumberFormat="0" applyFill="0" applyAlignment="0" applyProtection="0"/>
    <xf numFmtId="0" fontId="35" fillId="1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1" fillId="0" borderId="0"/>
    <xf numFmtId="0" fontId="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" fillId="0" borderId="0"/>
    <xf numFmtId="0" fontId="21" fillId="0" borderId="0"/>
    <xf numFmtId="0" fontId="22" fillId="0" borderId="0"/>
    <xf numFmtId="0" fontId="21" fillId="0" borderId="0"/>
    <xf numFmtId="0" fontId="21" fillId="0" borderId="0"/>
    <xf numFmtId="0" fontId="36" fillId="0" borderId="0"/>
    <xf numFmtId="0" fontId="2" fillId="18" borderId="9" applyNumberFormat="0" applyFont="0" applyAlignment="0" applyProtection="0"/>
    <xf numFmtId="0" fontId="2" fillId="18" borderId="9" applyNumberFormat="0" applyFont="0" applyAlignment="0" applyProtection="0"/>
    <xf numFmtId="0" fontId="2" fillId="18" borderId="9" applyNumberFormat="0" applyFont="0" applyAlignment="0" applyProtection="0"/>
    <xf numFmtId="0" fontId="2" fillId="18" borderId="9" applyNumberFormat="0" applyFont="0" applyAlignment="0" applyProtection="0"/>
    <xf numFmtId="0" fontId="2" fillId="18" borderId="9" applyNumberFormat="0" applyFont="0" applyAlignment="0" applyProtection="0"/>
    <xf numFmtId="0" fontId="2" fillId="18" borderId="9" applyNumberFormat="0" applyFont="0" applyAlignment="0" applyProtection="0"/>
    <xf numFmtId="0" fontId="22" fillId="18" borderId="9" applyNumberFormat="0" applyFont="0" applyAlignment="0" applyProtection="0"/>
    <xf numFmtId="0" fontId="37" fillId="16" borderId="6" applyNumberFormat="0" applyAlignment="0" applyProtection="0"/>
    <xf numFmtId="0" fontId="38" fillId="0" borderId="10" applyNumberFormat="0" applyFill="0" applyAlignment="0" applyProtection="0"/>
    <xf numFmtId="0" fontId="39" fillId="0" borderId="0" applyNumberFormat="0" applyFill="0" applyBorder="0" applyAlignment="0" applyProtection="0"/>
    <xf numFmtId="0" fontId="2" fillId="0" borderId="0"/>
  </cellStyleXfs>
  <cellXfs count="93">
    <xf numFmtId="0" fontId="0" fillId="0" borderId="0" xfId="0"/>
    <xf numFmtId="0" fontId="0" fillId="0" borderId="0" xfId="0" applyFont="1" applyAlignment="1">
      <alignment vertical="center"/>
    </xf>
    <xf numFmtId="0" fontId="1" fillId="0" borderId="1" xfId="0" applyFont="1" applyBorder="1" applyAlignment="1">
      <alignment horizontal="left" vertical="center"/>
    </xf>
    <xf numFmtId="3" fontId="1" fillId="0" borderId="1" xfId="0" applyNumberFormat="1" applyFon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4" borderId="0" xfId="0" applyFont="1" applyFill="1" applyAlignment="1">
      <alignment horizontal="left" vertical="center"/>
    </xf>
    <xf numFmtId="0" fontId="7" fillId="4" borderId="0" xfId="0" applyFont="1" applyFill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horizontal="center" textRotation="90" wrapText="1"/>
    </xf>
    <xf numFmtId="0" fontId="10" fillId="2" borderId="0" xfId="0" applyFont="1" applyFill="1" applyAlignment="1">
      <alignment horizontal="center" textRotation="90" wrapText="1"/>
    </xf>
    <xf numFmtId="0" fontId="9" fillId="3" borderId="0" xfId="0" applyFont="1" applyFill="1" applyAlignment="1">
      <alignment horizontal="center" textRotation="90" wrapText="1"/>
    </xf>
    <xf numFmtId="0" fontId="9" fillId="2" borderId="0" xfId="0" applyFont="1" applyFill="1" applyAlignment="1">
      <alignment horizontal="center" textRotation="90" wrapText="1"/>
    </xf>
    <xf numFmtId="0" fontId="10" fillId="0" borderId="0" xfId="0" applyFont="1" applyAlignment="1">
      <alignment horizontal="center" textRotation="90" wrapText="1"/>
    </xf>
    <xf numFmtId="0" fontId="9" fillId="0" borderId="0" xfId="0" applyFont="1" applyAlignment="1">
      <alignment horizontal="left" vertical="center"/>
    </xf>
    <xf numFmtId="3" fontId="9" fillId="0" borderId="0" xfId="0" applyNumberFormat="1" applyFont="1" applyAlignment="1">
      <alignment horizontal="center" vertical="center"/>
    </xf>
    <xf numFmtId="3" fontId="3" fillId="0" borderId="0" xfId="0" applyNumberFormat="1" applyFont="1" applyAlignment="1">
      <alignment horizontal="center"/>
    </xf>
    <xf numFmtId="3" fontId="3" fillId="0" borderId="1" xfId="0" applyNumberFormat="1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3" fontId="9" fillId="5" borderId="0" xfId="0" applyNumberFormat="1" applyFont="1" applyFill="1" applyAlignment="1">
      <alignment horizontal="center" textRotation="90" wrapText="1"/>
    </xf>
    <xf numFmtId="0" fontId="9" fillId="5" borderId="0" xfId="0" applyFont="1" applyFill="1" applyAlignment="1">
      <alignment horizontal="center" textRotation="90" wrapText="1"/>
    </xf>
    <xf numFmtId="0" fontId="8" fillId="0" borderId="0" xfId="0" applyFont="1" applyProtection="1">
      <protection hidden="1"/>
    </xf>
    <xf numFmtId="0" fontId="11" fillId="0" borderId="0" xfId="0" applyFont="1" applyProtection="1">
      <protection hidden="1"/>
    </xf>
    <xf numFmtId="0" fontId="17" fillId="0" borderId="0" xfId="0" applyFont="1" applyProtection="1">
      <protection hidden="1"/>
    </xf>
    <xf numFmtId="0" fontId="17" fillId="0" borderId="0" xfId="0" applyFont="1" applyAlignment="1" applyProtection="1">
      <alignment horizontal="center"/>
      <protection hidden="1"/>
    </xf>
    <xf numFmtId="0" fontId="8" fillId="0" borderId="0" xfId="0" applyFont="1" applyProtection="1">
      <protection locked="0" hidden="1"/>
    </xf>
    <xf numFmtId="0" fontId="9" fillId="0" borderId="0" xfId="0" applyFont="1" applyAlignment="1" applyProtection="1">
      <alignment horizontal="center"/>
      <protection locked="0" hidden="1"/>
    </xf>
    <xf numFmtId="0" fontId="8" fillId="0" borderId="0" xfId="0" applyFont="1" applyBorder="1" applyProtection="1">
      <protection hidden="1"/>
    </xf>
    <xf numFmtId="0" fontId="11" fillId="0" borderId="0" xfId="0" applyFont="1" applyBorder="1" applyProtection="1">
      <protection hidden="1"/>
    </xf>
    <xf numFmtId="0" fontId="15" fillId="9" borderId="0" xfId="0" applyFont="1" applyFill="1" applyBorder="1" applyProtection="1">
      <protection hidden="1"/>
    </xf>
    <xf numFmtId="0" fontId="13" fillId="0" borderId="0" xfId="0" applyFont="1" applyBorder="1" applyAlignment="1" applyProtection="1">
      <alignment horizontal="center" vertical="center"/>
      <protection hidden="1"/>
    </xf>
    <xf numFmtId="0" fontId="13" fillId="0" borderId="0" xfId="0" applyFont="1" applyBorder="1" applyAlignment="1" applyProtection="1">
      <alignment horizontal="left" vertical="center"/>
      <protection hidden="1"/>
    </xf>
    <xf numFmtId="0" fontId="12" fillId="0" borderId="0" xfId="0" applyFont="1" applyBorder="1" applyProtection="1">
      <protection hidden="1"/>
    </xf>
    <xf numFmtId="164" fontId="12" fillId="0" borderId="0" xfId="0" applyNumberFormat="1" applyFont="1" applyBorder="1" applyAlignment="1" applyProtection="1">
      <alignment horizontal="center"/>
      <protection hidden="1"/>
    </xf>
    <xf numFmtId="0" fontId="9" fillId="7" borderId="1" xfId="0" applyFont="1" applyFill="1" applyBorder="1" applyProtection="1">
      <protection hidden="1"/>
    </xf>
    <xf numFmtId="165" fontId="17" fillId="0" borderId="0" xfId="0" applyNumberFormat="1" applyFont="1" applyProtection="1">
      <protection hidden="1"/>
    </xf>
    <xf numFmtId="0" fontId="9" fillId="11" borderId="1" xfId="0" applyFont="1" applyFill="1" applyBorder="1" applyProtection="1">
      <protection hidden="1"/>
    </xf>
    <xf numFmtId="0" fontId="15" fillId="9" borderId="0" xfId="0" applyFont="1" applyFill="1" applyProtection="1">
      <protection hidden="1"/>
    </xf>
    <xf numFmtId="0" fontId="19" fillId="0" borderId="0" xfId="0" applyFont="1" applyAlignment="1" applyProtection="1">
      <alignment horizontal="right" vertical="center" indent="1"/>
      <protection hidden="1"/>
    </xf>
    <xf numFmtId="3" fontId="18" fillId="7" borderId="1" xfId="0" applyNumberFormat="1" applyFont="1" applyFill="1" applyBorder="1" applyAlignment="1" applyProtection="1">
      <alignment horizontal="right" vertical="center" indent="1"/>
      <protection hidden="1"/>
    </xf>
    <xf numFmtId="3" fontId="20" fillId="8" borderId="1" xfId="0" applyNumberFormat="1" applyFont="1" applyFill="1" applyBorder="1" applyAlignment="1" applyProtection="1">
      <alignment horizontal="right" vertical="center" indent="1"/>
      <protection hidden="1"/>
    </xf>
    <xf numFmtId="3" fontId="18" fillId="11" borderId="1" xfId="0" applyNumberFormat="1" applyFont="1" applyFill="1" applyBorder="1" applyAlignment="1" applyProtection="1">
      <alignment horizontal="right" vertical="center" indent="1"/>
      <protection hidden="1"/>
    </xf>
    <xf numFmtId="164" fontId="18" fillId="11" borderId="1" xfId="0" applyNumberFormat="1" applyFont="1" applyFill="1" applyBorder="1" applyAlignment="1" applyProtection="1">
      <alignment horizontal="right" vertical="center" indent="1"/>
      <protection hidden="1"/>
    </xf>
    <xf numFmtId="164" fontId="18" fillId="7" borderId="1" xfId="0" applyNumberFormat="1" applyFont="1" applyFill="1" applyBorder="1" applyAlignment="1" applyProtection="1">
      <alignment horizontal="right" vertical="center" indent="1"/>
      <protection hidden="1"/>
    </xf>
    <xf numFmtId="164" fontId="20" fillId="8" borderId="1" xfId="0" applyNumberFormat="1" applyFont="1" applyFill="1" applyBorder="1" applyAlignment="1" applyProtection="1">
      <alignment horizontal="right" vertical="center" indent="1"/>
      <protection hidden="1"/>
    </xf>
    <xf numFmtId="164" fontId="20" fillId="10" borderId="1" xfId="0" applyNumberFormat="1" applyFont="1" applyFill="1" applyBorder="1" applyAlignment="1" applyProtection="1">
      <alignment horizontal="right" vertical="center" indent="1"/>
      <protection hidden="1"/>
    </xf>
    <xf numFmtId="3" fontId="20" fillId="43" borderId="1" xfId="0" applyNumberFormat="1" applyFont="1" applyFill="1" applyBorder="1" applyAlignment="1" applyProtection="1">
      <alignment horizontal="right" vertical="center" indent="1"/>
      <protection hidden="1"/>
    </xf>
    <xf numFmtId="3" fontId="1" fillId="0" borderId="0" xfId="0" applyNumberFormat="1" applyFont="1" applyBorder="1" applyAlignment="1">
      <alignment horizontal="center" vertical="center"/>
    </xf>
    <xf numFmtId="3" fontId="17" fillId="0" borderId="0" xfId="0" applyNumberFormat="1" applyFont="1" applyProtection="1">
      <protection hidden="1"/>
    </xf>
    <xf numFmtId="3" fontId="20" fillId="10" borderId="1" xfId="0" applyNumberFormat="1" applyFont="1" applyFill="1" applyBorder="1" applyAlignment="1" applyProtection="1">
      <alignment horizontal="right" vertical="center" indent="1"/>
      <protection hidden="1"/>
    </xf>
    <xf numFmtId="3" fontId="20" fillId="44" borderId="1" xfId="0" applyNumberFormat="1" applyFont="1" applyFill="1" applyBorder="1" applyAlignment="1" applyProtection="1">
      <alignment horizontal="right" vertical="center" indent="1"/>
      <protection hidden="1"/>
    </xf>
    <xf numFmtId="0" fontId="40" fillId="0" borderId="0" xfId="0" applyFont="1"/>
    <xf numFmtId="0" fontId="10" fillId="46" borderId="0" xfId="0" applyFont="1" applyFill="1" applyAlignment="1">
      <alignment horizontal="center" textRotation="90" wrapText="1"/>
    </xf>
    <xf numFmtId="0" fontId="41" fillId="0" borderId="0" xfId="0" applyFont="1" applyAlignment="1">
      <alignment horizontal="center" vertical="center"/>
    </xf>
    <xf numFmtId="0" fontId="41" fillId="0" borderId="1" xfId="0" applyFont="1" applyBorder="1" applyAlignment="1">
      <alignment horizontal="left" vertical="center"/>
    </xf>
    <xf numFmtId="164" fontId="41" fillId="0" borderId="1" xfId="0" applyNumberFormat="1" applyFont="1" applyBorder="1" applyAlignment="1">
      <alignment horizontal="center"/>
    </xf>
    <xf numFmtId="3" fontId="41" fillId="0" borderId="1" xfId="0" applyNumberFormat="1" applyFont="1" applyBorder="1" applyAlignment="1">
      <alignment horizontal="center"/>
    </xf>
    <xf numFmtId="3" fontId="41" fillId="0" borderId="1" xfId="0" applyNumberFormat="1" applyFont="1" applyBorder="1" applyAlignment="1">
      <alignment horizontal="center" vertical="center"/>
    </xf>
    <xf numFmtId="0" fontId="41" fillId="0" borderId="0" xfId="0" applyFont="1"/>
    <xf numFmtId="0" fontId="41" fillId="0" borderId="0" xfId="0" applyFont="1" applyAlignment="1">
      <alignment vertical="center"/>
    </xf>
    <xf numFmtId="0" fontId="9" fillId="0" borderId="0" xfId="0" applyFont="1" applyBorder="1" applyProtection="1">
      <protection hidden="1"/>
    </xf>
    <xf numFmtId="0" fontId="9" fillId="0" borderId="0" xfId="0" applyFont="1" applyProtection="1">
      <protection hidden="1"/>
    </xf>
    <xf numFmtId="0" fontId="3" fillId="0" borderId="0" xfId="0" applyFont="1"/>
    <xf numFmtId="0" fontId="9" fillId="48" borderId="0" xfId="0" applyFont="1" applyFill="1" applyAlignment="1">
      <alignment horizontal="center" textRotation="90" wrapText="1"/>
    </xf>
    <xf numFmtId="0" fontId="5" fillId="46" borderId="0" xfId="0" applyFont="1" applyFill="1" applyAlignment="1">
      <alignment horizontal="center" vertical="center"/>
    </xf>
    <xf numFmtId="0" fontId="8" fillId="46" borderId="0" xfId="0" applyFont="1" applyFill="1" applyAlignment="1">
      <alignment vertical="center"/>
    </xf>
    <xf numFmtId="0" fontId="12" fillId="0" borderId="0" xfId="0" applyFont="1" applyBorder="1" applyAlignment="1" applyProtection="1">
      <alignment horizontal="left" vertical="center"/>
      <protection hidden="1"/>
    </xf>
    <xf numFmtId="0" fontId="12" fillId="0" borderId="0" xfId="0" applyFont="1" applyProtection="1">
      <protection hidden="1"/>
    </xf>
    <xf numFmtId="0" fontId="12" fillId="0" borderId="0" xfId="0" applyFont="1" applyAlignment="1" applyProtection="1">
      <alignment horizontal="center"/>
      <protection hidden="1"/>
    </xf>
    <xf numFmtId="0" fontId="42" fillId="0" borderId="0" xfId="0" applyFont="1"/>
    <xf numFmtId="1" fontId="43" fillId="0" borderId="11" xfId="0" applyNumberFormat="1" applyFont="1" applyBorder="1" applyAlignment="1">
      <alignment horizontal="left" vertical="center"/>
    </xf>
    <xf numFmtId="3" fontId="3" fillId="0" borderId="1" xfId="0" applyNumberFormat="1" applyFont="1" applyBorder="1" applyAlignment="1">
      <alignment horizontal="right"/>
    </xf>
    <xf numFmtId="3" fontId="44" fillId="0" borderId="0" xfId="0" applyNumberFormat="1" applyFont="1" applyBorder="1" applyAlignment="1">
      <alignment horizontal="left" vertical="center" wrapText="1"/>
    </xf>
    <xf numFmtId="3" fontId="3" fillId="0" borderId="12" xfId="0" applyNumberFormat="1" applyFont="1" applyBorder="1" applyAlignment="1">
      <alignment horizontal="right"/>
    </xf>
    <xf numFmtId="3" fontId="45" fillId="0" borderId="11" xfId="0" applyNumberFormat="1" applyFont="1" applyBorder="1" applyAlignment="1">
      <alignment horizontal="left" vertical="center"/>
    </xf>
    <xf numFmtId="0" fontId="1" fillId="0" borderId="0" xfId="0" applyFont="1"/>
    <xf numFmtId="3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left"/>
    </xf>
    <xf numFmtId="3" fontId="1" fillId="3" borderId="13" xfId="0" applyNumberFormat="1" applyFont="1" applyFill="1" applyBorder="1" applyAlignment="1">
      <alignment horizontal="left" vertical="center" wrapText="1"/>
    </xf>
    <xf numFmtId="3" fontId="1" fillId="3" borderId="13" xfId="0" applyNumberFormat="1" applyFont="1" applyFill="1" applyBorder="1" applyAlignment="1">
      <alignment horizontal="center" textRotation="90" wrapText="1"/>
    </xf>
    <xf numFmtId="0" fontId="46" fillId="0" borderId="0" xfId="0" applyFont="1" applyProtection="1">
      <protection hidden="1"/>
    </xf>
    <xf numFmtId="0" fontId="13" fillId="0" borderId="0" xfId="0" applyFont="1" applyProtection="1">
      <protection hidden="1"/>
    </xf>
    <xf numFmtId="0" fontId="3" fillId="0" borderId="0" xfId="0" applyFont="1" applyAlignment="1">
      <alignment horizontal="left"/>
    </xf>
    <xf numFmtId="0" fontId="3" fillId="0" borderId="12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0" fillId="0" borderId="0" xfId="0" applyAlignment="1">
      <alignment horizontal="left"/>
    </xf>
    <xf numFmtId="0" fontId="12" fillId="4" borderId="0" xfId="0" applyFont="1" applyFill="1" applyBorder="1" applyAlignment="1" applyProtection="1">
      <alignment horizontal="center" vertical="center" wrapText="1"/>
      <protection hidden="1"/>
    </xf>
    <xf numFmtId="0" fontId="12" fillId="6" borderId="0" xfId="0" applyFont="1" applyFill="1" applyBorder="1" applyAlignment="1" applyProtection="1">
      <alignment horizontal="center" vertical="center" wrapText="1"/>
      <protection hidden="1"/>
    </xf>
    <xf numFmtId="0" fontId="14" fillId="45" borderId="0" xfId="0" applyFont="1" applyFill="1" applyAlignment="1" applyProtection="1">
      <alignment horizontal="center" vertical="center" wrapText="1"/>
      <protection hidden="1"/>
    </xf>
    <xf numFmtId="0" fontId="14" fillId="45" borderId="12" xfId="0" applyFont="1" applyFill="1" applyBorder="1" applyAlignment="1" applyProtection="1">
      <alignment horizontal="center" vertical="center" wrapText="1"/>
      <protection hidden="1"/>
    </xf>
    <xf numFmtId="0" fontId="16" fillId="47" borderId="0" xfId="0" applyFont="1" applyFill="1" applyAlignment="1" applyProtection="1">
      <alignment horizontal="center"/>
      <protection hidden="1"/>
    </xf>
  </cellXfs>
  <cellStyles count="146">
    <cellStyle name="20% - Accent1 2" xfId="3" xr:uid="{00000000-0005-0000-0000-000000000000}"/>
    <cellStyle name="20% - Accent1 2 2" xfId="4" xr:uid="{00000000-0005-0000-0000-000001000000}"/>
    <cellStyle name="20% - Accent1 3" xfId="5" xr:uid="{00000000-0005-0000-0000-000002000000}"/>
    <cellStyle name="20% - Accent1 3 2" xfId="6" xr:uid="{00000000-0005-0000-0000-000003000000}"/>
    <cellStyle name="20% - Accent1 4" xfId="7" xr:uid="{00000000-0005-0000-0000-000004000000}"/>
    <cellStyle name="20% - Accent1 5" xfId="8" xr:uid="{00000000-0005-0000-0000-000005000000}"/>
    <cellStyle name="20% - Accent2 2" xfId="9" xr:uid="{00000000-0005-0000-0000-000006000000}"/>
    <cellStyle name="20% - Accent2 2 2" xfId="10" xr:uid="{00000000-0005-0000-0000-000007000000}"/>
    <cellStyle name="20% - Accent2 3" xfId="11" xr:uid="{00000000-0005-0000-0000-000008000000}"/>
    <cellStyle name="20% - Accent2 3 2" xfId="12" xr:uid="{00000000-0005-0000-0000-000009000000}"/>
    <cellStyle name="20% - Accent2 4" xfId="13" xr:uid="{00000000-0005-0000-0000-00000A000000}"/>
    <cellStyle name="20% - Accent2 5" xfId="14" xr:uid="{00000000-0005-0000-0000-00000B000000}"/>
    <cellStyle name="20% - Accent3 2" xfId="15" xr:uid="{00000000-0005-0000-0000-00000C000000}"/>
    <cellStyle name="20% - Accent3 2 2" xfId="16" xr:uid="{00000000-0005-0000-0000-00000D000000}"/>
    <cellStyle name="20% - Accent3 3" xfId="17" xr:uid="{00000000-0005-0000-0000-00000E000000}"/>
    <cellStyle name="20% - Accent3 3 2" xfId="18" xr:uid="{00000000-0005-0000-0000-00000F000000}"/>
    <cellStyle name="20% - Accent3 4" xfId="19" xr:uid="{00000000-0005-0000-0000-000010000000}"/>
    <cellStyle name="20% - Accent3 5" xfId="20" xr:uid="{00000000-0005-0000-0000-000011000000}"/>
    <cellStyle name="20% - Accent4 2" xfId="21" xr:uid="{00000000-0005-0000-0000-000012000000}"/>
    <cellStyle name="20% - Accent4 2 2" xfId="22" xr:uid="{00000000-0005-0000-0000-000013000000}"/>
    <cellStyle name="20% - Accent4 3" xfId="23" xr:uid="{00000000-0005-0000-0000-000014000000}"/>
    <cellStyle name="20% - Accent4 3 2" xfId="24" xr:uid="{00000000-0005-0000-0000-000015000000}"/>
    <cellStyle name="20% - Accent4 4" xfId="25" xr:uid="{00000000-0005-0000-0000-000016000000}"/>
    <cellStyle name="20% - Accent4 5" xfId="26" xr:uid="{00000000-0005-0000-0000-000017000000}"/>
    <cellStyle name="20% - Accent5 2" xfId="27" xr:uid="{00000000-0005-0000-0000-000018000000}"/>
    <cellStyle name="20% - Accent5 2 2" xfId="28" xr:uid="{00000000-0005-0000-0000-000019000000}"/>
    <cellStyle name="20% - Accent5 3" xfId="29" xr:uid="{00000000-0005-0000-0000-00001A000000}"/>
    <cellStyle name="20% - Accent5 3 2" xfId="30" xr:uid="{00000000-0005-0000-0000-00001B000000}"/>
    <cellStyle name="20% - Accent5 4" xfId="31" xr:uid="{00000000-0005-0000-0000-00001C000000}"/>
    <cellStyle name="20% - Accent5 5" xfId="32" xr:uid="{00000000-0005-0000-0000-00001D000000}"/>
    <cellStyle name="20% - Accent6 2" xfId="33" xr:uid="{00000000-0005-0000-0000-00001E000000}"/>
    <cellStyle name="20% - Accent6 2 2" xfId="34" xr:uid="{00000000-0005-0000-0000-00001F000000}"/>
    <cellStyle name="20% - Accent6 3" xfId="35" xr:uid="{00000000-0005-0000-0000-000020000000}"/>
    <cellStyle name="20% - Accent6 3 2" xfId="36" xr:uid="{00000000-0005-0000-0000-000021000000}"/>
    <cellStyle name="20% - Accent6 4" xfId="37" xr:uid="{00000000-0005-0000-0000-000022000000}"/>
    <cellStyle name="20% - Accent6 5" xfId="38" xr:uid="{00000000-0005-0000-0000-000023000000}"/>
    <cellStyle name="40% - Accent1 2" xfId="39" xr:uid="{00000000-0005-0000-0000-000024000000}"/>
    <cellStyle name="40% - Accent1 2 2" xfId="40" xr:uid="{00000000-0005-0000-0000-000025000000}"/>
    <cellStyle name="40% - Accent1 3" xfId="41" xr:uid="{00000000-0005-0000-0000-000026000000}"/>
    <cellStyle name="40% - Accent1 3 2" xfId="42" xr:uid="{00000000-0005-0000-0000-000027000000}"/>
    <cellStyle name="40% - Accent1 4" xfId="43" xr:uid="{00000000-0005-0000-0000-000028000000}"/>
    <cellStyle name="40% - Accent1 5" xfId="44" xr:uid="{00000000-0005-0000-0000-000029000000}"/>
    <cellStyle name="40% - Accent2 2" xfId="45" xr:uid="{00000000-0005-0000-0000-00002A000000}"/>
    <cellStyle name="40% - Accent2 2 2" xfId="46" xr:uid="{00000000-0005-0000-0000-00002B000000}"/>
    <cellStyle name="40% - Accent2 3" xfId="47" xr:uid="{00000000-0005-0000-0000-00002C000000}"/>
    <cellStyle name="40% - Accent2 3 2" xfId="48" xr:uid="{00000000-0005-0000-0000-00002D000000}"/>
    <cellStyle name="40% - Accent2 4" xfId="49" xr:uid="{00000000-0005-0000-0000-00002E000000}"/>
    <cellStyle name="40% - Accent2 5" xfId="50" xr:uid="{00000000-0005-0000-0000-00002F000000}"/>
    <cellStyle name="40% - Accent3 2" xfId="51" xr:uid="{00000000-0005-0000-0000-000030000000}"/>
    <cellStyle name="40% - Accent3 2 2" xfId="52" xr:uid="{00000000-0005-0000-0000-000031000000}"/>
    <cellStyle name="40% - Accent3 3" xfId="53" xr:uid="{00000000-0005-0000-0000-000032000000}"/>
    <cellStyle name="40% - Accent3 3 2" xfId="54" xr:uid="{00000000-0005-0000-0000-000033000000}"/>
    <cellStyle name="40% - Accent3 4" xfId="55" xr:uid="{00000000-0005-0000-0000-000034000000}"/>
    <cellStyle name="40% - Accent3 5" xfId="56" xr:uid="{00000000-0005-0000-0000-000035000000}"/>
    <cellStyle name="40% - Accent4 2" xfId="57" xr:uid="{00000000-0005-0000-0000-000036000000}"/>
    <cellStyle name="40% - Accent4 2 2" xfId="58" xr:uid="{00000000-0005-0000-0000-000037000000}"/>
    <cellStyle name="40% - Accent4 3" xfId="59" xr:uid="{00000000-0005-0000-0000-000038000000}"/>
    <cellStyle name="40% - Accent4 3 2" xfId="60" xr:uid="{00000000-0005-0000-0000-000039000000}"/>
    <cellStyle name="40% - Accent4 4" xfId="61" xr:uid="{00000000-0005-0000-0000-00003A000000}"/>
    <cellStyle name="40% - Accent4 5" xfId="62" xr:uid="{00000000-0005-0000-0000-00003B000000}"/>
    <cellStyle name="40% - Accent5 2" xfId="63" xr:uid="{00000000-0005-0000-0000-00003C000000}"/>
    <cellStyle name="40% - Accent5 2 2" xfId="64" xr:uid="{00000000-0005-0000-0000-00003D000000}"/>
    <cellStyle name="40% - Accent5 3" xfId="65" xr:uid="{00000000-0005-0000-0000-00003E000000}"/>
    <cellStyle name="40% - Accent5 3 2" xfId="66" xr:uid="{00000000-0005-0000-0000-00003F000000}"/>
    <cellStyle name="40% - Accent5 4" xfId="67" xr:uid="{00000000-0005-0000-0000-000040000000}"/>
    <cellStyle name="40% - Accent5 5" xfId="68" xr:uid="{00000000-0005-0000-0000-000041000000}"/>
    <cellStyle name="40% - Accent6 2" xfId="69" xr:uid="{00000000-0005-0000-0000-000042000000}"/>
    <cellStyle name="40% - Accent6 2 2" xfId="70" xr:uid="{00000000-0005-0000-0000-000043000000}"/>
    <cellStyle name="40% - Accent6 3" xfId="71" xr:uid="{00000000-0005-0000-0000-000044000000}"/>
    <cellStyle name="40% - Accent6 3 2" xfId="72" xr:uid="{00000000-0005-0000-0000-000045000000}"/>
    <cellStyle name="40% - Accent6 4" xfId="73" xr:uid="{00000000-0005-0000-0000-000046000000}"/>
    <cellStyle name="40% - Accent6 5" xfId="74" xr:uid="{00000000-0005-0000-0000-000047000000}"/>
    <cellStyle name="60% - Accent1 2" xfId="75" xr:uid="{00000000-0005-0000-0000-000048000000}"/>
    <cellStyle name="60% - Accent2 2" xfId="76" xr:uid="{00000000-0005-0000-0000-000049000000}"/>
    <cellStyle name="60% - Accent3 2" xfId="77" xr:uid="{00000000-0005-0000-0000-00004A000000}"/>
    <cellStyle name="60% - Accent4 2" xfId="78" xr:uid="{00000000-0005-0000-0000-00004B000000}"/>
    <cellStyle name="60% - Accent5 2" xfId="79" xr:uid="{00000000-0005-0000-0000-00004C000000}"/>
    <cellStyle name="60% - Accent6 2" xfId="80" xr:uid="{00000000-0005-0000-0000-00004D000000}"/>
    <cellStyle name="Accent1 2" xfId="81" xr:uid="{00000000-0005-0000-0000-00004E000000}"/>
    <cellStyle name="Accent2 2" xfId="82" xr:uid="{00000000-0005-0000-0000-00004F000000}"/>
    <cellStyle name="Accent3 2" xfId="83" xr:uid="{00000000-0005-0000-0000-000050000000}"/>
    <cellStyle name="Accent4 2" xfId="84" xr:uid="{00000000-0005-0000-0000-000051000000}"/>
    <cellStyle name="Accent5 2" xfId="85" xr:uid="{00000000-0005-0000-0000-000052000000}"/>
    <cellStyle name="Accent6 2" xfId="86" xr:uid="{00000000-0005-0000-0000-000053000000}"/>
    <cellStyle name="Bad 2" xfId="87" xr:uid="{00000000-0005-0000-0000-000054000000}"/>
    <cellStyle name="Calculation 2" xfId="88" xr:uid="{00000000-0005-0000-0000-000055000000}"/>
    <cellStyle name="Check Cell 2" xfId="89" xr:uid="{00000000-0005-0000-0000-000056000000}"/>
    <cellStyle name="Comma 2" xfId="90" xr:uid="{00000000-0005-0000-0000-000057000000}"/>
    <cellStyle name="Comma 2 2" xfId="91" xr:uid="{00000000-0005-0000-0000-000058000000}"/>
    <cellStyle name="Comma 2 2 2" xfId="92" xr:uid="{00000000-0005-0000-0000-000059000000}"/>
    <cellStyle name="Comma 2 2 2 2" xfId="93" xr:uid="{00000000-0005-0000-0000-00005A000000}"/>
    <cellStyle name="Comma 2 2 2_Gender" xfId="94" xr:uid="{00000000-0005-0000-0000-00005B000000}"/>
    <cellStyle name="Comma 2 2 3" xfId="95" xr:uid="{00000000-0005-0000-0000-00005C000000}"/>
    <cellStyle name="Comma 2 2_Gender" xfId="96" xr:uid="{00000000-0005-0000-0000-00005D000000}"/>
    <cellStyle name="Comma 2 3" xfId="97" xr:uid="{00000000-0005-0000-0000-00005E000000}"/>
    <cellStyle name="Comma 2 3 2" xfId="98" xr:uid="{00000000-0005-0000-0000-00005F000000}"/>
    <cellStyle name="Comma 2 3_Gender" xfId="99" xr:uid="{00000000-0005-0000-0000-000060000000}"/>
    <cellStyle name="Comma 2 4" xfId="100" xr:uid="{00000000-0005-0000-0000-000061000000}"/>
    <cellStyle name="Comma 2_Gender" xfId="101" xr:uid="{00000000-0005-0000-0000-000062000000}"/>
    <cellStyle name="Comma 3" xfId="102" xr:uid="{00000000-0005-0000-0000-000063000000}"/>
    <cellStyle name="Comma 3 2" xfId="103" xr:uid="{00000000-0005-0000-0000-000064000000}"/>
    <cellStyle name="Comma 3_Gender" xfId="104" xr:uid="{00000000-0005-0000-0000-000065000000}"/>
    <cellStyle name="Comma 4" xfId="105" xr:uid="{00000000-0005-0000-0000-000066000000}"/>
    <cellStyle name="Comma 5" xfId="106" xr:uid="{00000000-0005-0000-0000-000067000000}"/>
    <cellStyle name="Explanatory Text 2" xfId="107" xr:uid="{00000000-0005-0000-0000-000068000000}"/>
    <cellStyle name="Good 2" xfId="108" xr:uid="{00000000-0005-0000-0000-000069000000}"/>
    <cellStyle name="Heading 1 2" xfId="109" xr:uid="{00000000-0005-0000-0000-00006A000000}"/>
    <cellStyle name="Heading 2 2" xfId="110" xr:uid="{00000000-0005-0000-0000-00006B000000}"/>
    <cellStyle name="Heading 3 2" xfId="111" xr:uid="{00000000-0005-0000-0000-00006C000000}"/>
    <cellStyle name="Heading 4 2" xfId="112" xr:uid="{00000000-0005-0000-0000-00006D000000}"/>
    <cellStyle name="Hyperlink 2" xfId="113" xr:uid="{00000000-0005-0000-0000-00006E000000}"/>
    <cellStyle name="Input 2" xfId="114" xr:uid="{00000000-0005-0000-0000-00006F000000}"/>
    <cellStyle name="Linked Cell 2" xfId="115" xr:uid="{00000000-0005-0000-0000-000070000000}"/>
    <cellStyle name="Neutral 2" xfId="116" xr:uid="{00000000-0005-0000-0000-000071000000}"/>
    <cellStyle name="Normal" xfId="0" builtinId="0"/>
    <cellStyle name="Normal 2" xfId="2" xr:uid="{00000000-0005-0000-0000-000073000000}"/>
    <cellStyle name="Normal 2 2" xfId="117" xr:uid="{00000000-0005-0000-0000-000074000000}"/>
    <cellStyle name="Normal 2 3" xfId="118" xr:uid="{00000000-0005-0000-0000-000075000000}"/>
    <cellStyle name="Normal 3" xfId="119" xr:uid="{00000000-0005-0000-0000-000076000000}"/>
    <cellStyle name="Normal 3 2" xfId="120" xr:uid="{00000000-0005-0000-0000-000077000000}"/>
    <cellStyle name="Normal 4" xfId="121" xr:uid="{00000000-0005-0000-0000-000078000000}"/>
    <cellStyle name="Normal 4 2" xfId="122" xr:uid="{00000000-0005-0000-0000-000079000000}"/>
    <cellStyle name="Normal 4 3" xfId="123" xr:uid="{00000000-0005-0000-0000-00007A000000}"/>
    <cellStyle name="Normal 5" xfId="124" xr:uid="{00000000-0005-0000-0000-00007B000000}"/>
    <cellStyle name="Normal 5 2" xfId="1" xr:uid="{00000000-0005-0000-0000-00007C000000}"/>
    <cellStyle name="Normal 5 3" xfId="125" xr:uid="{00000000-0005-0000-0000-00007D000000}"/>
    <cellStyle name="Normal 6" xfId="126" xr:uid="{00000000-0005-0000-0000-00007E000000}"/>
    <cellStyle name="Normal 6 2" xfId="127" xr:uid="{00000000-0005-0000-0000-00007F000000}"/>
    <cellStyle name="Normal 6 3" xfId="145" xr:uid="{D74ADB60-DCF0-4460-9998-D9F868A9AF7C}"/>
    <cellStyle name="Normal 6_Gender" xfId="128" xr:uid="{00000000-0005-0000-0000-000080000000}"/>
    <cellStyle name="Normal 7" xfId="129" xr:uid="{00000000-0005-0000-0000-000081000000}"/>
    <cellStyle name="Normal 8" xfId="130" xr:uid="{00000000-0005-0000-0000-000082000000}"/>
    <cellStyle name="Normal 8 2" xfId="131" xr:uid="{00000000-0005-0000-0000-000083000000}"/>
    <cellStyle name="Normal 8 3" xfId="132" xr:uid="{00000000-0005-0000-0000-000084000000}"/>
    <cellStyle name="Normal 8_Gender" xfId="133" xr:uid="{00000000-0005-0000-0000-000085000000}"/>
    <cellStyle name="Normal 9" xfId="134" xr:uid="{00000000-0005-0000-0000-000086000000}"/>
    <cellStyle name="Note 2" xfId="135" xr:uid="{00000000-0005-0000-0000-000087000000}"/>
    <cellStyle name="Note 2 2" xfId="136" xr:uid="{00000000-0005-0000-0000-000088000000}"/>
    <cellStyle name="Note 3" xfId="137" xr:uid="{00000000-0005-0000-0000-000089000000}"/>
    <cellStyle name="Note 3 2" xfId="138" xr:uid="{00000000-0005-0000-0000-00008A000000}"/>
    <cellStyle name="Note 4" xfId="139" xr:uid="{00000000-0005-0000-0000-00008B000000}"/>
    <cellStyle name="Note 4 2" xfId="140" xr:uid="{00000000-0005-0000-0000-00008C000000}"/>
    <cellStyle name="Note 5" xfId="141" xr:uid="{00000000-0005-0000-0000-00008D000000}"/>
    <cellStyle name="Output 2" xfId="142" xr:uid="{00000000-0005-0000-0000-00008E000000}"/>
    <cellStyle name="Total 2" xfId="143" xr:uid="{00000000-0005-0000-0000-00008F000000}"/>
    <cellStyle name="Warning Text 2" xfId="144" xr:uid="{00000000-0005-0000-0000-000090000000}"/>
  </cellStyles>
  <dxfs count="0"/>
  <tableStyles count="0" defaultTableStyle="TableStyleMedium9" defaultPivotStyle="PivotStyleLight16"/>
  <colors>
    <mruColors>
      <color rgb="FF008000"/>
      <color rgb="FF00330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3.xml" Id="rId3" /><Relationship Type="http://schemas.openxmlformats.org/officeDocument/2006/relationships/calcChain" Target="calcChain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6" /><Relationship Type="http://schemas.openxmlformats.org/officeDocument/2006/relationships/styles" Target="styles.xml" Id="rId5" /><Relationship Type="http://schemas.openxmlformats.org/officeDocument/2006/relationships/theme" Target="theme/theme1.xml" Id="rId4" /><Relationship Type="http://schemas.openxmlformats.org/officeDocument/2006/relationships/customXml" Target="/customXML/item.xml" Id="Rc7d69ebfd3724988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0158531296679999"/>
          <c:y val="2.2270714642211913E-2"/>
          <c:w val="0.77238496347799468"/>
          <c:h val="0.9703036458871973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3">
                <a:lumMod val="60000"/>
                <a:lumOff val="4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LGA!$F$7:$F$85</c:f>
              <c:strCache>
                <c:ptCount val="79"/>
                <c:pt idx="0">
                  <c:v>Hume</c:v>
                </c:pt>
                <c:pt idx="1">
                  <c:v>Central Goldfields</c:v>
                </c:pt>
                <c:pt idx="2">
                  <c:v>Brimbank</c:v>
                </c:pt>
                <c:pt idx="3">
                  <c:v>Latrobe</c:v>
                </c:pt>
                <c:pt idx="4">
                  <c:v>Melton</c:v>
                </c:pt>
                <c:pt idx="5">
                  <c:v>Greater Dandenong</c:v>
                </c:pt>
                <c:pt idx="6">
                  <c:v>Mildura</c:v>
                </c:pt>
                <c:pt idx="7">
                  <c:v>East Gippsland</c:v>
                </c:pt>
                <c:pt idx="8">
                  <c:v>Greater Shepparton</c:v>
                </c:pt>
                <c:pt idx="9">
                  <c:v>Wyndham</c:v>
                </c:pt>
                <c:pt idx="10">
                  <c:v>Ballarat</c:v>
                </c:pt>
                <c:pt idx="11">
                  <c:v>Casey</c:v>
                </c:pt>
                <c:pt idx="12">
                  <c:v>Greater Bendigo</c:v>
                </c:pt>
                <c:pt idx="13">
                  <c:v>Bass Coast</c:v>
                </c:pt>
                <c:pt idx="14">
                  <c:v>Whittlesea</c:v>
                </c:pt>
                <c:pt idx="15">
                  <c:v>Wellington</c:v>
                </c:pt>
                <c:pt idx="16">
                  <c:v>Pyrenees</c:v>
                </c:pt>
                <c:pt idx="17">
                  <c:v>Greater Geelong</c:v>
                </c:pt>
                <c:pt idx="18">
                  <c:v>Loddon</c:v>
                </c:pt>
                <c:pt idx="19">
                  <c:v>Glenelg</c:v>
                </c:pt>
                <c:pt idx="20">
                  <c:v>Maribyrnong</c:v>
                </c:pt>
                <c:pt idx="21">
                  <c:v>Moreland</c:v>
                </c:pt>
                <c:pt idx="22">
                  <c:v>Swan Hill</c:v>
                </c:pt>
                <c:pt idx="23">
                  <c:v>Wodonga</c:v>
                </c:pt>
                <c:pt idx="24">
                  <c:v>Campaspe</c:v>
                </c:pt>
                <c:pt idx="25">
                  <c:v>Northern Grampians</c:v>
                </c:pt>
                <c:pt idx="26">
                  <c:v>Warrnambool</c:v>
                </c:pt>
                <c:pt idx="27">
                  <c:v>Frankston</c:v>
                </c:pt>
                <c:pt idx="28">
                  <c:v>Ararat</c:v>
                </c:pt>
                <c:pt idx="29">
                  <c:v>Mitchell</c:v>
                </c:pt>
                <c:pt idx="30">
                  <c:v>Darebin</c:v>
                </c:pt>
                <c:pt idx="31">
                  <c:v>Gannawarra</c:v>
                </c:pt>
                <c:pt idx="32">
                  <c:v>Hepburn</c:v>
                </c:pt>
                <c:pt idx="33">
                  <c:v>Moira</c:v>
                </c:pt>
                <c:pt idx="34">
                  <c:v>Baw Baw</c:v>
                </c:pt>
                <c:pt idx="35">
                  <c:v>Corangamite</c:v>
                </c:pt>
                <c:pt idx="36">
                  <c:v>Horsham</c:v>
                </c:pt>
                <c:pt idx="37">
                  <c:v>Colac-Otway</c:v>
                </c:pt>
                <c:pt idx="38">
                  <c:v>Benalla</c:v>
                </c:pt>
                <c:pt idx="39">
                  <c:v>Cardinia</c:v>
                </c:pt>
                <c:pt idx="40">
                  <c:v>Southern Grampians</c:v>
                </c:pt>
                <c:pt idx="41">
                  <c:v>Mount Alexander</c:v>
                </c:pt>
                <c:pt idx="42">
                  <c:v>Moorabool</c:v>
                </c:pt>
                <c:pt idx="43">
                  <c:v>South Gippsland</c:v>
                </c:pt>
                <c:pt idx="44">
                  <c:v>Hindmarsh</c:v>
                </c:pt>
                <c:pt idx="45">
                  <c:v>Yarriambiack</c:v>
                </c:pt>
                <c:pt idx="46">
                  <c:v>Buloke</c:v>
                </c:pt>
                <c:pt idx="47">
                  <c:v>Knox</c:v>
                </c:pt>
                <c:pt idx="48">
                  <c:v>Towong</c:v>
                </c:pt>
                <c:pt idx="49">
                  <c:v>Wangaratta</c:v>
                </c:pt>
                <c:pt idx="50">
                  <c:v>Murrindindi</c:v>
                </c:pt>
                <c:pt idx="51">
                  <c:v>Yarra</c:v>
                </c:pt>
                <c:pt idx="52">
                  <c:v>Moyne</c:v>
                </c:pt>
                <c:pt idx="53">
                  <c:v>Strathbogie</c:v>
                </c:pt>
                <c:pt idx="54">
                  <c:v>Hobsons Bay</c:v>
                </c:pt>
                <c:pt idx="55">
                  <c:v>Maroondah</c:v>
                </c:pt>
                <c:pt idx="56">
                  <c:v>Monash</c:v>
                </c:pt>
                <c:pt idx="57">
                  <c:v>Golden Plains</c:v>
                </c:pt>
                <c:pt idx="58">
                  <c:v>Alpine</c:v>
                </c:pt>
                <c:pt idx="59">
                  <c:v>Whitehorse</c:v>
                </c:pt>
                <c:pt idx="60">
                  <c:v>West Wimmera</c:v>
                </c:pt>
                <c:pt idx="61">
                  <c:v>Moonee Valley</c:v>
                </c:pt>
                <c:pt idx="62">
                  <c:v>Yarra Ranges</c:v>
                </c:pt>
                <c:pt idx="63">
                  <c:v>Banyule</c:v>
                </c:pt>
                <c:pt idx="64">
                  <c:v>Manningham</c:v>
                </c:pt>
                <c:pt idx="65">
                  <c:v>Melbourne</c:v>
                </c:pt>
                <c:pt idx="66">
                  <c:v>Mansfield</c:v>
                </c:pt>
                <c:pt idx="67">
                  <c:v>Mornington Peninsula</c:v>
                </c:pt>
                <c:pt idx="68">
                  <c:v>Indigo</c:v>
                </c:pt>
                <c:pt idx="69">
                  <c:v>Surf Coast</c:v>
                </c:pt>
                <c:pt idx="70">
                  <c:v>Kingston</c:v>
                </c:pt>
                <c:pt idx="71">
                  <c:v>Macedon Ranges</c:v>
                </c:pt>
                <c:pt idx="72">
                  <c:v>Port Phillip</c:v>
                </c:pt>
                <c:pt idx="73">
                  <c:v>Glen Eira</c:v>
                </c:pt>
                <c:pt idx="74">
                  <c:v>Queenscliffe</c:v>
                </c:pt>
                <c:pt idx="75">
                  <c:v>Nillumbik</c:v>
                </c:pt>
                <c:pt idx="76">
                  <c:v>Stonnington</c:v>
                </c:pt>
                <c:pt idx="77">
                  <c:v>Boroondara</c:v>
                </c:pt>
                <c:pt idx="78">
                  <c:v>Bayside</c:v>
                </c:pt>
              </c:strCache>
            </c:strRef>
          </c:cat>
          <c:val>
            <c:numRef>
              <c:f>LGA!$G$7:$G$85</c:f>
              <c:numCache>
                <c:formatCode>#,##0.0</c:formatCode>
                <c:ptCount val="79"/>
                <c:pt idx="0">
                  <c:v>9.6227065441853838</c:v>
                </c:pt>
                <c:pt idx="1">
                  <c:v>9.3815018750838934</c:v>
                </c:pt>
                <c:pt idx="2">
                  <c:v>9.2056990335610145</c:v>
                </c:pt>
                <c:pt idx="3">
                  <c:v>8.9630479258716402</c:v>
                </c:pt>
                <c:pt idx="4">
                  <c:v>8.2918669403982079</c:v>
                </c:pt>
                <c:pt idx="5">
                  <c:v>8.0695759064570911</c:v>
                </c:pt>
                <c:pt idx="6">
                  <c:v>7.845799164942199</c:v>
                </c:pt>
                <c:pt idx="7">
                  <c:v>7.8130699232053127</c:v>
                </c:pt>
                <c:pt idx="8">
                  <c:v>7.7636633427944561</c:v>
                </c:pt>
                <c:pt idx="9">
                  <c:v>7.7484470135583825</c:v>
                </c:pt>
                <c:pt idx="10">
                  <c:v>7.5768571566538423</c:v>
                </c:pt>
                <c:pt idx="11">
                  <c:v>7.3640441368450533</c:v>
                </c:pt>
                <c:pt idx="12">
                  <c:v>7.1702339512087638</c:v>
                </c:pt>
                <c:pt idx="13">
                  <c:v>7.0952457484504476</c:v>
                </c:pt>
                <c:pt idx="14">
                  <c:v>7.0931705310398954</c:v>
                </c:pt>
                <c:pt idx="15">
                  <c:v>7.0311732844514836</c:v>
                </c:pt>
                <c:pt idx="16">
                  <c:v>6.9271513481491089</c:v>
                </c:pt>
                <c:pt idx="17">
                  <c:v>6.8839492072687509</c:v>
                </c:pt>
                <c:pt idx="18">
                  <c:v>6.8174409351392518</c:v>
                </c:pt>
                <c:pt idx="19">
                  <c:v>6.7818865850490724</c:v>
                </c:pt>
                <c:pt idx="20">
                  <c:v>6.7446647435601097</c:v>
                </c:pt>
                <c:pt idx="21">
                  <c:v>6.7405643868541798</c:v>
                </c:pt>
                <c:pt idx="22">
                  <c:v>6.7158231557511101</c:v>
                </c:pt>
                <c:pt idx="23">
                  <c:v>6.6976048370599148</c:v>
                </c:pt>
                <c:pt idx="24">
                  <c:v>6.6849609990219205</c:v>
                </c:pt>
                <c:pt idx="25">
                  <c:v>6.630725101930973</c:v>
                </c:pt>
                <c:pt idx="26">
                  <c:v>6.5392948626204612</c:v>
                </c:pt>
                <c:pt idx="27">
                  <c:v>6.4767804345719711</c:v>
                </c:pt>
                <c:pt idx="28">
                  <c:v>6.447940449630833</c:v>
                </c:pt>
                <c:pt idx="29">
                  <c:v>6.4208789605003052</c:v>
                </c:pt>
                <c:pt idx="30">
                  <c:v>6.4151723101616476</c:v>
                </c:pt>
                <c:pt idx="31">
                  <c:v>6.378885931357595</c:v>
                </c:pt>
                <c:pt idx="32">
                  <c:v>6.334522862574671</c:v>
                </c:pt>
                <c:pt idx="33">
                  <c:v>6.3077123925627729</c:v>
                </c:pt>
                <c:pt idx="34">
                  <c:v>6.2611709122351451</c:v>
                </c:pt>
                <c:pt idx="35">
                  <c:v>6.2437837704884789</c:v>
                </c:pt>
                <c:pt idx="36">
                  <c:v>6.2320459145188467</c:v>
                </c:pt>
                <c:pt idx="37">
                  <c:v>6.229246263482807</c:v>
                </c:pt>
                <c:pt idx="38">
                  <c:v>6.2055723297029308</c:v>
                </c:pt>
                <c:pt idx="39">
                  <c:v>6.1499553836198162</c:v>
                </c:pt>
                <c:pt idx="40">
                  <c:v>6.1229106432872538</c:v>
                </c:pt>
                <c:pt idx="41">
                  <c:v>6.0768225613251179</c:v>
                </c:pt>
                <c:pt idx="42">
                  <c:v>6.0050032151019979</c:v>
                </c:pt>
                <c:pt idx="43">
                  <c:v>5.9577998644087442</c:v>
                </c:pt>
                <c:pt idx="44">
                  <c:v>5.9503184902122062</c:v>
                </c:pt>
                <c:pt idx="45">
                  <c:v>5.9493827371573511</c:v>
                </c:pt>
                <c:pt idx="46">
                  <c:v>5.912910160695712</c:v>
                </c:pt>
                <c:pt idx="47">
                  <c:v>5.8352639179836032</c:v>
                </c:pt>
                <c:pt idx="48">
                  <c:v>5.7854314581022299</c:v>
                </c:pt>
                <c:pt idx="49">
                  <c:v>5.7779258877812607</c:v>
                </c:pt>
                <c:pt idx="50">
                  <c:v>5.7145331232644692</c:v>
                </c:pt>
                <c:pt idx="51">
                  <c:v>5.6946766658985783</c:v>
                </c:pt>
                <c:pt idx="52">
                  <c:v>5.6783989213692339</c:v>
                </c:pt>
                <c:pt idx="53">
                  <c:v>5.6646792747519381</c:v>
                </c:pt>
                <c:pt idx="54">
                  <c:v>5.586808499797157</c:v>
                </c:pt>
                <c:pt idx="55">
                  <c:v>5.4700757445167234</c:v>
                </c:pt>
                <c:pt idx="56">
                  <c:v>5.4431785441551872</c:v>
                </c:pt>
                <c:pt idx="57">
                  <c:v>5.3824725365089519</c:v>
                </c:pt>
                <c:pt idx="58">
                  <c:v>5.290576308185563</c:v>
                </c:pt>
                <c:pt idx="59">
                  <c:v>5.2486026702091122</c:v>
                </c:pt>
                <c:pt idx="60">
                  <c:v>5.24701738197232</c:v>
                </c:pt>
                <c:pt idx="61">
                  <c:v>5.2439735517901838</c:v>
                </c:pt>
                <c:pt idx="62">
                  <c:v>5.2267164118302034</c:v>
                </c:pt>
                <c:pt idx="63">
                  <c:v>5.1683270542456281</c:v>
                </c:pt>
                <c:pt idx="64">
                  <c:v>5.1601214133439806</c:v>
                </c:pt>
                <c:pt idx="65">
                  <c:v>5.1253192705101656</c:v>
                </c:pt>
                <c:pt idx="66">
                  <c:v>5.085766290810505</c:v>
                </c:pt>
                <c:pt idx="67">
                  <c:v>4.9209478322746882</c:v>
                </c:pt>
                <c:pt idx="68">
                  <c:v>4.8565697162549331</c:v>
                </c:pt>
                <c:pt idx="69">
                  <c:v>4.7458307863118554</c:v>
                </c:pt>
                <c:pt idx="70">
                  <c:v>4.7290983261547463</c:v>
                </c:pt>
                <c:pt idx="71">
                  <c:v>4.4570275888837791</c:v>
                </c:pt>
                <c:pt idx="72">
                  <c:v>4.363590391235439</c:v>
                </c:pt>
                <c:pt idx="73">
                  <c:v>4.288795686139383</c:v>
                </c:pt>
                <c:pt idx="74">
                  <c:v>4.1493341835918365</c:v>
                </c:pt>
                <c:pt idx="75">
                  <c:v>4.1303623478752991</c:v>
                </c:pt>
                <c:pt idx="76">
                  <c:v>3.8390851797939463</c:v>
                </c:pt>
                <c:pt idx="77">
                  <c:v>3.7453498212075691</c:v>
                </c:pt>
                <c:pt idx="78">
                  <c:v>2.945674208687834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F2-4996-83F8-3A98CE256C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9"/>
        <c:axId val="133298816"/>
        <c:axId val="142139392"/>
      </c:barChart>
      <c:catAx>
        <c:axId val="13329881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142139392"/>
        <c:crosses val="autoZero"/>
        <c:auto val="1"/>
        <c:lblAlgn val="ctr"/>
        <c:lblOffset val="100"/>
        <c:noMultiLvlLbl val="0"/>
      </c:catAx>
      <c:valAx>
        <c:axId val="142139392"/>
        <c:scaling>
          <c:orientation val="minMax"/>
        </c:scaling>
        <c:delete val="0"/>
        <c:axPos val="t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 cent </a:t>
                </a:r>
                <a:r>
                  <a:rPr lang="en-US" sz="800"/>
                  <a:t>[RATIOs] </a:t>
                </a:r>
                <a:r>
                  <a:rPr lang="en-US"/>
                  <a:t>/ Number </a:t>
                </a:r>
                <a:r>
                  <a:rPr lang="en-US" sz="800"/>
                  <a:t>[NUMBERS</a:t>
                </a:r>
                <a:r>
                  <a:rPr lang="en-US" sz="1000"/>
                  <a:t>]</a:t>
                </a:r>
                <a:r>
                  <a:rPr lang="en-US"/>
                  <a:t> </a:t>
                </a:r>
              </a:p>
            </c:rich>
          </c:tx>
          <c:layout>
            <c:manualLayout>
              <c:xMode val="edge"/>
              <c:yMode val="edge"/>
              <c:x val="0.39032478279926558"/>
              <c:y val="0"/>
            </c:manualLayout>
          </c:layout>
          <c:overlay val="0"/>
        </c:title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13329881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trlProps/ctrlProp1.xml><?xml version="1.0" encoding="utf-8"?>
<formControlPr xmlns="http://schemas.microsoft.com/office/spreadsheetml/2009/9/main" objectType="Drop" dropLines="37" dropStyle="combo" dx="16" fmlaLink="$D$4" fmlaRange="$R$7:$R$43" sel="7" val="0"/>
</file>

<file path=xl/ctrlProps/ctrlProp2.xml><?xml version="1.0" encoding="utf-8"?>
<formControlPr xmlns="http://schemas.microsoft.com/office/spreadsheetml/2009/9/main" objectType="Drop" dropLines="50" dropStyle="combo" dx="16" fmlaLink="$K$4" fmlaRange="$Q$7:$Q$88" sel="37" val="25"/>
</file>

<file path=xl/ctrlProps/ctrlProp3.xml><?xml version="1.0" encoding="utf-8"?>
<formControlPr xmlns="http://schemas.microsoft.com/office/spreadsheetml/2009/9/main" objectType="Drop" dropLines="50" dropStyle="combo" dx="16" fmlaLink="$M$4" fmlaRange="$Q$7:$Q$88" sel="57" val="32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4</xdr:row>
      <xdr:rowOff>40105</xdr:rowOff>
    </xdr:from>
    <xdr:to>
      <xdr:col>8</xdr:col>
      <xdr:colOff>300790</xdr:colOff>
      <xdr:row>85</xdr:row>
      <xdr:rowOff>110290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3</xdr:row>
          <xdr:rowOff>9525</xdr:rowOff>
        </xdr:from>
        <xdr:to>
          <xdr:col>5</xdr:col>
          <xdr:colOff>114300</xdr:colOff>
          <xdr:row>4</xdr:row>
          <xdr:rowOff>19050</xdr:rowOff>
        </xdr:to>
        <xdr:sp macro="" textlink="">
          <xdr:nvSpPr>
            <xdr:cNvPr id="2049" name="Drop Dow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2495550</xdr:colOff>
          <xdr:row>3</xdr:row>
          <xdr:rowOff>0</xdr:rowOff>
        </xdr:from>
        <xdr:to>
          <xdr:col>11</xdr:col>
          <xdr:colOff>19050</xdr:colOff>
          <xdr:row>4</xdr:row>
          <xdr:rowOff>9525</xdr:rowOff>
        </xdr:to>
        <xdr:sp macro="" textlink="">
          <xdr:nvSpPr>
            <xdr:cNvPr id="2050" name="Drop Down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276225</xdr:colOff>
          <xdr:row>3</xdr:row>
          <xdr:rowOff>0</xdr:rowOff>
        </xdr:from>
        <xdr:to>
          <xdr:col>14</xdr:col>
          <xdr:colOff>0</xdr:colOff>
          <xdr:row>4</xdr:row>
          <xdr:rowOff>9525</xdr:rowOff>
        </xdr:to>
        <xdr:sp macro="" textlink="">
          <xdr:nvSpPr>
            <xdr:cNvPr id="2051" name="Drop Down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D89"/>
  <sheetViews>
    <sheetView workbookViewId="0">
      <selection activeCell="L5" sqref="L5"/>
    </sheetView>
  </sheetViews>
  <sheetFormatPr defaultColWidth="9.1328125" defaultRowHeight="14.25" x14ac:dyDescent="0.45"/>
  <cols>
    <col min="1" max="1" width="2.3984375" style="5" bestFit="1" customWidth="1"/>
    <col min="2" max="2" width="17.59765625" style="4" customWidth="1"/>
    <col min="3" max="3" width="4.86328125" style="4" customWidth="1"/>
    <col min="4" max="5" width="5.3984375" customWidth="1"/>
    <col min="6" max="6" width="7.73046875" bestFit="1" customWidth="1"/>
    <col min="7" max="7" width="6.59765625" customWidth="1"/>
    <col min="8" max="8" width="5.3984375" style="18" customWidth="1"/>
    <col min="9" max="11" width="6.59765625" customWidth="1"/>
    <col min="12" max="12" width="6.3984375" style="1" customWidth="1"/>
    <col min="13" max="38" width="6" style="1" customWidth="1"/>
    <col min="39" max="39" width="8" style="1" customWidth="1"/>
    <col min="40" max="45" width="7.86328125" bestFit="1" customWidth="1"/>
    <col min="46" max="56" width="9.06640625" customWidth="1"/>
    <col min="57" max="16384" width="9.1328125" style="1"/>
  </cols>
  <sheetData>
    <row r="1" spans="1:56" s="9" customFormat="1" ht="17.25" customHeight="1" x14ac:dyDescent="0.45">
      <c r="A1" s="6"/>
      <c r="B1" s="7" t="s">
        <v>146</v>
      </c>
      <c r="C1" s="7"/>
      <c r="D1" s="7"/>
      <c r="E1" s="7"/>
      <c r="F1" s="7"/>
      <c r="G1" s="7"/>
      <c r="H1" s="7"/>
      <c r="I1" s="7"/>
      <c r="J1" s="7"/>
      <c r="K1" s="7"/>
      <c r="L1" s="7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</row>
    <row r="2" spans="1:56" s="9" customFormat="1" ht="12" customHeight="1" x14ac:dyDescent="0.45">
      <c r="A2" s="6"/>
      <c r="B2" s="16" t="s">
        <v>105</v>
      </c>
      <c r="C2" s="16"/>
      <c r="H2" s="17"/>
      <c r="L2" s="6">
        <v>1</v>
      </c>
      <c r="M2" s="6">
        <v>2</v>
      </c>
      <c r="N2" s="6">
        <v>3</v>
      </c>
      <c r="O2" s="6">
        <v>4</v>
      </c>
      <c r="P2" s="6">
        <v>5</v>
      </c>
      <c r="Q2" s="6">
        <v>6</v>
      </c>
      <c r="R2" s="6">
        <v>7</v>
      </c>
      <c r="S2" s="6">
        <v>8</v>
      </c>
      <c r="T2" s="6">
        <v>9</v>
      </c>
      <c r="U2" s="6">
        <v>10</v>
      </c>
      <c r="V2" s="6">
        <v>11</v>
      </c>
      <c r="W2" s="6">
        <v>12</v>
      </c>
      <c r="X2" s="6">
        <v>13</v>
      </c>
      <c r="Y2" s="6">
        <v>14</v>
      </c>
      <c r="Z2" s="6">
        <v>15</v>
      </c>
      <c r="AA2" s="6">
        <v>16</v>
      </c>
      <c r="AB2" s="6">
        <v>17</v>
      </c>
      <c r="AC2" s="6">
        <v>18</v>
      </c>
      <c r="AD2" s="6">
        <v>19</v>
      </c>
      <c r="AE2" s="6">
        <v>20</v>
      </c>
      <c r="AF2" s="6">
        <v>21</v>
      </c>
      <c r="AG2" s="6">
        <v>22</v>
      </c>
      <c r="AH2" s="6">
        <v>23</v>
      </c>
      <c r="AI2" s="6">
        <v>24</v>
      </c>
      <c r="AJ2" s="6">
        <v>25</v>
      </c>
      <c r="AK2" s="6">
        <v>26</v>
      </c>
      <c r="AL2" s="6">
        <v>27</v>
      </c>
      <c r="AM2" s="6"/>
    </row>
    <row r="3" spans="1:56" s="9" customFormat="1" ht="12" customHeight="1" x14ac:dyDescent="0.45">
      <c r="A3" s="6"/>
      <c r="B3" s="16" t="s">
        <v>104</v>
      </c>
      <c r="C3" s="16"/>
      <c r="H3" s="17"/>
      <c r="L3" s="10">
        <v>19</v>
      </c>
      <c r="M3" s="10">
        <v>13</v>
      </c>
      <c r="N3" s="10">
        <v>3</v>
      </c>
      <c r="O3" s="10">
        <v>8</v>
      </c>
      <c r="P3" s="6">
        <v>10</v>
      </c>
      <c r="Q3" s="6">
        <v>5</v>
      </c>
      <c r="R3" s="6">
        <v>7</v>
      </c>
      <c r="S3" s="6">
        <v>16</v>
      </c>
      <c r="T3" s="6">
        <v>17</v>
      </c>
      <c r="U3" s="6">
        <v>15</v>
      </c>
      <c r="V3" s="6">
        <v>26</v>
      </c>
      <c r="W3" s="6">
        <v>27</v>
      </c>
      <c r="X3" s="6">
        <v>1</v>
      </c>
      <c r="Y3" s="6">
        <v>2</v>
      </c>
      <c r="Z3" s="6">
        <v>4</v>
      </c>
      <c r="AA3" s="6">
        <v>6</v>
      </c>
      <c r="AB3" s="6">
        <v>9</v>
      </c>
      <c r="AC3" s="6">
        <v>11</v>
      </c>
      <c r="AD3" s="6">
        <v>12</v>
      </c>
      <c r="AE3" s="6">
        <v>14</v>
      </c>
      <c r="AF3" s="6">
        <v>18</v>
      </c>
      <c r="AG3" s="6">
        <v>20</v>
      </c>
      <c r="AH3" s="6">
        <v>21</v>
      </c>
      <c r="AI3" s="6">
        <v>22</v>
      </c>
      <c r="AJ3" s="6">
        <v>23</v>
      </c>
      <c r="AK3" s="6">
        <v>24</v>
      </c>
      <c r="AL3" s="6">
        <v>25</v>
      </c>
      <c r="AM3" s="6"/>
    </row>
    <row r="4" spans="1:56" s="67" customFormat="1" ht="12" customHeight="1" x14ac:dyDescent="0.45">
      <c r="A4" s="66">
        <v>1</v>
      </c>
      <c r="B4" s="66">
        <v>2</v>
      </c>
      <c r="C4" s="66">
        <v>3</v>
      </c>
      <c r="D4" s="66">
        <v>4</v>
      </c>
      <c r="E4" s="66">
        <v>5</v>
      </c>
      <c r="F4" s="66">
        <v>6</v>
      </c>
      <c r="G4" s="66">
        <v>7</v>
      </c>
      <c r="H4" s="66">
        <v>8</v>
      </c>
      <c r="I4" s="66">
        <v>9</v>
      </c>
      <c r="J4" s="66">
        <v>10</v>
      </c>
      <c r="K4" s="66">
        <v>11</v>
      </c>
      <c r="L4" s="66">
        <v>12</v>
      </c>
      <c r="M4" s="66">
        <v>13</v>
      </c>
      <c r="N4" s="66">
        <v>14</v>
      </c>
      <c r="O4" s="66">
        <v>15</v>
      </c>
      <c r="P4" s="66">
        <v>16</v>
      </c>
      <c r="Q4" s="66">
        <v>17</v>
      </c>
      <c r="R4" s="66">
        <v>18</v>
      </c>
      <c r="S4" s="66">
        <v>19</v>
      </c>
      <c r="T4" s="66">
        <v>20</v>
      </c>
      <c r="U4" s="66">
        <v>21</v>
      </c>
      <c r="V4" s="66">
        <v>22</v>
      </c>
      <c r="W4" s="66">
        <v>23</v>
      </c>
      <c r="X4" s="66">
        <v>24</v>
      </c>
      <c r="Y4" s="66">
        <v>25</v>
      </c>
      <c r="Z4" s="66">
        <v>26</v>
      </c>
      <c r="AA4" s="66">
        <v>27</v>
      </c>
      <c r="AB4" s="66">
        <v>28</v>
      </c>
      <c r="AC4" s="66">
        <v>29</v>
      </c>
      <c r="AD4" s="66">
        <v>30</v>
      </c>
      <c r="AE4" s="66">
        <v>31</v>
      </c>
      <c r="AF4" s="66">
        <v>32</v>
      </c>
      <c r="AG4" s="66">
        <v>33</v>
      </c>
      <c r="AH4" s="66">
        <v>34</v>
      </c>
      <c r="AI4" s="66">
        <v>35</v>
      </c>
      <c r="AJ4" s="66">
        <v>36</v>
      </c>
      <c r="AK4" s="66">
        <v>37</v>
      </c>
      <c r="AL4" s="66">
        <v>38</v>
      </c>
      <c r="AM4" s="66">
        <v>39</v>
      </c>
    </row>
    <row r="5" spans="1:56" s="15" customFormat="1" ht="99" customHeight="1" x14ac:dyDescent="0.45">
      <c r="A5" s="11"/>
      <c r="B5" s="12"/>
      <c r="C5" s="22" t="s">
        <v>110</v>
      </c>
      <c r="D5" s="22" t="s">
        <v>142</v>
      </c>
      <c r="E5" s="22" t="s">
        <v>145</v>
      </c>
      <c r="F5" s="22" t="s">
        <v>109</v>
      </c>
      <c r="G5" s="22" t="s">
        <v>107</v>
      </c>
      <c r="H5" s="21" t="s">
        <v>106</v>
      </c>
      <c r="I5" s="22" t="s">
        <v>108</v>
      </c>
      <c r="J5" s="22" t="s">
        <v>133</v>
      </c>
      <c r="K5" s="13" t="s">
        <v>111</v>
      </c>
      <c r="L5" s="13" t="s">
        <v>97</v>
      </c>
      <c r="M5" s="13" t="s">
        <v>91</v>
      </c>
      <c r="N5" s="13" t="s">
        <v>83</v>
      </c>
      <c r="O5" s="13" t="s">
        <v>87</v>
      </c>
      <c r="P5" s="13" t="s">
        <v>88</v>
      </c>
      <c r="Q5" s="13" t="s">
        <v>84</v>
      </c>
      <c r="R5" s="13" t="s">
        <v>86</v>
      </c>
      <c r="S5" s="13" t="s">
        <v>94</v>
      </c>
      <c r="T5" s="13" t="s">
        <v>95</v>
      </c>
      <c r="U5" s="13" t="s">
        <v>141</v>
      </c>
      <c r="V5" s="13" t="s">
        <v>100</v>
      </c>
      <c r="W5" s="13" t="s">
        <v>101</v>
      </c>
      <c r="X5" s="14" t="s">
        <v>81</v>
      </c>
      <c r="Y5" s="14" t="s">
        <v>82</v>
      </c>
      <c r="Z5" s="14" t="s">
        <v>0</v>
      </c>
      <c r="AA5" s="14" t="s">
        <v>85</v>
      </c>
      <c r="AB5" s="65" t="s">
        <v>136</v>
      </c>
      <c r="AC5" s="14" t="s">
        <v>89</v>
      </c>
      <c r="AD5" s="14" t="s">
        <v>90</v>
      </c>
      <c r="AE5" s="14" t="s">
        <v>92</v>
      </c>
      <c r="AF5" s="65" t="s">
        <v>149</v>
      </c>
      <c r="AG5" s="65" t="s">
        <v>137</v>
      </c>
      <c r="AH5" s="14" t="s">
        <v>98</v>
      </c>
      <c r="AI5" s="65" t="s">
        <v>138</v>
      </c>
      <c r="AJ5" s="65" t="s">
        <v>139</v>
      </c>
      <c r="AK5" s="65" t="s">
        <v>150</v>
      </c>
      <c r="AL5" s="65" t="s">
        <v>140</v>
      </c>
      <c r="AM5" s="14" t="s">
        <v>132</v>
      </c>
      <c r="AN5" s="54" t="s">
        <v>151</v>
      </c>
      <c r="AO5" s="54" t="s">
        <v>152</v>
      </c>
      <c r="AP5" s="54" t="s">
        <v>153</v>
      </c>
      <c r="AQ5" s="54" t="s">
        <v>154</v>
      </c>
      <c r="AR5" s="54" t="s">
        <v>155</v>
      </c>
      <c r="AS5" s="54" t="s">
        <v>156</v>
      </c>
    </row>
    <row r="6" spans="1:56" x14ac:dyDescent="0.45">
      <c r="A6" s="5">
        <v>1</v>
      </c>
      <c r="B6" s="2" t="s">
        <v>42</v>
      </c>
      <c r="C6" s="2"/>
      <c r="D6" s="20">
        <f>U6/AS6*100</f>
        <v>5.8136143121411159</v>
      </c>
      <c r="E6" s="20">
        <f>T6/AP6*100</f>
        <v>3.79832182452627</v>
      </c>
      <c r="F6" s="20">
        <f>S6/AP6*100</f>
        <v>1.4560233660684034</v>
      </c>
      <c r="G6" s="20">
        <f>P6/AN6*100</f>
        <v>2.8386571712048267</v>
      </c>
      <c r="H6" s="19">
        <f>N6/AQ6*100</f>
        <v>63.959640438869449</v>
      </c>
      <c r="I6" s="20">
        <f>M6/AN6*100</f>
        <v>5.290576308185563</v>
      </c>
      <c r="J6" s="20">
        <f>AM6/AR6*100</f>
        <v>10.515826330152059</v>
      </c>
      <c r="K6" s="20"/>
      <c r="L6" s="3">
        <v>2867</v>
      </c>
      <c r="M6" s="3">
        <v>684</v>
      </c>
      <c r="N6" s="3">
        <v>2005</v>
      </c>
      <c r="O6" s="3">
        <v>403</v>
      </c>
      <c r="P6" s="3">
        <v>367</v>
      </c>
      <c r="Q6" s="3">
        <v>289</v>
      </c>
      <c r="R6" s="3">
        <v>125</v>
      </c>
      <c r="S6" s="3">
        <v>23</v>
      </c>
      <c r="T6" s="3">
        <v>60</v>
      </c>
      <c r="U6" s="3">
        <v>424</v>
      </c>
      <c r="V6" s="3">
        <v>20</v>
      </c>
      <c r="W6" s="3">
        <v>40</v>
      </c>
      <c r="X6" s="3">
        <v>3</v>
      </c>
      <c r="Y6" s="3">
        <v>3</v>
      </c>
      <c r="Z6" s="3">
        <v>27</v>
      </c>
      <c r="AA6" s="3">
        <v>3</v>
      </c>
      <c r="AB6" s="3"/>
      <c r="AC6" s="3">
        <v>666</v>
      </c>
      <c r="AD6" s="3">
        <v>452</v>
      </c>
      <c r="AE6" s="3">
        <v>130</v>
      </c>
      <c r="AF6" s="3"/>
      <c r="AG6" s="3"/>
      <c r="AH6" s="3">
        <v>0</v>
      </c>
      <c r="AI6" s="3"/>
      <c r="AJ6" s="3"/>
      <c r="AK6" s="3"/>
      <c r="AL6" s="3"/>
      <c r="AM6" s="3">
        <v>606</v>
      </c>
      <c r="AN6" s="3">
        <v>12928.648225746549</v>
      </c>
      <c r="AO6" s="3">
        <v>1242.4536468159347</v>
      </c>
      <c r="AP6" s="3">
        <v>1579.644979331978</v>
      </c>
      <c r="AQ6" s="3">
        <v>3134.7893550407216</v>
      </c>
      <c r="AR6" s="3">
        <v>5762.7425651031763</v>
      </c>
      <c r="AS6" s="3">
        <v>7293.2254744612319</v>
      </c>
      <c r="BD6" s="1"/>
    </row>
    <row r="7" spans="1:56" x14ac:dyDescent="0.45">
      <c r="A7" s="5">
        <v>2</v>
      </c>
      <c r="B7" s="2" t="s">
        <v>35</v>
      </c>
      <c r="C7" s="2"/>
      <c r="D7" s="20">
        <f t="shared" ref="D7:D70" si="0">U7/AS7*100</f>
        <v>8.1589827100260255</v>
      </c>
      <c r="E7" s="20">
        <f t="shared" ref="E7:E70" si="1">T7/AP7*100</f>
        <v>7.4004584318227042</v>
      </c>
      <c r="F7" s="20">
        <f t="shared" ref="F7:F70" si="2">S7/AP7*100</f>
        <v>2.6222096805670994</v>
      </c>
      <c r="G7" s="20">
        <f t="shared" ref="G7:G70" si="3">P7/AN7*100</f>
        <v>5.3732837080256939</v>
      </c>
      <c r="H7" s="19">
        <f t="shared" ref="H7:H70" si="4">N7/AQ7*100</f>
        <v>61.86218780257704</v>
      </c>
      <c r="I7" s="20">
        <f t="shared" ref="I7:I70" si="5">M7/AN7*100</f>
        <v>6.447940449630833</v>
      </c>
      <c r="J7" s="20">
        <f t="shared" ref="J7:J70" si="6">AM7/AR7*100</f>
        <v>14.229061460145049</v>
      </c>
      <c r="K7" s="20"/>
      <c r="L7" s="3">
        <v>3095</v>
      </c>
      <c r="M7" s="3">
        <v>768</v>
      </c>
      <c r="N7" s="3">
        <v>1753</v>
      </c>
      <c r="O7" s="3">
        <v>254</v>
      </c>
      <c r="P7" s="3">
        <v>640</v>
      </c>
      <c r="Q7" s="3">
        <v>330</v>
      </c>
      <c r="R7" s="3">
        <v>165</v>
      </c>
      <c r="S7" s="3">
        <v>45</v>
      </c>
      <c r="T7" s="3">
        <v>127</v>
      </c>
      <c r="U7" s="3">
        <v>569</v>
      </c>
      <c r="V7" s="3">
        <v>70</v>
      </c>
      <c r="W7" s="3">
        <v>41</v>
      </c>
      <c r="X7" s="3">
        <v>0</v>
      </c>
      <c r="Y7" s="3">
        <v>3</v>
      </c>
      <c r="Z7" s="3">
        <v>6</v>
      </c>
      <c r="AA7" s="3">
        <v>5</v>
      </c>
      <c r="AB7" s="3"/>
      <c r="AC7" s="3">
        <v>680</v>
      </c>
      <c r="AD7" s="3">
        <v>550</v>
      </c>
      <c r="AE7" s="3">
        <v>163</v>
      </c>
      <c r="AF7" s="3"/>
      <c r="AG7" s="3"/>
      <c r="AH7" s="3">
        <v>0</v>
      </c>
      <c r="AI7" s="3"/>
      <c r="AJ7" s="3"/>
      <c r="AK7" s="3"/>
      <c r="AL7" s="3"/>
      <c r="AM7" s="3">
        <v>736</v>
      </c>
      <c r="AN7" s="3">
        <v>11910.779976945518</v>
      </c>
      <c r="AO7" s="3">
        <v>1191.1850193975376</v>
      </c>
      <c r="AP7" s="3">
        <v>1716.1099027850414</v>
      </c>
      <c r="AQ7" s="3">
        <v>2833.7180792803679</v>
      </c>
      <c r="AR7" s="3">
        <v>5172.5126218725136</v>
      </c>
      <c r="AS7" s="3">
        <v>6973.9086381540455</v>
      </c>
      <c r="BD7" s="1"/>
    </row>
    <row r="8" spans="1:56" x14ac:dyDescent="0.45">
      <c r="A8" s="5">
        <v>3</v>
      </c>
      <c r="B8" s="2" t="s">
        <v>2</v>
      </c>
      <c r="C8" s="2"/>
      <c r="D8" s="20">
        <f t="shared" si="0"/>
        <v>7.3727233337037363</v>
      </c>
      <c r="E8" s="20">
        <f t="shared" si="1"/>
        <v>8.3097545657067418</v>
      </c>
      <c r="F8" s="20">
        <f t="shared" si="2"/>
        <v>1.7589602352041207</v>
      </c>
      <c r="G8" s="20">
        <f t="shared" si="3"/>
        <v>4.756641174598494</v>
      </c>
      <c r="H8" s="19">
        <f t="shared" si="4"/>
        <v>64.985703473837233</v>
      </c>
      <c r="I8" s="20">
        <f t="shared" si="5"/>
        <v>7.5768571566538423</v>
      </c>
      <c r="J8" s="20">
        <f t="shared" si="6"/>
        <v>20.251285874823701</v>
      </c>
      <c r="K8" s="20"/>
      <c r="L8" s="3">
        <v>25141</v>
      </c>
      <c r="M8" s="3">
        <v>8616</v>
      </c>
      <c r="N8" s="3">
        <v>13344</v>
      </c>
      <c r="O8" s="3">
        <v>1821</v>
      </c>
      <c r="P8" s="3">
        <v>5409</v>
      </c>
      <c r="Q8" s="3">
        <v>3368</v>
      </c>
      <c r="R8" s="3">
        <v>1695</v>
      </c>
      <c r="S8" s="3">
        <v>330</v>
      </c>
      <c r="T8" s="3">
        <v>1559</v>
      </c>
      <c r="U8" s="3">
        <v>4943</v>
      </c>
      <c r="V8" s="3">
        <v>634</v>
      </c>
      <c r="W8" s="3">
        <v>1233</v>
      </c>
      <c r="X8" s="3">
        <v>24</v>
      </c>
      <c r="Y8" s="3">
        <v>33</v>
      </c>
      <c r="Z8" s="3">
        <v>244</v>
      </c>
      <c r="AA8" s="3">
        <v>67</v>
      </c>
      <c r="AB8" s="3"/>
      <c r="AC8" s="3">
        <v>7475</v>
      </c>
      <c r="AD8" s="3">
        <v>6072</v>
      </c>
      <c r="AE8" s="3">
        <v>1427</v>
      </c>
      <c r="AF8" s="3"/>
      <c r="AG8" s="3"/>
      <c r="AH8" s="3" t="s">
        <v>124</v>
      </c>
      <c r="AI8" s="3"/>
      <c r="AJ8" s="3"/>
      <c r="AK8" s="3"/>
      <c r="AL8" s="3"/>
      <c r="AM8" s="3">
        <v>9256</v>
      </c>
      <c r="AN8" s="3">
        <v>113714.69491718746</v>
      </c>
      <c r="AO8" s="3">
        <v>15248.302814956714</v>
      </c>
      <c r="AP8" s="3">
        <v>18761.083587640325</v>
      </c>
      <c r="AQ8" s="3">
        <v>20533.747096193543</v>
      </c>
      <c r="AR8" s="3">
        <v>45705.739661238069</v>
      </c>
      <c r="AS8" s="3">
        <v>67044.425462210464</v>
      </c>
      <c r="BD8" s="1"/>
    </row>
    <row r="9" spans="1:56" x14ac:dyDescent="0.45">
      <c r="A9" s="5">
        <v>4</v>
      </c>
      <c r="B9" s="2" t="s">
        <v>3</v>
      </c>
      <c r="C9" s="2"/>
      <c r="D9" s="20">
        <f t="shared" si="0"/>
        <v>4.4010679268958031</v>
      </c>
      <c r="E9" s="20">
        <f t="shared" si="1"/>
        <v>2.4078204954457809</v>
      </c>
      <c r="F9" s="20">
        <f t="shared" si="2"/>
        <v>0.84744520230773301</v>
      </c>
      <c r="G9" s="20">
        <f t="shared" si="3"/>
        <v>2.3757089167524441</v>
      </c>
      <c r="H9" s="19">
        <f t="shared" si="4"/>
        <v>49.793691154581495</v>
      </c>
      <c r="I9" s="20">
        <f t="shared" si="5"/>
        <v>5.1683270542456281</v>
      </c>
      <c r="J9" s="20">
        <f t="shared" si="6"/>
        <v>9.5650397643156104</v>
      </c>
      <c r="K9" s="20"/>
      <c r="L9" s="3">
        <v>18677</v>
      </c>
      <c r="M9" s="3">
        <v>6905</v>
      </c>
      <c r="N9" s="3">
        <v>11812</v>
      </c>
      <c r="O9" s="3">
        <v>3456</v>
      </c>
      <c r="P9" s="3">
        <v>3174</v>
      </c>
      <c r="Q9" s="3">
        <v>2784</v>
      </c>
      <c r="R9" s="3">
        <v>900</v>
      </c>
      <c r="S9" s="3">
        <v>189</v>
      </c>
      <c r="T9" s="3">
        <v>537</v>
      </c>
      <c r="U9" s="3">
        <v>3538</v>
      </c>
      <c r="V9" s="3">
        <v>242</v>
      </c>
      <c r="W9" s="3">
        <v>1299</v>
      </c>
      <c r="X9" s="3">
        <v>14</v>
      </c>
      <c r="Y9" s="3">
        <v>9</v>
      </c>
      <c r="Z9" s="3">
        <v>250</v>
      </c>
      <c r="AA9" s="3">
        <v>37</v>
      </c>
      <c r="AB9" s="3"/>
      <c r="AC9" s="3">
        <v>4491</v>
      </c>
      <c r="AD9" s="3">
        <v>3576</v>
      </c>
      <c r="AE9" s="3">
        <v>1222</v>
      </c>
      <c r="AF9" s="3"/>
      <c r="AG9" s="3"/>
      <c r="AH9" s="3">
        <v>29</v>
      </c>
      <c r="AI9" s="3"/>
      <c r="AJ9" s="3"/>
      <c r="AK9" s="3"/>
      <c r="AL9" s="3"/>
      <c r="AM9" s="3">
        <v>4860</v>
      </c>
      <c r="AN9" s="3">
        <v>133602.22616577148</v>
      </c>
      <c r="AO9" s="3">
        <v>15549.936950683594</v>
      </c>
      <c r="AP9" s="3">
        <v>22302.32698059082</v>
      </c>
      <c r="AQ9" s="3">
        <v>23721.880676269531</v>
      </c>
      <c r="AR9" s="3">
        <v>50810.034456220979</v>
      </c>
      <c r="AS9" s="3">
        <v>80389.579501342771</v>
      </c>
      <c r="BD9" s="1"/>
    </row>
    <row r="10" spans="1:56" x14ac:dyDescent="0.45">
      <c r="A10" s="5">
        <v>5</v>
      </c>
      <c r="B10" s="2" t="s">
        <v>43</v>
      </c>
      <c r="C10" s="2"/>
      <c r="D10" s="20">
        <f t="shared" si="0"/>
        <v>9.983800070899477</v>
      </c>
      <c r="E10" s="20">
        <f t="shared" si="1"/>
        <v>9.374184079038038</v>
      </c>
      <c r="F10" s="20">
        <f t="shared" si="2"/>
        <v>3.1805267411021916</v>
      </c>
      <c r="G10" s="20">
        <f t="shared" si="3"/>
        <v>4.3548664024920409</v>
      </c>
      <c r="H10" s="19">
        <f t="shared" si="4"/>
        <v>66.29777832447536</v>
      </c>
      <c r="I10" s="20">
        <f t="shared" si="5"/>
        <v>7.0952457484504476</v>
      </c>
      <c r="J10" s="20">
        <f t="shared" si="6"/>
        <v>16.893835139787193</v>
      </c>
      <c r="K10" s="20"/>
      <c r="L10" s="3">
        <v>11203</v>
      </c>
      <c r="M10" s="3">
        <v>2672</v>
      </c>
      <c r="N10" s="3">
        <v>7172</v>
      </c>
      <c r="O10" s="3">
        <v>1192</v>
      </c>
      <c r="P10" s="3">
        <v>1640</v>
      </c>
      <c r="Q10" s="3">
        <v>1219</v>
      </c>
      <c r="R10" s="3">
        <v>577</v>
      </c>
      <c r="S10" s="3">
        <v>133</v>
      </c>
      <c r="T10" s="3">
        <v>392</v>
      </c>
      <c r="U10" s="3">
        <v>1955</v>
      </c>
      <c r="V10" s="3">
        <v>143</v>
      </c>
      <c r="W10" s="3">
        <v>115</v>
      </c>
      <c r="X10" s="3">
        <v>6</v>
      </c>
      <c r="Y10" s="3">
        <v>5</v>
      </c>
      <c r="Z10" s="3">
        <v>60</v>
      </c>
      <c r="AA10" s="3">
        <v>12</v>
      </c>
      <c r="AB10" s="3"/>
      <c r="AC10" s="3">
        <v>2432</v>
      </c>
      <c r="AD10" s="3">
        <v>1866</v>
      </c>
      <c r="AE10" s="3">
        <v>665</v>
      </c>
      <c r="AF10" s="3"/>
      <c r="AG10" s="3"/>
      <c r="AH10" s="3" t="s">
        <v>124</v>
      </c>
      <c r="AI10" s="3"/>
      <c r="AJ10" s="3"/>
      <c r="AK10" s="3"/>
      <c r="AL10" s="3"/>
      <c r="AM10" s="3">
        <v>2967</v>
      </c>
      <c r="AN10" s="3">
        <v>37659.019782134346</v>
      </c>
      <c r="AO10" s="3">
        <v>3327.24997254646</v>
      </c>
      <c r="AP10" s="3">
        <v>4181.6972730092402</v>
      </c>
      <c r="AQ10" s="3">
        <v>10817.858729592284</v>
      </c>
      <c r="AR10" s="3">
        <v>17562.619591405426</v>
      </c>
      <c r="AS10" s="3">
        <v>19581.722251213578</v>
      </c>
      <c r="BD10" s="1"/>
    </row>
    <row r="11" spans="1:56" x14ac:dyDescent="0.45">
      <c r="A11" s="5">
        <v>6</v>
      </c>
      <c r="B11" s="2" t="s">
        <v>44</v>
      </c>
      <c r="C11" s="2"/>
      <c r="D11" s="20">
        <f t="shared" si="0"/>
        <v>6.6163948847962395</v>
      </c>
      <c r="E11" s="20">
        <f t="shared" si="1"/>
        <v>7.9798735780324659</v>
      </c>
      <c r="F11" s="20">
        <f t="shared" si="2"/>
        <v>1.8170731236602586</v>
      </c>
      <c r="G11" s="20">
        <f t="shared" si="3"/>
        <v>3.2110862249891672</v>
      </c>
      <c r="H11" s="19">
        <f t="shared" si="4"/>
        <v>61.914474689473899</v>
      </c>
      <c r="I11" s="20">
        <f t="shared" si="5"/>
        <v>6.2611709122351451</v>
      </c>
      <c r="J11" s="20">
        <f t="shared" si="6"/>
        <v>14.732717279820164</v>
      </c>
      <c r="K11" s="20"/>
      <c r="L11" s="3">
        <v>11763</v>
      </c>
      <c r="M11" s="3">
        <v>3500</v>
      </c>
      <c r="N11" s="3">
        <v>7161</v>
      </c>
      <c r="O11" s="3">
        <v>1273</v>
      </c>
      <c r="P11" s="3">
        <v>1795</v>
      </c>
      <c r="Q11" s="3">
        <v>1562</v>
      </c>
      <c r="R11" s="3">
        <v>656</v>
      </c>
      <c r="S11" s="3">
        <v>143</v>
      </c>
      <c r="T11" s="3">
        <v>628</v>
      </c>
      <c r="U11" s="3">
        <v>2063</v>
      </c>
      <c r="V11" s="3">
        <v>189</v>
      </c>
      <c r="W11" s="3">
        <v>302</v>
      </c>
      <c r="X11" s="3">
        <v>5</v>
      </c>
      <c r="Y11" s="3">
        <v>7</v>
      </c>
      <c r="Z11" s="3">
        <v>75</v>
      </c>
      <c r="AA11" s="3">
        <v>31</v>
      </c>
      <c r="AB11" s="3"/>
      <c r="AC11" s="3">
        <v>3569</v>
      </c>
      <c r="AD11" s="3">
        <v>2826</v>
      </c>
      <c r="AE11" s="3">
        <v>736</v>
      </c>
      <c r="AF11" s="3"/>
      <c r="AG11" s="3"/>
      <c r="AH11" s="3" t="s">
        <v>124</v>
      </c>
      <c r="AI11" s="3"/>
      <c r="AJ11" s="3"/>
      <c r="AK11" s="3"/>
      <c r="AL11" s="3"/>
      <c r="AM11" s="3">
        <v>3145</v>
      </c>
      <c r="AN11" s="3">
        <v>55900.087205103177</v>
      </c>
      <c r="AO11" s="3">
        <v>6045.9804150639156</v>
      </c>
      <c r="AP11" s="3">
        <v>7869.7988615859877</v>
      </c>
      <c r="AQ11" s="3">
        <v>11565.954546033554</v>
      </c>
      <c r="AR11" s="3">
        <v>21347.046442734627</v>
      </c>
      <c r="AS11" s="3">
        <v>31180.12204411425</v>
      </c>
      <c r="BD11" s="1"/>
    </row>
    <row r="12" spans="1:56" x14ac:dyDescent="0.45">
      <c r="A12" s="5">
        <v>7</v>
      </c>
      <c r="B12" s="2" t="s">
        <v>4</v>
      </c>
      <c r="C12" s="2"/>
      <c r="D12" s="20">
        <f t="shared" si="0"/>
        <v>2.6224784140152146</v>
      </c>
      <c r="E12" s="20">
        <f t="shared" si="1"/>
        <v>1.3627433131620048</v>
      </c>
      <c r="F12" s="20">
        <f t="shared" si="2"/>
        <v>0.3273255997300894</v>
      </c>
      <c r="G12" s="20">
        <f t="shared" si="3"/>
        <v>1.364196458925458</v>
      </c>
      <c r="H12" s="19">
        <f t="shared" si="4"/>
        <v>32.401349244456931</v>
      </c>
      <c r="I12" s="20">
        <f t="shared" si="5"/>
        <v>2.945674208687834</v>
      </c>
      <c r="J12" s="20">
        <f t="shared" si="6"/>
        <v>5.4701574457988906</v>
      </c>
      <c r="K12" s="20"/>
      <c r="L12" s="3">
        <v>10030</v>
      </c>
      <c r="M12" s="3">
        <v>3213</v>
      </c>
      <c r="N12" s="3">
        <v>6903</v>
      </c>
      <c r="O12" s="3">
        <v>3559</v>
      </c>
      <c r="P12" s="3">
        <v>1488</v>
      </c>
      <c r="Q12" s="3">
        <v>1091</v>
      </c>
      <c r="R12" s="3">
        <v>307</v>
      </c>
      <c r="S12" s="3">
        <v>49</v>
      </c>
      <c r="T12" s="3">
        <v>204</v>
      </c>
      <c r="U12" s="3">
        <v>1682</v>
      </c>
      <c r="V12" s="3">
        <v>85</v>
      </c>
      <c r="W12" s="3">
        <v>651</v>
      </c>
      <c r="X12" s="3">
        <v>5</v>
      </c>
      <c r="Y12" s="3">
        <v>3</v>
      </c>
      <c r="Z12" s="3">
        <v>120</v>
      </c>
      <c r="AA12" s="3">
        <v>11</v>
      </c>
      <c r="AB12" s="3"/>
      <c r="AC12" s="3">
        <v>1848</v>
      </c>
      <c r="AD12" s="3">
        <v>1443</v>
      </c>
      <c r="AE12" s="3">
        <v>552</v>
      </c>
      <c r="AF12" s="3"/>
      <c r="AG12" s="3"/>
      <c r="AH12" s="3">
        <v>8</v>
      </c>
      <c r="AI12" s="3"/>
      <c r="AJ12" s="3"/>
      <c r="AK12" s="3"/>
      <c r="AL12" s="3"/>
      <c r="AM12" s="3">
        <v>2137</v>
      </c>
      <c r="AN12" s="3">
        <v>109075.19882965088</v>
      </c>
      <c r="AO12" s="3">
        <v>13542.934906005859</v>
      </c>
      <c r="AP12" s="3">
        <v>14969.803779602051</v>
      </c>
      <c r="AQ12" s="3">
        <v>21304.668357849121</v>
      </c>
      <c r="AR12" s="3">
        <v>39066.517210418271</v>
      </c>
      <c r="AS12" s="3">
        <v>64137.80151672363</v>
      </c>
      <c r="BD12" s="1"/>
    </row>
    <row r="13" spans="1:56" x14ac:dyDescent="0.45">
      <c r="A13" s="5">
        <v>8</v>
      </c>
      <c r="B13" s="2" t="s">
        <v>36</v>
      </c>
      <c r="C13" s="2"/>
      <c r="D13" s="20">
        <f t="shared" si="0"/>
        <v>8.120369932281843</v>
      </c>
      <c r="E13" s="20">
        <f t="shared" si="1"/>
        <v>9.8958767154330154</v>
      </c>
      <c r="F13" s="20">
        <f t="shared" si="2"/>
        <v>2.1079974068378018</v>
      </c>
      <c r="G13" s="20">
        <f t="shared" si="3"/>
        <v>5.1536607516304196</v>
      </c>
      <c r="H13" s="19">
        <f t="shared" si="4"/>
        <v>66.055096166409712</v>
      </c>
      <c r="I13" s="20">
        <f t="shared" si="5"/>
        <v>6.2055723297029308</v>
      </c>
      <c r="J13" s="20">
        <f t="shared" si="6"/>
        <v>14.104093715217164</v>
      </c>
      <c r="K13" s="20"/>
      <c r="L13" s="3">
        <v>4187</v>
      </c>
      <c r="M13" s="3">
        <v>879</v>
      </c>
      <c r="N13" s="3">
        <v>2609</v>
      </c>
      <c r="O13" s="3">
        <v>397</v>
      </c>
      <c r="P13" s="3">
        <v>730</v>
      </c>
      <c r="Q13" s="3">
        <v>475</v>
      </c>
      <c r="R13" s="3">
        <v>237</v>
      </c>
      <c r="S13" s="3">
        <v>36</v>
      </c>
      <c r="T13" s="3">
        <v>169</v>
      </c>
      <c r="U13" s="3">
        <v>618</v>
      </c>
      <c r="V13" s="3">
        <v>51</v>
      </c>
      <c r="W13" s="3">
        <v>52</v>
      </c>
      <c r="X13" s="3">
        <v>6</v>
      </c>
      <c r="Y13" s="3">
        <v>6</v>
      </c>
      <c r="Z13" s="3">
        <v>20</v>
      </c>
      <c r="AA13" s="3">
        <v>9</v>
      </c>
      <c r="AB13" s="3"/>
      <c r="AC13" s="3">
        <v>851</v>
      </c>
      <c r="AD13" s="3">
        <v>674</v>
      </c>
      <c r="AE13" s="3">
        <v>152</v>
      </c>
      <c r="AF13" s="3"/>
      <c r="AG13" s="3"/>
      <c r="AH13" s="3" t="s">
        <v>124</v>
      </c>
      <c r="AI13" s="3"/>
      <c r="AJ13" s="3"/>
      <c r="AK13" s="3"/>
      <c r="AL13" s="3"/>
      <c r="AM13" s="3">
        <v>959</v>
      </c>
      <c r="AN13" s="3">
        <v>14164.688658815117</v>
      </c>
      <c r="AO13" s="3">
        <v>1382.3347191762314</v>
      </c>
      <c r="AP13" s="3">
        <v>1707.7819869808782</v>
      </c>
      <c r="AQ13" s="3">
        <v>3949.7331037521476</v>
      </c>
      <c r="AR13" s="3">
        <v>6799.4443270418533</v>
      </c>
      <c r="AS13" s="3">
        <v>7610.4907184485937</v>
      </c>
      <c r="BD13" s="1"/>
    </row>
    <row r="14" spans="1:56" x14ac:dyDescent="0.45">
      <c r="A14" s="5">
        <v>9</v>
      </c>
      <c r="B14" s="2" t="s">
        <v>5</v>
      </c>
      <c r="C14" s="2"/>
      <c r="D14" s="20">
        <f t="shared" si="0"/>
        <v>2.2350055948212066</v>
      </c>
      <c r="E14" s="20">
        <f t="shared" si="1"/>
        <v>0.66675270373895124</v>
      </c>
      <c r="F14" s="20">
        <f t="shared" si="2"/>
        <v>0.26973177560348482</v>
      </c>
      <c r="G14" s="20">
        <f t="shared" si="3"/>
        <v>1.0553520704430925</v>
      </c>
      <c r="H14" s="19">
        <f t="shared" si="4"/>
        <v>28.164277833419966</v>
      </c>
      <c r="I14" s="20">
        <f t="shared" si="5"/>
        <v>3.7453498212075691</v>
      </c>
      <c r="J14" s="20">
        <f t="shared" si="6"/>
        <v>6.8647470448558137</v>
      </c>
      <c r="K14" s="20"/>
      <c r="L14" s="3">
        <v>12626</v>
      </c>
      <c r="M14" s="3">
        <v>7002</v>
      </c>
      <c r="N14" s="3">
        <v>8574</v>
      </c>
      <c r="O14" s="3">
        <v>5427</v>
      </c>
      <c r="P14" s="3">
        <v>1973</v>
      </c>
      <c r="Q14" s="3">
        <v>1656</v>
      </c>
      <c r="R14" s="3">
        <v>394</v>
      </c>
      <c r="S14" s="3">
        <v>89</v>
      </c>
      <c r="T14" s="3">
        <v>220</v>
      </c>
      <c r="U14" s="3">
        <v>2623</v>
      </c>
      <c r="V14" s="3">
        <v>129</v>
      </c>
      <c r="W14" s="3">
        <v>2223</v>
      </c>
      <c r="X14" s="3">
        <v>21</v>
      </c>
      <c r="Y14" s="3">
        <v>5</v>
      </c>
      <c r="Z14" s="3">
        <v>349</v>
      </c>
      <c r="AA14" s="3">
        <v>19</v>
      </c>
      <c r="AB14" s="3"/>
      <c r="AC14" s="3">
        <v>3011</v>
      </c>
      <c r="AD14" s="3">
        <v>2226</v>
      </c>
      <c r="AE14" s="3">
        <v>1048</v>
      </c>
      <c r="AF14" s="3"/>
      <c r="AG14" s="3"/>
      <c r="AH14" s="3">
        <v>21</v>
      </c>
      <c r="AI14" s="3"/>
      <c r="AJ14" s="3"/>
      <c r="AK14" s="3"/>
      <c r="AL14" s="3"/>
      <c r="AM14" s="3">
        <v>4655</v>
      </c>
      <c r="AN14" s="3">
        <v>186951.82918167114</v>
      </c>
      <c r="AO14" s="3">
        <v>28826.072967529297</v>
      </c>
      <c r="AP14" s="3">
        <v>32995.741714477539</v>
      </c>
      <c r="AQ14" s="3">
        <v>30442.818561553955</v>
      </c>
      <c r="AR14" s="3">
        <v>67810.218928435017</v>
      </c>
      <c r="AS14" s="3">
        <v>117359.88518676758</v>
      </c>
      <c r="BD14" s="1"/>
    </row>
    <row r="15" spans="1:56" x14ac:dyDescent="0.45">
      <c r="A15" s="5">
        <v>10</v>
      </c>
      <c r="B15" s="2" t="s">
        <v>6</v>
      </c>
      <c r="C15" s="2"/>
      <c r="D15" s="20">
        <f t="shared" si="0"/>
        <v>9.2795631666184555</v>
      </c>
      <c r="E15" s="20">
        <f t="shared" si="1"/>
        <v>4.7239460205873387</v>
      </c>
      <c r="F15" s="20">
        <f t="shared" si="2"/>
        <v>2.8204882326486835</v>
      </c>
      <c r="G15" s="20">
        <f t="shared" si="3"/>
        <v>2.8693696595621674</v>
      </c>
      <c r="H15" s="19">
        <f t="shared" si="4"/>
        <v>66.327982962523379</v>
      </c>
      <c r="I15" s="20">
        <f t="shared" si="5"/>
        <v>9.2056990335610145</v>
      </c>
      <c r="J15" s="20">
        <f t="shared" si="6"/>
        <v>16.669806782361725</v>
      </c>
      <c r="K15" s="20"/>
      <c r="L15" s="3">
        <v>39845</v>
      </c>
      <c r="M15" s="3">
        <v>19641</v>
      </c>
      <c r="N15" s="3">
        <v>21373</v>
      </c>
      <c r="O15" s="3">
        <v>1775</v>
      </c>
      <c r="P15" s="3">
        <v>6122</v>
      </c>
      <c r="Q15" s="3">
        <v>8220</v>
      </c>
      <c r="R15" s="3">
        <v>4100</v>
      </c>
      <c r="S15" s="3">
        <v>1138</v>
      </c>
      <c r="T15" s="3">
        <v>1906</v>
      </c>
      <c r="U15" s="3">
        <v>12479</v>
      </c>
      <c r="V15" s="3">
        <v>762</v>
      </c>
      <c r="W15" s="3">
        <v>3152</v>
      </c>
      <c r="X15" s="3">
        <v>12</v>
      </c>
      <c r="Y15" s="3">
        <v>14</v>
      </c>
      <c r="Z15" s="3">
        <v>419</v>
      </c>
      <c r="AA15" s="3">
        <v>109</v>
      </c>
      <c r="AB15" s="3"/>
      <c r="AC15" s="3">
        <v>14124</v>
      </c>
      <c r="AD15" s="3">
        <v>11497</v>
      </c>
      <c r="AE15" s="3">
        <v>2350</v>
      </c>
      <c r="AF15" s="3"/>
      <c r="AG15" s="3"/>
      <c r="AH15" s="3">
        <v>227</v>
      </c>
      <c r="AI15" s="3"/>
      <c r="AJ15" s="3"/>
      <c r="AK15" s="3"/>
      <c r="AL15" s="3"/>
      <c r="AM15" s="3">
        <v>12246</v>
      </c>
      <c r="AN15" s="3">
        <v>213356.96429347992</v>
      </c>
      <c r="AO15" s="3">
        <v>28121.169052124023</v>
      </c>
      <c r="AP15" s="3">
        <v>40347.624458312988</v>
      </c>
      <c r="AQ15" s="3">
        <v>32223.202101707458</v>
      </c>
      <c r="AR15" s="3">
        <v>73462.159219250578</v>
      </c>
      <c r="AS15" s="3">
        <v>134478.31299743653</v>
      </c>
      <c r="BD15" s="1"/>
    </row>
    <row r="16" spans="1:56" x14ac:dyDescent="0.45">
      <c r="A16" s="5">
        <v>11</v>
      </c>
      <c r="B16" s="2" t="s">
        <v>45</v>
      </c>
      <c r="C16" s="2"/>
      <c r="D16" s="20">
        <f t="shared" si="0"/>
        <v>8.552211466097976</v>
      </c>
      <c r="E16" s="20">
        <f t="shared" si="1"/>
        <v>9.0276981183112142</v>
      </c>
      <c r="F16" s="20">
        <f t="shared" si="2"/>
        <v>2.9545193841745792</v>
      </c>
      <c r="G16" s="20">
        <f t="shared" si="3"/>
        <v>5.5835001238881512</v>
      </c>
      <c r="H16" s="19">
        <f t="shared" si="4"/>
        <v>57.906420049117521</v>
      </c>
      <c r="I16" s="20">
        <f t="shared" si="5"/>
        <v>5.912910160695712</v>
      </c>
      <c r="J16" s="20">
        <f t="shared" si="6"/>
        <v>8.1507471338520219</v>
      </c>
      <c r="K16" s="20"/>
      <c r="L16" s="3">
        <v>1706</v>
      </c>
      <c r="M16" s="3">
        <v>359</v>
      </c>
      <c r="N16" s="3">
        <v>1046</v>
      </c>
      <c r="O16" s="3">
        <v>157</v>
      </c>
      <c r="P16" s="3">
        <v>339</v>
      </c>
      <c r="Q16" s="3">
        <v>214</v>
      </c>
      <c r="R16" s="3">
        <v>117</v>
      </c>
      <c r="S16" s="3">
        <v>18</v>
      </c>
      <c r="T16" s="3">
        <v>55</v>
      </c>
      <c r="U16" s="3">
        <v>265</v>
      </c>
      <c r="V16" s="3">
        <v>23</v>
      </c>
      <c r="W16" s="3">
        <v>15</v>
      </c>
      <c r="X16" s="3">
        <v>0</v>
      </c>
      <c r="Y16" s="3">
        <v>3</v>
      </c>
      <c r="Z16" s="3">
        <v>7</v>
      </c>
      <c r="AA16" s="3">
        <v>3</v>
      </c>
      <c r="AB16" s="3"/>
      <c r="AC16" s="3">
        <v>327</v>
      </c>
      <c r="AD16" s="3">
        <v>240</v>
      </c>
      <c r="AE16" s="3">
        <v>41</v>
      </c>
      <c r="AF16" s="3"/>
      <c r="AG16" s="3"/>
      <c r="AH16" s="3" t="s">
        <v>124</v>
      </c>
      <c r="AI16" s="3"/>
      <c r="AJ16" s="3"/>
      <c r="AK16" s="3"/>
      <c r="AL16" s="3"/>
      <c r="AM16" s="3">
        <v>237</v>
      </c>
      <c r="AN16" s="3">
        <v>6071.4604187011719</v>
      </c>
      <c r="AO16" s="3">
        <v>565.75221252441406</v>
      </c>
      <c r="AP16" s="3">
        <v>609.23614501953125</v>
      </c>
      <c r="AQ16" s="3">
        <v>1806.3627471923828</v>
      </c>
      <c r="AR16" s="3">
        <v>2907.7089021162456</v>
      </c>
      <c r="AS16" s="3">
        <v>3098.6137451171876</v>
      </c>
      <c r="BD16" s="1"/>
    </row>
    <row r="17" spans="1:56" x14ac:dyDescent="0.45">
      <c r="A17" s="5">
        <v>12</v>
      </c>
      <c r="B17" s="2" t="s">
        <v>46</v>
      </c>
      <c r="C17" s="2"/>
      <c r="D17" s="20">
        <f t="shared" si="0"/>
        <v>8.1610420778281316</v>
      </c>
      <c r="E17" s="20">
        <f t="shared" si="1"/>
        <v>10.248650248594116</v>
      </c>
      <c r="F17" s="20">
        <f t="shared" si="2"/>
        <v>2.0051707008118922</v>
      </c>
      <c r="G17" s="20">
        <f t="shared" si="3"/>
        <v>4.4866576594069469</v>
      </c>
      <c r="H17" s="19">
        <f t="shared" si="4"/>
        <v>65.998704310792391</v>
      </c>
      <c r="I17" s="20">
        <f t="shared" si="5"/>
        <v>6.6849609990219205</v>
      </c>
      <c r="J17" s="20">
        <f t="shared" si="6"/>
        <v>14.264870627973814</v>
      </c>
      <c r="K17" s="20"/>
      <c r="L17" s="3">
        <v>9985</v>
      </c>
      <c r="M17" s="3">
        <v>2524</v>
      </c>
      <c r="N17" s="3">
        <v>6005</v>
      </c>
      <c r="O17" s="3">
        <v>893</v>
      </c>
      <c r="P17" s="3">
        <v>1694</v>
      </c>
      <c r="Q17" s="3">
        <v>1293</v>
      </c>
      <c r="R17" s="3">
        <v>586</v>
      </c>
      <c r="S17" s="3">
        <v>99</v>
      </c>
      <c r="T17" s="3">
        <v>506</v>
      </c>
      <c r="U17" s="3">
        <v>1697</v>
      </c>
      <c r="V17" s="3">
        <v>168</v>
      </c>
      <c r="W17" s="3">
        <v>130</v>
      </c>
      <c r="X17" s="3">
        <v>12</v>
      </c>
      <c r="Y17" s="3">
        <v>31</v>
      </c>
      <c r="Z17" s="3">
        <v>34</v>
      </c>
      <c r="AA17" s="3">
        <v>20</v>
      </c>
      <c r="AB17" s="3"/>
      <c r="AC17" s="3">
        <v>2506</v>
      </c>
      <c r="AD17" s="3">
        <v>1971</v>
      </c>
      <c r="AE17" s="3">
        <v>449</v>
      </c>
      <c r="AF17" s="3"/>
      <c r="AG17" s="3"/>
      <c r="AH17" s="3" t="s">
        <v>124</v>
      </c>
      <c r="AI17" s="3"/>
      <c r="AJ17" s="3"/>
      <c r="AK17" s="3"/>
      <c r="AL17" s="3"/>
      <c r="AM17" s="3">
        <v>2482</v>
      </c>
      <c r="AN17" s="3">
        <v>37756.390805709823</v>
      </c>
      <c r="AO17" s="3">
        <v>4306.4916479789645</v>
      </c>
      <c r="AP17" s="3">
        <v>4937.23551615406</v>
      </c>
      <c r="AQ17" s="3">
        <v>9098.6634703039726</v>
      </c>
      <c r="AR17" s="3">
        <v>17399.386680260024</v>
      </c>
      <c r="AS17" s="3">
        <v>20793.913127961918</v>
      </c>
      <c r="BD17" s="1"/>
    </row>
    <row r="18" spans="1:56" x14ac:dyDescent="0.45">
      <c r="A18" s="5">
        <v>13</v>
      </c>
      <c r="B18" s="2" t="s">
        <v>47</v>
      </c>
      <c r="C18" s="2"/>
      <c r="D18" s="20">
        <f t="shared" si="0"/>
        <v>5.0341059100410011</v>
      </c>
      <c r="E18" s="20">
        <f t="shared" si="1"/>
        <v>6.1802537324092892</v>
      </c>
      <c r="F18" s="20">
        <f t="shared" si="2"/>
        <v>2.0150156841023934</v>
      </c>
      <c r="G18" s="20">
        <f t="shared" si="3"/>
        <v>2.0374885315464537</v>
      </c>
      <c r="H18" s="19">
        <f t="shared" si="4"/>
        <v>63.805881718745759</v>
      </c>
      <c r="I18" s="20">
        <f t="shared" si="5"/>
        <v>6.1499553836198162</v>
      </c>
      <c r="J18" s="20">
        <f t="shared" si="6"/>
        <v>13.8929081561448</v>
      </c>
      <c r="K18" s="20"/>
      <c r="L18" s="3">
        <v>16420</v>
      </c>
      <c r="M18" s="3">
        <v>7546</v>
      </c>
      <c r="N18" s="3">
        <v>9047</v>
      </c>
      <c r="O18" s="3">
        <v>1154</v>
      </c>
      <c r="P18" s="3">
        <v>2500</v>
      </c>
      <c r="Q18" s="3">
        <v>2758</v>
      </c>
      <c r="R18" s="3">
        <v>1054</v>
      </c>
      <c r="S18" s="3">
        <v>462</v>
      </c>
      <c r="T18" s="3">
        <v>1417</v>
      </c>
      <c r="U18" s="3">
        <v>3803</v>
      </c>
      <c r="V18" s="3">
        <v>450</v>
      </c>
      <c r="W18" s="3">
        <v>857</v>
      </c>
      <c r="X18" s="3">
        <v>9</v>
      </c>
      <c r="Y18" s="3">
        <v>17</v>
      </c>
      <c r="Z18" s="3">
        <v>140</v>
      </c>
      <c r="AA18" s="3">
        <v>69</v>
      </c>
      <c r="AB18" s="3"/>
      <c r="AC18" s="3">
        <v>8654</v>
      </c>
      <c r="AD18" s="3">
        <v>6884</v>
      </c>
      <c r="AE18" s="3">
        <v>1023</v>
      </c>
      <c r="AF18" s="3"/>
      <c r="AG18" s="3"/>
      <c r="AH18" s="3">
        <v>66</v>
      </c>
      <c r="AI18" s="3"/>
      <c r="AJ18" s="3"/>
      <c r="AK18" s="3"/>
      <c r="AL18" s="3"/>
      <c r="AM18" s="3">
        <v>6060</v>
      </c>
      <c r="AN18" s="3">
        <v>122700.07714362445</v>
      </c>
      <c r="AO18" s="3">
        <v>15678.190078616068</v>
      </c>
      <c r="AP18" s="3">
        <v>22927.861239244001</v>
      </c>
      <c r="AQ18" s="3">
        <v>14178.943627609253</v>
      </c>
      <c r="AR18" s="3">
        <v>43619.377108742177</v>
      </c>
      <c r="AS18" s="3">
        <v>75544.695879650768</v>
      </c>
      <c r="BD18" s="1"/>
    </row>
    <row r="19" spans="1:56" x14ac:dyDescent="0.45">
      <c r="A19" s="5">
        <v>14</v>
      </c>
      <c r="B19" s="2" t="s">
        <v>7</v>
      </c>
      <c r="C19" s="2"/>
      <c r="D19" s="20">
        <f t="shared" si="0"/>
        <v>5.9032720626028627</v>
      </c>
      <c r="E19" s="20">
        <f t="shared" si="1"/>
        <v>4.8937307730022344</v>
      </c>
      <c r="F19" s="20">
        <f t="shared" si="2"/>
        <v>3.1473736067329345</v>
      </c>
      <c r="G19" s="20">
        <f t="shared" si="3"/>
        <v>2.3058164890196826</v>
      </c>
      <c r="H19" s="19">
        <f t="shared" si="4"/>
        <v>59.000779911446486</v>
      </c>
      <c r="I19" s="20">
        <f t="shared" si="5"/>
        <v>7.3640441368450533</v>
      </c>
      <c r="J19" s="20">
        <f t="shared" si="6"/>
        <v>16.0622727668656</v>
      </c>
      <c r="K19" s="20"/>
      <c r="L19" s="3">
        <v>49068</v>
      </c>
      <c r="M19" s="3">
        <v>27801</v>
      </c>
      <c r="N19" s="3">
        <v>24653</v>
      </c>
      <c r="O19" s="3">
        <v>2370</v>
      </c>
      <c r="P19" s="3">
        <v>8705</v>
      </c>
      <c r="Q19" s="3">
        <v>9249</v>
      </c>
      <c r="R19" s="3">
        <v>4446</v>
      </c>
      <c r="S19" s="3">
        <v>2242</v>
      </c>
      <c r="T19" s="3">
        <v>3486</v>
      </c>
      <c r="U19" s="3">
        <v>13903</v>
      </c>
      <c r="V19" s="3">
        <v>1413</v>
      </c>
      <c r="W19" s="3">
        <v>4027</v>
      </c>
      <c r="X19" s="3">
        <v>23</v>
      </c>
      <c r="Y19" s="3">
        <v>27</v>
      </c>
      <c r="Z19" s="3">
        <v>508</v>
      </c>
      <c r="AA19" s="3">
        <v>136</v>
      </c>
      <c r="AB19" s="3"/>
      <c r="AC19" s="3">
        <v>28813</v>
      </c>
      <c r="AD19" s="3">
        <v>22259</v>
      </c>
      <c r="AE19" s="3">
        <v>3204</v>
      </c>
      <c r="AF19" s="3"/>
      <c r="AG19" s="3"/>
      <c r="AH19" s="3">
        <v>223</v>
      </c>
      <c r="AI19" s="3"/>
      <c r="AJ19" s="3"/>
      <c r="AK19" s="3"/>
      <c r="AL19" s="3"/>
      <c r="AM19" s="3">
        <v>18011</v>
      </c>
      <c r="AN19" s="3">
        <v>377523.53847122192</v>
      </c>
      <c r="AO19" s="3">
        <v>50121.248168945313</v>
      </c>
      <c r="AP19" s="3">
        <v>71233.99634552002</v>
      </c>
      <c r="AQ19" s="3">
        <v>41784.193424224854</v>
      </c>
      <c r="AR19" s="3">
        <v>112132.32561430766</v>
      </c>
      <c r="AS19" s="3">
        <v>235513.45512390137</v>
      </c>
      <c r="BD19" s="1"/>
    </row>
    <row r="20" spans="1:56" x14ac:dyDescent="0.45">
      <c r="A20" s="5">
        <v>15</v>
      </c>
      <c r="B20" s="2" t="s">
        <v>48</v>
      </c>
      <c r="C20" s="2"/>
      <c r="D20" s="20">
        <f t="shared" si="0"/>
        <v>14.417884038535108</v>
      </c>
      <c r="E20" s="20">
        <f t="shared" si="1"/>
        <v>11.958906560506708</v>
      </c>
      <c r="F20" s="20">
        <f t="shared" si="2"/>
        <v>4.051651403013202</v>
      </c>
      <c r="G20" s="20">
        <f t="shared" si="3"/>
        <v>7.8415900135163374</v>
      </c>
      <c r="H20" s="19">
        <f t="shared" si="4"/>
        <v>76.621307078347797</v>
      </c>
      <c r="I20" s="20">
        <f t="shared" si="5"/>
        <v>9.3815018750838934</v>
      </c>
      <c r="J20" s="20">
        <f t="shared" si="6"/>
        <v>18.565366602166769</v>
      </c>
      <c r="K20" s="20"/>
      <c r="L20" s="3">
        <v>5345</v>
      </c>
      <c r="M20" s="3">
        <v>1255</v>
      </c>
      <c r="N20" s="3">
        <v>3052</v>
      </c>
      <c r="O20" s="3">
        <v>201</v>
      </c>
      <c r="P20" s="3">
        <v>1049</v>
      </c>
      <c r="Q20" s="3">
        <v>674</v>
      </c>
      <c r="R20" s="3">
        <v>422</v>
      </c>
      <c r="S20" s="3">
        <v>62</v>
      </c>
      <c r="T20" s="3">
        <v>183</v>
      </c>
      <c r="U20" s="3">
        <v>1003</v>
      </c>
      <c r="V20" s="3">
        <v>105</v>
      </c>
      <c r="W20" s="3">
        <v>58</v>
      </c>
      <c r="X20" s="3">
        <v>3</v>
      </c>
      <c r="Y20" s="3">
        <v>5</v>
      </c>
      <c r="Z20" s="3">
        <v>13</v>
      </c>
      <c r="AA20" s="3">
        <v>11</v>
      </c>
      <c r="AB20" s="3"/>
      <c r="AC20" s="3">
        <v>974</v>
      </c>
      <c r="AD20" s="3">
        <v>782</v>
      </c>
      <c r="AE20" s="3">
        <v>249</v>
      </c>
      <c r="AF20" s="3"/>
      <c r="AG20" s="3"/>
      <c r="AH20" s="3">
        <v>0</v>
      </c>
      <c r="AI20" s="3"/>
      <c r="AJ20" s="3"/>
      <c r="AK20" s="3"/>
      <c r="AL20" s="3"/>
      <c r="AM20" s="3">
        <v>1133</v>
      </c>
      <c r="AN20" s="3">
        <v>13377.389001361547</v>
      </c>
      <c r="AO20" s="3">
        <v>1314.2342310651932</v>
      </c>
      <c r="AP20" s="3">
        <v>1530.2402362130852</v>
      </c>
      <c r="AQ20" s="3">
        <v>3983.2262282855991</v>
      </c>
      <c r="AR20" s="3">
        <v>6102.7612558308829</v>
      </c>
      <c r="AS20" s="3">
        <v>6956.6380012438158</v>
      </c>
      <c r="BD20" s="1"/>
    </row>
    <row r="21" spans="1:56" x14ac:dyDescent="0.45">
      <c r="A21" s="5">
        <v>16</v>
      </c>
      <c r="B21" s="2" t="s">
        <v>49</v>
      </c>
      <c r="C21" s="2"/>
      <c r="D21" s="20">
        <f t="shared" si="0"/>
        <v>7.0358714463858618</v>
      </c>
      <c r="E21" s="20">
        <f t="shared" si="1"/>
        <v>7.7966491322884623</v>
      </c>
      <c r="F21" s="20">
        <f t="shared" si="2"/>
        <v>1.8807706240169535</v>
      </c>
      <c r="G21" s="20">
        <f t="shared" si="3"/>
        <v>4.5597897667364871</v>
      </c>
      <c r="H21" s="19">
        <f t="shared" si="4"/>
        <v>59.667062806646499</v>
      </c>
      <c r="I21" s="20">
        <f t="shared" si="5"/>
        <v>6.229246263482807</v>
      </c>
      <c r="J21" s="20">
        <f t="shared" si="6"/>
        <v>11.418140813513746</v>
      </c>
      <c r="K21" s="20"/>
      <c r="L21" s="3">
        <v>5054</v>
      </c>
      <c r="M21" s="3">
        <v>1347</v>
      </c>
      <c r="N21" s="3">
        <v>2997</v>
      </c>
      <c r="O21" s="3">
        <v>585</v>
      </c>
      <c r="P21" s="3">
        <v>986</v>
      </c>
      <c r="Q21" s="3">
        <v>516</v>
      </c>
      <c r="R21" s="3">
        <v>231</v>
      </c>
      <c r="S21" s="3">
        <v>55</v>
      </c>
      <c r="T21" s="3">
        <v>228</v>
      </c>
      <c r="U21" s="3">
        <v>854</v>
      </c>
      <c r="V21" s="3">
        <v>86</v>
      </c>
      <c r="W21" s="3">
        <v>77</v>
      </c>
      <c r="X21" s="3">
        <v>6</v>
      </c>
      <c r="Y21" s="3">
        <v>3</v>
      </c>
      <c r="Z21" s="3">
        <v>32</v>
      </c>
      <c r="AA21" s="3">
        <v>10</v>
      </c>
      <c r="AB21" s="3"/>
      <c r="AC21" s="3">
        <v>1308</v>
      </c>
      <c r="AD21" s="3">
        <v>1006</v>
      </c>
      <c r="AE21" s="3">
        <v>298</v>
      </c>
      <c r="AF21" s="3"/>
      <c r="AG21" s="3"/>
      <c r="AH21" s="3" t="s">
        <v>124</v>
      </c>
      <c r="AI21" s="3"/>
      <c r="AJ21" s="3"/>
      <c r="AK21" s="3"/>
      <c r="AL21" s="3"/>
      <c r="AM21" s="3">
        <v>1169</v>
      </c>
      <c r="AN21" s="3">
        <v>21623.80395677092</v>
      </c>
      <c r="AO21" s="3">
        <v>2266.6967991059814</v>
      </c>
      <c r="AP21" s="3">
        <v>2924.3332120176833</v>
      </c>
      <c r="AQ21" s="3">
        <v>5022.8716799952063</v>
      </c>
      <c r="AR21" s="3">
        <v>10238.094091609468</v>
      </c>
      <c r="AS21" s="3">
        <v>12137.799937187267</v>
      </c>
      <c r="BD21" s="1"/>
    </row>
    <row r="22" spans="1:56" x14ac:dyDescent="0.45">
      <c r="A22" s="5">
        <v>17</v>
      </c>
      <c r="B22" s="2" t="s">
        <v>50</v>
      </c>
      <c r="C22" s="2"/>
      <c r="D22" s="20">
        <f t="shared" si="0"/>
        <v>7.1233250824294725</v>
      </c>
      <c r="E22" s="20">
        <f t="shared" si="1"/>
        <v>7.174784656201358</v>
      </c>
      <c r="F22" s="20">
        <f t="shared" si="2"/>
        <v>2.3043104005318229</v>
      </c>
      <c r="G22" s="20">
        <f t="shared" si="3"/>
        <v>4.2953689768608685</v>
      </c>
      <c r="H22" s="19">
        <f t="shared" si="4"/>
        <v>58.809861806448147</v>
      </c>
      <c r="I22" s="20">
        <f t="shared" si="5"/>
        <v>6.2437837704884789</v>
      </c>
      <c r="J22" s="20">
        <f t="shared" si="6"/>
        <v>10.094140168861198</v>
      </c>
      <c r="K22" s="20"/>
      <c r="L22" s="3">
        <v>3765</v>
      </c>
      <c r="M22" s="3">
        <v>987</v>
      </c>
      <c r="N22" s="3">
        <v>2234</v>
      </c>
      <c r="O22" s="3">
        <v>445</v>
      </c>
      <c r="P22" s="3">
        <v>679</v>
      </c>
      <c r="Q22" s="3">
        <v>447</v>
      </c>
      <c r="R22" s="3">
        <v>201</v>
      </c>
      <c r="S22" s="3">
        <v>44</v>
      </c>
      <c r="T22" s="3">
        <v>137</v>
      </c>
      <c r="U22" s="3">
        <v>620</v>
      </c>
      <c r="V22" s="3">
        <v>42</v>
      </c>
      <c r="W22" s="3">
        <v>61</v>
      </c>
      <c r="X22" s="3">
        <v>3</v>
      </c>
      <c r="Y22" s="3">
        <v>3</v>
      </c>
      <c r="Z22" s="3">
        <v>13</v>
      </c>
      <c r="AA22" s="3">
        <v>8</v>
      </c>
      <c r="AB22" s="3"/>
      <c r="AC22" s="3">
        <v>901</v>
      </c>
      <c r="AD22" s="3">
        <v>664</v>
      </c>
      <c r="AE22" s="3">
        <v>243</v>
      </c>
      <c r="AF22" s="3"/>
      <c r="AG22" s="3"/>
      <c r="AH22" s="3">
        <v>0</v>
      </c>
      <c r="AI22" s="3"/>
      <c r="AJ22" s="3"/>
      <c r="AK22" s="3"/>
      <c r="AL22" s="3"/>
      <c r="AM22" s="3">
        <v>750</v>
      </c>
      <c r="AN22" s="3">
        <v>15807.72230878813</v>
      </c>
      <c r="AO22" s="3">
        <v>1620.009081116626</v>
      </c>
      <c r="AP22" s="3">
        <v>1909.4649744168591</v>
      </c>
      <c r="AQ22" s="3">
        <v>3798.6826212114229</v>
      </c>
      <c r="AR22" s="3">
        <v>7430.0533522768937</v>
      </c>
      <c r="AS22" s="3">
        <v>8703.8004418653254</v>
      </c>
      <c r="BD22" s="1"/>
    </row>
    <row r="23" spans="1:56" x14ac:dyDescent="0.45">
      <c r="A23" s="5">
        <v>18</v>
      </c>
      <c r="B23" s="2" t="s">
        <v>8</v>
      </c>
      <c r="C23" s="2"/>
      <c r="D23" s="20">
        <f t="shared" si="0"/>
        <v>5.774703929483505</v>
      </c>
      <c r="E23" s="20">
        <f t="shared" si="1"/>
        <v>1.7623813989040404</v>
      </c>
      <c r="F23" s="20">
        <f t="shared" si="2"/>
        <v>0.75530631381601732</v>
      </c>
      <c r="G23" s="20">
        <f t="shared" si="3"/>
        <v>2.8718913384817704</v>
      </c>
      <c r="H23" s="19">
        <f t="shared" si="4"/>
        <v>61.702751611103487</v>
      </c>
      <c r="I23" s="20">
        <f t="shared" si="5"/>
        <v>6.4151723101616476</v>
      </c>
      <c r="J23" s="20">
        <f t="shared" si="6"/>
        <v>13.573595687041154</v>
      </c>
      <c r="K23" s="20"/>
      <c r="L23" s="3">
        <v>24526</v>
      </c>
      <c r="M23" s="3">
        <v>10845</v>
      </c>
      <c r="N23" s="3">
        <v>14275</v>
      </c>
      <c r="O23" s="3">
        <v>1784</v>
      </c>
      <c r="P23" s="3">
        <v>4855</v>
      </c>
      <c r="Q23" s="3">
        <v>4084</v>
      </c>
      <c r="R23" s="3">
        <v>1585</v>
      </c>
      <c r="S23" s="3">
        <v>276</v>
      </c>
      <c r="T23" s="3">
        <v>644</v>
      </c>
      <c r="U23" s="3">
        <v>6587</v>
      </c>
      <c r="V23" s="3">
        <v>393</v>
      </c>
      <c r="W23" s="3">
        <v>2144</v>
      </c>
      <c r="X23" s="3">
        <v>44</v>
      </c>
      <c r="Y23" s="3">
        <v>25</v>
      </c>
      <c r="Z23" s="3">
        <v>825</v>
      </c>
      <c r="AA23" s="3">
        <v>52</v>
      </c>
      <c r="AB23" s="3"/>
      <c r="AC23" s="3">
        <v>5404</v>
      </c>
      <c r="AD23" s="3">
        <v>4243</v>
      </c>
      <c r="AE23" s="3">
        <v>1370</v>
      </c>
      <c r="AF23" s="3"/>
      <c r="AG23" s="3"/>
      <c r="AH23" s="3">
        <v>50</v>
      </c>
      <c r="AI23" s="3"/>
      <c r="AJ23" s="3"/>
      <c r="AK23" s="3"/>
      <c r="AL23" s="3"/>
      <c r="AM23" s="3">
        <v>8757</v>
      </c>
      <c r="AN23" s="3">
        <v>169052.35706329346</v>
      </c>
      <c r="AO23" s="3">
        <v>20797.022705078125</v>
      </c>
      <c r="AP23" s="3">
        <v>36541.466018676758</v>
      </c>
      <c r="AQ23" s="3">
        <v>23135.110877990723</v>
      </c>
      <c r="AR23" s="3">
        <v>64514.96126675111</v>
      </c>
      <c r="AS23" s="3">
        <v>114066.45397644043</v>
      </c>
      <c r="BD23" s="1"/>
    </row>
    <row r="24" spans="1:56" x14ac:dyDescent="0.45">
      <c r="A24" s="5">
        <v>19</v>
      </c>
      <c r="B24" s="2" t="s">
        <v>51</v>
      </c>
      <c r="C24" s="2"/>
      <c r="D24" s="20">
        <f t="shared" si="0"/>
        <v>10.07172319280196</v>
      </c>
      <c r="E24" s="20">
        <f t="shared" si="1"/>
        <v>10.677795633685811</v>
      </c>
      <c r="F24" s="20">
        <f t="shared" si="2"/>
        <v>3.0637478134005125</v>
      </c>
      <c r="G24" s="20">
        <f t="shared" si="3"/>
        <v>5.0314100618045341</v>
      </c>
      <c r="H24" s="19">
        <f t="shared" si="4"/>
        <v>67.374158475221222</v>
      </c>
      <c r="I24" s="20">
        <f t="shared" si="5"/>
        <v>7.8130699232053127</v>
      </c>
      <c r="J24" s="20">
        <f t="shared" si="6"/>
        <v>15.304222913733186</v>
      </c>
      <c r="K24" s="20"/>
      <c r="L24" s="3">
        <v>15181</v>
      </c>
      <c r="M24" s="3">
        <v>3775</v>
      </c>
      <c r="N24" s="3">
        <v>9573</v>
      </c>
      <c r="O24" s="3">
        <v>1338</v>
      </c>
      <c r="P24" s="3">
        <v>2431</v>
      </c>
      <c r="Q24" s="3">
        <v>1733</v>
      </c>
      <c r="R24" s="3">
        <v>889</v>
      </c>
      <c r="S24" s="3">
        <v>169</v>
      </c>
      <c r="T24" s="3">
        <v>589</v>
      </c>
      <c r="U24" s="3">
        <v>2499</v>
      </c>
      <c r="V24" s="3">
        <v>269</v>
      </c>
      <c r="W24" s="3">
        <v>117</v>
      </c>
      <c r="X24" s="3">
        <v>15</v>
      </c>
      <c r="Y24" s="3">
        <v>32</v>
      </c>
      <c r="Z24" s="3">
        <v>40</v>
      </c>
      <c r="AA24" s="3">
        <v>14</v>
      </c>
      <c r="AB24" s="3"/>
      <c r="AC24" s="3">
        <v>3130</v>
      </c>
      <c r="AD24" s="3">
        <v>2441</v>
      </c>
      <c r="AE24" s="3">
        <v>877</v>
      </c>
      <c r="AF24" s="3"/>
      <c r="AG24" s="3"/>
      <c r="AH24" s="3" t="s">
        <v>124</v>
      </c>
      <c r="AI24" s="3"/>
      <c r="AJ24" s="3"/>
      <c r="AK24" s="3"/>
      <c r="AL24" s="3"/>
      <c r="AM24" s="3">
        <v>3427</v>
      </c>
      <c r="AN24" s="3">
        <v>48316.475304899177</v>
      </c>
      <c r="AO24" s="3">
        <v>4330.4964945320489</v>
      </c>
      <c r="AP24" s="3">
        <v>5516.119807929741</v>
      </c>
      <c r="AQ24" s="3">
        <v>14208.711791956177</v>
      </c>
      <c r="AR24" s="3">
        <v>22392.512310604117</v>
      </c>
      <c r="AS24" s="3">
        <v>24812.040126221706</v>
      </c>
      <c r="BD24" s="1"/>
    </row>
    <row r="25" spans="1:56" x14ac:dyDescent="0.45">
      <c r="A25" s="5">
        <v>20</v>
      </c>
      <c r="B25" s="2" t="s">
        <v>9</v>
      </c>
      <c r="C25" s="2"/>
      <c r="D25" s="20">
        <f t="shared" si="0"/>
        <v>7.3278675034483127</v>
      </c>
      <c r="E25" s="20">
        <f t="shared" si="1"/>
        <v>6.5529006308674767</v>
      </c>
      <c r="F25" s="20">
        <f t="shared" si="2"/>
        <v>1.2322390974607582</v>
      </c>
      <c r="G25" s="20">
        <f t="shared" si="3"/>
        <v>3.5816012927230712</v>
      </c>
      <c r="H25" s="19">
        <f t="shared" si="4"/>
        <v>61.220356227240792</v>
      </c>
      <c r="I25" s="20">
        <f t="shared" si="5"/>
        <v>6.4767804345719711</v>
      </c>
      <c r="J25" s="20">
        <f t="shared" si="6"/>
        <v>17.884698269133889</v>
      </c>
      <c r="K25" s="20"/>
      <c r="L25" s="3">
        <v>27334</v>
      </c>
      <c r="M25" s="3">
        <v>9445</v>
      </c>
      <c r="N25" s="3">
        <v>14815</v>
      </c>
      <c r="O25" s="3">
        <v>1658</v>
      </c>
      <c r="P25" s="3">
        <v>5223</v>
      </c>
      <c r="Q25" s="3">
        <v>3703</v>
      </c>
      <c r="R25" s="3">
        <v>1591</v>
      </c>
      <c r="S25" s="3">
        <v>302</v>
      </c>
      <c r="T25" s="3">
        <v>1606</v>
      </c>
      <c r="U25" s="3">
        <v>6552</v>
      </c>
      <c r="V25" s="3">
        <v>630</v>
      </c>
      <c r="W25" s="3">
        <v>1043</v>
      </c>
      <c r="X25" s="3">
        <v>27</v>
      </c>
      <c r="Y25" s="3">
        <v>19</v>
      </c>
      <c r="Z25" s="3">
        <v>252</v>
      </c>
      <c r="AA25" s="3">
        <v>74</v>
      </c>
      <c r="AB25" s="3"/>
      <c r="AC25" s="3">
        <v>8771</v>
      </c>
      <c r="AD25" s="3">
        <v>7142</v>
      </c>
      <c r="AE25" s="3">
        <v>1336</v>
      </c>
      <c r="AF25" s="3"/>
      <c r="AG25" s="3"/>
      <c r="AH25" s="3">
        <v>24</v>
      </c>
      <c r="AI25" s="3"/>
      <c r="AJ25" s="3"/>
      <c r="AK25" s="3"/>
      <c r="AL25" s="3"/>
      <c r="AM25" s="3">
        <v>10164</v>
      </c>
      <c r="AN25" s="3">
        <v>145828.62728500366</v>
      </c>
      <c r="AO25" s="3">
        <v>16849.813385009766</v>
      </c>
      <c r="AP25" s="3">
        <v>24508.23063659668</v>
      </c>
      <c r="AQ25" s="3">
        <v>24199.46715927124</v>
      </c>
      <c r="AR25" s="3">
        <v>56830.704365538157</v>
      </c>
      <c r="AS25" s="3">
        <v>89412.096997070315</v>
      </c>
      <c r="BD25" s="1"/>
    </row>
    <row r="26" spans="1:56" x14ac:dyDescent="0.45">
      <c r="A26" s="5">
        <v>21</v>
      </c>
      <c r="B26" s="2" t="s">
        <v>52</v>
      </c>
      <c r="C26" s="2"/>
      <c r="D26" s="20">
        <f t="shared" si="0"/>
        <v>8.749951192769494</v>
      </c>
      <c r="E26" s="20">
        <f t="shared" si="1"/>
        <v>10.078993868693718</v>
      </c>
      <c r="F26" s="20">
        <f t="shared" si="2"/>
        <v>1.4513751170918954</v>
      </c>
      <c r="G26" s="20">
        <f t="shared" si="3"/>
        <v>5.0249221013833365</v>
      </c>
      <c r="H26" s="19">
        <f t="shared" si="4"/>
        <v>69.855783200902039</v>
      </c>
      <c r="I26" s="20">
        <f t="shared" si="5"/>
        <v>6.378885931357595</v>
      </c>
      <c r="J26" s="20">
        <f t="shared" si="6"/>
        <v>11.794067318021501</v>
      </c>
      <c r="K26" s="20"/>
      <c r="L26" s="3">
        <v>3192</v>
      </c>
      <c r="M26" s="3">
        <v>669</v>
      </c>
      <c r="N26" s="3">
        <v>2060</v>
      </c>
      <c r="O26" s="3">
        <v>271</v>
      </c>
      <c r="P26" s="3">
        <v>527</v>
      </c>
      <c r="Q26" s="3">
        <v>331</v>
      </c>
      <c r="R26" s="3">
        <v>146</v>
      </c>
      <c r="S26" s="3">
        <v>18</v>
      </c>
      <c r="T26" s="3">
        <v>125</v>
      </c>
      <c r="U26" s="3">
        <v>480</v>
      </c>
      <c r="V26" s="3">
        <v>39</v>
      </c>
      <c r="W26" s="3">
        <v>31</v>
      </c>
      <c r="X26" s="3">
        <v>3</v>
      </c>
      <c r="Y26" s="3">
        <v>3</v>
      </c>
      <c r="Z26" s="3">
        <v>7</v>
      </c>
      <c r="AA26" s="3">
        <v>3</v>
      </c>
      <c r="AB26" s="3"/>
      <c r="AC26" s="3">
        <v>627</v>
      </c>
      <c r="AD26" s="3">
        <v>443</v>
      </c>
      <c r="AE26" s="3">
        <v>117</v>
      </c>
      <c r="AF26" s="3"/>
      <c r="AG26" s="3"/>
      <c r="AH26" s="3" t="s">
        <v>124</v>
      </c>
      <c r="AI26" s="3"/>
      <c r="AJ26" s="3"/>
      <c r="AK26" s="3"/>
      <c r="AL26" s="3"/>
      <c r="AM26" s="3">
        <v>573</v>
      </c>
      <c r="AN26" s="3">
        <v>10487.724771990384</v>
      </c>
      <c r="AO26" s="3">
        <v>1037.8628023618103</v>
      </c>
      <c r="AP26" s="3">
        <v>1240.2031554782616</v>
      </c>
      <c r="AQ26" s="3">
        <v>2948.9326518257399</v>
      </c>
      <c r="AR26" s="3">
        <v>4858.3748468558251</v>
      </c>
      <c r="AS26" s="3">
        <v>5485.7448850302972</v>
      </c>
      <c r="BD26" s="1"/>
    </row>
    <row r="27" spans="1:56" x14ac:dyDescent="0.45">
      <c r="A27" s="5">
        <v>22</v>
      </c>
      <c r="B27" s="2" t="s">
        <v>10</v>
      </c>
      <c r="C27" s="2"/>
      <c r="D27" s="20">
        <f t="shared" si="0"/>
        <v>3.1804313398882025</v>
      </c>
      <c r="E27" s="20">
        <f t="shared" si="1"/>
        <v>1.1945604220254769</v>
      </c>
      <c r="F27" s="20">
        <f t="shared" si="2"/>
        <v>0.55390231859281891</v>
      </c>
      <c r="G27" s="20">
        <f t="shared" si="3"/>
        <v>1.586741110178659</v>
      </c>
      <c r="H27" s="19">
        <f t="shared" si="4"/>
        <v>46.155063888108337</v>
      </c>
      <c r="I27" s="20">
        <f t="shared" si="5"/>
        <v>4.288795686139383</v>
      </c>
      <c r="J27" s="20">
        <f t="shared" si="6"/>
        <v>9.3043189833844178</v>
      </c>
      <c r="K27" s="20"/>
      <c r="L27" s="3">
        <v>16117</v>
      </c>
      <c r="M27" s="3">
        <v>6814</v>
      </c>
      <c r="N27" s="3">
        <v>10878</v>
      </c>
      <c r="O27" s="3">
        <v>3054</v>
      </c>
      <c r="P27" s="3">
        <v>2521</v>
      </c>
      <c r="Q27" s="3">
        <v>2314</v>
      </c>
      <c r="R27" s="3">
        <v>628</v>
      </c>
      <c r="S27" s="3">
        <v>166</v>
      </c>
      <c r="T27" s="3">
        <v>358</v>
      </c>
      <c r="U27" s="3">
        <v>3207</v>
      </c>
      <c r="V27" s="3">
        <v>168</v>
      </c>
      <c r="W27" s="3">
        <v>1591</v>
      </c>
      <c r="X27" s="3">
        <v>12</v>
      </c>
      <c r="Y27" s="3">
        <v>8</v>
      </c>
      <c r="Z27" s="3">
        <v>294</v>
      </c>
      <c r="AA27" s="3">
        <v>22</v>
      </c>
      <c r="AB27" s="3"/>
      <c r="AC27" s="3">
        <v>4074</v>
      </c>
      <c r="AD27" s="3">
        <v>3090</v>
      </c>
      <c r="AE27" s="3">
        <v>957</v>
      </c>
      <c r="AF27" s="3"/>
      <c r="AG27" s="3"/>
      <c r="AH27" s="3">
        <v>26</v>
      </c>
      <c r="AI27" s="3"/>
      <c r="AJ27" s="3"/>
      <c r="AK27" s="3"/>
      <c r="AL27" s="3"/>
      <c r="AM27" s="3">
        <v>5574</v>
      </c>
      <c r="AN27" s="3">
        <v>158879.1003036499</v>
      </c>
      <c r="AO27" s="3">
        <v>20476.79345703125</v>
      </c>
      <c r="AP27" s="3">
        <v>29969.183090209961</v>
      </c>
      <c r="AQ27" s="3">
        <v>23568.37816619873</v>
      </c>
      <c r="AR27" s="3">
        <v>59907.662344272663</v>
      </c>
      <c r="AS27" s="3">
        <v>100835.37914428712</v>
      </c>
      <c r="BD27" s="1"/>
    </row>
    <row r="28" spans="1:56" x14ac:dyDescent="0.45">
      <c r="A28" s="5">
        <v>23</v>
      </c>
      <c r="B28" s="2" t="s">
        <v>53</v>
      </c>
      <c r="C28" s="2"/>
      <c r="D28" s="20">
        <f t="shared" si="0"/>
        <v>9.7657603230155452</v>
      </c>
      <c r="E28" s="20">
        <f t="shared" si="1"/>
        <v>9.3339485767768053</v>
      </c>
      <c r="F28" s="20">
        <f t="shared" si="2"/>
        <v>2.7784777158777465</v>
      </c>
      <c r="G28" s="20">
        <f t="shared" si="3"/>
        <v>5.1834449426391638</v>
      </c>
      <c r="H28" s="19">
        <f t="shared" si="4"/>
        <v>63.193243099797428</v>
      </c>
      <c r="I28" s="20">
        <f t="shared" si="5"/>
        <v>6.7818865850490724</v>
      </c>
      <c r="J28" s="20">
        <f t="shared" si="6"/>
        <v>11.611841352003632</v>
      </c>
      <c r="K28" s="20"/>
      <c r="L28" s="3">
        <v>5504</v>
      </c>
      <c r="M28" s="3">
        <v>1328</v>
      </c>
      <c r="N28" s="3">
        <v>3111</v>
      </c>
      <c r="O28" s="3">
        <v>441</v>
      </c>
      <c r="P28" s="3">
        <v>1015</v>
      </c>
      <c r="Q28" s="3">
        <v>701</v>
      </c>
      <c r="R28" s="3">
        <v>373</v>
      </c>
      <c r="S28" s="3">
        <v>64</v>
      </c>
      <c r="T28" s="3">
        <v>215</v>
      </c>
      <c r="U28" s="3">
        <v>1067</v>
      </c>
      <c r="V28" s="3">
        <v>90</v>
      </c>
      <c r="W28" s="3">
        <v>57</v>
      </c>
      <c r="X28" s="3">
        <v>5</v>
      </c>
      <c r="Y28" s="3">
        <v>13</v>
      </c>
      <c r="Z28" s="3">
        <v>21</v>
      </c>
      <c r="AA28" s="3">
        <v>11</v>
      </c>
      <c r="AB28" s="3"/>
      <c r="AC28" s="3">
        <v>1217</v>
      </c>
      <c r="AD28" s="3">
        <v>973</v>
      </c>
      <c r="AE28" s="3">
        <v>330</v>
      </c>
      <c r="AF28" s="3"/>
      <c r="AG28" s="3"/>
      <c r="AH28" s="3">
        <v>0</v>
      </c>
      <c r="AI28" s="3"/>
      <c r="AJ28" s="3"/>
      <c r="AK28" s="3"/>
      <c r="AL28" s="3"/>
      <c r="AM28" s="3">
        <v>1082</v>
      </c>
      <c r="AN28" s="3">
        <v>19581.571932028863</v>
      </c>
      <c r="AO28" s="3">
        <v>1987.3617627369911</v>
      </c>
      <c r="AP28" s="3">
        <v>2303.4195895928506</v>
      </c>
      <c r="AQ28" s="3">
        <v>4922.9946864524391</v>
      </c>
      <c r="AR28" s="3">
        <v>9318.0742588538742</v>
      </c>
      <c r="AS28" s="3">
        <v>10925.928598568387</v>
      </c>
      <c r="BD28" s="1"/>
    </row>
    <row r="29" spans="1:56" x14ac:dyDescent="0.45">
      <c r="A29" s="5">
        <v>24</v>
      </c>
      <c r="B29" s="2" t="s">
        <v>54</v>
      </c>
      <c r="C29" s="2"/>
      <c r="D29" s="20">
        <f t="shared" si="0"/>
        <v>4.6996956199137578</v>
      </c>
      <c r="E29" s="20">
        <f t="shared" si="1"/>
        <v>3.79893859010788</v>
      </c>
      <c r="F29" s="20">
        <f t="shared" si="2"/>
        <v>1.1503828124974567</v>
      </c>
      <c r="G29" s="20">
        <f t="shared" si="3"/>
        <v>2.5353106153909732</v>
      </c>
      <c r="H29" s="19">
        <f t="shared" si="4"/>
        <v>63.435535348449115</v>
      </c>
      <c r="I29" s="20">
        <f t="shared" si="5"/>
        <v>5.3824725365089519</v>
      </c>
      <c r="J29" s="20">
        <f t="shared" si="6"/>
        <v>6.3166393021414526</v>
      </c>
      <c r="K29" s="20"/>
      <c r="L29" s="3">
        <v>3720</v>
      </c>
      <c r="M29" s="3">
        <v>1329</v>
      </c>
      <c r="N29" s="3">
        <v>2192</v>
      </c>
      <c r="O29" s="3">
        <v>301</v>
      </c>
      <c r="P29" s="3">
        <v>626</v>
      </c>
      <c r="Q29" s="3">
        <v>713</v>
      </c>
      <c r="R29" s="3">
        <v>309</v>
      </c>
      <c r="S29" s="3">
        <v>43</v>
      </c>
      <c r="T29" s="3">
        <v>142</v>
      </c>
      <c r="U29" s="3">
        <v>696</v>
      </c>
      <c r="V29" s="3">
        <v>83</v>
      </c>
      <c r="W29" s="3">
        <v>99</v>
      </c>
      <c r="X29" s="3">
        <v>3</v>
      </c>
      <c r="Y29" s="3">
        <v>3</v>
      </c>
      <c r="Z29" s="3">
        <v>15</v>
      </c>
      <c r="AA29" s="3">
        <v>17</v>
      </c>
      <c r="AB29" s="3"/>
      <c r="AC29" s="3">
        <v>1310</v>
      </c>
      <c r="AD29" s="3">
        <v>943</v>
      </c>
      <c r="AE29" s="3">
        <v>262</v>
      </c>
      <c r="AF29" s="3"/>
      <c r="AG29" s="3"/>
      <c r="AH29" s="3">
        <v>0</v>
      </c>
      <c r="AI29" s="3"/>
      <c r="AJ29" s="3"/>
      <c r="AK29" s="3"/>
      <c r="AL29" s="3"/>
      <c r="AM29" s="3">
        <v>534</v>
      </c>
      <c r="AN29" s="3">
        <v>24691.254641532898</v>
      </c>
      <c r="AO29" s="3">
        <v>3013.498664855957</v>
      </c>
      <c r="AP29" s="3">
        <v>3737.8861656188965</v>
      </c>
      <c r="AQ29" s="3">
        <v>3455.4764738082886</v>
      </c>
      <c r="AR29" s="3">
        <v>8453.8624806226399</v>
      </c>
      <c r="AS29" s="3">
        <v>14809.469725036621</v>
      </c>
      <c r="BD29" s="1"/>
    </row>
    <row r="30" spans="1:56" x14ac:dyDescent="0.45">
      <c r="A30" s="5">
        <v>25</v>
      </c>
      <c r="B30" s="2" t="s">
        <v>11</v>
      </c>
      <c r="C30" s="2"/>
      <c r="D30" s="20">
        <f t="shared" si="0"/>
        <v>7.4709429735133792</v>
      </c>
      <c r="E30" s="20">
        <f t="shared" si="1"/>
        <v>7.9326967157437895</v>
      </c>
      <c r="F30" s="20">
        <f t="shared" si="2"/>
        <v>1.9116163477372277</v>
      </c>
      <c r="G30" s="20">
        <f t="shared" si="3"/>
        <v>4.4992911273985392</v>
      </c>
      <c r="H30" s="19">
        <f t="shared" si="4"/>
        <v>66.803075132638639</v>
      </c>
      <c r="I30" s="20">
        <f t="shared" si="5"/>
        <v>7.1702339512087638</v>
      </c>
      <c r="J30" s="20">
        <f t="shared" si="6"/>
        <v>18.084763775854135</v>
      </c>
      <c r="K30" s="20"/>
      <c r="L30" s="3">
        <v>27614</v>
      </c>
      <c r="M30" s="3">
        <v>8765</v>
      </c>
      <c r="N30" s="3">
        <v>14973</v>
      </c>
      <c r="O30" s="3">
        <v>1950</v>
      </c>
      <c r="P30" s="3">
        <v>5500</v>
      </c>
      <c r="Q30" s="3">
        <v>3849</v>
      </c>
      <c r="R30" s="3">
        <v>1782</v>
      </c>
      <c r="S30" s="3">
        <v>374</v>
      </c>
      <c r="T30" s="3">
        <v>1552</v>
      </c>
      <c r="U30" s="3">
        <v>5330</v>
      </c>
      <c r="V30" s="3">
        <v>657</v>
      </c>
      <c r="W30" s="3">
        <v>1316</v>
      </c>
      <c r="X30" s="3">
        <v>41</v>
      </c>
      <c r="Y30" s="3">
        <v>49</v>
      </c>
      <c r="Z30" s="3">
        <v>231</v>
      </c>
      <c r="AA30" s="3">
        <v>71</v>
      </c>
      <c r="AB30" s="3"/>
      <c r="AC30" s="3">
        <v>8006</v>
      </c>
      <c r="AD30" s="3">
        <v>6396</v>
      </c>
      <c r="AE30" s="3">
        <v>1335</v>
      </c>
      <c r="AF30" s="3"/>
      <c r="AG30" s="3"/>
      <c r="AH30" s="3" t="s">
        <v>124</v>
      </c>
      <c r="AI30" s="3"/>
      <c r="AJ30" s="3"/>
      <c r="AK30" s="3"/>
      <c r="AL30" s="3"/>
      <c r="AM30" s="3">
        <v>8967</v>
      </c>
      <c r="AN30" s="3">
        <v>122241.47858554029</v>
      </c>
      <c r="AO30" s="3">
        <v>15738.609590242908</v>
      </c>
      <c r="AP30" s="3">
        <v>19564.595188919695</v>
      </c>
      <c r="AQ30" s="3">
        <v>22413.638848617156</v>
      </c>
      <c r="AR30" s="3">
        <v>49583.17460564393</v>
      </c>
      <c r="AS30" s="3">
        <v>71343.068992714412</v>
      </c>
      <c r="BD30" s="1"/>
    </row>
    <row r="31" spans="1:56" x14ac:dyDescent="0.45">
      <c r="A31" s="5">
        <v>26</v>
      </c>
      <c r="B31" s="2" t="s">
        <v>12</v>
      </c>
      <c r="C31" s="2"/>
      <c r="D31" s="20">
        <f>U31/AS31*100</f>
        <v>7.5893733436758479</v>
      </c>
      <c r="E31" s="20">
        <f t="shared" si="1"/>
        <v>3.7449993615200059</v>
      </c>
      <c r="F31" s="20">
        <f t="shared" si="2"/>
        <v>2.9202579290953752</v>
      </c>
      <c r="G31" s="20">
        <f t="shared" si="3"/>
        <v>3.5437456746654119</v>
      </c>
      <c r="H31" s="19">
        <f t="shared" si="4"/>
        <v>68.608989963377041</v>
      </c>
      <c r="I31" s="20">
        <f t="shared" si="5"/>
        <v>8.0695759064570911</v>
      </c>
      <c r="J31" s="20">
        <f t="shared" si="6"/>
        <v>20.586401490794266</v>
      </c>
      <c r="K31" s="20"/>
      <c r="L31" s="3">
        <v>32567</v>
      </c>
      <c r="M31" s="3">
        <v>14100</v>
      </c>
      <c r="N31" s="3">
        <v>17339</v>
      </c>
      <c r="O31" s="3">
        <v>1232</v>
      </c>
      <c r="P31" s="3">
        <v>6192</v>
      </c>
      <c r="Q31" s="3">
        <v>4946</v>
      </c>
      <c r="R31" s="3">
        <v>2857</v>
      </c>
      <c r="S31" s="3">
        <v>1041</v>
      </c>
      <c r="T31" s="3">
        <v>1335</v>
      </c>
      <c r="U31" s="3">
        <v>8468</v>
      </c>
      <c r="V31" s="3">
        <v>646</v>
      </c>
      <c r="W31" s="3">
        <v>2485</v>
      </c>
      <c r="X31" s="3">
        <v>11</v>
      </c>
      <c r="Y31" s="3">
        <v>15</v>
      </c>
      <c r="Z31" s="3">
        <v>258</v>
      </c>
      <c r="AA31" s="3">
        <v>71</v>
      </c>
      <c r="AB31" s="3"/>
      <c r="AC31" s="3">
        <v>11481</v>
      </c>
      <c r="AD31" s="3">
        <v>9166</v>
      </c>
      <c r="AE31" s="3">
        <v>1734</v>
      </c>
      <c r="AF31" s="3"/>
      <c r="AG31" s="3"/>
      <c r="AH31" s="3">
        <v>345</v>
      </c>
      <c r="AI31" s="3"/>
      <c r="AJ31" s="3"/>
      <c r="AK31" s="3"/>
      <c r="AL31" s="3"/>
      <c r="AM31" s="3">
        <v>11513</v>
      </c>
      <c r="AN31" s="3">
        <v>174730.37199783325</v>
      </c>
      <c r="AO31" s="3">
        <v>22586.742874145508</v>
      </c>
      <c r="AP31" s="3">
        <v>35647.536117553711</v>
      </c>
      <c r="AQ31" s="3">
        <v>25272.198307037354</v>
      </c>
      <c r="AR31" s="3">
        <v>55925.267002823828</v>
      </c>
      <c r="AS31" s="3">
        <v>111577.06462097168</v>
      </c>
      <c r="BD31" s="1"/>
    </row>
    <row r="32" spans="1:56" x14ac:dyDescent="0.45">
      <c r="A32" s="5">
        <v>27</v>
      </c>
      <c r="B32" s="2" t="s">
        <v>13</v>
      </c>
      <c r="C32" s="2"/>
      <c r="D32" s="20">
        <f t="shared" si="0"/>
        <v>6.4521525924169305</v>
      </c>
      <c r="E32" s="20">
        <f t="shared" si="1"/>
        <v>5.6240354234187988</v>
      </c>
      <c r="F32" s="20">
        <f t="shared" si="2"/>
        <v>1.3431860006899781</v>
      </c>
      <c r="G32" s="20">
        <f t="shared" si="3"/>
        <v>3.506305409432501</v>
      </c>
      <c r="H32" s="19">
        <f t="shared" si="4"/>
        <v>62.639977286343729</v>
      </c>
      <c r="I32" s="20">
        <f t="shared" si="5"/>
        <v>6.8839492072687509</v>
      </c>
      <c r="J32" s="20">
        <f t="shared" si="6"/>
        <v>16.24311232307366</v>
      </c>
      <c r="K32" s="20"/>
      <c r="L32" s="3">
        <v>53907</v>
      </c>
      <c r="M32" s="3">
        <v>18673</v>
      </c>
      <c r="N32" s="3">
        <v>31925</v>
      </c>
      <c r="O32" s="3">
        <v>5046</v>
      </c>
      <c r="P32" s="3">
        <v>9511</v>
      </c>
      <c r="Q32" s="3">
        <v>7420</v>
      </c>
      <c r="R32" s="3">
        <v>3238</v>
      </c>
      <c r="S32" s="3">
        <v>604</v>
      </c>
      <c r="T32" s="3">
        <v>2529</v>
      </c>
      <c r="U32" s="3">
        <v>10398</v>
      </c>
      <c r="V32" s="3">
        <v>1116</v>
      </c>
      <c r="W32" s="3">
        <v>3055</v>
      </c>
      <c r="X32" s="3">
        <v>52</v>
      </c>
      <c r="Y32" s="3">
        <v>55</v>
      </c>
      <c r="Z32" s="3">
        <v>550</v>
      </c>
      <c r="AA32" s="3">
        <v>162</v>
      </c>
      <c r="AB32" s="3"/>
      <c r="AC32" s="3">
        <v>14348</v>
      </c>
      <c r="AD32" s="3">
        <v>11597</v>
      </c>
      <c r="AE32" s="3">
        <v>3243</v>
      </c>
      <c r="AF32" s="3"/>
      <c r="AG32" s="3"/>
      <c r="AH32" s="3">
        <v>69</v>
      </c>
      <c r="AI32" s="3"/>
      <c r="AJ32" s="3"/>
      <c r="AK32" s="3"/>
      <c r="AL32" s="3"/>
      <c r="AM32" s="3">
        <v>17480</v>
      </c>
      <c r="AN32" s="3">
        <v>271254.18038069207</v>
      </c>
      <c r="AO32" s="3">
        <v>34687.388470412319</v>
      </c>
      <c r="AP32" s="3">
        <v>44967.711075735802</v>
      </c>
      <c r="AQ32" s="3">
        <v>50965.855006719539</v>
      </c>
      <c r="AR32" s="3">
        <v>107614.84407867644</v>
      </c>
      <c r="AS32" s="3">
        <v>161155.51904678348</v>
      </c>
      <c r="BD32" s="1"/>
    </row>
    <row r="33" spans="1:56" x14ac:dyDescent="0.45">
      <c r="A33" s="5">
        <v>28</v>
      </c>
      <c r="B33" s="2" t="s">
        <v>14</v>
      </c>
      <c r="C33" s="2"/>
      <c r="D33" s="20">
        <f t="shared" si="0"/>
        <v>8.7882024905981453</v>
      </c>
      <c r="E33" s="20">
        <f t="shared" si="1"/>
        <v>9.3144931863416982</v>
      </c>
      <c r="F33" s="20">
        <f t="shared" si="2"/>
        <v>3.2327334745593737</v>
      </c>
      <c r="G33" s="20">
        <f t="shared" si="3"/>
        <v>4.6469826775251368</v>
      </c>
      <c r="H33" s="19">
        <f t="shared" si="4"/>
        <v>63.695561983849444</v>
      </c>
      <c r="I33" s="20">
        <f t="shared" si="5"/>
        <v>7.7636633427944561</v>
      </c>
      <c r="J33" s="20">
        <f t="shared" si="6"/>
        <v>19.754673836347084</v>
      </c>
      <c r="K33" s="20"/>
      <c r="L33" s="3">
        <v>15667</v>
      </c>
      <c r="M33" s="3">
        <v>5261</v>
      </c>
      <c r="N33" s="3">
        <v>8051</v>
      </c>
      <c r="O33" s="3">
        <v>1100</v>
      </c>
      <c r="P33" s="3">
        <v>3149</v>
      </c>
      <c r="Q33" s="3">
        <v>2411</v>
      </c>
      <c r="R33" s="3">
        <v>1227</v>
      </c>
      <c r="S33" s="3">
        <v>337</v>
      </c>
      <c r="T33" s="3">
        <v>971</v>
      </c>
      <c r="U33" s="3">
        <v>3446</v>
      </c>
      <c r="V33" s="3">
        <v>404</v>
      </c>
      <c r="W33" s="3">
        <v>473</v>
      </c>
      <c r="X33" s="3">
        <v>34</v>
      </c>
      <c r="Y33" s="3">
        <v>59</v>
      </c>
      <c r="Z33" s="3">
        <v>59</v>
      </c>
      <c r="AA33" s="3">
        <v>28</v>
      </c>
      <c r="AB33" s="3"/>
      <c r="AC33" s="3">
        <v>5118</v>
      </c>
      <c r="AD33" s="3">
        <v>4027</v>
      </c>
      <c r="AE33" s="3">
        <v>697</v>
      </c>
      <c r="AF33" s="3"/>
      <c r="AG33" s="3"/>
      <c r="AH33" s="3">
        <v>58</v>
      </c>
      <c r="AI33" s="3"/>
      <c r="AJ33" s="3"/>
      <c r="AK33" s="3"/>
      <c r="AL33" s="3"/>
      <c r="AM33" s="3">
        <v>5591</v>
      </c>
      <c r="AN33" s="3">
        <v>67764.40151649277</v>
      </c>
      <c r="AO33" s="3">
        <v>8278.8808720361776</v>
      </c>
      <c r="AP33" s="3">
        <v>10424.614421575028</v>
      </c>
      <c r="AQ33" s="3">
        <v>12639.81311922705</v>
      </c>
      <c r="AR33" s="3">
        <v>28302.163054259036</v>
      </c>
      <c r="AS33" s="3">
        <v>39211.659081440412</v>
      </c>
      <c r="BD33" s="1"/>
    </row>
    <row r="34" spans="1:56" x14ac:dyDescent="0.45">
      <c r="A34" s="5">
        <v>29</v>
      </c>
      <c r="B34" s="2" t="s">
        <v>55</v>
      </c>
      <c r="C34" s="2"/>
      <c r="D34" s="20">
        <f t="shared" si="0"/>
        <v>8.1571089506530861</v>
      </c>
      <c r="E34" s="20">
        <f t="shared" si="1"/>
        <v>5.2711298259564154</v>
      </c>
      <c r="F34" s="20">
        <f t="shared" si="2"/>
        <v>2.5782700235656382</v>
      </c>
      <c r="G34" s="20">
        <f t="shared" si="3"/>
        <v>4.4242099757274955</v>
      </c>
      <c r="H34" s="19">
        <f t="shared" si="4"/>
        <v>59.777316586500241</v>
      </c>
      <c r="I34" s="20">
        <f t="shared" si="5"/>
        <v>6.334522862574671</v>
      </c>
      <c r="J34" s="20">
        <f t="shared" si="6"/>
        <v>10.148286763564837</v>
      </c>
      <c r="K34" s="20"/>
      <c r="L34" s="3">
        <v>4070</v>
      </c>
      <c r="M34" s="3">
        <v>1018</v>
      </c>
      <c r="N34" s="3">
        <v>2592</v>
      </c>
      <c r="O34" s="3">
        <v>369</v>
      </c>
      <c r="P34" s="3">
        <v>711</v>
      </c>
      <c r="Q34" s="3">
        <v>392</v>
      </c>
      <c r="R34" s="3">
        <v>195</v>
      </c>
      <c r="S34" s="3">
        <v>45</v>
      </c>
      <c r="T34" s="3">
        <v>92</v>
      </c>
      <c r="U34" s="3">
        <v>727</v>
      </c>
      <c r="V34" s="3">
        <v>43</v>
      </c>
      <c r="W34" s="3">
        <v>54</v>
      </c>
      <c r="X34" s="3">
        <v>3</v>
      </c>
      <c r="Y34" s="3">
        <v>3</v>
      </c>
      <c r="Z34" s="3">
        <v>21</v>
      </c>
      <c r="AA34" s="3">
        <v>3</v>
      </c>
      <c r="AB34" s="3"/>
      <c r="AC34" s="3">
        <v>884</v>
      </c>
      <c r="AD34" s="3">
        <v>661</v>
      </c>
      <c r="AE34" s="3">
        <v>240</v>
      </c>
      <c r="AF34" s="3"/>
      <c r="AG34" s="3"/>
      <c r="AH34" s="3">
        <v>0</v>
      </c>
      <c r="AI34" s="3"/>
      <c r="AJ34" s="3"/>
      <c r="AK34" s="3"/>
      <c r="AL34" s="3"/>
      <c r="AM34" s="3">
        <v>737</v>
      </c>
      <c r="AN34" s="3">
        <v>16070.665811540433</v>
      </c>
      <c r="AO34" s="3">
        <v>1286.6710081514673</v>
      </c>
      <c r="AP34" s="3">
        <v>1745.3563664277067</v>
      </c>
      <c r="AQ34" s="3">
        <v>4336.0929329259352</v>
      </c>
      <c r="AR34" s="3">
        <v>7262.3095619059004</v>
      </c>
      <c r="AS34" s="3">
        <v>8912.4713718797866</v>
      </c>
      <c r="BD34" s="1"/>
    </row>
    <row r="35" spans="1:56" x14ac:dyDescent="0.45">
      <c r="A35" s="5">
        <v>30</v>
      </c>
      <c r="B35" s="2" t="s">
        <v>56</v>
      </c>
      <c r="C35" s="2"/>
      <c r="D35" s="20">
        <f t="shared" si="0"/>
        <v>8.3299779459430319</v>
      </c>
      <c r="E35" s="20">
        <f t="shared" si="1"/>
        <v>6.7428879265101038</v>
      </c>
      <c r="F35" s="20">
        <f t="shared" si="2"/>
        <v>3.3714439632550519</v>
      </c>
      <c r="G35" s="20">
        <f t="shared" si="3"/>
        <v>5.4940057225578949</v>
      </c>
      <c r="H35" s="19">
        <f t="shared" si="4"/>
        <v>66.571136603471047</v>
      </c>
      <c r="I35" s="20">
        <f t="shared" si="5"/>
        <v>5.9503184902122062</v>
      </c>
      <c r="J35" s="20">
        <f t="shared" si="6"/>
        <v>9.6145264594082658</v>
      </c>
      <c r="K35" s="20"/>
      <c r="L35" s="3">
        <v>1597</v>
      </c>
      <c r="M35" s="3">
        <v>326</v>
      </c>
      <c r="N35" s="3">
        <v>961</v>
      </c>
      <c r="O35" s="3">
        <v>164</v>
      </c>
      <c r="P35" s="3">
        <v>301</v>
      </c>
      <c r="Q35" s="3">
        <v>163</v>
      </c>
      <c r="R35" s="3">
        <v>94</v>
      </c>
      <c r="S35" s="3">
        <v>22</v>
      </c>
      <c r="T35" s="3">
        <v>44</v>
      </c>
      <c r="U35" s="3">
        <v>253</v>
      </c>
      <c r="V35" s="3">
        <v>28</v>
      </c>
      <c r="W35" s="3">
        <v>14</v>
      </c>
      <c r="X35" s="3">
        <v>0</v>
      </c>
      <c r="Y35" s="3">
        <v>3</v>
      </c>
      <c r="Z35" s="3">
        <v>6</v>
      </c>
      <c r="AA35" s="3">
        <v>0</v>
      </c>
      <c r="AB35" s="3"/>
      <c r="AC35" s="3">
        <v>303</v>
      </c>
      <c r="AD35" s="3">
        <v>229</v>
      </c>
      <c r="AE35" s="3">
        <v>82</v>
      </c>
      <c r="AF35" s="3"/>
      <c r="AG35" s="3"/>
      <c r="AH35" s="3">
        <v>0</v>
      </c>
      <c r="AI35" s="3"/>
      <c r="AJ35" s="3"/>
      <c r="AK35" s="3"/>
      <c r="AL35" s="3"/>
      <c r="AM35" s="3">
        <v>248</v>
      </c>
      <c r="AN35" s="3">
        <v>5478.6983341520918</v>
      </c>
      <c r="AO35" s="3">
        <v>549.34915149153903</v>
      </c>
      <c r="AP35" s="3">
        <v>652.53939379610824</v>
      </c>
      <c r="AQ35" s="3">
        <v>1443.5685629406739</v>
      </c>
      <c r="AR35" s="3">
        <v>2579.4302095587909</v>
      </c>
      <c r="AS35" s="3">
        <v>3037.2229271413516</v>
      </c>
      <c r="BD35" s="1"/>
    </row>
    <row r="36" spans="1:56" x14ac:dyDescent="0.45">
      <c r="A36" s="5">
        <v>31</v>
      </c>
      <c r="B36" s="2" t="s">
        <v>15</v>
      </c>
      <c r="C36" s="2"/>
      <c r="D36" s="20">
        <f t="shared" si="0"/>
        <v>5.4463972601254111</v>
      </c>
      <c r="E36" s="20">
        <f t="shared" si="1"/>
        <v>2.7930076956645835</v>
      </c>
      <c r="F36" s="20">
        <f t="shared" si="2"/>
        <v>1.2777727514578863</v>
      </c>
      <c r="G36" s="20">
        <f t="shared" si="3"/>
        <v>2.2407307208863867</v>
      </c>
      <c r="H36" s="19">
        <f t="shared" si="4"/>
        <v>58.358086518345218</v>
      </c>
      <c r="I36" s="20">
        <f t="shared" si="5"/>
        <v>5.586808499797157</v>
      </c>
      <c r="J36" s="20">
        <f t="shared" si="6"/>
        <v>10.488045239295197</v>
      </c>
      <c r="K36" s="20"/>
      <c r="L36" s="3">
        <v>14487</v>
      </c>
      <c r="M36" s="3">
        <v>5580</v>
      </c>
      <c r="N36" s="3">
        <v>8881</v>
      </c>
      <c r="O36" s="3">
        <v>1356</v>
      </c>
      <c r="P36" s="3">
        <v>2238</v>
      </c>
      <c r="Q36" s="3">
        <v>2464</v>
      </c>
      <c r="R36" s="3">
        <v>1031</v>
      </c>
      <c r="S36" s="3">
        <v>226</v>
      </c>
      <c r="T36" s="3">
        <v>494</v>
      </c>
      <c r="U36" s="3">
        <v>3387</v>
      </c>
      <c r="V36" s="3">
        <v>206</v>
      </c>
      <c r="W36" s="3">
        <v>805</v>
      </c>
      <c r="X36" s="3">
        <v>3</v>
      </c>
      <c r="Y36" s="3">
        <v>8</v>
      </c>
      <c r="Z36" s="3">
        <v>151</v>
      </c>
      <c r="AA36" s="3">
        <v>29</v>
      </c>
      <c r="AB36" s="3"/>
      <c r="AC36" s="3">
        <v>3854</v>
      </c>
      <c r="AD36" s="3">
        <v>3148</v>
      </c>
      <c r="AE36" s="3">
        <v>799</v>
      </c>
      <c r="AF36" s="3"/>
      <c r="AG36" s="3"/>
      <c r="AH36" s="3">
        <v>20</v>
      </c>
      <c r="AI36" s="3"/>
      <c r="AJ36" s="3"/>
      <c r="AK36" s="3"/>
      <c r="AL36" s="3"/>
      <c r="AM36" s="3">
        <v>3956</v>
      </c>
      <c r="AN36" s="3">
        <v>99878.132572516057</v>
      </c>
      <c r="AO36" s="3">
        <v>10359.96437925644</v>
      </c>
      <c r="AP36" s="3">
        <v>17687.02609616172</v>
      </c>
      <c r="AQ36" s="3">
        <v>15218.11376938859</v>
      </c>
      <c r="AR36" s="3">
        <v>37719.13554661446</v>
      </c>
      <c r="AS36" s="3">
        <v>62187.898499383606</v>
      </c>
      <c r="BD36" s="1"/>
    </row>
    <row r="37" spans="1:56" x14ac:dyDescent="0.45">
      <c r="A37" s="5">
        <v>32</v>
      </c>
      <c r="B37" s="2" t="s">
        <v>37</v>
      </c>
      <c r="C37" s="2"/>
      <c r="D37" s="20">
        <f t="shared" si="0"/>
        <v>6.4830341352109109</v>
      </c>
      <c r="E37" s="20">
        <f t="shared" si="1"/>
        <v>9.4895788444592934</v>
      </c>
      <c r="F37" s="20">
        <f t="shared" si="2"/>
        <v>2.4936119591279899</v>
      </c>
      <c r="G37" s="20">
        <f t="shared" si="3"/>
        <v>4.5164827133310741</v>
      </c>
      <c r="H37" s="19">
        <f t="shared" si="4"/>
        <v>61.077037395370958</v>
      </c>
      <c r="I37" s="20">
        <f t="shared" si="5"/>
        <v>6.2320459145188467</v>
      </c>
      <c r="J37" s="20">
        <f t="shared" si="6"/>
        <v>14.058999391211948</v>
      </c>
      <c r="K37" s="20"/>
      <c r="L37" s="3">
        <v>4505</v>
      </c>
      <c r="M37" s="3">
        <v>1246</v>
      </c>
      <c r="N37" s="3">
        <v>2582</v>
      </c>
      <c r="O37" s="3">
        <v>503</v>
      </c>
      <c r="P37" s="3">
        <v>903</v>
      </c>
      <c r="Q37" s="3">
        <v>519</v>
      </c>
      <c r="R37" s="3">
        <v>211</v>
      </c>
      <c r="S37" s="3">
        <v>72</v>
      </c>
      <c r="T37" s="3">
        <v>274</v>
      </c>
      <c r="U37" s="3">
        <v>725</v>
      </c>
      <c r="V37" s="3">
        <v>109</v>
      </c>
      <c r="W37" s="3">
        <v>103</v>
      </c>
      <c r="X37" s="3">
        <v>7</v>
      </c>
      <c r="Y37" s="3">
        <v>10</v>
      </c>
      <c r="Z37" s="3">
        <v>15</v>
      </c>
      <c r="AA37" s="3">
        <v>14</v>
      </c>
      <c r="AB37" s="3"/>
      <c r="AC37" s="3">
        <v>1348</v>
      </c>
      <c r="AD37" s="3">
        <v>1041</v>
      </c>
      <c r="AE37" s="3">
        <v>241</v>
      </c>
      <c r="AF37" s="3"/>
      <c r="AG37" s="3"/>
      <c r="AH37" s="3">
        <v>0</v>
      </c>
      <c r="AI37" s="3"/>
      <c r="AJ37" s="3"/>
      <c r="AK37" s="3"/>
      <c r="AL37" s="3"/>
      <c r="AM37" s="3">
        <v>1263</v>
      </c>
      <c r="AN37" s="3">
        <v>19993.434212305528</v>
      </c>
      <c r="AO37" s="3">
        <v>2263.1569677203202</v>
      </c>
      <c r="AP37" s="3">
        <v>2887.377875151763</v>
      </c>
      <c r="AQ37" s="3">
        <v>4227.4480068276698</v>
      </c>
      <c r="AR37" s="3">
        <v>8983.5696329105813</v>
      </c>
      <c r="AS37" s="3">
        <v>11183.035363987232</v>
      </c>
      <c r="BD37" s="1"/>
    </row>
    <row r="38" spans="1:56" x14ac:dyDescent="0.45">
      <c r="A38" s="5">
        <v>33</v>
      </c>
      <c r="B38" s="2" t="s">
        <v>16</v>
      </c>
      <c r="C38" s="2"/>
      <c r="D38" s="20">
        <f t="shared" si="0"/>
        <v>8.6800757490192595</v>
      </c>
      <c r="E38" s="20">
        <f t="shared" si="1"/>
        <v>4.8222672429468254</v>
      </c>
      <c r="F38" s="20">
        <f t="shared" si="2"/>
        <v>5.0877323230743707</v>
      </c>
      <c r="G38" s="20">
        <f t="shared" si="3"/>
        <v>3.2272610615065678</v>
      </c>
      <c r="H38" s="19">
        <f t="shared" si="4"/>
        <v>63.797480289297447</v>
      </c>
      <c r="I38" s="20">
        <f t="shared" si="5"/>
        <v>9.6227065441853838</v>
      </c>
      <c r="J38" s="20">
        <f t="shared" si="6"/>
        <v>20.320567593935063</v>
      </c>
      <c r="K38" s="20"/>
      <c r="L38" s="3">
        <v>42697</v>
      </c>
      <c r="M38" s="3">
        <v>24107</v>
      </c>
      <c r="N38" s="3">
        <v>17848</v>
      </c>
      <c r="O38" s="3">
        <v>1432</v>
      </c>
      <c r="P38" s="3">
        <v>8085</v>
      </c>
      <c r="Q38" s="3">
        <v>11697</v>
      </c>
      <c r="R38" s="3">
        <v>7861</v>
      </c>
      <c r="S38" s="3">
        <v>2434</v>
      </c>
      <c r="T38" s="3">
        <v>2307</v>
      </c>
      <c r="U38" s="3">
        <v>13597</v>
      </c>
      <c r="V38" s="3">
        <v>1345</v>
      </c>
      <c r="W38" s="3">
        <v>3441</v>
      </c>
      <c r="X38" s="3">
        <v>34</v>
      </c>
      <c r="Y38" s="3">
        <v>28</v>
      </c>
      <c r="Z38" s="3">
        <v>417</v>
      </c>
      <c r="AA38" s="3">
        <v>187</v>
      </c>
      <c r="AB38" s="3"/>
      <c r="AC38" s="3">
        <v>20878</v>
      </c>
      <c r="AD38" s="3">
        <v>16784</v>
      </c>
      <c r="AE38" s="3">
        <v>2168</v>
      </c>
      <c r="AF38" s="3"/>
      <c r="AG38" s="3"/>
      <c r="AH38" s="3">
        <v>198</v>
      </c>
      <c r="AI38" s="3"/>
      <c r="AJ38" s="3"/>
      <c r="AK38" s="3"/>
      <c r="AL38" s="3"/>
      <c r="AM38" s="3">
        <v>14609</v>
      </c>
      <c r="AN38" s="3">
        <v>250522.03233368779</v>
      </c>
      <c r="AO38" s="3">
        <v>33938.237497740382</v>
      </c>
      <c r="AP38" s="3">
        <v>47840.567180806473</v>
      </c>
      <c r="AQ38" s="3">
        <v>27976.026512436023</v>
      </c>
      <c r="AR38" s="3">
        <v>71892.676877589998</v>
      </c>
      <c r="AS38" s="3">
        <v>156646.09841148325</v>
      </c>
      <c r="BD38" s="1"/>
    </row>
    <row r="39" spans="1:56" x14ac:dyDescent="0.45">
      <c r="A39" s="5">
        <v>34</v>
      </c>
      <c r="B39" s="2" t="s">
        <v>57</v>
      </c>
      <c r="C39" s="2"/>
      <c r="D39" s="20">
        <f t="shared" si="0"/>
        <v>5.0184257144048301</v>
      </c>
      <c r="E39" s="20">
        <f t="shared" si="1"/>
        <v>5.5782460787911958</v>
      </c>
      <c r="F39" s="20">
        <f t="shared" si="2"/>
        <v>1.0012236551676506</v>
      </c>
      <c r="G39" s="20">
        <f t="shared" si="3"/>
        <v>2.677035989935646</v>
      </c>
      <c r="H39" s="19">
        <f t="shared" si="4"/>
        <v>61.284843803162012</v>
      </c>
      <c r="I39" s="20">
        <f t="shared" si="5"/>
        <v>4.8565697162549331</v>
      </c>
      <c r="J39" s="20">
        <f t="shared" si="6"/>
        <v>9.656597905420357</v>
      </c>
      <c r="K39" s="20"/>
      <c r="L39" s="3">
        <v>3320</v>
      </c>
      <c r="M39" s="3">
        <v>820</v>
      </c>
      <c r="N39" s="3">
        <v>2250</v>
      </c>
      <c r="O39" s="3">
        <v>438</v>
      </c>
      <c r="P39" s="3">
        <v>452</v>
      </c>
      <c r="Q39" s="3">
        <v>411</v>
      </c>
      <c r="R39" s="3">
        <v>149</v>
      </c>
      <c r="S39" s="3">
        <v>21</v>
      </c>
      <c r="T39" s="3">
        <v>117</v>
      </c>
      <c r="U39" s="3">
        <v>487</v>
      </c>
      <c r="V39" s="3">
        <v>38</v>
      </c>
      <c r="W39" s="3">
        <v>50</v>
      </c>
      <c r="X39" s="3">
        <v>3</v>
      </c>
      <c r="Y39" s="3">
        <v>3</v>
      </c>
      <c r="Z39" s="3">
        <v>19</v>
      </c>
      <c r="AA39" s="3">
        <v>3</v>
      </c>
      <c r="AB39" s="3"/>
      <c r="AC39" s="3">
        <v>889</v>
      </c>
      <c r="AD39" s="3">
        <v>639</v>
      </c>
      <c r="AE39" s="3">
        <v>131</v>
      </c>
      <c r="AF39" s="3"/>
      <c r="AG39" s="3"/>
      <c r="AH39" s="3">
        <v>0</v>
      </c>
      <c r="AI39" s="3"/>
      <c r="AJ39" s="3"/>
      <c r="AK39" s="3"/>
      <c r="AL39" s="3"/>
      <c r="AM39" s="3">
        <v>665</v>
      </c>
      <c r="AN39" s="3">
        <v>16884.345287074968</v>
      </c>
      <c r="AO39" s="3">
        <v>1704.4020552095117</v>
      </c>
      <c r="AP39" s="3">
        <v>2097.4334647021142</v>
      </c>
      <c r="AQ39" s="3">
        <v>3671.3808184396653</v>
      </c>
      <c r="AR39" s="3">
        <v>6886.4832782022331</v>
      </c>
      <c r="AS39" s="3">
        <v>9704.2384945964423</v>
      </c>
      <c r="BD39" s="1"/>
    </row>
    <row r="40" spans="1:56" x14ac:dyDescent="0.45">
      <c r="A40" s="5">
        <v>35</v>
      </c>
      <c r="B40" s="2" t="s">
        <v>17</v>
      </c>
      <c r="C40" s="2"/>
      <c r="D40" s="20">
        <f t="shared" si="0"/>
        <v>4.2052081406954223</v>
      </c>
      <c r="E40" s="20">
        <f t="shared" si="1"/>
        <v>2.3092770591656526</v>
      </c>
      <c r="F40" s="20">
        <f t="shared" si="2"/>
        <v>0.65124429260006977</v>
      </c>
      <c r="G40" s="20">
        <f t="shared" si="3"/>
        <v>2.234863145868772</v>
      </c>
      <c r="H40" s="19">
        <f t="shared" si="4"/>
        <v>57.912806299900623</v>
      </c>
      <c r="I40" s="20">
        <f t="shared" si="5"/>
        <v>4.7290983261547463</v>
      </c>
      <c r="J40" s="20">
        <f t="shared" si="6"/>
        <v>9.8970634429054147</v>
      </c>
      <c r="K40" s="20"/>
      <c r="L40" s="3">
        <v>25365</v>
      </c>
      <c r="M40" s="3">
        <v>7986</v>
      </c>
      <c r="N40" s="3">
        <v>17057</v>
      </c>
      <c r="O40" s="3">
        <v>3151</v>
      </c>
      <c r="P40" s="3">
        <v>3774</v>
      </c>
      <c r="Q40" s="3">
        <v>3360</v>
      </c>
      <c r="R40" s="3">
        <v>1147</v>
      </c>
      <c r="S40" s="3">
        <v>185</v>
      </c>
      <c r="T40" s="3">
        <v>656</v>
      </c>
      <c r="U40" s="3">
        <v>4360</v>
      </c>
      <c r="V40" s="3">
        <v>272</v>
      </c>
      <c r="W40" s="3">
        <v>1286</v>
      </c>
      <c r="X40" s="3">
        <v>7</v>
      </c>
      <c r="Y40" s="3">
        <v>3</v>
      </c>
      <c r="Z40" s="3">
        <v>248</v>
      </c>
      <c r="AA40" s="3">
        <v>50</v>
      </c>
      <c r="AB40" s="3"/>
      <c r="AC40" s="3">
        <v>5842</v>
      </c>
      <c r="AD40" s="3">
        <v>4561</v>
      </c>
      <c r="AE40" s="3">
        <v>1506</v>
      </c>
      <c r="AF40" s="3"/>
      <c r="AG40" s="3"/>
      <c r="AH40" s="3">
        <v>38</v>
      </c>
      <c r="AI40" s="3"/>
      <c r="AJ40" s="3"/>
      <c r="AK40" s="3"/>
      <c r="AL40" s="3"/>
      <c r="AM40" s="3">
        <v>6354</v>
      </c>
      <c r="AN40" s="3">
        <v>168869.40066000819</v>
      </c>
      <c r="AO40" s="3">
        <v>19203.330315828323</v>
      </c>
      <c r="AP40" s="3">
        <v>28407.158742442727</v>
      </c>
      <c r="AQ40" s="3">
        <v>29452.898399829865</v>
      </c>
      <c r="AR40" s="3">
        <v>64200.861565202809</v>
      </c>
      <c r="AS40" s="3">
        <v>103680.95595094562</v>
      </c>
      <c r="BD40" s="1"/>
    </row>
    <row r="41" spans="1:56" x14ac:dyDescent="0.45">
      <c r="A41" s="5">
        <v>36</v>
      </c>
      <c r="B41" s="2" t="s">
        <v>18</v>
      </c>
      <c r="C41" s="2"/>
      <c r="D41" s="20">
        <f t="shared" si="0"/>
        <v>4.8036633050873689</v>
      </c>
      <c r="E41" s="20">
        <f t="shared" si="1"/>
        <v>3.3454607294775993</v>
      </c>
      <c r="F41" s="20">
        <f t="shared" si="2"/>
        <v>1.1151535764925331</v>
      </c>
      <c r="G41" s="20">
        <f t="shared" si="3"/>
        <v>2.3557287788298189</v>
      </c>
      <c r="H41" s="19">
        <f t="shared" si="4"/>
        <v>57.667192077493908</v>
      </c>
      <c r="I41" s="20">
        <f t="shared" si="5"/>
        <v>5.8352639179836032</v>
      </c>
      <c r="J41" s="20">
        <f t="shared" si="6"/>
        <v>10.404461063417129</v>
      </c>
      <c r="K41" s="20"/>
      <c r="L41" s="3">
        <v>25983</v>
      </c>
      <c r="M41" s="3">
        <v>9715</v>
      </c>
      <c r="N41" s="3">
        <v>16788</v>
      </c>
      <c r="O41" s="3">
        <v>2937</v>
      </c>
      <c r="P41" s="3">
        <v>3922</v>
      </c>
      <c r="Q41" s="3">
        <v>3551</v>
      </c>
      <c r="R41" s="3">
        <v>1238</v>
      </c>
      <c r="S41" s="3">
        <v>312</v>
      </c>
      <c r="T41" s="3">
        <v>936</v>
      </c>
      <c r="U41" s="3">
        <v>4904</v>
      </c>
      <c r="V41" s="3">
        <v>405</v>
      </c>
      <c r="W41" s="3">
        <v>1512</v>
      </c>
      <c r="X41" s="3">
        <v>13</v>
      </c>
      <c r="Y41" s="3">
        <v>18</v>
      </c>
      <c r="Z41" s="3">
        <v>260</v>
      </c>
      <c r="AA41" s="3">
        <v>61</v>
      </c>
      <c r="AB41" s="3"/>
      <c r="AC41" s="3">
        <v>7827</v>
      </c>
      <c r="AD41" s="3">
        <v>5966</v>
      </c>
      <c r="AE41" s="3">
        <v>1808</v>
      </c>
      <c r="AF41" s="3"/>
      <c r="AG41" s="3"/>
      <c r="AH41" s="3">
        <v>36</v>
      </c>
      <c r="AI41" s="3"/>
      <c r="AJ41" s="3"/>
      <c r="AK41" s="3"/>
      <c r="AL41" s="3"/>
      <c r="AM41" s="3">
        <v>6203</v>
      </c>
      <c r="AN41" s="3">
        <v>166487.75679296188</v>
      </c>
      <c r="AO41" s="3">
        <v>20194.537941126524</v>
      </c>
      <c r="AP41" s="3">
        <v>27978.209152261021</v>
      </c>
      <c r="AQ41" s="3">
        <v>29111.873485083288</v>
      </c>
      <c r="AR41" s="3">
        <v>59618.657441183736</v>
      </c>
      <c r="AS41" s="3">
        <v>102088.7536977533</v>
      </c>
      <c r="BD41" s="1"/>
    </row>
    <row r="42" spans="1:56" x14ac:dyDescent="0.45">
      <c r="A42" s="5">
        <v>37</v>
      </c>
      <c r="B42" s="2" t="s">
        <v>19</v>
      </c>
      <c r="C42" s="2"/>
      <c r="D42" s="20">
        <f t="shared" si="0"/>
        <v>11.108978192994012</v>
      </c>
      <c r="E42" s="20">
        <f t="shared" si="1"/>
        <v>11.242123837781653</v>
      </c>
      <c r="F42" s="20">
        <f t="shared" si="2"/>
        <v>2.6497454354496806</v>
      </c>
      <c r="G42" s="20">
        <f t="shared" si="3"/>
        <v>6.0167942506325618</v>
      </c>
      <c r="H42" s="19">
        <f t="shared" si="4"/>
        <v>67.955055794731649</v>
      </c>
      <c r="I42" s="20">
        <f t="shared" si="5"/>
        <v>8.9630479258716402</v>
      </c>
      <c r="J42" s="20">
        <f t="shared" si="6"/>
        <v>19.113020652870009</v>
      </c>
      <c r="K42" s="20"/>
      <c r="L42" s="3">
        <v>21001</v>
      </c>
      <c r="M42" s="3">
        <v>6851</v>
      </c>
      <c r="N42" s="3">
        <v>10592</v>
      </c>
      <c r="O42" s="3">
        <v>1110</v>
      </c>
      <c r="P42" s="3">
        <v>4599</v>
      </c>
      <c r="Q42" s="3">
        <v>2845</v>
      </c>
      <c r="R42" s="3">
        <v>1465</v>
      </c>
      <c r="S42" s="3">
        <v>309</v>
      </c>
      <c r="T42" s="3">
        <v>1311</v>
      </c>
      <c r="U42" s="3">
        <v>4954</v>
      </c>
      <c r="V42" s="3">
        <v>609</v>
      </c>
      <c r="W42" s="3">
        <v>398</v>
      </c>
      <c r="X42" s="3">
        <v>12</v>
      </c>
      <c r="Y42" s="3">
        <v>27</v>
      </c>
      <c r="Z42" s="3">
        <v>137</v>
      </c>
      <c r="AA42" s="3">
        <v>54</v>
      </c>
      <c r="AB42" s="3"/>
      <c r="AC42" s="3">
        <v>5459</v>
      </c>
      <c r="AD42" s="3">
        <v>4565</v>
      </c>
      <c r="AE42" s="3">
        <v>1232</v>
      </c>
      <c r="AF42" s="3"/>
      <c r="AG42" s="3"/>
      <c r="AH42" s="3">
        <v>26</v>
      </c>
      <c r="AI42" s="3"/>
      <c r="AJ42" s="3"/>
      <c r="AK42" s="3"/>
      <c r="AL42" s="3"/>
      <c r="AM42" s="3">
        <v>6459</v>
      </c>
      <c r="AN42" s="3">
        <v>76436.052296727532</v>
      </c>
      <c r="AO42" s="3">
        <v>8730.8902065317779</v>
      </c>
      <c r="AP42" s="3">
        <v>11661.497586373256</v>
      </c>
      <c r="AQ42" s="3">
        <v>15586.772575089499</v>
      </c>
      <c r="AR42" s="3">
        <v>33793.71642666078</v>
      </c>
      <c r="AS42" s="3">
        <v>44594.560489139221</v>
      </c>
      <c r="BD42" s="1"/>
    </row>
    <row r="43" spans="1:56" x14ac:dyDescent="0.45">
      <c r="A43" s="5">
        <v>38</v>
      </c>
      <c r="B43" s="2" t="s">
        <v>58</v>
      </c>
      <c r="C43" s="2"/>
      <c r="D43" s="20">
        <f t="shared" si="0"/>
        <v>11.279504161490447</v>
      </c>
      <c r="E43" s="20">
        <f t="shared" si="1"/>
        <v>9.2654836870149531</v>
      </c>
      <c r="F43" s="20">
        <f t="shared" si="2"/>
        <v>2.4382851807934087</v>
      </c>
      <c r="G43" s="20">
        <f t="shared" si="3"/>
        <v>6.8307562494656953</v>
      </c>
      <c r="H43" s="19">
        <f t="shared" si="4"/>
        <v>64.183728764230523</v>
      </c>
      <c r="I43" s="20">
        <f t="shared" si="5"/>
        <v>6.8174409351392518</v>
      </c>
      <c r="J43" s="20">
        <f t="shared" si="6"/>
        <v>9.9428188824317942</v>
      </c>
      <c r="K43" s="20"/>
      <c r="L43" s="3">
        <v>2379</v>
      </c>
      <c r="M43" s="3">
        <v>512</v>
      </c>
      <c r="N43" s="3">
        <v>1300</v>
      </c>
      <c r="O43" s="3">
        <v>135</v>
      </c>
      <c r="P43" s="3">
        <v>513</v>
      </c>
      <c r="Q43" s="3">
        <v>298</v>
      </c>
      <c r="R43" s="3">
        <v>187</v>
      </c>
      <c r="S43" s="3">
        <v>20</v>
      </c>
      <c r="T43" s="3">
        <v>76</v>
      </c>
      <c r="U43" s="3">
        <v>464</v>
      </c>
      <c r="V43" s="3">
        <v>36</v>
      </c>
      <c r="W43" s="3">
        <v>27</v>
      </c>
      <c r="X43" s="3">
        <v>3</v>
      </c>
      <c r="Y43" s="3">
        <v>0</v>
      </c>
      <c r="Z43" s="3">
        <v>8</v>
      </c>
      <c r="AA43" s="3">
        <v>3</v>
      </c>
      <c r="AB43" s="3"/>
      <c r="AC43" s="3">
        <v>459</v>
      </c>
      <c r="AD43" s="3">
        <v>343</v>
      </c>
      <c r="AE43" s="3">
        <v>70</v>
      </c>
      <c r="AF43" s="3"/>
      <c r="AG43" s="3"/>
      <c r="AH43" s="3" t="s">
        <v>124</v>
      </c>
      <c r="AI43" s="3"/>
      <c r="AJ43" s="3"/>
      <c r="AK43" s="3"/>
      <c r="AL43" s="3"/>
      <c r="AM43" s="3">
        <v>344</v>
      </c>
      <c r="AN43" s="3">
        <v>7510.1494075436676</v>
      </c>
      <c r="AO43" s="3">
        <v>779.90921681350017</v>
      </c>
      <c r="AP43" s="3">
        <v>820.24859756117928</v>
      </c>
      <c r="AQ43" s="3">
        <v>2025.4354569759548</v>
      </c>
      <c r="AR43" s="3">
        <v>3459.7834282974</v>
      </c>
      <c r="AS43" s="3">
        <v>4113.6560025763411</v>
      </c>
      <c r="BD43" s="1"/>
    </row>
    <row r="44" spans="1:56" x14ac:dyDescent="0.45">
      <c r="A44" s="5">
        <v>39</v>
      </c>
      <c r="B44" s="2" t="s">
        <v>59</v>
      </c>
      <c r="C44" s="2"/>
      <c r="D44" s="20">
        <f t="shared" si="0"/>
        <v>3.548374918158463</v>
      </c>
      <c r="E44" s="20">
        <f t="shared" si="1"/>
        <v>3.4873931223282963</v>
      </c>
      <c r="F44" s="20">
        <f t="shared" si="2"/>
        <v>0.81890202872486306</v>
      </c>
      <c r="G44" s="20">
        <f t="shared" si="3"/>
        <v>1.8726844607555817</v>
      </c>
      <c r="H44" s="19">
        <f t="shared" si="4"/>
        <v>50.39401518662838</v>
      </c>
      <c r="I44" s="20">
        <f t="shared" si="5"/>
        <v>4.4570275888837791</v>
      </c>
      <c r="J44" s="20">
        <f t="shared" si="6"/>
        <v>7.3996230476484808</v>
      </c>
      <c r="K44" s="20"/>
      <c r="L44" s="3">
        <v>7059</v>
      </c>
      <c r="M44" s="3">
        <v>2311</v>
      </c>
      <c r="N44" s="3">
        <v>4827</v>
      </c>
      <c r="O44" s="3">
        <v>1126</v>
      </c>
      <c r="P44" s="3">
        <v>971</v>
      </c>
      <c r="Q44" s="3">
        <v>1061</v>
      </c>
      <c r="R44" s="3">
        <v>300</v>
      </c>
      <c r="S44" s="3">
        <v>58</v>
      </c>
      <c r="T44" s="3">
        <v>247</v>
      </c>
      <c r="U44" s="3">
        <v>1062</v>
      </c>
      <c r="V44" s="3">
        <v>86</v>
      </c>
      <c r="W44" s="3">
        <v>241</v>
      </c>
      <c r="X44" s="3">
        <v>3</v>
      </c>
      <c r="Y44" s="3">
        <v>3</v>
      </c>
      <c r="Z44" s="3">
        <v>59</v>
      </c>
      <c r="AA44" s="3">
        <v>18</v>
      </c>
      <c r="AB44" s="3"/>
      <c r="AC44" s="3">
        <v>1934</v>
      </c>
      <c r="AD44" s="3">
        <v>1486</v>
      </c>
      <c r="AE44" s="3">
        <v>505</v>
      </c>
      <c r="AF44" s="3"/>
      <c r="AG44" s="3"/>
      <c r="AH44" s="3" t="s">
        <v>124</v>
      </c>
      <c r="AI44" s="3"/>
      <c r="AJ44" s="3"/>
      <c r="AK44" s="3"/>
      <c r="AL44" s="3"/>
      <c r="AM44" s="3">
        <v>1425</v>
      </c>
      <c r="AN44" s="3">
        <v>51850.699909595314</v>
      </c>
      <c r="AO44" s="3">
        <v>5709.6817119140442</v>
      </c>
      <c r="AP44" s="3">
        <v>7082.6543304958641</v>
      </c>
      <c r="AQ44" s="3">
        <v>9578.5183659681934</v>
      </c>
      <c r="AR44" s="3">
        <v>19257.737736422256</v>
      </c>
      <c r="AS44" s="3">
        <v>29929.193630732716</v>
      </c>
      <c r="BD44" s="1"/>
    </row>
    <row r="45" spans="1:56" x14ac:dyDescent="0.45">
      <c r="A45" s="5">
        <v>40</v>
      </c>
      <c r="B45" s="2" t="s">
        <v>20</v>
      </c>
      <c r="C45" s="2"/>
      <c r="D45" s="20">
        <f t="shared" si="0"/>
        <v>3.7535821128490139</v>
      </c>
      <c r="E45" s="20">
        <f t="shared" si="1"/>
        <v>1.4706768882604264</v>
      </c>
      <c r="F45" s="20">
        <f t="shared" si="2"/>
        <v>0.97389305644001478</v>
      </c>
      <c r="G45" s="20">
        <f t="shared" si="3"/>
        <v>1.3345141586234435</v>
      </c>
      <c r="H45" s="19">
        <f t="shared" si="4"/>
        <v>45.693221452252118</v>
      </c>
      <c r="I45" s="20">
        <f t="shared" si="5"/>
        <v>5.1601214133439806</v>
      </c>
      <c r="J45" s="20">
        <f t="shared" si="6"/>
        <v>7.967334406820334</v>
      </c>
      <c r="K45" s="20"/>
      <c r="L45" s="3">
        <v>17397</v>
      </c>
      <c r="M45" s="3">
        <v>6728</v>
      </c>
      <c r="N45" s="3">
        <v>12576</v>
      </c>
      <c r="O45" s="3">
        <v>4802</v>
      </c>
      <c r="P45" s="3">
        <v>1740</v>
      </c>
      <c r="Q45" s="3">
        <v>2609</v>
      </c>
      <c r="R45" s="3">
        <v>747</v>
      </c>
      <c r="S45" s="3">
        <v>198</v>
      </c>
      <c r="T45" s="3">
        <v>299</v>
      </c>
      <c r="U45" s="3">
        <v>2909</v>
      </c>
      <c r="V45" s="3">
        <v>142</v>
      </c>
      <c r="W45" s="3">
        <v>1282</v>
      </c>
      <c r="X45" s="3">
        <v>8</v>
      </c>
      <c r="Y45" s="3">
        <v>9</v>
      </c>
      <c r="Z45" s="3">
        <v>197</v>
      </c>
      <c r="AA45" s="3">
        <v>34</v>
      </c>
      <c r="AB45" s="3"/>
      <c r="AC45" s="3">
        <v>4531</v>
      </c>
      <c r="AD45" s="3">
        <v>3328</v>
      </c>
      <c r="AE45" s="3">
        <v>1347</v>
      </c>
      <c r="AF45" s="3"/>
      <c r="AG45" s="3"/>
      <c r="AH45" s="3">
        <v>71</v>
      </c>
      <c r="AI45" s="3"/>
      <c r="AJ45" s="3"/>
      <c r="AK45" s="3"/>
      <c r="AL45" s="3"/>
      <c r="AM45" s="3">
        <v>3694</v>
      </c>
      <c r="AN45" s="3">
        <v>130384.52898804887</v>
      </c>
      <c r="AO45" s="3">
        <v>16358.05097618197</v>
      </c>
      <c r="AP45" s="3">
        <v>20330.77437924987</v>
      </c>
      <c r="AQ45" s="3">
        <v>27522.681921521988</v>
      </c>
      <c r="AR45" s="3">
        <v>46364.31473037957</v>
      </c>
      <c r="AS45" s="3">
        <v>77499.303666279302</v>
      </c>
      <c r="BD45" s="1"/>
    </row>
    <row r="46" spans="1:56" x14ac:dyDescent="0.45">
      <c r="A46" s="5">
        <v>41</v>
      </c>
      <c r="B46" s="2" t="s">
        <v>60</v>
      </c>
      <c r="C46" s="2"/>
      <c r="D46" s="20">
        <f t="shared" si="0"/>
        <v>5.8894880250079478</v>
      </c>
      <c r="E46" s="20">
        <f t="shared" si="1"/>
        <v>6.0729350524668249</v>
      </c>
      <c r="F46" s="20">
        <f t="shared" si="2"/>
        <v>1.7482691817707525</v>
      </c>
      <c r="G46" s="20">
        <f t="shared" si="3"/>
        <v>2.5268901696479871</v>
      </c>
      <c r="H46" s="19">
        <f t="shared" si="4"/>
        <v>59.383410056104502</v>
      </c>
      <c r="I46" s="20">
        <f t="shared" si="5"/>
        <v>5.085766290810505</v>
      </c>
      <c r="J46" s="20">
        <f t="shared" si="6"/>
        <v>8.4393577944930982</v>
      </c>
      <c r="K46" s="20"/>
      <c r="L46" s="3">
        <v>1985</v>
      </c>
      <c r="M46" s="3">
        <v>477</v>
      </c>
      <c r="N46" s="3">
        <v>1427</v>
      </c>
      <c r="O46" s="3">
        <v>250</v>
      </c>
      <c r="P46" s="3">
        <v>237</v>
      </c>
      <c r="Q46" s="3">
        <v>183</v>
      </c>
      <c r="R46" s="3">
        <v>73</v>
      </c>
      <c r="S46" s="3">
        <v>19</v>
      </c>
      <c r="T46" s="3">
        <v>66</v>
      </c>
      <c r="U46" s="3">
        <v>293</v>
      </c>
      <c r="V46" s="3">
        <v>13</v>
      </c>
      <c r="W46" s="3">
        <v>22</v>
      </c>
      <c r="X46" s="3">
        <v>3</v>
      </c>
      <c r="Y46" s="3">
        <v>3</v>
      </c>
      <c r="Z46" s="3">
        <v>9</v>
      </c>
      <c r="AA46" s="3">
        <v>3</v>
      </c>
      <c r="AB46" s="3"/>
      <c r="AC46" s="3">
        <v>490</v>
      </c>
      <c r="AD46" s="3">
        <v>319</v>
      </c>
      <c r="AE46" s="3">
        <v>111</v>
      </c>
      <c r="AF46" s="3"/>
      <c r="AG46" s="3"/>
      <c r="AH46" s="3">
        <v>0</v>
      </c>
      <c r="AI46" s="3"/>
      <c r="AJ46" s="3"/>
      <c r="AK46" s="3"/>
      <c r="AL46" s="3"/>
      <c r="AM46" s="3">
        <v>331</v>
      </c>
      <c r="AN46" s="3">
        <v>9379.1175749049562</v>
      </c>
      <c r="AO46" s="3">
        <v>898.11649924694825</v>
      </c>
      <c r="AP46" s="3">
        <v>1086.7891625679549</v>
      </c>
      <c r="AQ46" s="3">
        <v>2403.0280488301246</v>
      </c>
      <c r="AR46" s="3">
        <v>3922.0993831543219</v>
      </c>
      <c r="AS46" s="3">
        <v>4974.965544642645</v>
      </c>
      <c r="BD46" s="1"/>
    </row>
    <row r="47" spans="1:56" x14ac:dyDescent="0.45">
      <c r="A47" s="5">
        <v>42</v>
      </c>
      <c r="B47" s="2" t="s">
        <v>21</v>
      </c>
      <c r="C47" s="2"/>
      <c r="D47" s="20">
        <f t="shared" si="0"/>
        <v>6.2582708882728602</v>
      </c>
      <c r="E47" s="20">
        <f t="shared" si="1"/>
        <v>1.7873639891147814</v>
      </c>
      <c r="F47" s="20">
        <f t="shared" si="2"/>
        <v>0.84940045428652899</v>
      </c>
      <c r="G47" s="20">
        <f t="shared" si="3"/>
        <v>2.2973575568683038</v>
      </c>
      <c r="H47" s="19">
        <f t="shared" si="4"/>
        <v>58.310973292505011</v>
      </c>
      <c r="I47" s="20">
        <f t="shared" si="5"/>
        <v>6.7446647435601097</v>
      </c>
      <c r="J47" s="20">
        <f t="shared" si="6"/>
        <v>13.48421966116705</v>
      </c>
      <c r="K47" s="20"/>
      <c r="L47" s="3">
        <v>11424</v>
      </c>
      <c r="M47" s="3">
        <v>6726</v>
      </c>
      <c r="N47" s="3">
        <v>5714</v>
      </c>
      <c r="O47" s="3">
        <v>499</v>
      </c>
      <c r="P47" s="3">
        <v>2291</v>
      </c>
      <c r="Q47" s="3">
        <v>1788</v>
      </c>
      <c r="R47" s="3">
        <v>831</v>
      </c>
      <c r="S47" s="3">
        <v>211</v>
      </c>
      <c r="T47" s="3">
        <v>444</v>
      </c>
      <c r="U47" s="3">
        <v>4491</v>
      </c>
      <c r="V47" s="3">
        <v>252</v>
      </c>
      <c r="W47" s="3">
        <v>1276</v>
      </c>
      <c r="X47" s="3">
        <v>33</v>
      </c>
      <c r="Y47" s="3">
        <v>9</v>
      </c>
      <c r="Z47" s="3">
        <v>395</v>
      </c>
      <c r="AA47" s="3">
        <v>15</v>
      </c>
      <c r="AB47" s="3"/>
      <c r="AC47" s="3">
        <v>3229</v>
      </c>
      <c r="AD47" s="3">
        <v>2643</v>
      </c>
      <c r="AE47" s="3">
        <v>765</v>
      </c>
      <c r="AF47" s="3"/>
      <c r="AG47" s="3"/>
      <c r="AH47" s="3">
        <v>65</v>
      </c>
      <c r="AI47" s="3"/>
      <c r="AJ47" s="3"/>
      <c r="AK47" s="3"/>
      <c r="AL47" s="3"/>
      <c r="AM47" s="3">
        <v>5090</v>
      </c>
      <c r="AN47" s="3">
        <v>99723.266548156738</v>
      </c>
      <c r="AO47" s="3">
        <v>12377.978271484375</v>
      </c>
      <c r="AP47" s="3">
        <v>24841.050994873047</v>
      </c>
      <c r="AQ47" s="3">
        <v>9799.1847457885742</v>
      </c>
      <c r="AR47" s="3">
        <v>37747.827667466699</v>
      </c>
      <c r="AS47" s="3">
        <v>71761.035598754883</v>
      </c>
      <c r="BD47" s="1"/>
    </row>
    <row r="48" spans="1:56" x14ac:dyDescent="0.45">
      <c r="A48" s="5">
        <v>43</v>
      </c>
      <c r="B48" s="2" t="s">
        <v>22</v>
      </c>
      <c r="C48" s="2"/>
      <c r="D48" s="20">
        <f t="shared" si="0"/>
        <v>4.8753480123157331</v>
      </c>
      <c r="E48" s="20">
        <f t="shared" si="1"/>
        <v>3.0321552864767067</v>
      </c>
      <c r="F48" s="20">
        <f t="shared" si="2"/>
        <v>1.6072342103950896</v>
      </c>
      <c r="G48" s="20">
        <f t="shared" si="3"/>
        <v>2.5583325322878396</v>
      </c>
      <c r="H48" s="19">
        <f t="shared" si="4"/>
        <v>56.519202967718066</v>
      </c>
      <c r="I48" s="20">
        <f t="shared" si="5"/>
        <v>5.4700757445167234</v>
      </c>
      <c r="J48" s="20">
        <f t="shared" si="6"/>
        <v>11.702593144819405</v>
      </c>
      <c r="K48" s="20"/>
      <c r="L48" s="3">
        <v>18283</v>
      </c>
      <c r="M48" s="3">
        <v>6671</v>
      </c>
      <c r="N48" s="3">
        <v>11459</v>
      </c>
      <c r="O48" s="3">
        <v>2520</v>
      </c>
      <c r="P48" s="3">
        <v>3120</v>
      </c>
      <c r="Q48" s="3">
        <v>2241</v>
      </c>
      <c r="R48" s="3">
        <v>698</v>
      </c>
      <c r="S48" s="3">
        <v>335</v>
      </c>
      <c r="T48" s="3">
        <v>632</v>
      </c>
      <c r="U48" s="3">
        <v>3620</v>
      </c>
      <c r="V48" s="3">
        <v>278</v>
      </c>
      <c r="W48" s="3">
        <v>848</v>
      </c>
      <c r="X48" s="3">
        <v>13</v>
      </c>
      <c r="Y48" s="3">
        <v>3</v>
      </c>
      <c r="Z48" s="3">
        <v>191</v>
      </c>
      <c r="AA48" s="3">
        <v>44</v>
      </c>
      <c r="AB48" s="3"/>
      <c r="AC48" s="3">
        <v>5438</v>
      </c>
      <c r="AD48" s="3">
        <v>4223</v>
      </c>
      <c r="AE48" s="3">
        <v>1151</v>
      </c>
      <c r="AF48" s="3"/>
      <c r="AG48" s="3"/>
      <c r="AH48" s="3">
        <v>23</v>
      </c>
      <c r="AI48" s="3"/>
      <c r="AJ48" s="3"/>
      <c r="AK48" s="3"/>
      <c r="AL48" s="3"/>
      <c r="AM48" s="3">
        <v>5332</v>
      </c>
      <c r="AN48" s="3">
        <v>121954.43557956394</v>
      </c>
      <c r="AO48" s="3">
        <v>14306.270077062694</v>
      </c>
      <c r="AP48" s="3">
        <v>20843.259671386066</v>
      </c>
      <c r="AQ48" s="3">
        <v>20274.52511413689</v>
      </c>
      <c r="AR48" s="3">
        <v>45562.551256944374</v>
      </c>
      <c r="AS48" s="3">
        <v>74251.109681922841</v>
      </c>
      <c r="BD48" s="1"/>
    </row>
    <row r="49" spans="1:56" x14ac:dyDescent="0.45">
      <c r="A49" s="5">
        <v>44</v>
      </c>
      <c r="B49" s="2" t="s">
        <v>23</v>
      </c>
      <c r="C49" s="2"/>
      <c r="D49" s="20">
        <f t="shared" si="0"/>
        <v>3.2264318793144113</v>
      </c>
      <c r="E49" s="20">
        <f t="shared" si="1"/>
        <v>0.53847874390986716</v>
      </c>
      <c r="F49" s="20">
        <f t="shared" si="2"/>
        <v>0.24529085639020906</v>
      </c>
      <c r="G49" s="20">
        <f t="shared" si="3"/>
        <v>1.1031283755059285</v>
      </c>
      <c r="H49" s="19">
        <f t="shared" si="4"/>
        <v>29.075382135527029</v>
      </c>
      <c r="I49" s="20">
        <f t="shared" si="5"/>
        <v>5.1253192705101656</v>
      </c>
      <c r="J49" s="20">
        <f t="shared" si="6"/>
        <v>10.958065681249021</v>
      </c>
      <c r="K49" s="20"/>
      <c r="L49" s="3">
        <v>8460</v>
      </c>
      <c r="M49" s="3">
        <v>10426</v>
      </c>
      <c r="N49" s="3">
        <v>3591</v>
      </c>
      <c r="O49" s="3">
        <v>1215</v>
      </c>
      <c r="P49" s="3">
        <v>2244</v>
      </c>
      <c r="Q49" s="3">
        <v>776</v>
      </c>
      <c r="R49" s="3">
        <v>381</v>
      </c>
      <c r="S49" s="3">
        <v>169</v>
      </c>
      <c r="T49" s="3">
        <v>371</v>
      </c>
      <c r="U49" s="3">
        <v>5396</v>
      </c>
      <c r="V49" s="3">
        <v>371</v>
      </c>
      <c r="W49" s="3">
        <v>3626</v>
      </c>
      <c r="X49" s="3">
        <v>128</v>
      </c>
      <c r="Y49" s="3">
        <v>23</v>
      </c>
      <c r="Z49" s="3">
        <v>659</v>
      </c>
      <c r="AA49" s="3">
        <v>16</v>
      </c>
      <c r="AB49" s="3"/>
      <c r="AC49" s="3">
        <v>2459</v>
      </c>
      <c r="AD49" s="3">
        <v>2079</v>
      </c>
      <c r="AE49" s="3">
        <v>893</v>
      </c>
      <c r="AF49" s="3"/>
      <c r="AG49" s="3"/>
      <c r="AH49" s="3">
        <v>46</v>
      </c>
      <c r="AI49" s="3"/>
      <c r="AJ49" s="3"/>
      <c r="AK49" s="3"/>
      <c r="AL49" s="3"/>
      <c r="AM49" s="3">
        <v>7879</v>
      </c>
      <c r="AN49" s="3">
        <v>203421.47385800249</v>
      </c>
      <c r="AO49" s="3">
        <v>48858.461224526996</v>
      </c>
      <c r="AP49" s="3">
        <v>68897.798510334425</v>
      </c>
      <c r="AQ49" s="3">
        <v>12350.654527123754</v>
      </c>
      <c r="AR49" s="3">
        <v>71901.37592880294</v>
      </c>
      <c r="AS49" s="3">
        <v>167243.57438306129</v>
      </c>
      <c r="BD49" s="1"/>
    </row>
    <row r="50" spans="1:56" x14ac:dyDescent="0.45">
      <c r="A50" s="5">
        <v>45</v>
      </c>
      <c r="B50" s="2" t="s">
        <v>24</v>
      </c>
      <c r="C50" s="2"/>
      <c r="D50" s="20">
        <f t="shared" si="0"/>
        <v>6.8097847904446409</v>
      </c>
      <c r="E50" s="20">
        <f t="shared" si="1"/>
        <v>6.4903568675087566</v>
      </c>
      <c r="F50" s="20">
        <f t="shared" si="2"/>
        <v>3.2119019718835129</v>
      </c>
      <c r="G50" s="20">
        <f t="shared" si="3"/>
        <v>2.3945739508050456</v>
      </c>
      <c r="H50" s="19">
        <f t="shared" si="4"/>
        <v>61.460360580759023</v>
      </c>
      <c r="I50" s="20">
        <f t="shared" si="5"/>
        <v>8.2918669403982079</v>
      </c>
      <c r="J50" s="20">
        <f t="shared" si="6"/>
        <v>16.351744719177695</v>
      </c>
      <c r="K50" s="20"/>
      <c r="L50" s="3">
        <v>23444</v>
      </c>
      <c r="M50" s="3">
        <v>14883</v>
      </c>
      <c r="N50" s="3">
        <v>10487</v>
      </c>
      <c r="O50" s="3">
        <v>793</v>
      </c>
      <c r="P50" s="3">
        <v>4298</v>
      </c>
      <c r="Q50" s="3">
        <v>5724</v>
      </c>
      <c r="R50" s="3">
        <v>2731</v>
      </c>
      <c r="S50" s="3">
        <v>1110</v>
      </c>
      <c r="T50" s="3">
        <v>2243</v>
      </c>
      <c r="U50" s="3">
        <v>7614</v>
      </c>
      <c r="V50" s="3">
        <v>798</v>
      </c>
      <c r="W50" s="3">
        <v>1811</v>
      </c>
      <c r="X50" s="3">
        <v>22</v>
      </c>
      <c r="Y50" s="3">
        <v>29</v>
      </c>
      <c r="Z50" s="3">
        <v>254</v>
      </c>
      <c r="AA50" s="3">
        <v>100</v>
      </c>
      <c r="AB50" s="3"/>
      <c r="AC50" s="3">
        <v>14708</v>
      </c>
      <c r="AD50" s="3">
        <v>11804</v>
      </c>
      <c r="AE50" s="3">
        <v>1450</v>
      </c>
      <c r="AF50" s="3"/>
      <c r="AG50" s="3"/>
      <c r="AH50" s="3">
        <v>67</v>
      </c>
      <c r="AI50" s="3"/>
      <c r="AJ50" s="3"/>
      <c r="AK50" s="3"/>
      <c r="AL50" s="3"/>
      <c r="AM50" s="3">
        <v>9607</v>
      </c>
      <c r="AN50" s="3">
        <v>179489.1320251367</v>
      </c>
      <c r="AO50" s="3">
        <v>23398.451614207632</v>
      </c>
      <c r="AP50" s="3">
        <v>34558.962562268905</v>
      </c>
      <c r="AQ50" s="3">
        <v>17063.030383982314</v>
      </c>
      <c r="AR50" s="3">
        <v>58752.140306671339</v>
      </c>
      <c r="AS50" s="3">
        <v>111809.70080998474</v>
      </c>
      <c r="BD50" s="1"/>
    </row>
    <row r="51" spans="1:56" x14ac:dyDescent="0.45">
      <c r="A51" s="5">
        <v>46</v>
      </c>
      <c r="B51" s="2" t="s">
        <v>38</v>
      </c>
      <c r="C51" s="2"/>
      <c r="D51" s="20">
        <f t="shared" si="0"/>
        <v>9.1138263020442629</v>
      </c>
      <c r="E51" s="20">
        <f t="shared" si="1"/>
        <v>10.140595459272712</v>
      </c>
      <c r="F51" s="20">
        <f t="shared" si="2"/>
        <v>2.8149093197526067</v>
      </c>
      <c r="G51" s="20">
        <f t="shared" si="3"/>
        <v>4.7035980602059606</v>
      </c>
      <c r="H51" s="19">
        <f t="shared" si="4"/>
        <v>65.107395191086056</v>
      </c>
      <c r="I51" s="20">
        <f t="shared" si="5"/>
        <v>7.845799164942199</v>
      </c>
      <c r="J51" s="20">
        <f t="shared" si="6"/>
        <v>18.424545958816719</v>
      </c>
      <c r="K51" s="20"/>
      <c r="L51" s="3">
        <v>13492</v>
      </c>
      <c r="M51" s="3">
        <v>4447</v>
      </c>
      <c r="N51" s="3">
        <v>7262</v>
      </c>
      <c r="O51" s="3">
        <v>779</v>
      </c>
      <c r="P51" s="3">
        <v>2666</v>
      </c>
      <c r="Q51" s="3">
        <v>2050</v>
      </c>
      <c r="R51" s="3">
        <v>991</v>
      </c>
      <c r="S51" s="3">
        <v>244</v>
      </c>
      <c r="T51" s="3">
        <v>879</v>
      </c>
      <c r="U51" s="3">
        <v>2984</v>
      </c>
      <c r="V51" s="3">
        <v>366</v>
      </c>
      <c r="W51" s="3">
        <v>262</v>
      </c>
      <c r="X51" s="3">
        <v>29</v>
      </c>
      <c r="Y51" s="3">
        <v>101</v>
      </c>
      <c r="Z51" s="3">
        <v>60</v>
      </c>
      <c r="AA51" s="3">
        <v>29</v>
      </c>
      <c r="AB51" s="3"/>
      <c r="AC51" s="3">
        <v>4186</v>
      </c>
      <c r="AD51" s="3">
        <v>3356</v>
      </c>
      <c r="AE51" s="3">
        <v>459</v>
      </c>
      <c r="AF51" s="3"/>
      <c r="AG51" s="3"/>
      <c r="AH51" s="3">
        <v>20</v>
      </c>
      <c r="AI51" s="3"/>
      <c r="AJ51" s="3"/>
      <c r="AK51" s="3"/>
      <c r="AL51" s="3"/>
      <c r="AM51" s="3">
        <v>4455</v>
      </c>
      <c r="AN51" s="3">
        <v>56680.01317024231</v>
      </c>
      <c r="AO51" s="3">
        <v>6736.148811340332</v>
      </c>
      <c r="AP51" s="3">
        <v>8668.1300277709961</v>
      </c>
      <c r="AQ51" s="3">
        <v>11153.878877639771</v>
      </c>
      <c r="AR51" s="3">
        <v>24179.70032997282</v>
      </c>
      <c r="AS51" s="3">
        <v>32741.462269592284</v>
      </c>
      <c r="BD51" s="1"/>
    </row>
    <row r="52" spans="1:56" x14ac:dyDescent="0.45">
      <c r="A52" s="5">
        <v>47</v>
      </c>
      <c r="B52" s="2" t="s">
        <v>61</v>
      </c>
      <c r="C52" s="2"/>
      <c r="D52" s="20">
        <f t="shared" si="0"/>
        <v>6.5080846332892364</v>
      </c>
      <c r="E52" s="20">
        <f t="shared" si="1"/>
        <v>7.0046052794674836</v>
      </c>
      <c r="F52" s="20">
        <f t="shared" si="2"/>
        <v>1.7252722363220403</v>
      </c>
      <c r="G52" s="20">
        <f t="shared" si="3"/>
        <v>2.9737756678646825</v>
      </c>
      <c r="H52" s="19">
        <f t="shared" si="4"/>
        <v>62.055661052603803</v>
      </c>
      <c r="I52" s="20">
        <f t="shared" si="5"/>
        <v>6.4208789605003052</v>
      </c>
      <c r="J52" s="20">
        <f t="shared" si="6"/>
        <v>11.391667901734532</v>
      </c>
      <c r="K52" s="20"/>
      <c r="L52" s="3">
        <v>8403</v>
      </c>
      <c r="M52" s="3">
        <v>3215</v>
      </c>
      <c r="N52" s="3">
        <v>4440</v>
      </c>
      <c r="O52" s="3">
        <v>532</v>
      </c>
      <c r="P52" s="3">
        <v>1489</v>
      </c>
      <c r="Q52" s="3">
        <v>1458</v>
      </c>
      <c r="R52" s="3">
        <v>669</v>
      </c>
      <c r="S52" s="3">
        <v>150</v>
      </c>
      <c r="T52" s="3">
        <v>609</v>
      </c>
      <c r="U52" s="3">
        <v>1973</v>
      </c>
      <c r="V52" s="3">
        <v>217</v>
      </c>
      <c r="W52" s="3">
        <v>268</v>
      </c>
      <c r="X52" s="3">
        <v>14</v>
      </c>
      <c r="Y52" s="3">
        <v>15</v>
      </c>
      <c r="Z52" s="3">
        <v>45</v>
      </c>
      <c r="AA52" s="3">
        <v>29</v>
      </c>
      <c r="AB52" s="3"/>
      <c r="AC52" s="3">
        <v>3352</v>
      </c>
      <c r="AD52" s="3">
        <v>2731</v>
      </c>
      <c r="AE52" s="3">
        <v>425</v>
      </c>
      <c r="AF52" s="3"/>
      <c r="AG52" s="3"/>
      <c r="AH52" s="3" t="s">
        <v>124</v>
      </c>
      <c r="AI52" s="3"/>
      <c r="AJ52" s="3"/>
      <c r="AK52" s="3"/>
      <c r="AL52" s="3"/>
      <c r="AM52" s="3">
        <v>2458</v>
      </c>
      <c r="AN52" s="3">
        <v>50071.026408968348</v>
      </c>
      <c r="AO52" s="3">
        <v>6359.1866568836303</v>
      </c>
      <c r="AP52" s="3">
        <v>8694.2800586516205</v>
      </c>
      <c r="AQ52" s="3">
        <v>7154.8669769809849</v>
      </c>
      <c r="AR52" s="3">
        <v>21577.173959098094</v>
      </c>
      <c r="AS52" s="3">
        <v>30316.139250986209</v>
      </c>
      <c r="BD52" s="1"/>
    </row>
    <row r="53" spans="1:56" x14ac:dyDescent="0.45">
      <c r="A53" s="5">
        <v>48</v>
      </c>
      <c r="B53" s="2" t="s">
        <v>62</v>
      </c>
      <c r="C53" s="2"/>
      <c r="D53" s="20">
        <f t="shared" si="0"/>
        <v>7.9911137607262193</v>
      </c>
      <c r="E53" s="20">
        <f t="shared" si="1"/>
        <v>10.745997063718059</v>
      </c>
      <c r="F53" s="20">
        <f t="shared" si="2"/>
        <v>2.2540384084872027</v>
      </c>
      <c r="G53" s="20">
        <f t="shared" si="3"/>
        <v>4.6371464199660108</v>
      </c>
      <c r="H53" s="19">
        <f t="shared" si="4"/>
        <v>69.780804162824694</v>
      </c>
      <c r="I53" s="20">
        <f t="shared" si="5"/>
        <v>6.3077123925627729</v>
      </c>
      <c r="J53" s="20">
        <f t="shared" si="6"/>
        <v>14.412221146156826</v>
      </c>
      <c r="K53" s="20"/>
      <c r="L53" s="3">
        <v>8730</v>
      </c>
      <c r="M53" s="3">
        <v>1903</v>
      </c>
      <c r="N53" s="3">
        <v>5490</v>
      </c>
      <c r="O53" s="3">
        <v>616</v>
      </c>
      <c r="P53" s="3">
        <v>1399</v>
      </c>
      <c r="Q53" s="3">
        <v>1119</v>
      </c>
      <c r="R53" s="3">
        <v>516</v>
      </c>
      <c r="S53" s="3">
        <v>86</v>
      </c>
      <c r="T53" s="3">
        <v>410</v>
      </c>
      <c r="U53" s="3">
        <v>1291</v>
      </c>
      <c r="V53" s="3">
        <v>122</v>
      </c>
      <c r="W53" s="3">
        <v>105</v>
      </c>
      <c r="X53" s="3">
        <v>9</v>
      </c>
      <c r="Y53" s="3">
        <v>5</v>
      </c>
      <c r="Z53" s="3">
        <v>19</v>
      </c>
      <c r="AA53" s="3">
        <v>11</v>
      </c>
      <c r="AB53" s="3"/>
      <c r="AC53" s="3">
        <v>1959</v>
      </c>
      <c r="AD53" s="3">
        <v>1491</v>
      </c>
      <c r="AE53" s="3">
        <v>330</v>
      </c>
      <c r="AF53" s="3"/>
      <c r="AG53" s="3"/>
      <c r="AH53" s="3" t="s">
        <v>124</v>
      </c>
      <c r="AI53" s="3"/>
      <c r="AJ53" s="3"/>
      <c r="AK53" s="3"/>
      <c r="AL53" s="3"/>
      <c r="AM53" s="3">
        <v>2011</v>
      </c>
      <c r="AN53" s="3">
        <v>30169.416130065918</v>
      </c>
      <c r="AO53" s="3">
        <v>3353.623664855957</v>
      </c>
      <c r="AP53" s="3">
        <v>3815.3742046356201</v>
      </c>
      <c r="AQ53" s="3">
        <v>7867.4931678771973</v>
      </c>
      <c r="AR53" s="3">
        <v>13953.435626653943</v>
      </c>
      <c r="AS53" s="3">
        <v>16155.445143890382</v>
      </c>
      <c r="BD53" s="1"/>
    </row>
    <row r="54" spans="1:56" x14ac:dyDescent="0.45">
      <c r="A54" s="5">
        <v>49</v>
      </c>
      <c r="B54" s="2" t="s">
        <v>25</v>
      </c>
      <c r="C54" s="2"/>
      <c r="D54" s="20">
        <f t="shared" si="0"/>
        <v>3.4901817988452239</v>
      </c>
      <c r="E54" s="20">
        <f t="shared" si="1"/>
        <v>1.1172553631018081</v>
      </c>
      <c r="F54" s="20">
        <f t="shared" si="2"/>
        <v>0.68208806631379526</v>
      </c>
      <c r="G54" s="20">
        <f t="shared" si="3"/>
        <v>1.5569148261477876</v>
      </c>
      <c r="H54" s="19">
        <f t="shared" si="4"/>
        <v>51.285208697482851</v>
      </c>
      <c r="I54" s="20">
        <f t="shared" si="5"/>
        <v>5.4431785441551872</v>
      </c>
      <c r="J54" s="20">
        <f t="shared" si="6"/>
        <v>9.9744351996578153</v>
      </c>
      <c r="K54" s="20"/>
      <c r="L54" s="3">
        <v>25394</v>
      </c>
      <c r="M54" s="3">
        <v>11296</v>
      </c>
      <c r="N54" s="3">
        <v>17561</v>
      </c>
      <c r="O54" s="3">
        <v>5161</v>
      </c>
      <c r="P54" s="3">
        <v>3231</v>
      </c>
      <c r="Q54" s="3">
        <v>3515</v>
      </c>
      <c r="R54" s="3">
        <v>1201</v>
      </c>
      <c r="S54" s="3">
        <v>279</v>
      </c>
      <c r="T54" s="3">
        <v>457</v>
      </c>
      <c r="U54" s="3">
        <v>4647</v>
      </c>
      <c r="V54" s="3">
        <v>270</v>
      </c>
      <c r="W54" s="3">
        <v>3064</v>
      </c>
      <c r="X54" s="3">
        <v>56</v>
      </c>
      <c r="Y54" s="3">
        <v>18</v>
      </c>
      <c r="Z54" s="3">
        <v>347</v>
      </c>
      <c r="AA54" s="3">
        <v>34</v>
      </c>
      <c r="AB54" s="3"/>
      <c r="AC54" s="3">
        <v>6572</v>
      </c>
      <c r="AD54" s="3">
        <v>4869</v>
      </c>
      <c r="AE54" s="3">
        <v>1999</v>
      </c>
      <c r="AF54" s="3"/>
      <c r="AG54" s="3"/>
      <c r="AH54" s="3">
        <v>66</v>
      </c>
      <c r="AI54" s="3"/>
      <c r="AJ54" s="3"/>
      <c r="AK54" s="3"/>
      <c r="AL54" s="3"/>
      <c r="AM54" s="3">
        <v>7021</v>
      </c>
      <c r="AN54" s="3">
        <v>207525.80332183838</v>
      </c>
      <c r="AO54" s="3">
        <v>33800.441802978516</v>
      </c>
      <c r="AP54" s="3">
        <v>40903.809020996094</v>
      </c>
      <c r="AQ54" s="3">
        <v>34241.841743469238</v>
      </c>
      <c r="AR54" s="3">
        <v>70389.950503070722</v>
      </c>
      <c r="AS54" s="3">
        <v>133144.92676391601</v>
      </c>
      <c r="BD54" s="1"/>
    </row>
    <row r="55" spans="1:56" x14ac:dyDescent="0.45">
      <c r="A55" s="5">
        <v>50</v>
      </c>
      <c r="B55" s="2" t="s">
        <v>26</v>
      </c>
      <c r="C55" s="2"/>
      <c r="D55" s="20">
        <f t="shared" si="0"/>
        <v>4.5015236718851259</v>
      </c>
      <c r="E55" s="20">
        <f t="shared" si="1"/>
        <v>2.2738183108864445</v>
      </c>
      <c r="F55" s="20">
        <f t="shared" si="2"/>
        <v>0.64966237453898412</v>
      </c>
      <c r="G55" s="20">
        <f t="shared" si="3"/>
        <v>1.8549655700269281</v>
      </c>
      <c r="H55" s="19">
        <f t="shared" si="4"/>
        <v>53.690258079091294</v>
      </c>
      <c r="I55" s="20">
        <f t="shared" si="5"/>
        <v>5.2439735517901838</v>
      </c>
      <c r="J55" s="20">
        <f t="shared" si="6"/>
        <v>9.1752511263029515</v>
      </c>
      <c r="K55" s="20"/>
      <c r="L55" s="3">
        <v>17590</v>
      </c>
      <c r="M55" s="3">
        <v>7059</v>
      </c>
      <c r="N55" s="3">
        <v>11455</v>
      </c>
      <c r="O55" s="3">
        <v>2611</v>
      </c>
      <c r="P55" s="3">
        <v>2497</v>
      </c>
      <c r="Q55" s="3">
        <v>2934</v>
      </c>
      <c r="R55" s="3">
        <v>1016</v>
      </c>
      <c r="S55" s="3">
        <v>166</v>
      </c>
      <c r="T55" s="3">
        <v>581</v>
      </c>
      <c r="U55" s="3">
        <v>3891</v>
      </c>
      <c r="V55" s="3">
        <v>255</v>
      </c>
      <c r="W55" s="3">
        <v>1315</v>
      </c>
      <c r="X55" s="3">
        <v>12</v>
      </c>
      <c r="Y55" s="3">
        <v>11</v>
      </c>
      <c r="Z55" s="3">
        <v>332</v>
      </c>
      <c r="AA55" s="3">
        <v>30</v>
      </c>
      <c r="AB55" s="3"/>
      <c r="AC55" s="3">
        <v>3645</v>
      </c>
      <c r="AD55" s="3">
        <v>2934</v>
      </c>
      <c r="AE55" s="3">
        <v>1144</v>
      </c>
      <c r="AF55" s="3"/>
      <c r="AG55" s="3"/>
      <c r="AH55" s="3">
        <v>60</v>
      </c>
      <c r="AI55" s="3"/>
      <c r="AJ55" s="3"/>
      <c r="AK55" s="3"/>
      <c r="AL55" s="3"/>
      <c r="AM55" s="3">
        <v>4539</v>
      </c>
      <c r="AN55" s="3">
        <v>134611.66289807478</v>
      </c>
      <c r="AO55" s="3">
        <v>16695.13837792883</v>
      </c>
      <c r="AP55" s="3">
        <v>25551.733716732102</v>
      </c>
      <c r="AQ55" s="3">
        <v>21335.341661285373</v>
      </c>
      <c r="AR55" s="3">
        <v>49470.035615569373</v>
      </c>
      <c r="AS55" s="3">
        <v>86437.399503234104</v>
      </c>
      <c r="BD55" s="1"/>
    </row>
    <row r="56" spans="1:56" x14ac:dyDescent="0.45">
      <c r="A56" s="5">
        <v>51</v>
      </c>
      <c r="B56" s="2" t="s">
        <v>63</v>
      </c>
      <c r="C56" s="2"/>
      <c r="D56" s="20">
        <f t="shared" si="0"/>
        <v>5.7023423540794793</v>
      </c>
      <c r="E56" s="20">
        <f t="shared" si="1"/>
        <v>5.6793990592448322</v>
      </c>
      <c r="F56" s="20">
        <f t="shared" si="2"/>
        <v>1.2450334274020203</v>
      </c>
      <c r="G56" s="20">
        <f t="shared" si="3"/>
        <v>2.5693317127088098</v>
      </c>
      <c r="H56" s="19">
        <f t="shared" si="4"/>
        <v>60.31715663518775</v>
      </c>
      <c r="I56" s="20">
        <f t="shared" si="5"/>
        <v>6.0050032151019979</v>
      </c>
      <c r="J56" s="20">
        <f t="shared" si="6"/>
        <v>11.251420714076417</v>
      </c>
      <c r="K56" s="20"/>
      <c r="L56" s="3">
        <v>6160</v>
      </c>
      <c r="M56" s="3">
        <v>2225</v>
      </c>
      <c r="N56" s="3">
        <v>3700</v>
      </c>
      <c r="O56" s="3">
        <v>504</v>
      </c>
      <c r="P56" s="3">
        <v>952</v>
      </c>
      <c r="Q56" s="3">
        <v>1072</v>
      </c>
      <c r="R56" s="3">
        <v>405</v>
      </c>
      <c r="S56" s="3">
        <v>73</v>
      </c>
      <c r="T56" s="3">
        <v>333</v>
      </c>
      <c r="U56" s="3">
        <v>1258</v>
      </c>
      <c r="V56" s="3">
        <v>124</v>
      </c>
      <c r="W56" s="3">
        <v>175</v>
      </c>
      <c r="X56" s="3">
        <v>3</v>
      </c>
      <c r="Y56" s="3">
        <v>8</v>
      </c>
      <c r="Z56" s="3">
        <v>55</v>
      </c>
      <c r="AA56" s="3">
        <v>19</v>
      </c>
      <c r="AB56" s="3"/>
      <c r="AC56" s="3">
        <v>2092</v>
      </c>
      <c r="AD56" s="3">
        <v>1642</v>
      </c>
      <c r="AE56" s="3">
        <v>354</v>
      </c>
      <c r="AF56" s="3"/>
      <c r="AG56" s="3"/>
      <c r="AH56" s="3">
        <v>12</v>
      </c>
      <c r="AI56" s="3"/>
      <c r="AJ56" s="3"/>
      <c r="AK56" s="3"/>
      <c r="AL56" s="3"/>
      <c r="AM56" s="3">
        <v>1537</v>
      </c>
      <c r="AN56" s="3">
        <v>37052.436448399261</v>
      </c>
      <c r="AO56" s="3">
        <v>4155.4585214318504</v>
      </c>
      <c r="AP56" s="3">
        <v>5863.2963897465188</v>
      </c>
      <c r="AQ56" s="3">
        <v>6134.2414105798525</v>
      </c>
      <c r="AR56" s="3">
        <v>13660.497096842992</v>
      </c>
      <c r="AS56" s="3">
        <v>22061.109661366114</v>
      </c>
      <c r="BD56" s="1"/>
    </row>
    <row r="57" spans="1:56" x14ac:dyDescent="0.45">
      <c r="A57" s="5">
        <v>52</v>
      </c>
      <c r="B57" s="2" t="s">
        <v>27</v>
      </c>
      <c r="C57" s="2"/>
      <c r="D57" s="20">
        <f t="shared" si="0"/>
        <v>5.3791154881288197</v>
      </c>
      <c r="E57" s="20">
        <f t="shared" si="1"/>
        <v>1.5936569525328137</v>
      </c>
      <c r="F57" s="20">
        <f t="shared" si="2"/>
        <v>1.2414921993857024</v>
      </c>
      <c r="G57" s="20">
        <f t="shared" si="3"/>
        <v>2.3820000729577409</v>
      </c>
      <c r="H57" s="19">
        <f t="shared" si="4"/>
        <v>62.02684544607645</v>
      </c>
      <c r="I57" s="20">
        <f t="shared" si="5"/>
        <v>6.7405643868541798</v>
      </c>
      <c r="J57" s="20">
        <f t="shared" si="6"/>
        <v>14.353496693895332</v>
      </c>
      <c r="K57" s="20"/>
      <c r="L57" s="3">
        <v>25751</v>
      </c>
      <c r="M57" s="3">
        <v>13051</v>
      </c>
      <c r="N57" s="3">
        <v>15167</v>
      </c>
      <c r="O57" s="3">
        <v>1749</v>
      </c>
      <c r="P57" s="3">
        <v>4612</v>
      </c>
      <c r="Q57" s="3">
        <v>4945</v>
      </c>
      <c r="R57" s="3">
        <v>2096</v>
      </c>
      <c r="S57" s="3">
        <v>557</v>
      </c>
      <c r="T57" s="3">
        <v>715</v>
      </c>
      <c r="U57" s="3">
        <v>7114</v>
      </c>
      <c r="V57" s="3">
        <v>472</v>
      </c>
      <c r="W57" s="3">
        <v>2637</v>
      </c>
      <c r="X57" s="3">
        <v>62</v>
      </c>
      <c r="Y57" s="3">
        <v>17</v>
      </c>
      <c r="Z57" s="3">
        <v>870</v>
      </c>
      <c r="AA57" s="3">
        <v>57</v>
      </c>
      <c r="AB57" s="3"/>
      <c r="AC57" s="3">
        <v>6637</v>
      </c>
      <c r="AD57" s="3">
        <v>5277</v>
      </c>
      <c r="AE57" s="3">
        <v>1493</v>
      </c>
      <c r="AF57" s="3"/>
      <c r="AG57" s="3"/>
      <c r="AH57" s="3">
        <v>73</v>
      </c>
      <c r="AI57" s="3"/>
      <c r="AJ57" s="3"/>
      <c r="AK57" s="3"/>
      <c r="AL57" s="3"/>
      <c r="AM57" s="3">
        <v>9861</v>
      </c>
      <c r="AN57" s="3">
        <v>193618.80179429456</v>
      </c>
      <c r="AO57" s="3">
        <v>22209.689327495311</v>
      </c>
      <c r="AP57" s="3">
        <v>44865.364460252502</v>
      </c>
      <c r="AQ57" s="3">
        <v>24452.315591618401</v>
      </c>
      <c r="AR57" s="3">
        <v>68701.029514250491</v>
      </c>
      <c r="AS57" s="3">
        <v>132252.22651753621</v>
      </c>
      <c r="BD57" s="1"/>
    </row>
    <row r="58" spans="1:56" x14ac:dyDescent="0.45">
      <c r="A58" s="5">
        <v>53</v>
      </c>
      <c r="B58" s="2" t="s">
        <v>64</v>
      </c>
      <c r="C58" s="2"/>
      <c r="D58" s="20">
        <f t="shared" si="0"/>
        <v>5.6803996847787621</v>
      </c>
      <c r="E58" s="20">
        <f t="shared" si="1"/>
        <v>5.7368142679590814</v>
      </c>
      <c r="F58" s="20">
        <f t="shared" si="2"/>
        <v>1.0338265454729156</v>
      </c>
      <c r="G58" s="20">
        <f t="shared" si="3"/>
        <v>2.7205335180213175</v>
      </c>
      <c r="H58" s="19">
        <f t="shared" si="4"/>
        <v>55.38748239205573</v>
      </c>
      <c r="I58" s="20">
        <f t="shared" si="5"/>
        <v>4.9209478322746882</v>
      </c>
      <c r="J58" s="20">
        <f t="shared" si="6"/>
        <v>12.918250161616129</v>
      </c>
      <c r="K58" s="20"/>
      <c r="L58" s="3">
        <v>35655</v>
      </c>
      <c r="M58" s="3">
        <v>8411</v>
      </c>
      <c r="N58" s="3">
        <v>24509</v>
      </c>
      <c r="O58" s="3">
        <v>5414</v>
      </c>
      <c r="P58" s="3">
        <v>4650</v>
      </c>
      <c r="Q58" s="3">
        <v>3994</v>
      </c>
      <c r="R58" s="3">
        <v>1443</v>
      </c>
      <c r="S58" s="3">
        <v>224</v>
      </c>
      <c r="T58" s="3">
        <v>1243</v>
      </c>
      <c r="U58" s="3">
        <v>5248</v>
      </c>
      <c r="V58" s="3">
        <v>429</v>
      </c>
      <c r="W58" s="3">
        <v>757</v>
      </c>
      <c r="X58" s="3">
        <v>12</v>
      </c>
      <c r="Y58" s="3">
        <v>16</v>
      </c>
      <c r="Z58" s="3">
        <v>224</v>
      </c>
      <c r="AA58" s="3">
        <v>56</v>
      </c>
      <c r="AB58" s="3"/>
      <c r="AC58" s="3">
        <v>7835</v>
      </c>
      <c r="AD58" s="3">
        <v>6168</v>
      </c>
      <c r="AE58" s="3">
        <v>1693</v>
      </c>
      <c r="AF58" s="3"/>
      <c r="AG58" s="3"/>
      <c r="AH58" s="3">
        <v>5</v>
      </c>
      <c r="AI58" s="3"/>
      <c r="AJ58" s="3"/>
      <c r="AK58" s="3"/>
      <c r="AL58" s="3"/>
      <c r="AM58" s="3">
        <v>8676</v>
      </c>
      <c r="AN58" s="3">
        <v>170922.35655975342</v>
      </c>
      <c r="AO58" s="3">
        <v>18100.437171936035</v>
      </c>
      <c r="AP58" s="3">
        <v>21667.077613830566</v>
      </c>
      <c r="AQ58" s="3">
        <v>44250.070487976074</v>
      </c>
      <c r="AR58" s="3">
        <v>67160.798803687154</v>
      </c>
      <c r="AS58" s="3">
        <v>92387.865136718756</v>
      </c>
      <c r="BD58" s="1"/>
    </row>
    <row r="59" spans="1:56" x14ac:dyDescent="0.45">
      <c r="A59" s="5">
        <v>54</v>
      </c>
      <c r="B59" s="2" t="s">
        <v>65</v>
      </c>
      <c r="C59" s="2"/>
      <c r="D59" s="20">
        <f t="shared" si="0"/>
        <v>6.8679738450684802</v>
      </c>
      <c r="E59" s="20">
        <f t="shared" si="1"/>
        <v>6.1979409117726325</v>
      </c>
      <c r="F59" s="20">
        <f t="shared" si="2"/>
        <v>1.9980204255056515</v>
      </c>
      <c r="G59" s="20">
        <f t="shared" si="3"/>
        <v>4.0328912886425741</v>
      </c>
      <c r="H59" s="19">
        <f t="shared" si="4"/>
        <v>61.293308258909782</v>
      </c>
      <c r="I59" s="20">
        <f t="shared" si="5"/>
        <v>6.0768225613251179</v>
      </c>
      <c r="J59" s="20">
        <f t="shared" si="6"/>
        <v>10.617173195067496</v>
      </c>
      <c r="K59" s="20"/>
      <c r="L59" s="3">
        <v>4871</v>
      </c>
      <c r="M59" s="3">
        <v>1216</v>
      </c>
      <c r="N59" s="3">
        <v>3186</v>
      </c>
      <c r="O59" s="3">
        <v>546</v>
      </c>
      <c r="P59" s="3">
        <v>807</v>
      </c>
      <c r="Q59" s="3">
        <v>429</v>
      </c>
      <c r="R59" s="3">
        <v>167</v>
      </c>
      <c r="S59" s="3">
        <v>49</v>
      </c>
      <c r="T59" s="3">
        <v>152</v>
      </c>
      <c r="U59" s="3">
        <v>777</v>
      </c>
      <c r="V59" s="3">
        <v>49</v>
      </c>
      <c r="W59" s="3">
        <v>93</v>
      </c>
      <c r="X59" s="3">
        <v>3</v>
      </c>
      <c r="Y59" s="3">
        <v>3</v>
      </c>
      <c r="Z59" s="3">
        <v>62</v>
      </c>
      <c r="AA59" s="3">
        <v>3</v>
      </c>
      <c r="AB59" s="3"/>
      <c r="AC59" s="3">
        <v>1087</v>
      </c>
      <c r="AD59" s="3">
        <v>847</v>
      </c>
      <c r="AE59" s="3">
        <v>260</v>
      </c>
      <c r="AF59" s="3"/>
      <c r="AG59" s="3"/>
      <c r="AH59" s="3" t="s">
        <v>124</v>
      </c>
      <c r="AI59" s="3"/>
      <c r="AJ59" s="3"/>
      <c r="AK59" s="3"/>
      <c r="AL59" s="3"/>
      <c r="AM59" s="3">
        <v>913</v>
      </c>
      <c r="AN59" s="3">
        <v>20010.457566081011</v>
      </c>
      <c r="AO59" s="3">
        <v>1651.1621648346518</v>
      </c>
      <c r="AP59" s="3">
        <v>2452.427381346678</v>
      </c>
      <c r="AQ59" s="3">
        <v>5197.9573145929407</v>
      </c>
      <c r="AR59" s="3">
        <v>8599.2757509518597</v>
      </c>
      <c r="AS59" s="3">
        <v>11313.38030004179</v>
      </c>
      <c r="BD59" s="1"/>
    </row>
    <row r="60" spans="1:56" x14ac:dyDescent="0.45">
      <c r="A60" s="5">
        <v>55</v>
      </c>
      <c r="B60" s="2" t="s">
        <v>66</v>
      </c>
      <c r="C60" s="2"/>
      <c r="D60" s="20">
        <f t="shared" si="0"/>
        <v>5.4919179898428787</v>
      </c>
      <c r="E60" s="20">
        <f t="shared" si="1"/>
        <v>6.6361013763096706</v>
      </c>
      <c r="F60" s="20">
        <f t="shared" si="2"/>
        <v>1.9465897370508369</v>
      </c>
      <c r="G60" s="20">
        <f t="shared" si="3"/>
        <v>2.7491122720651457</v>
      </c>
      <c r="H60" s="19">
        <f t="shared" si="4"/>
        <v>54.480089502368436</v>
      </c>
      <c r="I60" s="20">
        <f t="shared" si="5"/>
        <v>5.6783989213692339</v>
      </c>
      <c r="J60" s="20">
        <f t="shared" si="6"/>
        <v>8.5272504284773767</v>
      </c>
      <c r="K60" s="20"/>
      <c r="L60" s="3">
        <v>3055</v>
      </c>
      <c r="M60" s="3">
        <v>977</v>
      </c>
      <c r="N60" s="3">
        <v>1870</v>
      </c>
      <c r="O60" s="3">
        <v>403</v>
      </c>
      <c r="P60" s="3">
        <v>473</v>
      </c>
      <c r="Q60" s="3">
        <v>396</v>
      </c>
      <c r="R60" s="3">
        <v>169</v>
      </c>
      <c r="S60" s="3">
        <v>44</v>
      </c>
      <c r="T60" s="3">
        <v>150</v>
      </c>
      <c r="U60" s="3">
        <v>537</v>
      </c>
      <c r="V60" s="3">
        <v>48</v>
      </c>
      <c r="W60" s="3">
        <v>48</v>
      </c>
      <c r="X60" s="3">
        <v>3</v>
      </c>
      <c r="Y60" s="3">
        <v>11</v>
      </c>
      <c r="Z60" s="3">
        <v>17</v>
      </c>
      <c r="AA60" s="3">
        <v>8</v>
      </c>
      <c r="AB60" s="3"/>
      <c r="AC60" s="3">
        <v>1079</v>
      </c>
      <c r="AD60" s="3">
        <v>735</v>
      </c>
      <c r="AE60" s="3">
        <v>228</v>
      </c>
      <c r="AF60" s="3"/>
      <c r="AG60" s="3"/>
      <c r="AH60" s="3">
        <v>0</v>
      </c>
      <c r="AI60" s="3"/>
      <c r="AJ60" s="3"/>
      <c r="AK60" s="3"/>
      <c r="AL60" s="3"/>
      <c r="AM60" s="3">
        <v>619</v>
      </c>
      <c r="AN60" s="3">
        <v>17205.55412764864</v>
      </c>
      <c r="AO60" s="3">
        <v>1874.9868941419463</v>
      </c>
      <c r="AP60" s="3">
        <v>2260.3632990823121</v>
      </c>
      <c r="AQ60" s="3">
        <v>3432.446637075926</v>
      </c>
      <c r="AR60" s="3">
        <v>7259.0808161655987</v>
      </c>
      <c r="AS60" s="3">
        <v>9778.0047151680665</v>
      </c>
      <c r="BD60" s="1"/>
    </row>
    <row r="61" spans="1:56" x14ac:dyDescent="0.45">
      <c r="A61" s="5">
        <v>56</v>
      </c>
      <c r="B61" s="2" t="s">
        <v>67</v>
      </c>
      <c r="C61" s="2"/>
      <c r="D61" s="20">
        <f t="shared" si="0"/>
        <v>7.1383934153699631</v>
      </c>
      <c r="E61" s="20">
        <f t="shared" si="1"/>
        <v>5.3205699694393838</v>
      </c>
      <c r="F61" s="20">
        <f t="shared" si="2"/>
        <v>1.9810632864933877</v>
      </c>
      <c r="G61" s="20">
        <f t="shared" si="3"/>
        <v>3.7585071827078225</v>
      </c>
      <c r="H61" s="19">
        <f t="shared" si="4"/>
        <v>55.908756093382003</v>
      </c>
      <c r="I61" s="20">
        <f t="shared" si="5"/>
        <v>5.7145331232644692</v>
      </c>
      <c r="J61" s="20">
        <f t="shared" si="6"/>
        <v>10.397721863729334</v>
      </c>
      <c r="K61" s="20"/>
      <c r="L61" s="3">
        <v>3444</v>
      </c>
      <c r="M61" s="3">
        <v>856</v>
      </c>
      <c r="N61" s="3">
        <v>2174</v>
      </c>
      <c r="O61" s="3">
        <v>385</v>
      </c>
      <c r="P61" s="3">
        <v>563</v>
      </c>
      <c r="Q61" s="3">
        <v>382</v>
      </c>
      <c r="R61" s="3">
        <v>178</v>
      </c>
      <c r="S61" s="3">
        <v>35</v>
      </c>
      <c r="T61" s="3">
        <v>94</v>
      </c>
      <c r="U61" s="3">
        <v>594</v>
      </c>
      <c r="V61" s="3">
        <v>53</v>
      </c>
      <c r="W61" s="3">
        <v>46</v>
      </c>
      <c r="X61" s="3">
        <v>3</v>
      </c>
      <c r="Y61" s="3">
        <v>3</v>
      </c>
      <c r="Z61" s="3">
        <v>22</v>
      </c>
      <c r="AA61" s="3">
        <v>5</v>
      </c>
      <c r="AB61" s="3"/>
      <c r="AC61" s="3">
        <v>781</v>
      </c>
      <c r="AD61" s="3">
        <v>560</v>
      </c>
      <c r="AE61" s="3">
        <v>185</v>
      </c>
      <c r="AF61" s="3"/>
      <c r="AG61" s="3"/>
      <c r="AH61" s="3" t="s">
        <v>124</v>
      </c>
      <c r="AI61" s="3"/>
      <c r="AJ61" s="3"/>
      <c r="AK61" s="3"/>
      <c r="AL61" s="3"/>
      <c r="AM61" s="3">
        <v>695</v>
      </c>
      <c r="AN61" s="3">
        <v>14979.351445442384</v>
      </c>
      <c r="AO61" s="3">
        <v>1392.3499353449256</v>
      </c>
      <c r="AP61" s="3">
        <v>1766.7280110951076</v>
      </c>
      <c r="AQ61" s="3">
        <v>3888.4785709931748</v>
      </c>
      <c r="AR61" s="3">
        <v>6684.1564826271042</v>
      </c>
      <c r="AS61" s="3">
        <v>8321.200099745618</v>
      </c>
      <c r="BD61" s="1"/>
    </row>
    <row r="62" spans="1:56" x14ac:dyDescent="0.45">
      <c r="A62" s="5">
        <v>57</v>
      </c>
      <c r="B62" s="2" t="s">
        <v>68</v>
      </c>
      <c r="C62" s="2"/>
      <c r="D62" s="20">
        <f t="shared" si="0"/>
        <v>2.9555950673857141</v>
      </c>
      <c r="E62" s="20">
        <f t="shared" si="1"/>
        <v>1.8583802549597856</v>
      </c>
      <c r="F62" s="20">
        <f t="shared" si="2"/>
        <v>0.56605835352223355</v>
      </c>
      <c r="G62" s="20">
        <f t="shared" si="3"/>
        <v>1.2773528001762502</v>
      </c>
      <c r="H62" s="19">
        <f t="shared" si="4"/>
        <v>39.991874678496785</v>
      </c>
      <c r="I62" s="20">
        <f t="shared" si="5"/>
        <v>4.1303623478752991</v>
      </c>
      <c r="J62" s="20">
        <f t="shared" si="6"/>
        <v>5.1296632245262881</v>
      </c>
      <c r="K62" s="20"/>
      <c r="L62" s="3">
        <v>6264</v>
      </c>
      <c r="M62" s="3">
        <v>2700</v>
      </c>
      <c r="N62" s="3">
        <v>4233</v>
      </c>
      <c r="O62" s="3">
        <v>1555</v>
      </c>
      <c r="P62" s="3">
        <v>835</v>
      </c>
      <c r="Q62" s="3">
        <v>1056</v>
      </c>
      <c r="R62" s="3">
        <v>245</v>
      </c>
      <c r="S62" s="3">
        <v>53</v>
      </c>
      <c r="T62" s="3">
        <v>174</v>
      </c>
      <c r="U62" s="3">
        <v>1174</v>
      </c>
      <c r="V62" s="3">
        <v>92</v>
      </c>
      <c r="W62" s="3">
        <v>448</v>
      </c>
      <c r="X62" s="3">
        <v>5</v>
      </c>
      <c r="Y62" s="3">
        <v>6</v>
      </c>
      <c r="Z62" s="3">
        <v>86</v>
      </c>
      <c r="AA62" s="3">
        <v>19</v>
      </c>
      <c r="AB62" s="3"/>
      <c r="AC62" s="3">
        <v>1809</v>
      </c>
      <c r="AD62" s="3">
        <v>1338</v>
      </c>
      <c r="AE62" s="3">
        <v>623</v>
      </c>
      <c r="AF62" s="3"/>
      <c r="AG62" s="3"/>
      <c r="AH62" s="3" t="s">
        <v>124</v>
      </c>
      <c r="AI62" s="3"/>
      <c r="AJ62" s="3"/>
      <c r="AK62" s="3"/>
      <c r="AL62" s="3"/>
      <c r="AM62" s="3">
        <v>1132</v>
      </c>
      <c r="AN62" s="3">
        <v>65369.567427635193</v>
      </c>
      <c r="AO62" s="3">
        <v>8917.3015441894531</v>
      </c>
      <c r="AP62" s="3">
        <v>9362.9922904968262</v>
      </c>
      <c r="AQ62" s="3">
        <v>10584.650092124939</v>
      </c>
      <c r="AR62" s="3">
        <v>22067.725510470278</v>
      </c>
      <c r="AS62" s="3">
        <v>39721.273490905762</v>
      </c>
      <c r="BD62" s="1"/>
    </row>
    <row r="63" spans="1:56" x14ac:dyDescent="0.45">
      <c r="A63" s="5">
        <v>58</v>
      </c>
      <c r="B63" s="2" t="s">
        <v>69</v>
      </c>
      <c r="C63" s="2"/>
      <c r="D63" s="20">
        <f t="shared" si="0"/>
        <v>9.4168948868910292</v>
      </c>
      <c r="E63" s="20">
        <f t="shared" si="1"/>
        <v>10.037936162901206</v>
      </c>
      <c r="F63" s="20">
        <f t="shared" si="2"/>
        <v>3.1774761954507418</v>
      </c>
      <c r="G63" s="20">
        <f t="shared" si="3"/>
        <v>7.1661806956266103</v>
      </c>
      <c r="H63" s="19">
        <f t="shared" si="4"/>
        <v>67.057903295041669</v>
      </c>
      <c r="I63" s="20">
        <f t="shared" si="5"/>
        <v>6.630725101930973</v>
      </c>
      <c r="J63" s="20">
        <f t="shared" si="6"/>
        <v>13.625691822344264</v>
      </c>
      <c r="K63" s="20"/>
      <c r="L63" s="3">
        <v>3600</v>
      </c>
      <c r="M63" s="3">
        <v>743</v>
      </c>
      <c r="N63" s="3">
        <v>2035</v>
      </c>
      <c r="O63" s="3">
        <v>255</v>
      </c>
      <c r="P63" s="3">
        <v>803</v>
      </c>
      <c r="Q63" s="3">
        <v>412</v>
      </c>
      <c r="R63" s="3">
        <v>213</v>
      </c>
      <c r="S63" s="3">
        <v>44</v>
      </c>
      <c r="T63" s="3">
        <v>139</v>
      </c>
      <c r="U63" s="3">
        <v>580</v>
      </c>
      <c r="V63" s="3">
        <v>45</v>
      </c>
      <c r="W63" s="3">
        <v>30</v>
      </c>
      <c r="X63" s="3">
        <v>3</v>
      </c>
      <c r="Y63" s="3">
        <v>3</v>
      </c>
      <c r="Z63" s="3">
        <v>8</v>
      </c>
      <c r="AA63" s="3">
        <v>6</v>
      </c>
      <c r="AB63" s="3"/>
      <c r="AC63" s="3">
        <v>694</v>
      </c>
      <c r="AD63" s="3">
        <v>552</v>
      </c>
      <c r="AE63" s="3">
        <v>169</v>
      </c>
      <c r="AF63" s="3"/>
      <c r="AG63" s="3"/>
      <c r="AH63" s="3" t="s">
        <v>124</v>
      </c>
      <c r="AI63" s="3"/>
      <c r="AJ63" s="3"/>
      <c r="AK63" s="3"/>
      <c r="AL63" s="3"/>
      <c r="AM63" s="3">
        <v>729</v>
      </c>
      <c r="AN63" s="3">
        <v>11205.411000730923</v>
      </c>
      <c r="AO63" s="3">
        <v>1156.5875675728744</v>
      </c>
      <c r="AP63" s="3">
        <v>1384.7468019743378</v>
      </c>
      <c r="AQ63" s="3">
        <v>3034.6907672409588</v>
      </c>
      <c r="AR63" s="3">
        <v>5350.1870547559292</v>
      </c>
      <c r="AS63" s="3">
        <v>6159.1427637936176</v>
      </c>
      <c r="BD63" s="1"/>
    </row>
    <row r="64" spans="1:56" x14ac:dyDescent="0.45">
      <c r="A64" s="5">
        <v>59</v>
      </c>
      <c r="B64" s="2" t="s">
        <v>28</v>
      </c>
      <c r="C64" s="2"/>
      <c r="D64" s="20">
        <f t="shared" si="0"/>
        <v>4.532802754641736</v>
      </c>
      <c r="E64" s="20">
        <f t="shared" si="1"/>
        <v>1.0569263291534032</v>
      </c>
      <c r="F64" s="20">
        <f t="shared" si="2"/>
        <v>0.32600000412199126</v>
      </c>
      <c r="G64" s="20">
        <f t="shared" si="3"/>
        <v>2.4487937754483728</v>
      </c>
      <c r="H64" s="19">
        <f t="shared" si="4"/>
        <v>36.740129212354553</v>
      </c>
      <c r="I64" s="20">
        <f t="shared" si="5"/>
        <v>4.363590391235439</v>
      </c>
      <c r="J64" s="20">
        <f t="shared" si="6"/>
        <v>9.9760441082137401</v>
      </c>
      <c r="K64" s="20"/>
      <c r="L64" s="3">
        <v>11229</v>
      </c>
      <c r="M64" s="3">
        <v>5287</v>
      </c>
      <c r="N64" s="3">
        <v>5597</v>
      </c>
      <c r="O64" s="3">
        <v>1687</v>
      </c>
      <c r="P64" s="3">
        <v>2967</v>
      </c>
      <c r="Q64" s="3">
        <v>1089</v>
      </c>
      <c r="R64" s="3">
        <v>436</v>
      </c>
      <c r="S64" s="3">
        <v>95</v>
      </c>
      <c r="T64" s="3">
        <v>308</v>
      </c>
      <c r="U64" s="3">
        <v>4022</v>
      </c>
      <c r="V64" s="3">
        <v>155</v>
      </c>
      <c r="W64" s="3">
        <v>920</v>
      </c>
      <c r="X64" s="3">
        <v>17</v>
      </c>
      <c r="Y64" s="3">
        <v>3</v>
      </c>
      <c r="Z64" s="3">
        <v>339</v>
      </c>
      <c r="AA64" s="3">
        <v>8</v>
      </c>
      <c r="AB64" s="3"/>
      <c r="AC64" s="3">
        <v>2166</v>
      </c>
      <c r="AD64" s="3">
        <v>1838</v>
      </c>
      <c r="AE64" s="3">
        <v>565</v>
      </c>
      <c r="AF64" s="3"/>
      <c r="AG64" s="3"/>
      <c r="AH64" s="3">
        <v>29</v>
      </c>
      <c r="AI64" s="3"/>
      <c r="AJ64" s="3"/>
      <c r="AK64" s="3"/>
      <c r="AL64" s="3"/>
      <c r="AM64" s="3">
        <v>5652</v>
      </c>
      <c r="AN64" s="3">
        <v>121161.69314652655</v>
      </c>
      <c r="AO64" s="3">
        <v>11785.48028647168</v>
      </c>
      <c r="AP64" s="3">
        <v>29141.103926014188</v>
      </c>
      <c r="AQ64" s="3">
        <v>15234.023722806898</v>
      </c>
      <c r="AR64" s="3">
        <v>56655.723838935781</v>
      </c>
      <c r="AS64" s="3">
        <v>88730.973256697354</v>
      </c>
      <c r="BD64" s="1"/>
    </row>
    <row r="65" spans="1:56" x14ac:dyDescent="0.45">
      <c r="A65" s="5">
        <v>60</v>
      </c>
      <c r="B65" s="2" t="s">
        <v>70</v>
      </c>
      <c r="C65" s="2"/>
      <c r="D65" s="20">
        <f t="shared" si="0"/>
        <v>9.4053773843577488</v>
      </c>
      <c r="E65" s="20">
        <f t="shared" si="1"/>
        <v>7.2064458784728034</v>
      </c>
      <c r="F65" s="20">
        <f t="shared" si="2"/>
        <v>2.6423634887733609</v>
      </c>
      <c r="G65" s="20">
        <f t="shared" si="3"/>
        <v>5.6257687074009395</v>
      </c>
      <c r="H65" s="19">
        <f t="shared" si="4"/>
        <v>65.92301645513875</v>
      </c>
      <c r="I65" s="20">
        <f t="shared" si="5"/>
        <v>6.9271513481491089</v>
      </c>
      <c r="J65" s="20">
        <f t="shared" si="6"/>
        <v>10.779286120120677</v>
      </c>
      <c r="K65" s="20"/>
      <c r="L65" s="3">
        <v>2193</v>
      </c>
      <c r="M65" s="3">
        <v>511</v>
      </c>
      <c r="N65" s="3">
        <v>1285</v>
      </c>
      <c r="O65" s="3">
        <v>129</v>
      </c>
      <c r="P65" s="3">
        <v>415</v>
      </c>
      <c r="Q65" s="3">
        <v>287</v>
      </c>
      <c r="R65" s="3">
        <v>163</v>
      </c>
      <c r="S65" s="3">
        <v>22</v>
      </c>
      <c r="T65" s="3">
        <v>60</v>
      </c>
      <c r="U65" s="3">
        <v>390</v>
      </c>
      <c r="V65" s="3">
        <v>30</v>
      </c>
      <c r="W65" s="3">
        <v>26</v>
      </c>
      <c r="X65" s="3">
        <v>3</v>
      </c>
      <c r="Y65" s="3">
        <v>3</v>
      </c>
      <c r="Z65" s="3">
        <v>8</v>
      </c>
      <c r="AA65" s="3">
        <v>8</v>
      </c>
      <c r="AB65" s="3"/>
      <c r="AC65" s="3">
        <v>466</v>
      </c>
      <c r="AD65" s="3">
        <v>354</v>
      </c>
      <c r="AE65" s="3">
        <v>101</v>
      </c>
      <c r="AF65" s="3"/>
      <c r="AG65" s="3"/>
      <c r="AH65" s="3">
        <v>0</v>
      </c>
      <c r="AI65" s="3"/>
      <c r="AJ65" s="3"/>
      <c r="AK65" s="3"/>
      <c r="AL65" s="3"/>
      <c r="AM65" s="3">
        <v>341</v>
      </c>
      <c r="AN65" s="3">
        <v>7376.7696751210142</v>
      </c>
      <c r="AO65" s="3">
        <v>525.09546890772515</v>
      </c>
      <c r="AP65" s="3">
        <v>832.58794989681178</v>
      </c>
      <c r="AQ65" s="3">
        <v>1949.24332820003</v>
      </c>
      <c r="AR65" s="3">
        <v>3163.474799722474</v>
      </c>
      <c r="AS65" s="3">
        <v>4146.564077786139</v>
      </c>
      <c r="BD65" s="1"/>
    </row>
    <row r="66" spans="1:56" x14ac:dyDescent="0.45">
      <c r="A66" s="5">
        <v>61</v>
      </c>
      <c r="B66" s="2" t="s">
        <v>80</v>
      </c>
      <c r="C66" s="2"/>
      <c r="D66" s="20">
        <f t="shared" si="0"/>
        <v>3.9865262848471938</v>
      </c>
      <c r="E66" s="20">
        <f t="shared" si="1"/>
        <v>2.9672310614128246</v>
      </c>
      <c r="F66" s="20">
        <f>S66/AP66*100</f>
        <v>1.1127116480298092</v>
      </c>
      <c r="G66" s="20">
        <f t="shared" si="3"/>
        <v>1.8112173023615161</v>
      </c>
      <c r="H66" s="19">
        <f t="shared" si="4"/>
        <v>43.452207227797516</v>
      </c>
      <c r="I66" s="20">
        <f t="shared" si="5"/>
        <v>4.1493341835918365</v>
      </c>
      <c r="J66" s="20">
        <f t="shared" si="6"/>
        <v>6.4207790966415237</v>
      </c>
      <c r="K66" s="20"/>
      <c r="L66" s="3">
        <v>667</v>
      </c>
      <c r="M66" s="3">
        <v>126</v>
      </c>
      <c r="N66" s="3">
        <v>531</v>
      </c>
      <c r="O66" s="3">
        <v>253</v>
      </c>
      <c r="P66" s="3">
        <v>55</v>
      </c>
      <c r="Q66" s="3">
        <v>52</v>
      </c>
      <c r="R66" s="3">
        <v>13</v>
      </c>
      <c r="S66" s="3">
        <v>3</v>
      </c>
      <c r="T66" s="3">
        <v>8</v>
      </c>
      <c r="U66" s="3">
        <v>54</v>
      </c>
      <c r="V66" s="3">
        <v>3</v>
      </c>
      <c r="W66" s="3">
        <v>14</v>
      </c>
      <c r="X66" s="3">
        <v>0</v>
      </c>
      <c r="Y66" s="3">
        <v>0</v>
      </c>
      <c r="Z66" s="3">
        <v>5</v>
      </c>
      <c r="AA66" s="3">
        <v>0</v>
      </c>
      <c r="AB66" s="3"/>
      <c r="AC66" s="3">
        <v>79</v>
      </c>
      <c r="AD66" s="3">
        <v>55</v>
      </c>
      <c r="AE66" s="3">
        <v>43</v>
      </c>
      <c r="AF66" s="3"/>
      <c r="AG66" s="3"/>
      <c r="AH66" s="3">
        <v>0</v>
      </c>
      <c r="AI66" s="3"/>
      <c r="AJ66" s="3"/>
      <c r="AK66" s="3"/>
      <c r="AL66" s="3"/>
      <c r="AM66" s="3">
        <v>106</v>
      </c>
      <c r="AN66" s="3">
        <v>3036.6317684956662</v>
      </c>
      <c r="AO66" s="3">
        <v>240.54440519752504</v>
      </c>
      <c r="AP66" s="3">
        <v>269.61162897070983</v>
      </c>
      <c r="AQ66" s="3">
        <v>1222.0322830005869</v>
      </c>
      <c r="AR66" s="3">
        <v>1650.8899995554239</v>
      </c>
      <c r="AS66" s="3">
        <v>1354.5627481563151</v>
      </c>
      <c r="BD66" s="1"/>
    </row>
    <row r="67" spans="1:56" x14ac:dyDescent="0.45">
      <c r="A67" s="5">
        <v>62</v>
      </c>
      <c r="B67" s="2" t="s">
        <v>71</v>
      </c>
      <c r="C67" s="2"/>
      <c r="D67" s="20">
        <f t="shared" si="0"/>
        <v>6.6722677125093304</v>
      </c>
      <c r="E67" s="20">
        <f t="shared" si="1"/>
        <v>7.3857508415258284</v>
      </c>
      <c r="F67" s="20">
        <f t="shared" si="2"/>
        <v>2.0014820982760835</v>
      </c>
      <c r="G67" s="20">
        <f t="shared" si="3"/>
        <v>3.5092531647266147</v>
      </c>
      <c r="H67" s="19">
        <f t="shared" si="4"/>
        <v>59.482268664587053</v>
      </c>
      <c r="I67" s="20">
        <f t="shared" si="5"/>
        <v>5.9577998644087442</v>
      </c>
      <c r="J67" s="20">
        <f t="shared" si="6"/>
        <v>10.848248065381455</v>
      </c>
      <c r="K67" s="20"/>
      <c r="L67" s="3">
        <v>6969</v>
      </c>
      <c r="M67" s="3">
        <v>1803</v>
      </c>
      <c r="N67" s="3">
        <v>4493</v>
      </c>
      <c r="O67" s="3">
        <v>973</v>
      </c>
      <c r="P67" s="3">
        <v>1062</v>
      </c>
      <c r="Q67" s="3">
        <v>793</v>
      </c>
      <c r="R67" s="3">
        <v>355</v>
      </c>
      <c r="S67" s="3">
        <v>71</v>
      </c>
      <c r="T67" s="3">
        <v>262</v>
      </c>
      <c r="U67" s="3">
        <v>1087</v>
      </c>
      <c r="V67" s="3">
        <v>61</v>
      </c>
      <c r="W67" s="3">
        <v>119</v>
      </c>
      <c r="X67" s="3">
        <v>3</v>
      </c>
      <c r="Y67" s="3">
        <v>3</v>
      </c>
      <c r="Z67" s="3">
        <v>31</v>
      </c>
      <c r="AA67" s="3">
        <v>7</v>
      </c>
      <c r="AB67" s="3"/>
      <c r="AC67" s="3">
        <v>1714</v>
      </c>
      <c r="AD67" s="3">
        <v>1265</v>
      </c>
      <c r="AE67" s="3">
        <v>471</v>
      </c>
      <c r="AF67" s="3"/>
      <c r="AG67" s="3"/>
      <c r="AH67" s="3">
        <v>0</v>
      </c>
      <c r="AI67" s="3"/>
      <c r="AJ67" s="3"/>
      <c r="AK67" s="3"/>
      <c r="AL67" s="3"/>
      <c r="AM67" s="3">
        <v>1356</v>
      </c>
      <c r="AN67" s="3">
        <v>30262.849391281638</v>
      </c>
      <c r="AO67" s="3">
        <v>2885.5938053757322</v>
      </c>
      <c r="AP67" s="3">
        <v>3547.3712236124279</v>
      </c>
      <c r="AQ67" s="3">
        <v>7553.5114932072538</v>
      </c>
      <c r="AR67" s="3">
        <v>12499.71416423652</v>
      </c>
      <c r="AS67" s="3">
        <v>16291.312741574591</v>
      </c>
      <c r="BD67" s="1"/>
    </row>
    <row r="68" spans="1:56" x14ac:dyDescent="0.45">
      <c r="A68" s="5">
        <v>63</v>
      </c>
      <c r="B68" s="2" t="s">
        <v>72</v>
      </c>
      <c r="C68" s="2"/>
      <c r="D68" s="20">
        <f t="shared" si="0"/>
        <v>7.58730337514623</v>
      </c>
      <c r="E68" s="20">
        <f t="shared" si="1"/>
        <v>7.734893011568146</v>
      </c>
      <c r="F68" s="20">
        <f t="shared" si="2"/>
        <v>2.971018507754652</v>
      </c>
      <c r="G68" s="20">
        <f t="shared" si="3"/>
        <v>4.5083500274102901</v>
      </c>
      <c r="H68" s="19">
        <f t="shared" si="4"/>
        <v>58.222201666086463</v>
      </c>
      <c r="I68" s="20">
        <f t="shared" si="5"/>
        <v>6.1229106432872538</v>
      </c>
      <c r="J68" s="20">
        <f t="shared" si="6"/>
        <v>10.613419128585567</v>
      </c>
      <c r="K68" s="20"/>
      <c r="L68" s="3">
        <v>3946</v>
      </c>
      <c r="M68" s="3">
        <v>986</v>
      </c>
      <c r="N68" s="3">
        <v>2370</v>
      </c>
      <c r="O68" s="3">
        <v>458</v>
      </c>
      <c r="P68" s="3">
        <v>726</v>
      </c>
      <c r="Q68" s="3">
        <v>448</v>
      </c>
      <c r="R68" s="3">
        <v>206</v>
      </c>
      <c r="S68" s="3">
        <v>58</v>
      </c>
      <c r="T68" s="3">
        <v>151</v>
      </c>
      <c r="U68" s="3">
        <v>659</v>
      </c>
      <c r="V68" s="3">
        <v>68</v>
      </c>
      <c r="W68" s="3">
        <v>44</v>
      </c>
      <c r="X68" s="3">
        <v>3</v>
      </c>
      <c r="Y68" s="3">
        <v>9</v>
      </c>
      <c r="Z68" s="3">
        <v>17</v>
      </c>
      <c r="AA68" s="3">
        <v>7</v>
      </c>
      <c r="AB68" s="3"/>
      <c r="AC68" s="3">
        <v>985</v>
      </c>
      <c r="AD68" s="3">
        <v>709</v>
      </c>
      <c r="AE68" s="3">
        <v>246</v>
      </c>
      <c r="AF68" s="3"/>
      <c r="AG68" s="3"/>
      <c r="AH68" s="3" t="s">
        <v>124</v>
      </c>
      <c r="AI68" s="3"/>
      <c r="AJ68" s="3"/>
      <c r="AK68" s="3"/>
      <c r="AL68" s="3"/>
      <c r="AM68" s="3">
        <v>823</v>
      </c>
      <c r="AN68" s="3">
        <v>16103.452384708307</v>
      </c>
      <c r="AO68" s="3">
        <v>1719.1966091330803</v>
      </c>
      <c r="AP68" s="3">
        <v>1952.1924837766667</v>
      </c>
      <c r="AQ68" s="3">
        <v>4070.6121242070594</v>
      </c>
      <c r="AR68" s="3">
        <v>7754.3343010300941</v>
      </c>
      <c r="AS68" s="3">
        <v>8685.5628069214927</v>
      </c>
      <c r="BD68" s="1"/>
    </row>
    <row r="69" spans="1:56" x14ac:dyDescent="0.45">
      <c r="A69" s="5">
        <v>64</v>
      </c>
      <c r="B69" s="2" t="s">
        <v>29</v>
      </c>
      <c r="C69" s="2"/>
      <c r="D69" s="20">
        <f t="shared" si="0"/>
        <v>2.9034323594072067</v>
      </c>
      <c r="E69" s="20">
        <f t="shared" si="1"/>
        <v>0.59567310218070491</v>
      </c>
      <c r="F69" s="20">
        <f t="shared" si="2"/>
        <v>0.13798077508140622</v>
      </c>
      <c r="G69" s="20">
        <f t="shared" si="3"/>
        <v>1.2901236278655615</v>
      </c>
      <c r="H69" s="19">
        <f t="shared" si="4"/>
        <v>31.131399509472878</v>
      </c>
      <c r="I69" s="20">
        <f t="shared" si="5"/>
        <v>3.8390851797939463</v>
      </c>
      <c r="J69" s="20">
        <f t="shared" si="6"/>
        <v>7.6867944760046019</v>
      </c>
      <c r="K69" s="20"/>
      <c r="L69" s="3">
        <v>8750</v>
      </c>
      <c r="M69" s="3">
        <v>4663</v>
      </c>
      <c r="N69" s="3">
        <v>5563</v>
      </c>
      <c r="O69" s="3">
        <v>2387</v>
      </c>
      <c r="P69" s="3">
        <v>1567</v>
      </c>
      <c r="Q69" s="3">
        <v>983</v>
      </c>
      <c r="R69" s="3">
        <v>308</v>
      </c>
      <c r="S69" s="3">
        <v>41</v>
      </c>
      <c r="T69" s="3">
        <v>177</v>
      </c>
      <c r="U69" s="3">
        <v>2496</v>
      </c>
      <c r="V69" s="3">
        <v>114</v>
      </c>
      <c r="W69" s="3">
        <v>1349</v>
      </c>
      <c r="X69" s="3">
        <v>15</v>
      </c>
      <c r="Y69" s="3">
        <v>6</v>
      </c>
      <c r="Z69" s="3">
        <v>303</v>
      </c>
      <c r="AA69" s="3">
        <v>10</v>
      </c>
      <c r="AB69" s="3"/>
      <c r="AC69" s="3">
        <v>1453</v>
      </c>
      <c r="AD69" s="3">
        <v>1171</v>
      </c>
      <c r="AE69" s="3">
        <v>493</v>
      </c>
      <c r="AF69" s="3"/>
      <c r="AG69" s="3"/>
      <c r="AH69" s="3">
        <v>16</v>
      </c>
      <c r="AI69" s="3"/>
      <c r="AJ69" s="3"/>
      <c r="AK69" s="3"/>
      <c r="AL69" s="3"/>
      <c r="AM69" s="3">
        <v>3938</v>
      </c>
      <c r="AN69" s="3">
        <v>121461.22791290283</v>
      </c>
      <c r="AO69" s="3">
        <v>16019.405563354492</v>
      </c>
      <c r="AP69" s="3">
        <v>29714.284454345703</v>
      </c>
      <c r="AQ69" s="3">
        <v>17869.418296813965</v>
      </c>
      <c r="AR69" s="3">
        <v>51230.717983848983</v>
      </c>
      <c r="AS69" s="3">
        <v>85967.217108154291</v>
      </c>
      <c r="BD69" s="1"/>
    </row>
    <row r="70" spans="1:56" x14ac:dyDescent="0.45">
      <c r="A70" s="5">
        <v>65</v>
      </c>
      <c r="B70" s="2" t="s">
        <v>73</v>
      </c>
      <c r="C70" s="2"/>
      <c r="D70" s="20">
        <f t="shared" si="0"/>
        <v>7.8522820304247425</v>
      </c>
      <c r="E70" s="20">
        <f t="shared" si="1"/>
        <v>8.8551684717577537</v>
      </c>
      <c r="F70" s="20">
        <f t="shared" si="2"/>
        <v>1.8515352259129849</v>
      </c>
      <c r="G70" s="20">
        <f t="shared" si="3"/>
        <v>3.812940316982786</v>
      </c>
      <c r="H70" s="19">
        <f t="shared" si="4"/>
        <v>62.079818479810321</v>
      </c>
      <c r="I70" s="20">
        <f t="shared" si="5"/>
        <v>5.6646792747519381</v>
      </c>
      <c r="J70" s="20">
        <f t="shared" si="6"/>
        <v>13.624587010276345</v>
      </c>
      <c r="K70" s="20"/>
      <c r="L70" s="3">
        <v>3031</v>
      </c>
      <c r="M70" s="3">
        <v>621</v>
      </c>
      <c r="N70" s="3">
        <v>2006</v>
      </c>
      <c r="O70" s="3">
        <v>355</v>
      </c>
      <c r="P70" s="3">
        <v>418</v>
      </c>
      <c r="Q70" s="3">
        <v>322</v>
      </c>
      <c r="R70" s="3">
        <v>164</v>
      </c>
      <c r="S70" s="3">
        <v>23</v>
      </c>
      <c r="T70" s="3">
        <v>110</v>
      </c>
      <c r="U70" s="3">
        <v>455</v>
      </c>
      <c r="V70" s="3">
        <v>27</v>
      </c>
      <c r="W70" s="3">
        <v>29</v>
      </c>
      <c r="X70" s="3">
        <v>3</v>
      </c>
      <c r="Y70" s="3">
        <v>3</v>
      </c>
      <c r="Z70" s="3">
        <v>9</v>
      </c>
      <c r="AA70" s="3">
        <v>5</v>
      </c>
      <c r="AB70" s="3"/>
      <c r="AC70" s="3">
        <v>623</v>
      </c>
      <c r="AD70" s="3">
        <v>466</v>
      </c>
      <c r="AE70" s="3">
        <v>135</v>
      </c>
      <c r="AF70" s="3"/>
      <c r="AG70" s="3"/>
      <c r="AH70" s="3">
        <v>0</v>
      </c>
      <c r="AI70" s="3"/>
      <c r="AJ70" s="3"/>
      <c r="AK70" s="3"/>
      <c r="AL70" s="3"/>
      <c r="AM70" s="3">
        <v>659</v>
      </c>
      <c r="AN70" s="3">
        <v>10962.668315007017</v>
      </c>
      <c r="AO70" s="3">
        <v>946.18803458422235</v>
      </c>
      <c r="AP70" s="3">
        <v>1242.2123909988691</v>
      </c>
      <c r="AQ70" s="3">
        <v>3231.3238812906548</v>
      </c>
      <c r="AR70" s="3">
        <v>4836.8438581143719</v>
      </c>
      <c r="AS70" s="3">
        <v>5794.4938584355496</v>
      </c>
      <c r="BD70" s="1"/>
    </row>
    <row r="71" spans="1:56" x14ac:dyDescent="0.45">
      <c r="A71" s="5">
        <v>66</v>
      </c>
      <c r="B71" s="2" t="s">
        <v>74</v>
      </c>
      <c r="C71" s="2"/>
      <c r="D71" s="20">
        <f t="shared" ref="D71:D87" si="7">U71/AS71*100</f>
        <v>3.9307189994471416</v>
      </c>
      <c r="E71" s="20">
        <f t="shared" ref="E71:E84" si="8">T71/AP71*100</f>
        <v>3.0661613143244049</v>
      </c>
      <c r="F71" s="20">
        <f t="shared" ref="F71:F84" si="9">S71/AP71*100</f>
        <v>0.94808935377136205</v>
      </c>
      <c r="G71" s="20">
        <f t="shared" ref="G71:G84" si="10">P71/AN71*100</f>
        <v>1.4728440371312654</v>
      </c>
      <c r="H71" s="19">
        <f t="shared" ref="H71:H84" si="11">N71/AQ71*100</f>
        <v>45.523959285519766</v>
      </c>
      <c r="I71" s="20">
        <f t="shared" ref="I71:I84" si="12">M71/AN71*100</f>
        <v>4.7458307863118554</v>
      </c>
      <c r="J71" s="20">
        <f t="shared" ref="J71:J87" si="13">AM71/AR71*100</f>
        <v>8.2700310219710591</v>
      </c>
      <c r="K71" s="20"/>
      <c r="L71" s="3">
        <v>4387</v>
      </c>
      <c r="M71" s="3">
        <v>1653</v>
      </c>
      <c r="N71" s="3">
        <v>3030</v>
      </c>
      <c r="O71" s="3">
        <v>1111</v>
      </c>
      <c r="P71" s="3">
        <v>513</v>
      </c>
      <c r="Q71" s="3">
        <v>520</v>
      </c>
      <c r="R71" s="3">
        <v>150</v>
      </c>
      <c r="S71" s="3">
        <v>47</v>
      </c>
      <c r="T71" s="3">
        <v>152</v>
      </c>
      <c r="U71" s="3">
        <v>792</v>
      </c>
      <c r="V71" s="3">
        <v>46</v>
      </c>
      <c r="W71" s="3">
        <v>234</v>
      </c>
      <c r="X71" s="3">
        <v>3</v>
      </c>
      <c r="Y71" s="3">
        <v>3</v>
      </c>
      <c r="Z71" s="3">
        <v>90</v>
      </c>
      <c r="AA71" s="3">
        <v>15</v>
      </c>
      <c r="AB71" s="3"/>
      <c r="AC71" s="3">
        <v>1305</v>
      </c>
      <c r="AD71" s="3">
        <v>986</v>
      </c>
      <c r="AE71" s="3">
        <v>345</v>
      </c>
      <c r="AF71" s="3"/>
      <c r="AG71" s="3"/>
      <c r="AH71" s="3">
        <v>0</v>
      </c>
      <c r="AI71" s="3"/>
      <c r="AJ71" s="3"/>
      <c r="AK71" s="3"/>
      <c r="AL71" s="3"/>
      <c r="AM71" s="3">
        <v>1092</v>
      </c>
      <c r="AN71" s="3">
        <v>34830.571809843263</v>
      </c>
      <c r="AO71" s="3">
        <v>3629.0324575473633</v>
      </c>
      <c r="AP71" s="3">
        <v>4957.3386530542521</v>
      </c>
      <c r="AQ71" s="3">
        <v>6655.8358445852064</v>
      </c>
      <c r="AR71" s="3">
        <v>13204.303552173802</v>
      </c>
      <c r="AS71" s="3">
        <v>20148.985468342951</v>
      </c>
      <c r="BD71" s="1"/>
    </row>
    <row r="72" spans="1:56" x14ac:dyDescent="0.45">
      <c r="A72" s="5">
        <v>67</v>
      </c>
      <c r="B72" s="2" t="s">
        <v>39</v>
      </c>
      <c r="C72" s="2"/>
      <c r="D72" s="20">
        <f t="shared" si="7"/>
        <v>7.4771432607905197</v>
      </c>
      <c r="E72" s="20">
        <f t="shared" si="8"/>
        <v>8.9894586455267635</v>
      </c>
      <c r="F72" s="20">
        <f t="shared" si="9"/>
        <v>1.9725071128673837</v>
      </c>
      <c r="G72" s="20">
        <f t="shared" si="10"/>
        <v>4.1145899967920769</v>
      </c>
      <c r="H72" s="19">
        <f t="shared" si="11"/>
        <v>61.043876436085128</v>
      </c>
      <c r="I72" s="20">
        <f t="shared" si="12"/>
        <v>6.7158231557511101</v>
      </c>
      <c r="J72" s="20">
        <f t="shared" si="13"/>
        <v>12.095158481555783</v>
      </c>
      <c r="K72" s="20"/>
      <c r="L72" s="3">
        <v>4466</v>
      </c>
      <c r="M72" s="3">
        <v>1389</v>
      </c>
      <c r="N72" s="3">
        <v>2532</v>
      </c>
      <c r="O72" s="3">
        <v>352</v>
      </c>
      <c r="P72" s="3">
        <v>851</v>
      </c>
      <c r="Q72" s="3">
        <v>582</v>
      </c>
      <c r="R72" s="3">
        <v>267</v>
      </c>
      <c r="S72" s="3">
        <v>61</v>
      </c>
      <c r="T72" s="3">
        <v>278</v>
      </c>
      <c r="U72" s="3">
        <v>893</v>
      </c>
      <c r="V72" s="3">
        <v>100</v>
      </c>
      <c r="W72" s="3">
        <v>77</v>
      </c>
      <c r="X72" s="3">
        <v>9</v>
      </c>
      <c r="Y72" s="3">
        <v>24</v>
      </c>
      <c r="Z72" s="3">
        <v>15</v>
      </c>
      <c r="AA72" s="3">
        <v>13</v>
      </c>
      <c r="AB72" s="3"/>
      <c r="AC72" s="3">
        <v>1356</v>
      </c>
      <c r="AD72" s="3">
        <v>1052</v>
      </c>
      <c r="AE72" s="3">
        <v>205</v>
      </c>
      <c r="AF72" s="3"/>
      <c r="AG72" s="3"/>
      <c r="AH72" s="3">
        <v>15</v>
      </c>
      <c r="AI72" s="3"/>
      <c r="AJ72" s="3"/>
      <c r="AK72" s="3"/>
      <c r="AL72" s="3"/>
      <c r="AM72" s="3">
        <v>1132</v>
      </c>
      <c r="AN72" s="3">
        <v>20682.498150811589</v>
      </c>
      <c r="AO72" s="3">
        <v>2388.5626737124085</v>
      </c>
      <c r="AP72" s="3">
        <v>3092.5110283291119</v>
      </c>
      <c r="AQ72" s="3">
        <v>4147.8361923019156</v>
      </c>
      <c r="AR72" s="3">
        <v>9359.1167220025745</v>
      </c>
      <c r="AS72" s="3">
        <v>11943.063933023903</v>
      </c>
      <c r="BD72" s="1"/>
    </row>
    <row r="73" spans="1:56" x14ac:dyDescent="0.45">
      <c r="A73" s="5">
        <v>68</v>
      </c>
      <c r="B73" s="2" t="s">
        <v>75</v>
      </c>
      <c r="C73" s="2"/>
      <c r="D73" s="20">
        <f t="shared" si="7"/>
        <v>7.6054315834579995</v>
      </c>
      <c r="E73" s="20">
        <f t="shared" si="8"/>
        <v>5.3870856589184539</v>
      </c>
      <c r="F73" s="20">
        <f t="shared" si="9"/>
        <v>1.7011849449216174</v>
      </c>
      <c r="G73" s="20">
        <f t="shared" si="10"/>
        <v>3.9334378185397596</v>
      </c>
      <c r="H73" s="19">
        <f t="shared" si="11"/>
        <v>55.092009078104653</v>
      </c>
      <c r="I73" s="20">
        <f t="shared" si="12"/>
        <v>5.7854314581022299</v>
      </c>
      <c r="J73" s="20">
        <f t="shared" si="13"/>
        <v>9.5293075966931706</v>
      </c>
      <c r="K73" s="20"/>
      <c r="L73" s="3">
        <v>1468</v>
      </c>
      <c r="M73" s="3">
        <v>353</v>
      </c>
      <c r="N73" s="3">
        <v>950</v>
      </c>
      <c r="O73" s="3">
        <v>159</v>
      </c>
      <c r="P73" s="3">
        <v>240</v>
      </c>
      <c r="Q73" s="3">
        <v>154</v>
      </c>
      <c r="R73" s="3">
        <v>72</v>
      </c>
      <c r="S73" s="3">
        <v>12</v>
      </c>
      <c r="T73" s="3">
        <v>38</v>
      </c>
      <c r="U73" s="3">
        <v>249</v>
      </c>
      <c r="V73" s="3">
        <v>17</v>
      </c>
      <c r="W73" s="3">
        <v>10</v>
      </c>
      <c r="X73" s="3">
        <v>3</v>
      </c>
      <c r="Y73" s="3">
        <v>3</v>
      </c>
      <c r="Z73" s="3">
        <v>5</v>
      </c>
      <c r="AA73" s="3">
        <v>3</v>
      </c>
      <c r="AB73" s="3"/>
      <c r="AC73" s="3">
        <v>318</v>
      </c>
      <c r="AD73" s="3">
        <v>209</v>
      </c>
      <c r="AE73" s="3">
        <v>54</v>
      </c>
      <c r="AF73" s="3"/>
      <c r="AG73" s="3"/>
      <c r="AH73" s="3">
        <v>0</v>
      </c>
      <c r="AI73" s="3"/>
      <c r="AJ73" s="3"/>
      <c r="AK73" s="3"/>
      <c r="AL73" s="3"/>
      <c r="AM73" s="3">
        <v>264</v>
      </c>
      <c r="AN73" s="3">
        <v>6101.5328339192365</v>
      </c>
      <c r="AO73" s="3">
        <v>513.22298266911014</v>
      </c>
      <c r="AP73" s="3">
        <v>705.39067699972531</v>
      </c>
      <c r="AQ73" s="3">
        <v>1724.3880117952726</v>
      </c>
      <c r="AR73" s="3">
        <v>2770.4006542050593</v>
      </c>
      <c r="AS73" s="3">
        <v>3273.9759376914403</v>
      </c>
      <c r="BD73" s="1"/>
    </row>
    <row r="74" spans="1:56" x14ac:dyDescent="0.45">
      <c r="A74" s="5">
        <v>69</v>
      </c>
      <c r="B74" s="2" t="s">
        <v>40</v>
      </c>
      <c r="C74" s="2"/>
      <c r="D74" s="20">
        <f t="shared" si="7"/>
        <v>6.7422464180729351</v>
      </c>
      <c r="E74" s="20">
        <f t="shared" si="8"/>
        <v>8.0080215810303752</v>
      </c>
      <c r="F74" s="20">
        <f t="shared" si="9"/>
        <v>2.531568112712828</v>
      </c>
      <c r="G74" s="20">
        <f t="shared" si="10"/>
        <v>4.3014197390950342</v>
      </c>
      <c r="H74" s="19">
        <f t="shared" si="11"/>
        <v>62.994919757032818</v>
      </c>
      <c r="I74" s="20">
        <f t="shared" si="12"/>
        <v>5.7779258877812607</v>
      </c>
      <c r="J74" s="20">
        <f t="shared" si="13"/>
        <v>13.235652938489691</v>
      </c>
      <c r="K74" s="20"/>
      <c r="L74" s="3">
        <v>7233</v>
      </c>
      <c r="M74" s="3">
        <v>1714</v>
      </c>
      <c r="N74" s="3">
        <v>4391</v>
      </c>
      <c r="O74" s="3">
        <v>669</v>
      </c>
      <c r="P74" s="3">
        <v>1276</v>
      </c>
      <c r="Q74" s="3">
        <v>836</v>
      </c>
      <c r="R74" s="3">
        <v>386</v>
      </c>
      <c r="S74" s="3">
        <v>98</v>
      </c>
      <c r="T74" s="3">
        <v>310</v>
      </c>
      <c r="U74" s="3">
        <v>1104</v>
      </c>
      <c r="V74" s="3">
        <v>137</v>
      </c>
      <c r="W74" s="3">
        <v>103</v>
      </c>
      <c r="X74" s="3">
        <v>3</v>
      </c>
      <c r="Y74" s="3">
        <v>8</v>
      </c>
      <c r="Z74" s="3">
        <v>18</v>
      </c>
      <c r="AA74" s="3">
        <v>13</v>
      </c>
      <c r="AB74" s="3"/>
      <c r="AC74" s="3">
        <v>1908</v>
      </c>
      <c r="AD74" s="3">
        <v>1445</v>
      </c>
      <c r="AE74" s="3">
        <v>328</v>
      </c>
      <c r="AF74" s="3"/>
      <c r="AG74" s="3"/>
      <c r="AH74" s="3">
        <v>0</v>
      </c>
      <c r="AI74" s="3"/>
      <c r="AJ74" s="3"/>
      <c r="AK74" s="3"/>
      <c r="AL74" s="3"/>
      <c r="AM74" s="3">
        <v>1669</v>
      </c>
      <c r="AN74" s="3">
        <v>29664.624179840088</v>
      </c>
      <c r="AO74" s="3">
        <v>3226.4968109130859</v>
      </c>
      <c r="AP74" s="3">
        <v>3871.1184387207031</v>
      </c>
      <c r="AQ74" s="3">
        <v>6970.4033546447754</v>
      </c>
      <c r="AR74" s="3">
        <v>12609.880356914588</v>
      </c>
      <c r="AS74" s="3">
        <v>16374.364440917969</v>
      </c>
      <c r="BD74" s="1"/>
    </row>
    <row r="75" spans="1:56" x14ac:dyDescent="0.45">
      <c r="A75" s="5">
        <v>70</v>
      </c>
      <c r="B75" s="2" t="s">
        <v>30</v>
      </c>
      <c r="C75" s="2"/>
      <c r="D75" s="20">
        <f t="shared" si="7"/>
        <v>7.1017810893696343</v>
      </c>
      <c r="E75" s="20">
        <f t="shared" si="8"/>
        <v>7.5297570711758581</v>
      </c>
      <c r="F75" s="20">
        <f t="shared" si="9"/>
        <v>1.2121072358478209</v>
      </c>
      <c r="G75" s="20">
        <f t="shared" si="10"/>
        <v>4.0170753972004967</v>
      </c>
      <c r="H75" s="19">
        <f t="shared" si="11"/>
        <v>65.3621969775172</v>
      </c>
      <c r="I75" s="20">
        <f t="shared" si="12"/>
        <v>6.5392948626204612</v>
      </c>
      <c r="J75" s="20">
        <f t="shared" si="13"/>
        <v>14.826852793278395</v>
      </c>
      <c r="K75" s="20"/>
      <c r="L75" s="3">
        <v>8026</v>
      </c>
      <c r="M75" s="3">
        <v>2336</v>
      </c>
      <c r="N75" s="3">
        <v>4691</v>
      </c>
      <c r="O75" s="3">
        <v>716</v>
      </c>
      <c r="P75" s="3">
        <v>1435</v>
      </c>
      <c r="Q75" s="3">
        <v>987</v>
      </c>
      <c r="R75" s="3">
        <v>402</v>
      </c>
      <c r="S75" s="3">
        <v>66</v>
      </c>
      <c r="T75" s="3">
        <v>410</v>
      </c>
      <c r="U75" s="3">
        <v>1463</v>
      </c>
      <c r="V75" s="3">
        <v>160</v>
      </c>
      <c r="W75" s="3">
        <v>237</v>
      </c>
      <c r="X75" s="3">
        <v>6</v>
      </c>
      <c r="Y75" s="3">
        <v>27</v>
      </c>
      <c r="Z75" s="3">
        <v>62</v>
      </c>
      <c r="AA75" s="3">
        <v>24</v>
      </c>
      <c r="AB75" s="3"/>
      <c r="AC75" s="3">
        <v>2204</v>
      </c>
      <c r="AD75" s="3">
        <v>1709</v>
      </c>
      <c r="AE75" s="3">
        <v>538</v>
      </c>
      <c r="AF75" s="3"/>
      <c r="AG75" s="3"/>
      <c r="AH75" s="3" t="s">
        <v>124</v>
      </c>
      <c r="AI75" s="3"/>
      <c r="AJ75" s="3"/>
      <c r="AK75" s="3"/>
      <c r="AL75" s="3"/>
      <c r="AM75" s="3">
        <v>2358</v>
      </c>
      <c r="AN75" s="3">
        <v>35722.506005240844</v>
      </c>
      <c r="AO75" s="3">
        <v>4380.0907338354409</v>
      </c>
      <c r="AP75" s="3">
        <v>5445.0627838910323</v>
      </c>
      <c r="AQ75" s="3">
        <v>7176.9313409302558</v>
      </c>
      <c r="AR75" s="3">
        <v>15903.577332803734</v>
      </c>
      <c r="AS75" s="3">
        <v>20600.466018164159</v>
      </c>
      <c r="BD75" s="1"/>
    </row>
    <row r="76" spans="1:56" x14ac:dyDescent="0.45">
      <c r="A76" s="5">
        <v>71</v>
      </c>
      <c r="B76" s="2" t="s">
        <v>76</v>
      </c>
      <c r="C76" s="2"/>
      <c r="D76" s="20">
        <f t="shared" si="7"/>
        <v>8.0114197308414354</v>
      </c>
      <c r="E76" s="20">
        <f t="shared" si="8"/>
        <v>7.848395207215729</v>
      </c>
      <c r="F76" s="20">
        <f t="shared" si="9"/>
        <v>2.3968153028024086</v>
      </c>
      <c r="G76" s="20">
        <f t="shared" si="10"/>
        <v>4.3261897151398276</v>
      </c>
      <c r="H76" s="19">
        <f t="shared" si="11"/>
        <v>65.743972337012963</v>
      </c>
      <c r="I76" s="20">
        <f t="shared" si="12"/>
        <v>7.0311732844514836</v>
      </c>
      <c r="J76" s="20">
        <f t="shared" si="13"/>
        <v>13.744328332100833</v>
      </c>
      <c r="K76" s="20"/>
      <c r="L76" s="3">
        <v>11034</v>
      </c>
      <c r="M76" s="3">
        <v>3153</v>
      </c>
      <c r="N76" s="3">
        <v>6377</v>
      </c>
      <c r="O76" s="3">
        <v>912</v>
      </c>
      <c r="P76" s="3">
        <v>1940</v>
      </c>
      <c r="Q76" s="3">
        <v>1456</v>
      </c>
      <c r="R76" s="3">
        <v>745</v>
      </c>
      <c r="S76" s="3">
        <v>153</v>
      </c>
      <c r="T76" s="3">
        <v>501</v>
      </c>
      <c r="U76" s="3">
        <v>2056</v>
      </c>
      <c r="V76" s="3">
        <v>191</v>
      </c>
      <c r="W76" s="3">
        <v>150</v>
      </c>
      <c r="X76" s="3">
        <v>8</v>
      </c>
      <c r="Y76" s="3">
        <v>12</v>
      </c>
      <c r="Z76" s="3">
        <v>49</v>
      </c>
      <c r="AA76" s="3">
        <v>31</v>
      </c>
      <c r="AB76" s="3"/>
      <c r="AC76" s="3">
        <v>2711</v>
      </c>
      <c r="AD76" s="3">
        <v>2163</v>
      </c>
      <c r="AE76" s="3">
        <v>750</v>
      </c>
      <c r="AF76" s="3"/>
      <c r="AG76" s="3"/>
      <c r="AH76" s="3">
        <v>9</v>
      </c>
      <c r="AI76" s="3"/>
      <c r="AJ76" s="3"/>
      <c r="AK76" s="3"/>
      <c r="AL76" s="3"/>
      <c r="AM76" s="3">
        <v>2607</v>
      </c>
      <c r="AN76" s="3">
        <v>44843.155934905568</v>
      </c>
      <c r="AO76" s="3">
        <v>4610.1217574763941</v>
      </c>
      <c r="AP76" s="3">
        <v>6383.4705920439128</v>
      </c>
      <c r="AQ76" s="3">
        <v>9699.7485447191866</v>
      </c>
      <c r="AR76" s="3">
        <v>18967.823941684881</v>
      </c>
      <c r="AS76" s="3">
        <v>25663.366407892092</v>
      </c>
      <c r="BD76" s="1"/>
    </row>
    <row r="77" spans="1:56" x14ac:dyDescent="0.45">
      <c r="A77" s="5">
        <v>72</v>
      </c>
      <c r="B77" s="2" t="s">
        <v>77</v>
      </c>
      <c r="C77" s="2"/>
      <c r="D77" s="20">
        <f t="shared" si="7"/>
        <v>7.9774814935506502</v>
      </c>
      <c r="E77" s="20">
        <f t="shared" si="8"/>
        <v>6.512653465733659</v>
      </c>
      <c r="F77" s="20">
        <f t="shared" si="9"/>
        <v>1.3955685998000698</v>
      </c>
      <c r="G77" s="20">
        <f t="shared" si="10"/>
        <v>4.4935995014839873</v>
      </c>
      <c r="H77" s="19">
        <f t="shared" si="11"/>
        <v>58.801916809124165</v>
      </c>
      <c r="I77" s="20">
        <f t="shared" si="12"/>
        <v>5.24701738197232</v>
      </c>
      <c r="J77" s="20">
        <f t="shared" si="13"/>
        <v>6.4543110619031268</v>
      </c>
      <c r="K77" s="20"/>
      <c r="L77" s="3">
        <v>923</v>
      </c>
      <c r="M77" s="3">
        <v>195</v>
      </c>
      <c r="N77" s="3">
        <v>576</v>
      </c>
      <c r="O77" s="3">
        <v>103</v>
      </c>
      <c r="P77" s="3">
        <v>167</v>
      </c>
      <c r="Q77" s="3">
        <v>100</v>
      </c>
      <c r="R77" s="3">
        <v>44</v>
      </c>
      <c r="S77" s="3">
        <v>6</v>
      </c>
      <c r="T77" s="3">
        <v>28</v>
      </c>
      <c r="U77" s="3">
        <v>158</v>
      </c>
      <c r="V77" s="3">
        <v>9</v>
      </c>
      <c r="W77" s="3">
        <v>8</v>
      </c>
      <c r="X77" s="3">
        <v>0</v>
      </c>
      <c r="Y77" s="3">
        <v>3</v>
      </c>
      <c r="Z77" s="3">
        <v>0</v>
      </c>
      <c r="AA77" s="3">
        <v>0</v>
      </c>
      <c r="AB77" s="3"/>
      <c r="AC77" s="3">
        <v>186</v>
      </c>
      <c r="AD77" s="3">
        <v>138</v>
      </c>
      <c r="AE77" s="3">
        <v>34</v>
      </c>
      <c r="AF77" s="3"/>
      <c r="AG77" s="3"/>
      <c r="AH77" s="3">
        <v>0</v>
      </c>
      <c r="AI77" s="3"/>
      <c r="AJ77" s="3"/>
      <c r="AK77" s="3"/>
      <c r="AL77" s="3"/>
      <c r="AM77" s="3">
        <v>123</v>
      </c>
      <c r="AN77" s="3">
        <v>3716.3970653114311</v>
      </c>
      <c r="AO77" s="3">
        <v>366.77488264263229</v>
      </c>
      <c r="AP77" s="3">
        <v>429.93228715948214</v>
      </c>
      <c r="AQ77" s="3">
        <v>979.55990426254834</v>
      </c>
      <c r="AR77" s="3">
        <v>1905.7030071886873</v>
      </c>
      <c r="AS77" s="3">
        <v>1980.5749487195201</v>
      </c>
      <c r="BD77" s="1"/>
    </row>
    <row r="78" spans="1:56" x14ac:dyDescent="0.45">
      <c r="A78" s="5">
        <v>73</v>
      </c>
      <c r="B78" s="2" t="s">
        <v>31</v>
      </c>
      <c r="C78" s="2"/>
      <c r="D78" s="20">
        <f t="shared" si="7"/>
        <v>3.5878679344249744</v>
      </c>
      <c r="E78" s="20">
        <f t="shared" si="8"/>
        <v>1.3339985550275715</v>
      </c>
      <c r="F78" s="20">
        <f t="shared" si="9"/>
        <v>0.72100140720308559</v>
      </c>
      <c r="G78" s="20">
        <f t="shared" si="10"/>
        <v>1.795948208730521</v>
      </c>
      <c r="H78" s="19">
        <f t="shared" si="11"/>
        <v>51.858330310610512</v>
      </c>
      <c r="I78" s="20">
        <f t="shared" si="12"/>
        <v>5.2486026702091122</v>
      </c>
      <c r="J78" s="20">
        <f t="shared" si="13"/>
        <v>9.6854155690942338</v>
      </c>
      <c r="K78" s="20"/>
      <c r="L78" s="3">
        <v>22949</v>
      </c>
      <c r="M78" s="3">
        <v>9612</v>
      </c>
      <c r="N78" s="3">
        <v>15627</v>
      </c>
      <c r="O78" s="3">
        <v>4995</v>
      </c>
      <c r="P78" s="3">
        <v>3289</v>
      </c>
      <c r="Q78" s="3">
        <v>2816</v>
      </c>
      <c r="R78" s="3">
        <v>830</v>
      </c>
      <c r="S78" s="3">
        <v>247</v>
      </c>
      <c r="T78" s="3">
        <v>457</v>
      </c>
      <c r="U78" s="3">
        <v>4156</v>
      </c>
      <c r="V78" s="3">
        <v>262</v>
      </c>
      <c r="W78" s="3">
        <v>2122</v>
      </c>
      <c r="X78" s="3">
        <v>21</v>
      </c>
      <c r="Y78" s="3">
        <v>7</v>
      </c>
      <c r="Z78" s="3">
        <v>317</v>
      </c>
      <c r="AA78" s="3">
        <v>45</v>
      </c>
      <c r="AB78" s="3"/>
      <c r="AC78" s="3">
        <v>5746</v>
      </c>
      <c r="AD78" s="3">
        <v>4298</v>
      </c>
      <c r="AE78" s="3">
        <v>1889</v>
      </c>
      <c r="AF78" s="3"/>
      <c r="AG78" s="3"/>
      <c r="AH78" s="3">
        <v>69</v>
      </c>
      <c r="AI78" s="3"/>
      <c r="AJ78" s="3"/>
      <c r="AK78" s="3"/>
      <c r="AL78" s="3"/>
      <c r="AM78" s="3">
        <v>6276</v>
      </c>
      <c r="AN78" s="3">
        <v>183134.45699666659</v>
      </c>
      <c r="AO78" s="3">
        <v>27088.59198444651</v>
      </c>
      <c r="AP78" s="3">
        <v>34257.908172213472</v>
      </c>
      <c r="AQ78" s="3">
        <v>30134.020718369764</v>
      </c>
      <c r="AR78" s="3">
        <v>64798.458622947059</v>
      </c>
      <c r="AS78" s="3">
        <v>115834.809863649</v>
      </c>
      <c r="BD78" s="1"/>
    </row>
    <row r="79" spans="1:56" x14ac:dyDescent="0.45">
      <c r="A79" s="5">
        <v>74</v>
      </c>
      <c r="B79" s="2" t="s">
        <v>32</v>
      </c>
      <c r="C79" s="2"/>
      <c r="D79" s="20">
        <f t="shared" si="7"/>
        <v>6.2233345673138869</v>
      </c>
      <c r="E79" s="20">
        <f t="shared" si="8"/>
        <v>4.0548141669282494</v>
      </c>
      <c r="F79" s="20">
        <f t="shared" si="9"/>
        <v>2.4131390247624744</v>
      </c>
      <c r="G79" s="20">
        <f t="shared" si="10"/>
        <v>2.6120752912585883</v>
      </c>
      <c r="H79" s="19">
        <f t="shared" si="11"/>
        <v>65.742966075238144</v>
      </c>
      <c r="I79" s="20">
        <f t="shared" si="12"/>
        <v>7.0931705310398954</v>
      </c>
      <c r="J79" s="20">
        <f t="shared" si="13"/>
        <v>14.229408385420882</v>
      </c>
      <c r="K79" s="20"/>
      <c r="L79" s="3">
        <v>37129</v>
      </c>
      <c r="M79" s="3">
        <v>17450</v>
      </c>
      <c r="N79" s="3">
        <v>19685</v>
      </c>
      <c r="O79" s="3">
        <v>1714</v>
      </c>
      <c r="P79" s="3">
        <v>6426</v>
      </c>
      <c r="Q79" s="3">
        <v>8361</v>
      </c>
      <c r="R79" s="3">
        <v>3980</v>
      </c>
      <c r="S79" s="3">
        <v>1173</v>
      </c>
      <c r="T79" s="3">
        <v>1971</v>
      </c>
      <c r="U79" s="3">
        <v>9535</v>
      </c>
      <c r="V79" s="3">
        <v>857</v>
      </c>
      <c r="W79" s="3">
        <v>2725</v>
      </c>
      <c r="X79" s="3">
        <v>32</v>
      </c>
      <c r="Y79" s="3">
        <v>38</v>
      </c>
      <c r="Z79" s="3">
        <v>376</v>
      </c>
      <c r="AA79" s="3">
        <v>122</v>
      </c>
      <c r="AB79" s="3"/>
      <c r="AC79" s="3">
        <v>16514</v>
      </c>
      <c r="AD79" s="3">
        <v>12951</v>
      </c>
      <c r="AE79" s="3">
        <v>1992</v>
      </c>
      <c r="AF79" s="3"/>
      <c r="AG79" s="3"/>
      <c r="AH79" s="3">
        <v>214</v>
      </c>
      <c r="AI79" s="3"/>
      <c r="AJ79" s="3"/>
      <c r="AK79" s="3"/>
      <c r="AL79" s="3"/>
      <c r="AM79" s="3">
        <v>11611</v>
      </c>
      <c r="AN79" s="3">
        <v>246011.28541374207</v>
      </c>
      <c r="AO79" s="3">
        <v>29351.863967895508</v>
      </c>
      <c r="AP79" s="3">
        <v>48608.886100769043</v>
      </c>
      <c r="AQ79" s="3">
        <v>29942.366727828979</v>
      </c>
      <c r="AR79" s="3">
        <v>81598.613839043071</v>
      </c>
      <c r="AS79" s="3">
        <v>153213.68145751953</v>
      </c>
      <c r="BD79" s="1"/>
    </row>
    <row r="80" spans="1:56" x14ac:dyDescent="0.45">
      <c r="A80" s="5">
        <v>75</v>
      </c>
      <c r="B80" s="2" t="s">
        <v>41</v>
      </c>
      <c r="C80" s="2"/>
      <c r="D80" s="20">
        <f t="shared" si="7"/>
        <v>6.9743479364642909</v>
      </c>
      <c r="E80" s="20">
        <f t="shared" si="8"/>
        <v>8.8665480226879989</v>
      </c>
      <c r="F80" s="20">
        <f t="shared" si="9"/>
        <v>1.6830021709731851</v>
      </c>
      <c r="G80" s="20">
        <f t="shared" si="10"/>
        <v>3.8446697137686732</v>
      </c>
      <c r="H80" s="19">
        <f t="shared" si="11"/>
        <v>66.364845885872924</v>
      </c>
      <c r="I80" s="20">
        <f t="shared" si="12"/>
        <v>6.6976048370599148</v>
      </c>
      <c r="J80" s="20">
        <f t="shared" si="13"/>
        <v>16.658945121551426</v>
      </c>
      <c r="K80" s="20"/>
      <c r="L80" s="3">
        <v>8981</v>
      </c>
      <c r="M80" s="3">
        <v>2958</v>
      </c>
      <c r="N80" s="3">
        <v>4798</v>
      </c>
      <c r="O80" s="3">
        <v>545</v>
      </c>
      <c r="P80" s="3">
        <v>1698</v>
      </c>
      <c r="Q80" s="3">
        <v>1502</v>
      </c>
      <c r="R80" s="3">
        <v>662</v>
      </c>
      <c r="S80" s="3">
        <v>123</v>
      </c>
      <c r="T80" s="3">
        <v>648</v>
      </c>
      <c r="U80" s="3">
        <v>1825</v>
      </c>
      <c r="V80" s="3">
        <v>262</v>
      </c>
      <c r="W80" s="3">
        <v>239</v>
      </c>
      <c r="X80" s="3">
        <v>14</v>
      </c>
      <c r="Y80" s="3">
        <v>23</v>
      </c>
      <c r="Z80" s="3">
        <v>51</v>
      </c>
      <c r="AA80" s="3">
        <v>29</v>
      </c>
      <c r="AB80" s="3"/>
      <c r="AC80" s="3">
        <v>3159</v>
      </c>
      <c r="AD80" s="3">
        <v>2559</v>
      </c>
      <c r="AE80" s="3">
        <v>355</v>
      </c>
      <c r="AF80" s="3"/>
      <c r="AG80" s="3"/>
      <c r="AH80" s="3" t="s">
        <v>124</v>
      </c>
      <c r="AI80" s="3"/>
      <c r="AJ80" s="3"/>
      <c r="AK80" s="3"/>
      <c r="AL80" s="3"/>
      <c r="AM80" s="3">
        <v>2870</v>
      </c>
      <c r="AN80" s="3">
        <v>44165.04216003418</v>
      </c>
      <c r="AO80" s="3">
        <v>5868.0636291503906</v>
      </c>
      <c r="AP80" s="3">
        <v>7308.3684692382813</v>
      </c>
      <c r="AQ80" s="3">
        <v>7229.7312469482422</v>
      </c>
      <c r="AR80" s="3">
        <v>17227.981598229318</v>
      </c>
      <c r="AS80" s="3">
        <v>26167.320825195311</v>
      </c>
      <c r="BD80" s="1"/>
    </row>
    <row r="81" spans="1:56" x14ac:dyDescent="0.45">
      <c r="A81" s="5">
        <v>76</v>
      </c>
      <c r="B81" s="2" t="s">
        <v>33</v>
      </c>
      <c r="C81" s="2"/>
      <c r="D81" s="20">
        <f t="shared" si="7"/>
        <v>5.7119579949127228</v>
      </c>
      <c r="E81" s="20">
        <f t="shared" si="8"/>
        <v>4.5934303257310347</v>
      </c>
      <c r="F81" s="20">
        <f t="shared" si="9"/>
        <v>3.0361180562470564</v>
      </c>
      <c r="G81" s="20">
        <f t="shared" si="10"/>
        <v>1.575381162786067</v>
      </c>
      <c r="H81" s="19">
        <f t="shared" si="11"/>
        <v>52.468994469015982</v>
      </c>
      <c r="I81" s="20">
        <f t="shared" si="12"/>
        <v>7.7484470135583825</v>
      </c>
      <c r="J81" s="20">
        <f t="shared" si="13"/>
        <v>16.925814337045626</v>
      </c>
      <c r="K81" s="20"/>
      <c r="L81" s="3">
        <v>28194</v>
      </c>
      <c r="M81" s="3">
        <v>23102</v>
      </c>
      <c r="N81" s="3">
        <v>12842</v>
      </c>
      <c r="O81" s="3">
        <v>1462</v>
      </c>
      <c r="P81" s="3">
        <v>4697</v>
      </c>
      <c r="Q81" s="3">
        <v>6319</v>
      </c>
      <c r="R81" s="3">
        <v>2820</v>
      </c>
      <c r="S81" s="3">
        <v>1895</v>
      </c>
      <c r="T81" s="3">
        <v>2867</v>
      </c>
      <c r="U81" s="3">
        <v>10762</v>
      </c>
      <c r="V81" s="3">
        <v>1069</v>
      </c>
      <c r="W81" s="3">
        <v>2826</v>
      </c>
      <c r="X81" s="3">
        <v>28</v>
      </c>
      <c r="Y81" s="3">
        <v>36</v>
      </c>
      <c r="Z81" s="3">
        <v>403</v>
      </c>
      <c r="AA81" s="3">
        <v>120</v>
      </c>
      <c r="AB81" s="3"/>
      <c r="AC81" s="3">
        <v>23735</v>
      </c>
      <c r="AD81" s="3">
        <v>19199</v>
      </c>
      <c r="AE81" s="3">
        <v>2285</v>
      </c>
      <c r="AF81" s="3"/>
      <c r="AG81" s="3"/>
      <c r="AH81" s="3">
        <v>125</v>
      </c>
      <c r="AI81" s="3"/>
      <c r="AJ81" s="3"/>
      <c r="AK81" s="3"/>
      <c r="AL81" s="3"/>
      <c r="AM81" s="3">
        <v>15716</v>
      </c>
      <c r="AN81" s="3">
        <v>298150.06748546741</v>
      </c>
      <c r="AO81" s="3">
        <v>35013.332800919343</v>
      </c>
      <c r="AP81" s="3">
        <v>62415.227764311916</v>
      </c>
      <c r="AQ81" s="3">
        <v>24475.407104634844</v>
      </c>
      <c r="AR81" s="3">
        <v>92852.253292193447</v>
      </c>
      <c r="AS81" s="3">
        <v>188411.74969397581</v>
      </c>
      <c r="BD81" s="1"/>
    </row>
    <row r="82" spans="1:56" x14ac:dyDescent="0.45">
      <c r="A82" s="5">
        <v>77</v>
      </c>
      <c r="B82" s="2" t="s">
        <v>34</v>
      </c>
      <c r="C82" s="2"/>
      <c r="D82" s="20">
        <f t="shared" si="7"/>
        <v>4.8161915139453146</v>
      </c>
      <c r="E82" s="20">
        <f t="shared" si="8"/>
        <v>1.4479133733542244</v>
      </c>
      <c r="F82" s="20">
        <f t="shared" si="9"/>
        <v>0.47801924766239945</v>
      </c>
      <c r="G82" s="20">
        <f t="shared" si="10"/>
        <v>2.3049427817446877</v>
      </c>
      <c r="H82" s="19">
        <f t="shared" si="11"/>
        <v>41.723173425096824</v>
      </c>
      <c r="I82" s="20">
        <f t="shared" si="12"/>
        <v>5.6946766658985783</v>
      </c>
      <c r="J82" s="20">
        <f t="shared" si="13"/>
        <v>10.199058344310661</v>
      </c>
      <c r="K82" s="20"/>
      <c r="L82" s="3">
        <v>9895</v>
      </c>
      <c r="M82" s="3">
        <v>5974</v>
      </c>
      <c r="N82" s="3">
        <v>4747</v>
      </c>
      <c r="O82" s="3">
        <v>1216</v>
      </c>
      <c r="P82" s="3">
        <v>2418</v>
      </c>
      <c r="Q82" s="3">
        <v>1081</v>
      </c>
      <c r="R82" s="3">
        <v>505</v>
      </c>
      <c r="S82" s="3">
        <v>138</v>
      </c>
      <c r="T82" s="3">
        <v>418</v>
      </c>
      <c r="U82" s="3">
        <v>3835</v>
      </c>
      <c r="V82" s="3">
        <v>182</v>
      </c>
      <c r="W82" s="3">
        <v>1559</v>
      </c>
      <c r="X82" s="3">
        <v>31</v>
      </c>
      <c r="Y82" s="3">
        <v>12</v>
      </c>
      <c r="Z82" s="3">
        <v>562</v>
      </c>
      <c r="AA82" s="3">
        <v>14</v>
      </c>
      <c r="AB82" s="3"/>
      <c r="AC82" s="3">
        <v>1962</v>
      </c>
      <c r="AD82" s="3">
        <v>1695</v>
      </c>
      <c r="AE82" s="3">
        <v>556</v>
      </c>
      <c r="AF82" s="3"/>
      <c r="AG82" s="3"/>
      <c r="AH82" s="3">
        <v>27</v>
      </c>
      <c r="AI82" s="3"/>
      <c r="AJ82" s="3"/>
      <c r="AK82" s="3"/>
      <c r="AL82" s="3"/>
      <c r="AM82" s="3">
        <v>4243</v>
      </c>
      <c r="AN82" s="3">
        <v>104904.99023015816</v>
      </c>
      <c r="AO82" s="3">
        <v>10799.870258384346</v>
      </c>
      <c r="AP82" s="3">
        <v>28869.130411556638</v>
      </c>
      <c r="AQ82" s="3">
        <v>11377.370440247101</v>
      </c>
      <c r="AR82" s="3">
        <v>41601.879867339638</v>
      </c>
      <c r="AS82" s="3">
        <v>79627.232199876846</v>
      </c>
      <c r="BD82" s="1"/>
    </row>
    <row r="83" spans="1:56" x14ac:dyDescent="0.45">
      <c r="A83" s="5">
        <v>78</v>
      </c>
      <c r="B83" s="2" t="s">
        <v>78</v>
      </c>
      <c r="C83" s="2"/>
      <c r="D83" s="20">
        <f t="shared" si="7"/>
        <v>5.0418964619126774</v>
      </c>
      <c r="E83" s="20">
        <f t="shared" si="8"/>
        <v>4.1124641177458958</v>
      </c>
      <c r="F83" s="20">
        <f t="shared" si="9"/>
        <v>1.0380591244987221</v>
      </c>
      <c r="G83" s="20">
        <f t="shared" si="10"/>
        <v>2.6105717796796748</v>
      </c>
      <c r="H83" s="19">
        <f t="shared" si="11"/>
        <v>57.055656238963437</v>
      </c>
      <c r="I83" s="20">
        <f t="shared" si="12"/>
        <v>5.2267164118302034</v>
      </c>
      <c r="J83" s="20">
        <f t="shared" si="13"/>
        <v>10.105659888708326</v>
      </c>
      <c r="K83" s="20"/>
      <c r="L83" s="3">
        <v>25797</v>
      </c>
      <c r="M83" s="3">
        <v>8441</v>
      </c>
      <c r="N83" s="3">
        <v>16097</v>
      </c>
      <c r="O83" s="3">
        <v>2751</v>
      </c>
      <c r="P83" s="3">
        <v>4216</v>
      </c>
      <c r="Q83" s="3">
        <v>3408</v>
      </c>
      <c r="R83" s="3">
        <v>1093</v>
      </c>
      <c r="S83" s="3">
        <v>261</v>
      </c>
      <c r="T83" s="3">
        <v>1034</v>
      </c>
      <c r="U83" s="3">
        <v>4870</v>
      </c>
      <c r="V83" s="3">
        <v>432</v>
      </c>
      <c r="W83" s="3">
        <v>899</v>
      </c>
      <c r="X83" s="3">
        <v>12</v>
      </c>
      <c r="Y83" s="3">
        <v>24</v>
      </c>
      <c r="Z83" s="3">
        <v>212</v>
      </c>
      <c r="AA83" s="3">
        <v>56</v>
      </c>
      <c r="AB83" s="3"/>
      <c r="AC83" s="3">
        <v>8103</v>
      </c>
      <c r="AD83" s="3">
        <v>6206</v>
      </c>
      <c r="AE83" s="3">
        <v>1562</v>
      </c>
      <c r="AF83" s="3"/>
      <c r="AG83" s="3"/>
      <c r="AH83" s="3">
        <v>5</v>
      </c>
      <c r="AI83" s="3"/>
      <c r="AJ83" s="3"/>
      <c r="AK83" s="3"/>
      <c r="AL83" s="3"/>
      <c r="AM83" s="3">
        <v>5812</v>
      </c>
      <c r="AN83" s="3">
        <v>161497.18742908177</v>
      </c>
      <c r="AO83" s="3">
        <v>19321.635658321698</v>
      </c>
      <c r="AP83" s="3">
        <v>25143.076520428127</v>
      </c>
      <c r="AQ83" s="3">
        <v>28212.803183932749</v>
      </c>
      <c r="AR83" s="3">
        <v>57512.325409784513</v>
      </c>
      <c r="AS83" s="3">
        <v>96590.638796111511</v>
      </c>
      <c r="BD83" s="1"/>
    </row>
    <row r="84" spans="1:56" x14ac:dyDescent="0.45">
      <c r="A84" s="5">
        <v>79</v>
      </c>
      <c r="B84" s="2" t="s">
        <v>79</v>
      </c>
      <c r="C84" s="2"/>
      <c r="D84" s="20">
        <f t="shared" si="7"/>
        <v>9.3926592597193004</v>
      </c>
      <c r="E84" s="20">
        <f t="shared" si="8"/>
        <v>8.3690819031196479</v>
      </c>
      <c r="F84" s="20">
        <f t="shared" si="9"/>
        <v>2.5240088279249733</v>
      </c>
      <c r="G84" s="20">
        <f t="shared" si="10"/>
        <v>7.7480333321119002</v>
      </c>
      <c r="H84" s="19">
        <f t="shared" si="11"/>
        <v>60.433953476133496</v>
      </c>
      <c r="I84" s="20">
        <f t="shared" si="12"/>
        <v>5.9493827371573511</v>
      </c>
      <c r="J84" s="20">
        <f t="shared" si="13"/>
        <v>10.950599697808775</v>
      </c>
      <c r="K84" s="20"/>
      <c r="L84" s="3">
        <v>2066</v>
      </c>
      <c r="M84" s="3">
        <v>387</v>
      </c>
      <c r="N84" s="3">
        <v>1108</v>
      </c>
      <c r="O84" s="3">
        <v>196</v>
      </c>
      <c r="P84" s="3">
        <v>504</v>
      </c>
      <c r="Q84" s="3">
        <v>289</v>
      </c>
      <c r="R84" s="3">
        <v>169</v>
      </c>
      <c r="S84" s="3">
        <v>19</v>
      </c>
      <c r="T84" s="3">
        <v>63</v>
      </c>
      <c r="U84" s="3">
        <v>320</v>
      </c>
      <c r="V84" s="3">
        <v>21</v>
      </c>
      <c r="W84" s="3">
        <v>15</v>
      </c>
      <c r="X84" s="3">
        <v>0</v>
      </c>
      <c r="Y84" s="3">
        <v>3</v>
      </c>
      <c r="Z84" s="3">
        <v>3</v>
      </c>
      <c r="AA84" s="3">
        <v>0</v>
      </c>
      <c r="AB84" s="3"/>
      <c r="AC84" s="3">
        <v>404</v>
      </c>
      <c r="AD84" s="3">
        <v>314</v>
      </c>
      <c r="AE84" s="3">
        <v>66</v>
      </c>
      <c r="AF84" s="3"/>
      <c r="AG84" s="3"/>
      <c r="AH84" s="3">
        <v>0</v>
      </c>
      <c r="AI84" s="3"/>
      <c r="AJ84" s="3"/>
      <c r="AK84" s="3"/>
      <c r="AL84" s="3"/>
      <c r="AM84" s="3">
        <v>346</v>
      </c>
      <c r="AN84" s="3">
        <v>6504.8765073216782</v>
      </c>
      <c r="AO84" s="3">
        <v>595.36760230601806</v>
      </c>
      <c r="AP84" s="3">
        <v>752.77074270854257</v>
      </c>
      <c r="AQ84" s="3">
        <v>1833.4064483098398</v>
      </c>
      <c r="AR84" s="3">
        <v>3159.6443076011165</v>
      </c>
      <c r="AS84" s="3">
        <v>3406.9158813450154</v>
      </c>
      <c r="BD84" s="1"/>
    </row>
    <row r="85" spans="1:56" x14ac:dyDescent="0.45">
      <c r="A85" s="5">
        <v>80</v>
      </c>
      <c r="B85" s="2" t="s">
        <v>1</v>
      </c>
      <c r="C85" s="2"/>
      <c r="D85" s="20">
        <f t="shared" si="7"/>
        <v>4.7461632084112031</v>
      </c>
      <c r="E85" s="20">
        <f t="shared" ref="E85:E87" si="14">T85/AP85*100</f>
        <v>2.3358612654787003</v>
      </c>
      <c r="F85" s="20">
        <f t="shared" ref="F85:F87" si="15">S85/AP85*100</f>
        <v>2.3358612654787003</v>
      </c>
      <c r="G85" s="20">
        <f t="shared" ref="G85:G87" si="16">P85/AN85*100</f>
        <v>1.0909491220210294</v>
      </c>
      <c r="H85" s="19">
        <f t="shared" ref="H85:H87" si="17">N85/AQ85*100</f>
        <v>10.485904741835133</v>
      </c>
      <c r="I85" s="20">
        <f t="shared" ref="I85:I87" si="18">M85/AN85*100</f>
        <v>5.7820303467114567</v>
      </c>
      <c r="J85" s="20">
        <f t="shared" si="13"/>
        <v>7.007053037670123</v>
      </c>
      <c r="K85" s="20"/>
      <c r="L85" s="3">
        <v>39</v>
      </c>
      <c r="M85" s="3">
        <v>53</v>
      </c>
      <c r="N85" s="3">
        <v>22</v>
      </c>
      <c r="O85" s="3">
        <v>11</v>
      </c>
      <c r="P85" s="3">
        <v>10</v>
      </c>
      <c r="Q85" s="3">
        <v>3</v>
      </c>
      <c r="R85" s="3">
        <v>0</v>
      </c>
      <c r="S85" s="3">
        <v>3</v>
      </c>
      <c r="T85" s="3">
        <v>3</v>
      </c>
      <c r="U85" s="3">
        <v>25</v>
      </c>
      <c r="V85" s="3">
        <v>36</v>
      </c>
      <c r="W85" s="3">
        <v>0</v>
      </c>
      <c r="X85" s="3">
        <v>0</v>
      </c>
      <c r="Y85" s="3">
        <v>0</v>
      </c>
      <c r="Z85" s="3">
        <v>3</v>
      </c>
      <c r="AA85" s="3">
        <v>0</v>
      </c>
      <c r="AB85" s="3"/>
      <c r="AC85" s="3">
        <v>14</v>
      </c>
      <c r="AD85" s="3">
        <v>9</v>
      </c>
      <c r="AE85" s="3">
        <v>9</v>
      </c>
      <c r="AF85" s="3"/>
      <c r="AG85" s="3"/>
      <c r="AH85" s="3">
        <v>0</v>
      </c>
      <c r="AI85" s="3"/>
      <c r="AJ85" s="3"/>
      <c r="AK85" s="3"/>
      <c r="AL85" s="3"/>
      <c r="AM85" s="49">
        <v>13</v>
      </c>
      <c r="AN85" s="3">
        <v>916.6330306471649</v>
      </c>
      <c r="AO85" s="3">
        <v>101.85210057646546</v>
      </c>
      <c r="AP85" s="3">
        <v>128.4322850991407</v>
      </c>
      <c r="AQ85" s="3">
        <v>209.80545352684359</v>
      </c>
      <c r="AR85" s="3">
        <v>185.52735265612543</v>
      </c>
      <c r="AS85" s="3">
        <v>526.74126240949158</v>
      </c>
      <c r="BD85" s="1"/>
    </row>
    <row r="86" spans="1:56" s="61" customFormat="1" ht="11.65" x14ac:dyDescent="0.2">
      <c r="A86" s="55">
        <v>81</v>
      </c>
      <c r="B86" s="2" t="s">
        <v>102</v>
      </c>
      <c r="C86" s="56"/>
      <c r="D86" s="57">
        <f t="shared" si="7"/>
        <v>5.7055538588801591</v>
      </c>
      <c r="E86" s="57">
        <f t="shared" si="14"/>
        <v>3.8553155539911477</v>
      </c>
      <c r="F86" s="57">
        <f t="shared" si="15"/>
        <v>1.6565208843090213</v>
      </c>
      <c r="G86" s="57">
        <f t="shared" si="16"/>
        <v>2.6684350647442989</v>
      </c>
      <c r="H86" s="58">
        <f t="shared" si="17"/>
        <v>56.633395169820425</v>
      </c>
      <c r="I86" s="57">
        <f t="shared" si="18"/>
        <v>6.3240567388065827</v>
      </c>
      <c r="J86" s="57">
        <f t="shared" si="13"/>
        <v>13.151422183873104</v>
      </c>
      <c r="K86" s="57"/>
      <c r="L86" s="59">
        <f>SUM(L6:L85)</f>
        <v>1061343</v>
      </c>
      <c r="M86" s="59">
        <f t="shared" ref="M86:AF86" si="19">SUM(M6:M85)</f>
        <v>433952</v>
      </c>
      <c r="N86" s="59">
        <f t="shared" si="19"/>
        <v>614264</v>
      </c>
      <c r="O86" s="59">
        <f t="shared" si="19"/>
        <v>110001</v>
      </c>
      <c r="P86" s="59">
        <f t="shared" si="19"/>
        <v>183106</v>
      </c>
      <c r="Q86" s="59">
        <f t="shared" si="19"/>
        <v>164582</v>
      </c>
      <c r="R86" s="59">
        <f t="shared" si="19"/>
        <v>73256</v>
      </c>
      <c r="S86" s="59">
        <f t="shared" si="19"/>
        <v>20916</v>
      </c>
      <c r="T86" s="59">
        <f t="shared" si="19"/>
        <v>48679</v>
      </c>
      <c r="U86" s="59">
        <f t="shared" si="19"/>
        <v>244286</v>
      </c>
      <c r="V86" s="59">
        <f t="shared" si="19"/>
        <v>20919</v>
      </c>
      <c r="W86" s="59">
        <f t="shared" si="19"/>
        <v>66493</v>
      </c>
      <c r="X86" s="59">
        <f t="shared" si="19"/>
        <v>1122</v>
      </c>
      <c r="Y86" s="59">
        <f t="shared" si="19"/>
        <v>1107</v>
      </c>
      <c r="Z86" s="59">
        <f t="shared" si="19"/>
        <v>12940</v>
      </c>
      <c r="AA86" s="59">
        <f t="shared" si="19"/>
        <v>2555</v>
      </c>
      <c r="AB86" s="59"/>
      <c r="AC86" s="59">
        <f t="shared" si="19"/>
        <v>345487</v>
      </c>
      <c r="AD86" s="59">
        <f t="shared" si="19"/>
        <v>272559</v>
      </c>
      <c r="AE86" s="59">
        <f t="shared" si="19"/>
        <v>63093</v>
      </c>
      <c r="AF86" s="59">
        <f t="shared" si="19"/>
        <v>0</v>
      </c>
      <c r="AG86" s="59">
        <f t="shared" ref="AG86:AK86" si="20">SUM(AG6:AG85)</f>
        <v>0</v>
      </c>
      <c r="AH86" s="59">
        <f t="shared" si="20"/>
        <v>2481</v>
      </c>
      <c r="AI86" s="59">
        <f t="shared" si="20"/>
        <v>0</v>
      </c>
      <c r="AJ86" s="59">
        <f t="shared" si="20"/>
        <v>0</v>
      </c>
      <c r="AK86" s="59">
        <f t="shared" si="20"/>
        <v>0</v>
      </c>
      <c r="AL86" s="59"/>
      <c r="AM86" s="59">
        <f t="shared" ref="AM86" si="21">SUM(AM6:AM85)</f>
        <v>332920</v>
      </c>
      <c r="AN86" s="59">
        <v>6861924.519701438</v>
      </c>
      <c r="AO86" s="59">
        <v>868819.78281648899</v>
      </c>
      <c r="AP86" s="59">
        <v>1262646.3208596744</v>
      </c>
      <c r="AQ86" s="59">
        <v>1084632.1294318894</v>
      </c>
      <c r="AR86" s="59">
        <f>SUM(AR6:AR85)</f>
        <v>2531437.2494880608</v>
      </c>
      <c r="AS86" s="59">
        <v>4281547.5244316868</v>
      </c>
      <c r="AT86" s="60"/>
      <c r="AU86" s="60"/>
      <c r="AV86" s="60"/>
      <c r="AW86" s="60"/>
      <c r="AX86" s="60"/>
      <c r="AY86" s="60"/>
      <c r="AZ86" s="60"/>
      <c r="BA86" s="60"/>
      <c r="BB86" s="60"/>
      <c r="BC86" s="60"/>
    </row>
    <row r="87" spans="1:56" s="61" customFormat="1" ht="11.65" x14ac:dyDescent="0.2">
      <c r="A87" s="55">
        <v>82</v>
      </c>
      <c r="B87" s="2" t="s">
        <v>103</v>
      </c>
      <c r="C87" s="56"/>
      <c r="D87" s="57">
        <f t="shared" si="7"/>
        <v>5.2312383404834817</v>
      </c>
      <c r="E87" s="57">
        <f t="shared" si="14"/>
        <v>2.9801749848238286</v>
      </c>
      <c r="F87" s="57">
        <f t="shared" si="15"/>
        <v>1.5892247033540978</v>
      </c>
      <c r="G87" s="57">
        <f t="shared" si="16"/>
        <v>2.2193918551087659</v>
      </c>
      <c r="H87" s="58">
        <f t="shared" si="17"/>
        <v>53.617917791320799</v>
      </c>
      <c r="I87" s="57">
        <f t="shared" si="18"/>
        <v>6.1902395765431164</v>
      </c>
      <c r="J87" s="57">
        <f t="shared" si="13"/>
        <v>12.551209398827169</v>
      </c>
      <c r="K87" s="57"/>
      <c r="L87" s="59">
        <f t="shared" ref="L87:AF87" si="22">SUM(L9,L12,L14:L15,L18:L19,L23,L25,L27,L31,L36,L38,L40:L41,L45,L47:L50,L54:L55,L57:L58,L62,L64,L69,L78:L79,L81:L83)</f>
        <v>689347</v>
      </c>
      <c r="M87" s="59">
        <f t="shared" si="22"/>
        <v>323180</v>
      </c>
      <c r="N87" s="59">
        <f t="shared" si="22"/>
        <v>397153</v>
      </c>
      <c r="O87" s="59">
        <f t="shared" si="22"/>
        <v>76876</v>
      </c>
      <c r="P87" s="59">
        <f t="shared" si="22"/>
        <v>115870</v>
      </c>
      <c r="Q87" s="59">
        <f t="shared" si="22"/>
        <v>115516</v>
      </c>
      <c r="R87" s="59">
        <f t="shared" si="22"/>
        <v>50500</v>
      </c>
      <c r="S87" s="59">
        <f t="shared" si="22"/>
        <v>16263</v>
      </c>
      <c r="T87" s="59">
        <f t="shared" si="22"/>
        <v>30497</v>
      </c>
      <c r="U87" s="59">
        <f t="shared" si="22"/>
        <v>174870</v>
      </c>
      <c r="V87" s="59">
        <f t="shared" si="22"/>
        <v>13576</v>
      </c>
      <c r="W87" s="59">
        <f t="shared" si="22"/>
        <v>55980</v>
      </c>
      <c r="X87" s="59">
        <f t="shared" si="22"/>
        <v>742</v>
      </c>
      <c r="Y87" s="59">
        <f t="shared" si="22"/>
        <v>466</v>
      </c>
      <c r="Z87" s="59">
        <f t="shared" si="22"/>
        <v>10558</v>
      </c>
      <c r="AA87" s="59">
        <f t="shared" si="22"/>
        <v>1707</v>
      </c>
      <c r="AB87" s="59"/>
      <c r="AC87" s="59">
        <f t="shared" si="22"/>
        <v>245614</v>
      </c>
      <c r="AD87" s="59">
        <f t="shared" si="22"/>
        <v>194006</v>
      </c>
      <c r="AE87" s="59">
        <f t="shared" si="22"/>
        <v>42977</v>
      </c>
      <c r="AF87" s="59">
        <f t="shared" si="22"/>
        <v>0</v>
      </c>
      <c r="AG87" s="59">
        <f t="shared" ref="AG87:AK87" si="23">SUM(AG9,AG12,AG14:AG15,AG18:AG19,AG23,AG25,AG27,AG31,AG36,AG38,AG40:AG41,AG45,AG47:AG50,AG54:AG55,AG57:AG58,AG62,AG64,AG69,AG78:AG79,AG81:AG83)</f>
        <v>0</v>
      </c>
      <c r="AH87" s="59">
        <f t="shared" si="23"/>
        <v>2272</v>
      </c>
      <c r="AI87" s="59">
        <f t="shared" si="23"/>
        <v>0</v>
      </c>
      <c r="AJ87" s="59">
        <f t="shared" si="23"/>
        <v>0</v>
      </c>
      <c r="AK87" s="59">
        <f t="shared" si="23"/>
        <v>0</v>
      </c>
      <c r="AL87" s="59"/>
      <c r="AM87" s="59">
        <f t="shared" ref="AM87" si="24">SUM(AM9,AM12,AM14:AM15,AM18:AM19,AM23,AM25,AM27,AM31,AM36,AM38,AM40:AM41,AM45,AM47:AM50,AM54:AM55,AM57:AM58,AM62,AM64,AM69,AM78:AM79,AM81:AM83)</f>
        <v>231178</v>
      </c>
      <c r="AN87" s="59">
        <v>5220799.5507094245</v>
      </c>
      <c r="AO87" s="59">
        <v>680648.39558690577</v>
      </c>
      <c r="AP87" s="59">
        <v>1023329.172122516</v>
      </c>
      <c r="AQ87" s="59">
        <v>740709.47989011172</v>
      </c>
      <c r="AR87" s="59">
        <f t="shared" ref="AR87" si="25">SUM(AR9,AR12,AR14:AR15,AR18:AR19,AR23,AR25,AR27,AR31,AR36,AR38,AR40:AR41,AR45,AR47:AR50,AR54:AR55,AR57:AR58,AR62,AR64,AR69,AR78:AR79,AR81:AR83)</f>
        <v>1841878.2816387571</v>
      </c>
      <c r="AS87" s="59">
        <v>3342803.1494324566</v>
      </c>
      <c r="AT87" s="60"/>
      <c r="AU87" s="60"/>
      <c r="AV87" s="60"/>
      <c r="AW87" s="60"/>
      <c r="AX87" s="60"/>
      <c r="AY87" s="60"/>
      <c r="AZ87" s="60"/>
      <c r="BA87" s="60"/>
      <c r="BB87" s="60"/>
      <c r="BC87" s="60"/>
    </row>
    <row r="88" spans="1:56" x14ac:dyDescent="0.45">
      <c r="AN88" s="3"/>
      <c r="AO88" s="3"/>
      <c r="AP88" s="3"/>
      <c r="AQ88" s="3"/>
      <c r="AR88" s="3"/>
      <c r="AS88" s="3"/>
    </row>
    <row r="89" spans="1:56" x14ac:dyDescent="0.45">
      <c r="AN89" s="3"/>
      <c r="AO89" s="3"/>
      <c r="AP89" s="3"/>
      <c r="AQ89" s="3"/>
      <c r="AR89" s="3"/>
      <c r="AS89" s="3"/>
    </row>
  </sheetData>
  <sheetProtection sheet="1" objects="1" scenarios="1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  <pageSetUpPr autoPageBreaks="0" fitToPage="1"/>
  </sheetPr>
  <dimension ref="A1:R91"/>
  <sheetViews>
    <sheetView showGridLines="0" showRowColHeaders="0" tabSelected="1" zoomScale="85" zoomScaleNormal="85" workbookViewId="0">
      <pane xSplit="15" ySplit="6" topLeftCell="P7" activePane="bottomRight" state="frozen"/>
      <selection pane="topRight" activeCell="P1" sqref="P1"/>
      <selection pane="bottomLeft" activeCell="A7" sqref="A7"/>
      <selection pane="bottomRight" activeCell="P7" sqref="P7"/>
    </sheetView>
  </sheetViews>
  <sheetFormatPr defaultColWidth="9.1328125" defaultRowHeight="14.25" x14ac:dyDescent="0.45"/>
  <cols>
    <col min="1" max="1" width="2.3984375" style="23" bestFit="1" customWidth="1"/>
    <col min="2" max="2" width="18" style="23" customWidth="1"/>
    <col min="3" max="5" width="9.1328125" style="23"/>
    <col min="6" max="6" width="16" style="23" bestFit="1" customWidth="1"/>
    <col min="7" max="8" width="9.1328125" style="23"/>
    <col min="9" max="9" width="5.46484375" style="24" customWidth="1"/>
    <col min="10" max="10" width="43.59765625" style="23" customWidth="1"/>
    <col min="11" max="11" width="14" style="23" customWidth="1"/>
    <col min="12" max="12" width="4.3984375" style="23" customWidth="1"/>
    <col min="13" max="13" width="14" style="23" customWidth="1"/>
    <col min="14" max="14" width="6.265625" style="23" customWidth="1"/>
    <col min="15" max="15" width="13.73046875" style="23" customWidth="1"/>
    <col min="16" max="16" width="9.1328125" style="23"/>
    <col min="17" max="17" width="9.1328125" style="24"/>
    <col min="18" max="18" width="29.265625" style="23" bestFit="1" customWidth="1"/>
    <col min="19" max="16384" width="9.1328125" style="23"/>
  </cols>
  <sheetData>
    <row r="1" spans="1:18" ht="27" customHeight="1" x14ac:dyDescent="0.75">
      <c r="B1" s="92" t="s">
        <v>147</v>
      </c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</row>
    <row r="2" spans="1:18" ht="3.75" customHeight="1" x14ac:dyDescent="0.45"/>
    <row r="3" spans="1:18" x14ac:dyDescent="0.45">
      <c r="B3" s="25" t="s">
        <v>116</v>
      </c>
      <c r="K3" s="26" t="s">
        <v>115</v>
      </c>
      <c r="O3" s="90" t="str">
        <f>CONCATENATE(K5," percent greater or less than ",M5)</f>
        <v>Latrobe percent greater or less than Nillumbik</v>
      </c>
      <c r="R3" s="24"/>
    </row>
    <row r="4" spans="1:18" ht="15" customHeight="1" x14ac:dyDescent="0.45">
      <c r="D4" s="27">
        <v>7</v>
      </c>
      <c r="K4" s="28">
        <v>37</v>
      </c>
      <c r="M4" s="28">
        <v>57</v>
      </c>
      <c r="O4" s="90"/>
      <c r="R4" s="24"/>
    </row>
    <row r="5" spans="1:18" x14ac:dyDescent="0.45">
      <c r="A5" s="30"/>
      <c r="B5" s="30"/>
      <c r="C5" s="30"/>
      <c r="D5" s="30"/>
      <c r="E5" s="30"/>
      <c r="F5" s="30"/>
      <c r="G5" s="30"/>
      <c r="H5" s="30"/>
      <c r="J5" s="29"/>
      <c r="K5" s="88" t="str">
        <f>INDEX(Q7:Q88,K4)</f>
        <v>Latrobe</v>
      </c>
      <c r="L5" s="29"/>
      <c r="M5" s="89" t="str">
        <f>INDEX(Q7:Q88,M4)</f>
        <v>Nillumbik</v>
      </c>
      <c r="O5" s="90"/>
      <c r="R5" s="24"/>
    </row>
    <row r="6" spans="1:18" x14ac:dyDescent="0.45">
      <c r="A6" s="30"/>
      <c r="B6" s="34"/>
      <c r="C6" s="34" t="s">
        <v>112</v>
      </c>
      <c r="D6" s="34" t="s">
        <v>113</v>
      </c>
      <c r="E6" s="34" t="s">
        <v>114</v>
      </c>
      <c r="F6" s="34"/>
      <c r="G6" s="34"/>
      <c r="H6" s="62"/>
      <c r="I6" s="69"/>
      <c r="J6" s="31" t="s">
        <v>110</v>
      </c>
      <c r="K6" s="88"/>
      <c r="L6" s="29"/>
      <c r="M6" s="89"/>
      <c r="O6" s="91"/>
      <c r="R6" s="24"/>
    </row>
    <row r="7" spans="1:18" x14ac:dyDescent="0.45">
      <c r="A7" s="32">
        <v>1</v>
      </c>
      <c r="B7" s="68" t="s">
        <v>42</v>
      </c>
      <c r="C7" s="35">
        <f>VLOOKUP(A7,Test!$A$6:$AM$87,2+$D$4)</f>
        <v>5.290576308185563</v>
      </c>
      <c r="D7" s="34">
        <f>C7+0.00001*A7</f>
        <v>5.2905863081855626</v>
      </c>
      <c r="E7" s="34">
        <f>RANK(D7,D$7:D$85)</f>
        <v>59</v>
      </c>
      <c r="F7" s="34" t="str">
        <f>VLOOKUP(MATCH(A7,E$7:E$85,0),A$7:C$85,2)</f>
        <v>Hume</v>
      </c>
      <c r="G7" s="35">
        <f>VLOOKUP(MATCH(A7,E$7:E$85,0),A$7:C$85,3)</f>
        <v>9.6227065441853838</v>
      </c>
      <c r="H7" s="62"/>
      <c r="I7" s="70">
        <v>1</v>
      </c>
      <c r="J7" s="36" t="s">
        <v>144</v>
      </c>
      <c r="K7" s="45">
        <f>VLOOKUP($K$4,Test!$A$6:$AM$87,3+I7)</f>
        <v>11.108978192994012</v>
      </c>
      <c r="L7" s="37"/>
      <c r="M7" s="46">
        <f>VLOOKUP($M$4,Test!$A$6:$AM$87,3+I7)</f>
        <v>2.9555950673857141</v>
      </c>
      <c r="O7" s="48">
        <f>(K7-M7)/M7*100</f>
        <v>275.86265843988355</v>
      </c>
      <c r="Q7" s="33" t="s">
        <v>42</v>
      </c>
      <c r="R7" s="82" t="s">
        <v>110</v>
      </c>
    </row>
    <row r="8" spans="1:18" x14ac:dyDescent="0.45">
      <c r="A8" s="32">
        <v>2</v>
      </c>
      <c r="B8" s="68" t="s">
        <v>35</v>
      </c>
      <c r="C8" s="35">
        <f>VLOOKUP(A8,Test!$A$6:$AM$87,2+$D$4)</f>
        <v>6.447940449630833</v>
      </c>
      <c r="D8" s="34">
        <f t="shared" ref="D8:D71" si="0">C8+0.00001*A8</f>
        <v>6.4479604496308331</v>
      </c>
      <c r="E8" s="34">
        <f t="shared" ref="E8:E71" si="1">RANK(D8,D$7:D$85)</f>
        <v>29</v>
      </c>
      <c r="F8" s="34" t="str">
        <f t="shared" ref="F8:F71" si="2">VLOOKUP(MATCH(A8,E$7:E$85,0),A$7:C$85,2)</f>
        <v>Central Goldfields</v>
      </c>
      <c r="G8" s="35">
        <f t="shared" ref="G8:G71" si="3">VLOOKUP(MATCH(A8,E$7:E$85,0),A$7:C$85,3)</f>
        <v>9.3815018750838934</v>
      </c>
      <c r="H8" s="62"/>
      <c r="I8" s="70">
        <v>2</v>
      </c>
      <c r="J8" s="38" t="s">
        <v>117</v>
      </c>
      <c r="K8" s="44">
        <f>VLOOKUP($K$4,Test!$A$6:$AM$87,3+I8)</f>
        <v>11.242123837781653</v>
      </c>
      <c r="L8" s="37"/>
      <c r="M8" s="47">
        <f>VLOOKUP($M$4,Test!$A$6:$AM$87,3+I8)</f>
        <v>1.8583802549597856</v>
      </c>
      <c r="O8" s="52">
        <f t="shared" ref="O8:O13" si="4">(K8-M8)/M8*100</f>
        <v>504.94206219517366</v>
      </c>
      <c r="Q8" s="33" t="s">
        <v>35</v>
      </c>
      <c r="R8" s="83" t="s">
        <v>144</v>
      </c>
    </row>
    <row r="9" spans="1:18" x14ac:dyDescent="0.45">
      <c r="A9" s="32">
        <v>3</v>
      </c>
      <c r="B9" s="68" t="s">
        <v>2</v>
      </c>
      <c r="C9" s="35">
        <f>VLOOKUP(A9,Test!$A$6:$AM$87,2+$D$4)</f>
        <v>7.5768571566538423</v>
      </c>
      <c r="D9" s="34">
        <f t="shared" si="0"/>
        <v>7.576887156653842</v>
      </c>
      <c r="E9" s="34">
        <f t="shared" si="1"/>
        <v>11</v>
      </c>
      <c r="F9" s="34" t="str">
        <f t="shared" si="2"/>
        <v>Brimbank</v>
      </c>
      <c r="G9" s="35">
        <f t="shared" si="3"/>
        <v>9.2056990335610145</v>
      </c>
      <c r="H9" s="62"/>
      <c r="I9" s="70">
        <v>3</v>
      </c>
      <c r="J9" s="36" t="s">
        <v>118</v>
      </c>
      <c r="K9" s="45">
        <f>VLOOKUP($K$4,Test!$A$6:$AM$87,3+I9)</f>
        <v>2.6497454354496806</v>
      </c>
      <c r="L9" s="37"/>
      <c r="M9" s="46">
        <f>VLOOKUP($M$4,Test!$A$6:$AM$87,3+I9)</f>
        <v>0.56605835352223355</v>
      </c>
      <c r="O9" s="48">
        <f t="shared" si="4"/>
        <v>368.10464309234936</v>
      </c>
      <c r="Q9" s="33" t="s">
        <v>2</v>
      </c>
      <c r="R9" s="83" t="s">
        <v>117</v>
      </c>
    </row>
    <row r="10" spans="1:18" x14ac:dyDescent="0.45">
      <c r="A10" s="32">
        <v>4</v>
      </c>
      <c r="B10" s="68" t="s">
        <v>3</v>
      </c>
      <c r="C10" s="35">
        <f>VLOOKUP(A10,Test!$A$6:$AM$87,2+$D$4)</f>
        <v>5.1683270542456281</v>
      </c>
      <c r="D10" s="34">
        <f t="shared" si="0"/>
        <v>5.1683670542456284</v>
      </c>
      <c r="E10" s="34">
        <f t="shared" si="1"/>
        <v>64</v>
      </c>
      <c r="F10" s="34" t="str">
        <f t="shared" si="2"/>
        <v>Latrobe</v>
      </c>
      <c r="G10" s="35">
        <f t="shared" si="3"/>
        <v>8.9630479258716402</v>
      </c>
      <c r="H10" s="62"/>
      <c r="I10" s="70">
        <v>4</v>
      </c>
      <c r="J10" s="38" t="s">
        <v>119</v>
      </c>
      <c r="K10" s="44">
        <f>VLOOKUP($K$4,Test!$A$6:$AM$87,3+I10)</f>
        <v>6.0167942506325618</v>
      </c>
      <c r="L10" s="37"/>
      <c r="M10" s="47">
        <f>VLOOKUP($M$4,Test!$A$6:$AM$87,3+I10)</f>
        <v>1.2773528001762502</v>
      </c>
      <c r="O10" s="52">
        <f t="shared" si="4"/>
        <v>371.03621253285388</v>
      </c>
      <c r="Q10" s="33" t="s">
        <v>3</v>
      </c>
      <c r="R10" s="83" t="s">
        <v>122</v>
      </c>
    </row>
    <row r="11" spans="1:18" x14ac:dyDescent="0.45">
      <c r="A11" s="32">
        <v>5</v>
      </c>
      <c r="B11" s="68" t="s">
        <v>43</v>
      </c>
      <c r="C11" s="35">
        <f>VLOOKUP(A11,Test!$A$6:$AM$87,2+$D$4)</f>
        <v>7.0952457484504476</v>
      </c>
      <c r="D11" s="34">
        <f t="shared" si="0"/>
        <v>7.0952957484504475</v>
      </c>
      <c r="E11" s="34">
        <f t="shared" si="1"/>
        <v>14</v>
      </c>
      <c r="F11" s="34" t="str">
        <f t="shared" si="2"/>
        <v>Melton</v>
      </c>
      <c r="G11" s="35">
        <f t="shared" si="3"/>
        <v>8.2918669403982079</v>
      </c>
      <c r="H11" s="62"/>
      <c r="I11" s="70">
        <v>5</v>
      </c>
      <c r="J11" s="36" t="s">
        <v>120</v>
      </c>
      <c r="K11" s="41">
        <f>VLOOKUP($K$4,Test!$A$6:$AM$87,3+I11)</f>
        <v>67.955055794731649</v>
      </c>
      <c r="L11" s="37"/>
      <c r="M11" s="46">
        <f>VLOOKUP($M$4,Test!$A$6:$AM$87,3+I11)</f>
        <v>39.991874678496785</v>
      </c>
      <c r="O11" s="48">
        <f t="shared" si="4"/>
        <v>69.922156290588632</v>
      </c>
      <c r="Q11" s="33" t="s">
        <v>43</v>
      </c>
      <c r="R11" s="83" t="s">
        <v>123</v>
      </c>
    </row>
    <row r="12" spans="1:18" x14ac:dyDescent="0.45">
      <c r="A12" s="32">
        <v>6</v>
      </c>
      <c r="B12" s="68" t="s">
        <v>44</v>
      </c>
      <c r="C12" s="35">
        <f>VLOOKUP(A12,Test!$A$6:$AM$87,2+$D$4)</f>
        <v>6.2611709122351451</v>
      </c>
      <c r="D12" s="34">
        <f t="shared" si="0"/>
        <v>6.2612309122351455</v>
      </c>
      <c r="E12" s="34">
        <f t="shared" si="1"/>
        <v>35</v>
      </c>
      <c r="F12" s="34" t="str">
        <f t="shared" si="2"/>
        <v>Greater Dandenong</v>
      </c>
      <c r="G12" s="35">
        <f t="shared" si="3"/>
        <v>8.0695759064570911</v>
      </c>
      <c r="H12" s="62"/>
      <c r="I12" s="70">
        <v>6</v>
      </c>
      <c r="J12" s="38" t="s">
        <v>121</v>
      </c>
      <c r="K12" s="44">
        <f>VLOOKUP($K$4,Test!$A$6:$AM$87,3+I12)</f>
        <v>8.9630479258716402</v>
      </c>
      <c r="L12" s="37"/>
      <c r="M12" s="47">
        <f>VLOOKUP($M$4,Test!$A$6:$AM$87,3+I12)</f>
        <v>4.1303623478752991</v>
      </c>
      <c r="O12" s="52">
        <f t="shared" si="4"/>
        <v>117.00391323977482</v>
      </c>
      <c r="Q12" s="33" t="s">
        <v>44</v>
      </c>
      <c r="R12" s="83" t="s">
        <v>120</v>
      </c>
    </row>
    <row r="13" spans="1:18" x14ac:dyDescent="0.45">
      <c r="A13" s="32">
        <v>7</v>
      </c>
      <c r="B13" s="68" t="s">
        <v>4</v>
      </c>
      <c r="C13" s="35">
        <f>VLOOKUP(A13,Test!$A$6:$AM$87,2+$D$4)</f>
        <v>2.945674208687834</v>
      </c>
      <c r="D13" s="34">
        <f t="shared" si="0"/>
        <v>2.945744208687834</v>
      </c>
      <c r="E13" s="34">
        <f t="shared" si="1"/>
        <v>79</v>
      </c>
      <c r="F13" s="34" t="str">
        <f t="shared" si="2"/>
        <v>Mildura</v>
      </c>
      <c r="G13" s="35">
        <f t="shared" si="3"/>
        <v>7.845799164942199</v>
      </c>
      <c r="H13" s="62"/>
      <c r="I13" s="70">
        <v>7</v>
      </c>
      <c r="J13" s="36" t="s">
        <v>133</v>
      </c>
      <c r="K13" s="45">
        <f>VLOOKUP($K$4,Test!$A$6:$AM$87,3+I13)</f>
        <v>19.113020652870009</v>
      </c>
      <c r="L13" s="37"/>
      <c r="M13" s="46">
        <f>VLOOKUP($M$4,Test!$A$6:$AM$87,3+I13)</f>
        <v>5.1296632245262881</v>
      </c>
      <c r="O13" s="48">
        <f t="shared" si="4"/>
        <v>272.59796240590532</v>
      </c>
      <c r="Q13" s="33" t="s">
        <v>4</v>
      </c>
      <c r="R13" s="83" t="s">
        <v>121</v>
      </c>
    </row>
    <row r="14" spans="1:18" x14ac:dyDescent="0.45">
      <c r="A14" s="32">
        <v>8</v>
      </c>
      <c r="B14" s="68" t="s">
        <v>36</v>
      </c>
      <c r="C14" s="35">
        <f>VLOOKUP(A14,Test!$A$6:$AM$87,2+$D$4)</f>
        <v>6.2055723297029308</v>
      </c>
      <c r="D14" s="34">
        <f t="shared" si="0"/>
        <v>6.2056523297029305</v>
      </c>
      <c r="E14" s="34">
        <f t="shared" si="1"/>
        <v>39</v>
      </c>
      <c r="F14" s="34" t="str">
        <f t="shared" si="2"/>
        <v>East Gippsland</v>
      </c>
      <c r="G14" s="35">
        <f t="shared" si="3"/>
        <v>7.8130699232053127</v>
      </c>
      <c r="H14" s="62"/>
      <c r="I14" s="70">
        <v>8</v>
      </c>
      <c r="J14" s="39" t="s">
        <v>111</v>
      </c>
      <c r="K14" s="40"/>
      <c r="M14" s="40"/>
      <c r="Q14" s="33" t="s">
        <v>36</v>
      </c>
      <c r="R14" s="83" t="s">
        <v>133</v>
      </c>
    </row>
    <row r="15" spans="1:18" x14ac:dyDescent="0.45">
      <c r="A15" s="32">
        <v>9</v>
      </c>
      <c r="B15" s="68" t="s">
        <v>5</v>
      </c>
      <c r="C15" s="35">
        <f>VLOOKUP(A15,Test!$A$6:$AM$87,2+$D$4)</f>
        <v>3.7453498212075691</v>
      </c>
      <c r="D15" s="34">
        <f t="shared" si="0"/>
        <v>3.7454398212075692</v>
      </c>
      <c r="E15" s="34">
        <f t="shared" si="1"/>
        <v>78</v>
      </c>
      <c r="F15" s="34" t="str">
        <f t="shared" si="2"/>
        <v>Greater Shepparton</v>
      </c>
      <c r="G15" s="35">
        <f t="shared" si="3"/>
        <v>7.7636633427944561</v>
      </c>
      <c r="H15" s="62"/>
      <c r="I15" s="70">
        <v>9</v>
      </c>
      <c r="J15" s="36" t="s">
        <v>97</v>
      </c>
      <c r="K15" s="41">
        <f>VLOOKUP($K$4,Test!$A$6:$AM$87,3+I15)</f>
        <v>21001</v>
      </c>
      <c r="L15" s="50"/>
      <c r="M15" s="42">
        <f>VLOOKUP($M$4,Test!$A$6:$AM$87,3+I15)</f>
        <v>6264</v>
      </c>
      <c r="Q15" s="33" t="s">
        <v>5</v>
      </c>
      <c r="R15" s="82" t="s">
        <v>111</v>
      </c>
    </row>
    <row r="16" spans="1:18" x14ac:dyDescent="0.45">
      <c r="A16" s="32">
        <v>10</v>
      </c>
      <c r="B16" s="68" t="s">
        <v>6</v>
      </c>
      <c r="C16" s="35">
        <f>VLOOKUP(A16,Test!$A$6:$AM$87,2+$D$4)</f>
        <v>9.2056990335610145</v>
      </c>
      <c r="D16" s="34">
        <f t="shared" si="0"/>
        <v>9.2057990335610143</v>
      </c>
      <c r="E16" s="34">
        <f t="shared" si="1"/>
        <v>3</v>
      </c>
      <c r="F16" s="34" t="str">
        <f t="shared" si="2"/>
        <v>Wyndham</v>
      </c>
      <c r="G16" s="35">
        <f t="shared" si="3"/>
        <v>7.7484470135583825</v>
      </c>
      <c r="H16" s="62"/>
      <c r="I16" s="70">
        <v>10</v>
      </c>
      <c r="J16" s="38" t="s">
        <v>91</v>
      </c>
      <c r="K16" s="43">
        <f>VLOOKUP($K$4,Test!$A$6:$AM$87,3+I16)</f>
        <v>6851</v>
      </c>
      <c r="L16" s="50"/>
      <c r="M16" s="51">
        <f>VLOOKUP($M$4,Test!$A$6:$AM$87,3+I16)</f>
        <v>2700</v>
      </c>
      <c r="Q16" s="33" t="s">
        <v>6</v>
      </c>
      <c r="R16" s="83" t="s">
        <v>97</v>
      </c>
    </row>
    <row r="17" spans="1:18" x14ac:dyDescent="0.45">
      <c r="A17" s="32">
        <v>11</v>
      </c>
      <c r="B17" s="68" t="s">
        <v>45</v>
      </c>
      <c r="C17" s="35">
        <f>VLOOKUP(A17,Test!$A$6:$AM$87,2+$D$4)</f>
        <v>5.912910160695712</v>
      </c>
      <c r="D17" s="34">
        <f t="shared" si="0"/>
        <v>5.9130201606957122</v>
      </c>
      <c r="E17" s="34">
        <f t="shared" si="1"/>
        <v>47</v>
      </c>
      <c r="F17" s="34" t="str">
        <f t="shared" si="2"/>
        <v>Ballarat</v>
      </c>
      <c r="G17" s="35">
        <f t="shared" si="3"/>
        <v>7.5768571566538423</v>
      </c>
      <c r="H17" s="62"/>
      <c r="I17" s="70">
        <v>11</v>
      </c>
      <c r="J17" s="36" t="s">
        <v>83</v>
      </c>
      <c r="K17" s="41">
        <f>VLOOKUP($K$4,Test!$A$6:$AM$87,3+I17)</f>
        <v>10592</v>
      </c>
      <c r="L17" s="50"/>
      <c r="M17" s="42">
        <f>VLOOKUP($M$4,Test!$A$6:$AM$87,3+I17)</f>
        <v>4233</v>
      </c>
      <c r="Q17" s="33" t="s">
        <v>45</v>
      </c>
      <c r="R17" s="83" t="s">
        <v>91</v>
      </c>
    </row>
    <row r="18" spans="1:18" x14ac:dyDescent="0.45">
      <c r="A18" s="32">
        <v>12</v>
      </c>
      <c r="B18" s="68" t="s">
        <v>46</v>
      </c>
      <c r="C18" s="35">
        <f>VLOOKUP(A18,Test!$A$6:$AM$87,2+$D$4)</f>
        <v>6.6849609990219205</v>
      </c>
      <c r="D18" s="34">
        <f t="shared" si="0"/>
        <v>6.6850809990219204</v>
      </c>
      <c r="E18" s="34">
        <f t="shared" si="1"/>
        <v>25</v>
      </c>
      <c r="F18" s="34" t="str">
        <f t="shared" si="2"/>
        <v>Casey</v>
      </c>
      <c r="G18" s="35">
        <f t="shared" si="3"/>
        <v>7.3640441368450533</v>
      </c>
      <c r="H18" s="62"/>
      <c r="I18" s="70">
        <v>12</v>
      </c>
      <c r="J18" s="38" t="s">
        <v>87</v>
      </c>
      <c r="K18" s="43">
        <f>VLOOKUP($K$4,Test!$A$6:$AM$87,3+I18)</f>
        <v>1110</v>
      </c>
      <c r="L18" s="50"/>
      <c r="M18" s="51">
        <f>VLOOKUP($M$4,Test!$A$6:$AM$87,3+I18)</f>
        <v>1555</v>
      </c>
      <c r="Q18" s="33" t="s">
        <v>46</v>
      </c>
      <c r="R18" s="83" t="s">
        <v>83</v>
      </c>
    </row>
    <row r="19" spans="1:18" x14ac:dyDescent="0.45">
      <c r="A19" s="32">
        <v>13</v>
      </c>
      <c r="B19" s="68" t="s">
        <v>47</v>
      </c>
      <c r="C19" s="35">
        <f>VLOOKUP(A19,Test!$A$6:$AM$87,2+$D$4)</f>
        <v>6.1499553836198162</v>
      </c>
      <c r="D19" s="34">
        <f t="shared" si="0"/>
        <v>6.1500853836198166</v>
      </c>
      <c r="E19" s="34">
        <f t="shared" si="1"/>
        <v>40</v>
      </c>
      <c r="F19" s="34" t="str">
        <f t="shared" si="2"/>
        <v>Greater Bendigo</v>
      </c>
      <c r="G19" s="35">
        <f t="shared" si="3"/>
        <v>7.1702339512087638</v>
      </c>
      <c r="H19" s="62"/>
      <c r="I19" s="70">
        <v>13</v>
      </c>
      <c r="J19" s="36" t="s">
        <v>88</v>
      </c>
      <c r="K19" s="41">
        <f>VLOOKUP($K$4,Test!$A$6:$AM$87,3+I19)</f>
        <v>4599</v>
      </c>
      <c r="L19" s="50"/>
      <c r="M19" s="42">
        <f>VLOOKUP($M$4,Test!$A$6:$AM$87,3+I19)</f>
        <v>835</v>
      </c>
      <c r="Q19" s="33" t="s">
        <v>47</v>
      </c>
      <c r="R19" s="83" t="s">
        <v>87</v>
      </c>
    </row>
    <row r="20" spans="1:18" x14ac:dyDescent="0.45">
      <c r="A20" s="32">
        <v>14</v>
      </c>
      <c r="B20" s="68" t="s">
        <v>7</v>
      </c>
      <c r="C20" s="35">
        <f>VLOOKUP(A20,Test!$A$6:$AM$87,2+$D$4)</f>
        <v>7.3640441368450533</v>
      </c>
      <c r="D20" s="34">
        <f t="shared" si="0"/>
        <v>7.3641841368450534</v>
      </c>
      <c r="E20" s="34">
        <f t="shared" si="1"/>
        <v>12</v>
      </c>
      <c r="F20" s="34" t="str">
        <f t="shared" si="2"/>
        <v>Bass Coast</v>
      </c>
      <c r="G20" s="35">
        <f t="shared" si="3"/>
        <v>7.0952457484504476</v>
      </c>
      <c r="H20" s="62"/>
      <c r="I20" s="70">
        <v>14</v>
      </c>
      <c r="J20" s="38" t="s">
        <v>84</v>
      </c>
      <c r="K20" s="43">
        <f>VLOOKUP($K$4,Test!$A$6:$AM$87,3+I20)</f>
        <v>2845</v>
      </c>
      <c r="L20" s="50"/>
      <c r="M20" s="51">
        <f>VLOOKUP($M$4,Test!$A$6:$AM$87,3+I20)</f>
        <v>1056</v>
      </c>
      <c r="Q20" s="33" t="s">
        <v>7</v>
      </c>
      <c r="R20" s="83" t="s">
        <v>88</v>
      </c>
    </row>
    <row r="21" spans="1:18" x14ac:dyDescent="0.45">
      <c r="A21" s="32">
        <v>15</v>
      </c>
      <c r="B21" s="68" t="s">
        <v>48</v>
      </c>
      <c r="C21" s="35">
        <f>VLOOKUP(A21,Test!$A$6:$AM$87,2+$D$4)</f>
        <v>9.3815018750838934</v>
      </c>
      <c r="D21" s="34">
        <f t="shared" si="0"/>
        <v>9.3816518750838931</v>
      </c>
      <c r="E21" s="34">
        <f t="shared" si="1"/>
        <v>2</v>
      </c>
      <c r="F21" s="34" t="str">
        <f t="shared" si="2"/>
        <v>Whittlesea</v>
      </c>
      <c r="G21" s="35">
        <f t="shared" si="3"/>
        <v>7.0931705310398954</v>
      </c>
      <c r="H21" s="62"/>
      <c r="I21" s="70">
        <v>15</v>
      </c>
      <c r="J21" s="36" t="s">
        <v>86</v>
      </c>
      <c r="K21" s="41">
        <f>VLOOKUP($K$4,Test!$A$6:$AM$87,3+I21)</f>
        <v>1465</v>
      </c>
      <c r="L21" s="50"/>
      <c r="M21" s="42">
        <f>VLOOKUP($M$4,Test!$A$6:$AM$87,3+I21)</f>
        <v>245</v>
      </c>
      <c r="Q21" s="33" t="s">
        <v>48</v>
      </c>
      <c r="R21" s="83" t="s">
        <v>84</v>
      </c>
    </row>
    <row r="22" spans="1:18" x14ac:dyDescent="0.45">
      <c r="A22" s="32">
        <v>16</v>
      </c>
      <c r="B22" s="68" t="s">
        <v>49</v>
      </c>
      <c r="C22" s="35">
        <f>VLOOKUP(A22,Test!$A$6:$AM$87,2+$D$4)</f>
        <v>6.229246263482807</v>
      </c>
      <c r="D22" s="34">
        <f t="shared" si="0"/>
        <v>6.2294062634828071</v>
      </c>
      <c r="E22" s="34">
        <f t="shared" si="1"/>
        <v>38</v>
      </c>
      <c r="F22" s="34" t="str">
        <f t="shared" si="2"/>
        <v>Wellington</v>
      </c>
      <c r="G22" s="35">
        <f t="shared" si="3"/>
        <v>7.0311732844514836</v>
      </c>
      <c r="H22" s="62"/>
      <c r="I22" s="70">
        <v>16</v>
      </c>
      <c r="J22" s="38" t="s">
        <v>94</v>
      </c>
      <c r="K22" s="43">
        <f>VLOOKUP($K$4,Test!$A$6:$AM$87,3+I22)</f>
        <v>309</v>
      </c>
      <c r="L22" s="50"/>
      <c r="M22" s="51">
        <f>VLOOKUP($M$4,Test!$A$6:$AM$87,3+I22)</f>
        <v>53</v>
      </c>
      <c r="Q22" s="33" t="s">
        <v>49</v>
      </c>
      <c r="R22" s="83" t="s">
        <v>86</v>
      </c>
    </row>
    <row r="23" spans="1:18" x14ac:dyDescent="0.45">
      <c r="A23" s="32">
        <v>17</v>
      </c>
      <c r="B23" s="68" t="s">
        <v>50</v>
      </c>
      <c r="C23" s="35">
        <f>VLOOKUP(A23,Test!$A$6:$AM$87,2+$D$4)</f>
        <v>6.2437837704884789</v>
      </c>
      <c r="D23" s="34">
        <f t="shared" si="0"/>
        <v>6.2439537704884787</v>
      </c>
      <c r="E23" s="34">
        <f t="shared" si="1"/>
        <v>36</v>
      </c>
      <c r="F23" s="34" t="str">
        <f t="shared" si="2"/>
        <v>Pyrenees</v>
      </c>
      <c r="G23" s="35">
        <f t="shared" si="3"/>
        <v>6.9271513481491089</v>
      </c>
      <c r="H23" s="62"/>
      <c r="I23" s="70">
        <v>17</v>
      </c>
      <c r="J23" s="36" t="s">
        <v>95</v>
      </c>
      <c r="K23" s="41">
        <f>VLOOKUP($K$4,Test!$A$6:$AM$87,3+I23)</f>
        <v>1311</v>
      </c>
      <c r="L23" s="50"/>
      <c r="M23" s="42">
        <f>VLOOKUP($M$4,Test!$A$6:$AM$87,3+I23)</f>
        <v>174</v>
      </c>
      <c r="Q23" s="33" t="s">
        <v>50</v>
      </c>
      <c r="R23" s="83" t="s">
        <v>94</v>
      </c>
    </row>
    <row r="24" spans="1:18" x14ac:dyDescent="0.45">
      <c r="A24" s="32">
        <v>18</v>
      </c>
      <c r="B24" s="68" t="s">
        <v>8</v>
      </c>
      <c r="C24" s="35">
        <f>VLOOKUP(A24,Test!$A$6:$AM$87,2+$D$4)</f>
        <v>6.4151723101616476</v>
      </c>
      <c r="D24" s="34">
        <f t="shared" si="0"/>
        <v>6.4153523101616479</v>
      </c>
      <c r="E24" s="34">
        <f t="shared" si="1"/>
        <v>31</v>
      </c>
      <c r="F24" s="34" t="str">
        <f t="shared" si="2"/>
        <v>Greater Geelong</v>
      </c>
      <c r="G24" s="35">
        <f t="shared" si="3"/>
        <v>6.8839492072687509</v>
      </c>
      <c r="H24" s="62"/>
      <c r="I24" s="70">
        <v>18</v>
      </c>
      <c r="J24" s="38" t="s">
        <v>141</v>
      </c>
      <c r="K24" s="43">
        <f>VLOOKUP($K$4,Test!$A$6:$AM$87,3+I24)</f>
        <v>4954</v>
      </c>
      <c r="L24" s="50"/>
      <c r="M24" s="51">
        <f>VLOOKUP($M$4,Test!$A$6:$AM$87,3+I24)</f>
        <v>1174</v>
      </c>
      <c r="Q24" s="33" t="s">
        <v>8</v>
      </c>
      <c r="R24" s="83" t="s">
        <v>95</v>
      </c>
    </row>
    <row r="25" spans="1:18" x14ac:dyDescent="0.45">
      <c r="A25" s="32">
        <v>19</v>
      </c>
      <c r="B25" s="68" t="s">
        <v>51</v>
      </c>
      <c r="C25" s="35">
        <f>VLOOKUP(A25,Test!$A$6:$AM$87,2+$D$4)</f>
        <v>7.8130699232053127</v>
      </c>
      <c r="D25" s="34">
        <f t="shared" si="0"/>
        <v>7.8132599232053126</v>
      </c>
      <c r="E25" s="34">
        <f t="shared" si="1"/>
        <v>8</v>
      </c>
      <c r="F25" s="34" t="str">
        <f t="shared" si="2"/>
        <v>Loddon</v>
      </c>
      <c r="G25" s="35">
        <f t="shared" si="3"/>
        <v>6.8174409351392518</v>
      </c>
      <c r="H25" s="62"/>
      <c r="I25" s="70">
        <v>19</v>
      </c>
      <c r="J25" s="36" t="s">
        <v>100</v>
      </c>
      <c r="K25" s="41">
        <f>VLOOKUP($K$4,Test!$A$6:$AM$87,3+I25)</f>
        <v>609</v>
      </c>
      <c r="L25" s="50"/>
      <c r="M25" s="42">
        <f>VLOOKUP($M$4,Test!$A$6:$AM$87,3+I25)</f>
        <v>92</v>
      </c>
      <c r="Q25" s="33" t="s">
        <v>51</v>
      </c>
      <c r="R25" s="83" t="s">
        <v>93</v>
      </c>
    </row>
    <row r="26" spans="1:18" x14ac:dyDescent="0.45">
      <c r="A26" s="32">
        <v>20</v>
      </c>
      <c r="B26" s="68" t="s">
        <v>9</v>
      </c>
      <c r="C26" s="35">
        <f>VLOOKUP(A26,Test!$A$6:$AM$87,2+$D$4)</f>
        <v>6.4767804345719711</v>
      </c>
      <c r="D26" s="34">
        <f t="shared" si="0"/>
        <v>6.4769804345719715</v>
      </c>
      <c r="E26" s="34">
        <f t="shared" si="1"/>
        <v>28</v>
      </c>
      <c r="F26" s="34" t="str">
        <f t="shared" si="2"/>
        <v>Glenelg</v>
      </c>
      <c r="G26" s="35">
        <f t="shared" si="3"/>
        <v>6.7818865850490724</v>
      </c>
      <c r="H26" s="62"/>
      <c r="I26" s="70">
        <v>20</v>
      </c>
      <c r="J26" s="38" t="s">
        <v>101</v>
      </c>
      <c r="K26" s="43">
        <f>VLOOKUP($K$4,Test!$A$6:$AM$87,3+I26)</f>
        <v>398</v>
      </c>
      <c r="L26" s="50"/>
      <c r="M26" s="51">
        <f>VLOOKUP($M$4,Test!$A$6:$AM$87,3+I26)</f>
        <v>448</v>
      </c>
      <c r="Q26" s="33" t="s">
        <v>9</v>
      </c>
      <c r="R26" s="83" t="s">
        <v>100</v>
      </c>
    </row>
    <row r="27" spans="1:18" x14ac:dyDescent="0.45">
      <c r="A27" s="32">
        <v>21</v>
      </c>
      <c r="B27" s="68" t="s">
        <v>52</v>
      </c>
      <c r="C27" s="35">
        <f>VLOOKUP(A27,Test!$A$6:$AM$87,2+$D$4)</f>
        <v>6.378885931357595</v>
      </c>
      <c r="D27" s="34">
        <f t="shared" si="0"/>
        <v>6.379095931357595</v>
      </c>
      <c r="E27" s="34">
        <f t="shared" si="1"/>
        <v>32</v>
      </c>
      <c r="F27" s="34" t="str">
        <f t="shared" si="2"/>
        <v>Maribyrnong</v>
      </c>
      <c r="G27" s="35">
        <f t="shared" si="3"/>
        <v>6.7446647435601097</v>
      </c>
      <c r="H27" s="62"/>
      <c r="I27" s="70">
        <v>21</v>
      </c>
      <c r="J27" s="36" t="s">
        <v>81</v>
      </c>
      <c r="K27" s="41">
        <f>VLOOKUP($K$4,Test!$A$6:$AM$87,3+I27)</f>
        <v>12</v>
      </c>
      <c r="L27" s="50"/>
      <c r="M27" s="42">
        <f>VLOOKUP($M$4,Test!$A$6:$AM$87,3+I27)</f>
        <v>5</v>
      </c>
      <c r="Q27" s="33" t="s">
        <v>52</v>
      </c>
      <c r="R27" s="83" t="s">
        <v>101</v>
      </c>
    </row>
    <row r="28" spans="1:18" x14ac:dyDescent="0.45">
      <c r="A28" s="32">
        <v>22</v>
      </c>
      <c r="B28" s="68" t="s">
        <v>10</v>
      </c>
      <c r="C28" s="35">
        <f>VLOOKUP(A28,Test!$A$6:$AM$87,2+$D$4)</f>
        <v>4.288795686139383</v>
      </c>
      <c r="D28" s="34">
        <f t="shared" si="0"/>
        <v>4.2890156861393827</v>
      </c>
      <c r="E28" s="34">
        <f t="shared" si="1"/>
        <v>74</v>
      </c>
      <c r="F28" s="34" t="str">
        <f t="shared" si="2"/>
        <v>Moreland</v>
      </c>
      <c r="G28" s="35">
        <f t="shared" si="3"/>
        <v>6.7405643868541798</v>
      </c>
      <c r="H28" s="62"/>
      <c r="I28" s="70">
        <v>22</v>
      </c>
      <c r="J28" s="38" t="s">
        <v>82</v>
      </c>
      <c r="K28" s="43">
        <f>VLOOKUP($K$4,Test!$A$6:$AM$87,3+I28)</f>
        <v>27</v>
      </c>
      <c r="L28" s="50"/>
      <c r="M28" s="51">
        <f>VLOOKUP($M$4,Test!$A$6:$AM$87,3+I28)</f>
        <v>6</v>
      </c>
      <c r="Q28" s="33" t="s">
        <v>10</v>
      </c>
      <c r="R28" s="83" t="s">
        <v>81</v>
      </c>
    </row>
    <row r="29" spans="1:18" x14ac:dyDescent="0.45">
      <c r="A29" s="32">
        <v>23</v>
      </c>
      <c r="B29" s="68" t="s">
        <v>53</v>
      </c>
      <c r="C29" s="35">
        <f>VLOOKUP(A29,Test!$A$6:$AM$87,2+$D$4)</f>
        <v>6.7818865850490724</v>
      </c>
      <c r="D29" s="34">
        <f t="shared" si="0"/>
        <v>6.7821165850490726</v>
      </c>
      <c r="E29" s="34">
        <f t="shared" si="1"/>
        <v>20</v>
      </c>
      <c r="F29" s="34" t="str">
        <f t="shared" si="2"/>
        <v>Swan Hill</v>
      </c>
      <c r="G29" s="35">
        <f t="shared" si="3"/>
        <v>6.7158231557511101</v>
      </c>
      <c r="H29" s="62"/>
      <c r="I29" s="70">
        <v>23</v>
      </c>
      <c r="J29" s="36" t="s">
        <v>0</v>
      </c>
      <c r="K29" s="41">
        <f>VLOOKUP($K$4,Test!$A$6:$AM$87,3+I29)</f>
        <v>137</v>
      </c>
      <c r="L29" s="50"/>
      <c r="M29" s="42">
        <f>VLOOKUP($M$4,Test!$A$6:$AM$87,3+I29)</f>
        <v>86</v>
      </c>
      <c r="Q29" s="33" t="s">
        <v>53</v>
      </c>
      <c r="R29" s="83" t="s">
        <v>82</v>
      </c>
    </row>
    <row r="30" spans="1:18" ht="12.75" customHeight="1" x14ac:dyDescent="0.45">
      <c r="A30" s="32">
        <v>24</v>
      </c>
      <c r="B30" s="68" t="s">
        <v>54</v>
      </c>
      <c r="C30" s="35">
        <f>VLOOKUP(A30,Test!$A$6:$AM$87,2+$D$4)</f>
        <v>5.3824725365089519</v>
      </c>
      <c r="D30" s="34">
        <f t="shared" si="0"/>
        <v>5.3827125365089517</v>
      </c>
      <c r="E30" s="34">
        <f t="shared" si="1"/>
        <v>58</v>
      </c>
      <c r="F30" s="34" t="str">
        <f t="shared" si="2"/>
        <v>Wodonga</v>
      </c>
      <c r="G30" s="35">
        <f t="shared" si="3"/>
        <v>6.6976048370599148</v>
      </c>
      <c r="H30" s="62"/>
      <c r="I30" s="70">
        <v>24</v>
      </c>
      <c r="J30" s="38" t="s">
        <v>85</v>
      </c>
      <c r="K30" s="43">
        <f>VLOOKUP($K$4,Test!$A$6:$AM$87,3+I30)</f>
        <v>54</v>
      </c>
      <c r="L30" s="50"/>
      <c r="M30" s="51">
        <f>VLOOKUP($M$4,Test!$A$6:$AM$87,3+I30)</f>
        <v>19</v>
      </c>
      <c r="Q30" s="33" t="s">
        <v>54</v>
      </c>
      <c r="R30" s="83" t="s">
        <v>0</v>
      </c>
    </row>
    <row r="31" spans="1:18" x14ac:dyDescent="0.45">
      <c r="A31" s="32">
        <v>25</v>
      </c>
      <c r="B31" s="68" t="s">
        <v>11</v>
      </c>
      <c r="C31" s="35">
        <f>VLOOKUP(A31,Test!$A$6:$AM$87,2+$D$4)</f>
        <v>7.1702339512087638</v>
      </c>
      <c r="D31" s="34">
        <f t="shared" si="0"/>
        <v>7.1704839512087641</v>
      </c>
      <c r="E31" s="34">
        <f t="shared" si="1"/>
        <v>13</v>
      </c>
      <c r="F31" s="34" t="str">
        <f t="shared" si="2"/>
        <v>Campaspe</v>
      </c>
      <c r="G31" s="35">
        <f t="shared" si="3"/>
        <v>6.6849609990219205</v>
      </c>
      <c r="H31" s="62"/>
      <c r="I31" s="70">
        <v>26</v>
      </c>
      <c r="J31" s="36" t="s">
        <v>89</v>
      </c>
      <c r="K31" s="41">
        <f>VLOOKUP($K$4,Test!$A$6:$AM$87,3+I31)</f>
        <v>5459</v>
      </c>
      <c r="L31" s="50"/>
      <c r="M31" s="42">
        <f>VLOOKUP($M$4,Test!$A$6:$AM$87,3+I31)</f>
        <v>1809</v>
      </c>
      <c r="Q31" s="33" t="s">
        <v>11</v>
      </c>
      <c r="R31" s="83" t="s">
        <v>85</v>
      </c>
    </row>
    <row r="32" spans="1:18" x14ac:dyDescent="0.45">
      <c r="A32" s="32">
        <v>26</v>
      </c>
      <c r="B32" s="68" t="s">
        <v>12</v>
      </c>
      <c r="C32" s="35">
        <f>VLOOKUP(A32,Test!$A$6:$AM$87,2+$D$4)</f>
        <v>8.0695759064570911</v>
      </c>
      <c r="D32" s="34">
        <f t="shared" si="0"/>
        <v>8.0698359064570919</v>
      </c>
      <c r="E32" s="34">
        <f t="shared" si="1"/>
        <v>6</v>
      </c>
      <c r="F32" s="34" t="str">
        <f t="shared" si="2"/>
        <v>Northern Grampians</v>
      </c>
      <c r="G32" s="35">
        <f t="shared" si="3"/>
        <v>6.630725101930973</v>
      </c>
      <c r="H32" s="62"/>
      <c r="I32" s="70">
        <v>27</v>
      </c>
      <c r="J32" s="38" t="s">
        <v>90</v>
      </c>
      <c r="K32" s="43">
        <f>VLOOKUP($K$4,Test!$A$6:$AM$87,3+I32)</f>
        <v>4565</v>
      </c>
      <c r="L32" s="50"/>
      <c r="M32" s="51">
        <f>VLOOKUP($M$4,Test!$A$6:$AM$87,3+I32)</f>
        <v>1338</v>
      </c>
      <c r="Q32" s="33" t="s">
        <v>12</v>
      </c>
      <c r="R32" s="83"/>
    </row>
    <row r="33" spans="1:18" x14ac:dyDescent="0.45">
      <c r="A33" s="32">
        <v>27</v>
      </c>
      <c r="B33" s="68" t="s">
        <v>13</v>
      </c>
      <c r="C33" s="35">
        <f>VLOOKUP(A33,Test!$A$6:$AM$87,2+$D$4)</f>
        <v>6.8839492072687509</v>
      </c>
      <c r="D33" s="34">
        <f t="shared" si="0"/>
        <v>6.8842192072687514</v>
      </c>
      <c r="E33" s="34">
        <f t="shared" si="1"/>
        <v>18</v>
      </c>
      <c r="F33" s="34" t="str">
        <f t="shared" si="2"/>
        <v>Warrnambool</v>
      </c>
      <c r="G33" s="35">
        <f t="shared" si="3"/>
        <v>6.5392948626204612</v>
      </c>
      <c r="H33" s="62"/>
      <c r="I33" s="70">
        <v>28</v>
      </c>
      <c r="J33" s="36" t="s">
        <v>92</v>
      </c>
      <c r="K33" s="41">
        <f>VLOOKUP($K$4,Test!$A$6:$AM$87,3+I33)</f>
        <v>1232</v>
      </c>
      <c r="L33" s="50"/>
      <c r="M33" s="42">
        <f>VLOOKUP($M$4,Test!$A$6:$AM$87,3+I33)</f>
        <v>623</v>
      </c>
      <c r="Q33" s="33" t="s">
        <v>13</v>
      </c>
      <c r="R33" s="83" t="s">
        <v>89</v>
      </c>
    </row>
    <row r="34" spans="1:18" x14ac:dyDescent="0.45">
      <c r="A34" s="32">
        <v>28</v>
      </c>
      <c r="B34" s="68" t="s">
        <v>14</v>
      </c>
      <c r="C34" s="35">
        <f>VLOOKUP(A34,Test!$A$6:$AM$87,2+$D$4)</f>
        <v>7.7636633427944561</v>
      </c>
      <c r="D34" s="34">
        <f t="shared" si="0"/>
        <v>7.7639433427944562</v>
      </c>
      <c r="E34" s="34">
        <f t="shared" si="1"/>
        <v>9</v>
      </c>
      <c r="F34" s="34" t="str">
        <f t="shared" si="2"/>
        <v>Frankston</v>
      </c>
      <c r="G34" s="35">
        <f t="shared" si="3"/>
        <v>6.4767804345719711</v>
      </c>
      <c r="H34" s="62"/>
      <c r="I34" s="70">
        <v>29</v>
      </c>
      <c r="J34" s="38" t="s">
        <v>96</v>
      </c>
      <c r="K34" s="43">
        <f>VLOOKUP($K$4,Test!$A$6:$AM$87,3+I34)</f>
        <v>0</v>
      </c>
      <c r="L34" s="50"/>
      <c r="M34" s="51">
        <f>VLOOKUP($M$4,Test!$A$6:$AM$87,3+I34)</f>
        <v>0</v>
      </c>
      <c r="Q34" s="33" t="s">
        <v>14</v>
      </c>
      <c r="R34" s="83" t="s">
        <v>90</v>
      </c>
    </row>
    <row r="35" spans="1:18" x14ac:dyDescent="0.45">
      <c r="A35" s="32">
        <v>29</v>
      </c>
      <c r="B35" s="68" t="s">
        <v>55</v>
      </c>
      <c r="C35" s="35">
        <f>VLOOKUP(A35,Test!$A$6:$AM$87,2+$D$4)</f>
        <v>6.334522862574671</v>
      </c>
      <c r="D35" s="34">
        <f t="shared" si="0"/>
        <v>6.3348128625746707</v>
      </c>
      <c r="E35" s="34">
        <f t="shared" si="1"/>
        <v>33</v>
      </c>
      <c r="F35" s="34" t="str">
        <f t="shared" si="2"/>
        <v>Ararat</v>
      </c>
      <c r="G35" s="35">
        <f t="shared" si="3"/>
        <v>6.447940449630833</v>
      </c>
      <c r="H35" s="62"/>
      <c r="I35" s="70">
        <v>31</v>
      </c>
      <c r="J35" s="36" t="s">
        <v>98</v>
      </c>
      <c r="K35" s="41">
        <f>VLOOKUP($K$4,Test!$A$6:$AM$87,3+I35)</f>
        <v>26</v>
      </c>
      <c r="L35" s="50"/>
      <c r="M35" s="42" t="str">
        <f>VLOOKUP($M$4,Test!$A$6:$AM$87,3+I35)</f>
        <v>&lt;5</v>
      </c>
      <c r="Q35" s="33" t="s">
        <v>55</v>
      </c>
      <c r="R35" s="83" t="s">
        <v>92</v>
      </c>
    </row>
    <row r="36" spans="1:18" x14ac:dyDescent="0.45">
      <c r="A36" s="32">
        <v>30</v>
      </c>
      <c r="B36" s="68" t="s">
        <v>56</v>
      </c>
      <c r="C36" s="35">
        <f>VLOOKUP(A36,Test!$A$6:$AM$87,2+$D$4)</f>
        <v>5.9503184902122062</v>
      </c>
      <c r="D36" s="34">
        <f t="shared" si="0"/>
        <v>5.9506184902122063</v>
      </c>
      <c r="E36" s="34">
        <f t="shared" si="1"/>
        <v>45</v>
      </c>
      <c r="F36" s="34" t="str">
        <f t="shared" si="2"/>
        <v>Mitchell</v>
      </c>
      <c r="G36" s="35">
        <f t="shared" si="3"/>
        <v>6.4208789605003052</v>
      </c>
      <c r="H36" s="62"/>
      <c r="I36" s="70">
        <v>34</v>
      </c>
      <c r="J36" s="38" t="s">
        <v>99</v>
      </c>
      <c r="K36" s="43">
        <f>VLOOKUP($K$4,Test!$A$6:$AM$87,3+I36)</f>
        <v>0</v>
      </c>
      <c r="L36" s="50"/>
      <c r="M36" s="51">
        <f>VLOOKUP($M$4,Test!$A$6:$AM$87,3+I36)</f>
        <v>0</v>
      </c>
      <c r="Q36" s="33" t="s">
        <v>56</v>
      </c>
      <c r="R36" s="83"/>
    </row>
    <row r="37" spans="1:18" x14ac:dyDescent="0.45">
      <c r="A37" s="32">
        <v>31</v>
      </c>
      <c r="B37" s="68" t="s">
        <v>15</v>
      </c>
      <c r="C37" s="35">
        <f>VLOOKUP(A37,Test!$A$6:$AM$87,2+$D$4)</f>
        <v>5.586808499797157</v>
      </c>
      <c r="D37" s="34">
        <f t="shared" si="0"/>
        <v>5.5871184997971568</v>
      </c>
      <c r="E37" s="34">
        <f t="shared" si="1"/>
        <v>55</v>
      </c>
      <c r="F37" s="34" t="str">
        <f t="shared" si="2"/>
        <v>Darebin</v>
      </c>
      <c r="G37" s="35">
        <f t="shared" si="3"/>
        <v>6.4151723101616476</v>
      </c>
      <c r="H37" s="62"/>
      <c r="I37" s="70">
        <v>36</v>
      </c>
      <c r="J37" s="36" t="s">
        <v>132</v>
      </c>
      <c r="K37" s="41">
        <f>VLOOKUP($K$4,Test!$A$6:$AM$87,3+I37)</f>
        <v>6459</v>
      </c>
      <c r="L37" s="50"/>
      <c r="M37" s="42">
        <f>VLOOKUP($M$4,Test!$A$6:$AM$87,3+I37)</f>
        <v>1132</v>
      </c>
      <c r="Q37" s="33" t="s">
        <v>15</v>
      </c>
      <c r="R37" s="83"/>
    </row>
    <row r="38" spans="1:18" x14ac:dyDescent="0.45">
      <c r="A38" s="32">
        <v>32</v>
      </c>
      <c r="B38" s="68" t="s">
        <v>37</v>
      </c>
      <c r="C38" s="35">
        <f>VLOOKUP(A38,Test!$A$6:$AM$87,2+$D$4)</f>
        <v>6.2320459145188467</v>
      </c>
      <c r="D38" s="34">
        <f t="shared" si="0"/>
        <v>6.232365914518847</v>
      </c>
      <c r="E38" s="34">
        <f t="shared" si="1"/>
        <v>37</v>
      </c>
      <c r="F38" s="34" t="str">
        <f t="shared" si="2"/>
        <v>Gannawarra</v>
      </c>
      <c r="G38" s="35">
        <f t="shared" si="3"/>
        <v>6.378885931357595</v>
      </c>
      <c r="H38" s="62"/>
      <c r="I38" s="53"/>
      <c r="J38"/>
      <c r="K38"/>
      <c r="L38"/>
      <c r="M38"/>
      <c r="Q38" s="33" t="s">
        <v>37</v>
      </c>
      <c r="R38" s="83" t="s">
        <v>98</v>
      </c>
    </row>
    <row r="39" spans="1:18" x14ac:dyDescent="0.45">
      <c r="A39" s="32">
        <v>33</v>
      </c>
      <c r="B39" s="68" t="s">
        <v>16</v>
      </c>
      <c r="C39" s="35">
        <f>VLOOKUP(A39,Test!$A$6:$AM$87,2+$D$4)</f>
        <v>9.6227065441853838</v>
      </c>
      <c r="D39" s="34">
        <f t="shared" si="0"/>
        <v>9.6230365441853838</v>
      </c>
      <c r="E39" s="34">
        <f t="shared" si="1"/>
        <v>1</v>
      </c>
      <c r="F39" s="34" t="str">
        <f t="shared" si="2"/>
        <v>Hepburn</v>
      </c>
      <c r="G39" s="35">
        <f t="shared" si="3"/>
        <v>6.334522862574671</v>
      </c>
      <c r="H39" s="62"/>
      <c r="I39" s="53"/>
      <c r="J39"/>
      <c r="K39"/>
      <c r="L39"/>
      <c r="M39"/>
      <c r="Q39" s="33" t="s">
        <v>16</v>
      </c>
      <c r="R39" s="83"/>
    </row>
    <row r="40" spans="1:18" x14ac:dyDescent="0.45">
      <c r="A40" s="32">
        <v>34</v>
      </c>
      <c r="B40" s="68" t="s">
        <v>57</v>
      </c>
      <c r="C40" s="35">
        <f>VLOOKUP(A40,Test!$A$6:$AM$87,2+$D$4)</f>
        <v>4.8565697162549331</v>
      </c>
      <c r="D40" s="34">
        <f t="shared" si="0"/>
        <v>4.8569097162549326</v>
      </c>
      <c r="E40" s="34">
        <f t="shared" si="1"/>
        <v>69</v>
      </c>
      <c r="F40" s="34" t="str">
        <f t="shared" si="2"/>
        <v>Moira</v>
      </c>
      <c r="G40" s="35">
        <f t="shared" si="3"/>
        <v>6.3077123925627729</v>
      </c>
      <c r="H40" s="62"/>
      <c r="I40" s="53"/>
      <c r="J40"/>
      <c r="K40"/>
      <c r="L40"/>
      <c r="M40"/>
      <c r="Q40" s="33" t="s">
        <v>57</v>
      </c>
      <c r="R40" s="83"/>
    </row>
    <row r="41" spans="1:18" x14ac:dyDescent="0.45">
      <c r="A41" s="32">
        <v>35</v>
      </c>
      <c r="B41" s="68" t="s">
        <v>17</v>
      </c>
      <c r="C41" s="35">
        <f>VLOOKUP(A41,Test!$A$6:$AM$87,2+$D$4)</f>
        <v>4.7290983261547463</v>
      </c>
      <c r="D41" s="34">
        <f t="shared" si="0"/>
        <v>4.7294483261547464</v>
      </c>
      <c r="E41" s="34">
        <f t="shared" si="1"/>
        <v>71</v>
      </c>
      <c r="F41" s="34" t="str">
        <f t="shared" si="2"/>
        <v>Baw Baw</v>
      </c>
      <c r="G41" s="35">
        <f t="shared" si="3"/>
        <v>6.2611709122351451</v>
      </c>
      <c r="H41" s="62"/>
      <c r="I41" s="53"/>
      <c r="J41"/>
      <c r="K41"/>
      <c r="L41"/>
      <c r="M41"/>
      <c r="Q41" s="33" t="s">
        <v>17</v>
      </c>
      <c r="R41" s="83"/>
    </row>
    <row r="42" spans="1:18" x14ac:dyDescent="0.45">
      <c r="A42" s="32">
        <v>36</v>
      </c>
      <c r="B42" s="68" t="s">
        <v>18</v>
      </c>
      <c r="C42" s="35">
        <f>VLOOKUP(A42,Test!$A$6:$AM$87,2+$D$4)</f>
        <v>5.8352639179836032</v>
      </c>
      <c r="D42" s="34">
        <f t="shared" si="0"/>
        <v>5.8356239179836029</v>
      </c>
      <c r="E42" s="34">
        <f t="shared" si="1"/>
        <v>48</v>
      </c>
      <c r="F42" s="34" t="str">
        <f t="shared" si="2"/>
        <v>Corangamite</v>
      </c>
      <c r="G42" s="35">
        <f t="shared" si="3"/>
        <v>6.2437837704884789</v>
      </c>
      <c r="H42" s="62"/>
      <c r="I42" s="53"/>
      <c r="J42"/>
      <c r="K42"/>
      <c r="L42"/>
      <c r="M42"/>
      <c r="Q42" s="33" t="s">
        <v>18</v>
      </c>
      <c r="R42" s="83"/>
    </row>
    <row r="43" spans="1:18" x14ac:dyDescent="0.45">
      <c r="A43" s="32">
        <v>37</v>
      </c>
      <c r="B43" s="68" t="s">
        <v>19</v>
      </c>
      <c r="C43" s="35">
        <f>VLOOKUP(A43,Test!$A$6:$AM$87,2+$D$4)</f>
        <v>8.9630479258716402</v>
      </c>
      <c r="D43" s="34">
        <f t="shared" si="0"/>
        <v>8.9634179258716404</v>
      </c>
      <c r="E43" s="34">
        <f t="shared" si="1"/>
        <v>4</v>
      </c>
      <c r="F43" s="34" t="str">
        <f t="shared" si="2"/>
        <v>Horsham</v>
      </c>
      <c r="G43" s="35">
        <f t="shared" si="3"/>
        <v>6.2320459145188467</v>
      </c>
      <c r="H43" s="62"/>
      <c r="I43" s="71"/>
      <c r="J43"/>
      <c r="K43"/>
      <c r="L43"/>
      <c r="M43"/>
      <c r="N43"/>
      <c r="Q43" s="33" t="s">
        <v>19</v>
      </c>
      <c r="R43" s="83" t="s">
        <v>134</v>
      </c>
    </row>
    <row r="44" spans="1:18" x14ac:dyDescent="0.45">
      <c r="A44" s="32">
        <v>38</v>
      </c>
      <c r="B44" s="68" t="s">
        <v>58</v>
      </c>
      <c r="C44" s="35">
        <f>VLOOKUP(A44,Test!$A$6:$AM$87,2+$D$4)</f>
        <v>6.8174409351392518</v>
      </c>
      <c r="D44" s="34">
        <f t="shared" si="0"/>
        <v>6.8178209351392516</v>
      </c>
      <c r="E44" s="34">
        <f t="shared" si="1"/>
        <v>19</v>
      </c>
      <c r="F44" s="34" t="str">
        <f t="shared" si="2"/>
        <v>Colac-Otway</v>
      </c>
      <c r="G44" s="35">
        <f t="shared" si="3"/>
        <v>6.229246263482807</v>
      </c>
      <c r="H44" s="62"/>
      <c r="I44" s="71"/>
      <c r="J44"/>
      <c r="K44"/>
      <c r="L44"/>
      <c r="M44"/>
      <c r="Q44" s="33" t="s">
        <v>58</v>
      </c>
      <c r="R44" s="83"/>
    </row>
    <row r="45" spans="1:18" x14ac:dyDescent="0.45">
      <c r="A45" s="32">
        <v>39</v>
      </c>
      <c r="B45" s="68" t="s">
        <v>59</v>
      </c>
      <c r="C45" s="35">
        <f>VLOOKUP(A45,Test!$A$6:$AM$87,2+$D$4)</f>
        <v>4.4570275888837791</v>
      </c>
      <c r="D45" s="34">
        <f t="shared" si="0"/>
        <v>4.4574175888837795</v>
      </c>
      <c r="E45" s="34">
        <f t="shared" si="1"/>
        <v>72</v>
      </c>
      <c r="F45" s="34" t="str">
        <f t="shared" si="2"/>
        <v>Benalla</v>
      </c>
      <c r="G45" s="35">
        <f t="shared" si="3"/>
        <v>6.2055723297029308</v>
      </c>
      <c r="H45" s="62"/>
      <c r="I45" s="71"/>
      <c r="J45"/>
      <c r="K45"/>
      <c r="L45"/>
      <c r="M45"/>
      <c r="Q45" s="33" t="s">
        <v>59</v>
      </c>
      <c r="R45" s="83"/>
    </row>
    <row r="46" spans="1:18" x14ac:dyDescent="0.45">
      <c r="A46" s="32">
        <v>40</v>
      </c>
      <c r="B46" s="68" t="s">
        <v>20</v>
      </c>
      <c r="C46" s="35">
        <f>VLOOKUP(A46,Test!$A$6:$AM$87,2+$D$4)</f>
        <v>5.1601214133439806</v>
      </c>
      <c r="D46" s="34">
        <f t="shared" si="0"/>
        <v>5.1605214133439805</v>
      </c>
      <c r="E46" s="34">
        <f t="shared" si="1"/>
        <v>65</v>
      </c>
      <c r="F46" s="34" t="str">
        <f t="shared" si="2"/>
        <v>Cardinia</v>
      </c>
      <c r="G46" s="35">
        <f t="shared" si="3"/>
        <v>6.1499553836198162</v>
      </c>
      <c r="H46" s="62"/>
      <c r="I46" s="71"/>
      <c r="J46"/>
      <c r="K46"/>
      <c r="L46"/>
      <c r="M46"/>
      <c r="Q46" s="33" t="s">
        <v>20</v>
      </c>
      <c r="R46" s="24"/>
    </row>
    <row r="47" spans="1:18" x14ac:dyDescent="0.45">
      <c r="A47" s="32">
        <v>41</v>
      </c>
      <c r="B47" s="68" t="s">
        <v>60</v>
      </c>
      <c r="C47" s="35">
        <f>VLOOKUP(A47,Test!$A$6:$AM$87,2+$D$4)</f>
        <v>5.085766290810505</v>
      </c>
      <c r="D47" s="34">
        <f t="shared" si="0"/>
        <v>5.0861762908105046</v>
      </c>
      <c r="E47" s="34">
        <f t="shared" si="1"/>
        <v>67</v>
      </c>
      <c r="F47" s="34" t="str">
        <f t="shared" si="2"/>
        <v>Southern Grampians</v>
      </c>
      <c r="G47" s="35">
        <f t="shared" si="3"/>
        <v>6.1229106432872538</v>
      </c>
      <c r="H47" s="62"/>
      <c r="I47" s="69"/>
      <c r="Q47" s="33" t="s">
        <v>60</v>
      </c>
      <c r="R47" s="24"/>
    </row>
    <row r="48" spans="1:18" x14ac:dyDescent="0.45">
      <c r="A48" s="32">
        <v>42</v>
      </c>
      <c r="B48" s="68" t="s">
        <v>21</v>
      </c>
      <c r="C48" s="35">
        <f>VLOOKUP(A48,Test!$A$6:$AM$87,2+$D$4)</f>
        <v>6.7446647435601097</v>
      </c>
      <c r="D48" s="34">
        <f t="shared" si="0"/>
        <v>6.7450847435601098</v>
      </c>
      <c r="E48" s="34">
        <f t="shared" si="1"/>
        <v>21</v>
      </c>
      <c r="F48" s="34" t="str">
        <f t="shared" si="2"/>
        <v>Mount Alexander</v>
      </c>
      <c r="G48" s="35">
        <f t="shared" si="3"/>
        <v>6.0768225613251179</v>
      </c>
      <c r="H48" s="62"/>
      <c r="I48" s="69"/>
      <c r="Q48" s="33" t="s">
        <v>21</v>
      </c>
      <c r="R48" s="24"/>
    </row>
    <row r="49" spans="1:18" x14ac:dyDescent="0.45">
      <c r="A49" s="32">
        <v>43</v>
      </c>
      <c r="B49" s="68" t="s">
        <v>22</v>
      </c>
      <c r="C49" s="35">
        <f>VLOOKUP(A49,Test!$A$6:$AM$87,2+$D$4)</f>
        <v>5.4700757445167234</v>
      </c>
      <c r="D49" s="34">
        <f t="shared" si="0"/>
        <v>5.4705057445167231</v>
      </c>
      <c r="E49" s="34">
        <f t="shared" si="1"/>
        <v>56</v>
      </c>
      <c r="F49" s="34" t="str">
        <f t="shared" si="2"/>
        <v>Moorabool</v>
      </c>
      <c r="G49" s="35">
        <f t="shared" si="3"/>
        <v>6.0050032151019979</v>
      </c>
      <c r="H49" s="62"/>
      <c r="I49" s="69"/>
      <c r="Q49" s="33" t="s">
        <v>22</v>
      </c>
      <c r="R49" s="24"/>
    </row>
    <row r="50" spans="1:18" x14ac:dyDescent="0.45">
      <c r="A50" s="32">
        <v>44</v>
      </c>
      <c r="B50" s="68" t="s">
        <v>23</v>
      </c>
      <c r="C50" s="35">
        <f>VLOOKUP(A50,Test!$A$6:$AM$87,2+$D$4)</f>
        <v>5.1253192705101656</v>
      </c>
      <c r="D50" s="34">
        <f t="shared" si="0"/>
        <v>5.1257592705101658</v>
      </c>
      <c r="E50" s="34">
        <f t="shared" si="1"/>
        <v>66</v>
      </c>
      <c r="F50" s="34" t="str">
        <f t="shared" si="2"/>
        <v>South Gippsland</v>
      </c>
      <c r="G50" s="35">
        <f t="shared" si="3"/>
        <v>5.9577998644087442</v>
      </c>
      <c r="H50" s="62"/>
      <c r="I50" s="63"/>
      <c r="Q50" s="33" t="s">
        <v>23</v>
      </c>
      <c r="R50" s="24"/>
    </row>
    <row r="51" spans="1:18" x14ac:dyDescent="0.45">
      <c r="A51" s="32">
        <v>45</v>
      </c>
      <c r="B51" s="68" t="s">
        <v>24</v>
      </c>
      <c r="C51" s="35">
        <f>VLOOKUP(A51,Test!$A$6:$AM$87,2+$D$4)</f>
        <v>8.2918669403982079</v>
      </c>
      <c r="D51" s="34">
        <f t="shared" si="0"/>
        <v>8.2923169403982087</v>
      </c>
      <c r="E51" s="34">
        <f t="shared" si="1"/>
        <v>5</v>
      </c>
      <c r="F51" s="34" t="str">
        <f t="shared" si="2"/>
        <v>Hindmarsh</v>
      </c>
      <c r="G51" s="35">
        <f t="shared" si="3"/>
        <v>5.9503184902122062</v>
      </c>
      <c r="H51" s="62"/>
      <c r="I51" s="63"/>
      <c r="Q51" s="33" t="s">
        <v>24</v>
      </c>
      <c r="R51" s="24"/>
    </row>
    <row r="52" spans="1:18" x14ac:dyDescent="0.45">
      <c r="A52" s="32">
        <v>46</v>
      </c>
      <c r="B52" s="68" t="s">
        <v>38</v>
      </c>
      <c r="C52" s="35">
        <f>VLOOKUP(A52,Test!$A$6:$AM$87,2+$D$4)</f>
        <v>7.845799164942199</v>
      </c>
      <c r="D52" s="34">
        <f t="shared" si="0"/>
        <v>7.8462591649421993</v>
      </c>
      <c r="E52" s="34">
        <f t="shared" si="1"/>
        <v>7</v>
      </c>
      <c r="F52" s="34" t="str">
        <f t="shared" si="2"/>
        <v>Yarriambiack</v>
      </c>
      <c r="G52" s="35">
        <f t="shared" si="3"/>
        <v>5.9493827371573511</v>
      </c>
      <c r="H52" s="62"/>
      <c r="I52" s="63"/>
      <c r="Q52" s="33" t="s">
        <v>38</v>
      </c>
      <c r="R52" s="24"/>
    </row>
    <row r="53" spans="1:18" x14ac:dyDescent="0.45">
      <c r="A53" s="32">
        <v>47</v>
      </c>
      <c r="B53" s="68" t="s">
        <v>61</v>
      </c>
      <c r="C53" s="35">
        <f>VLOOKUP(A53,Test!$A$6:$AM$87,2+$D$4)</f>
        <v>6.4208789605003052</v>
      </c>
      <c r="D53" s="34">
        <f t="shared" si="0"/>
        <v>6.4213489605003051</v>
      </c>
      <c r="E53" s="34">
        <f t="shared" si="1"/>
        <v>30</v>
      </c>
      <c r="F53" s="34" t="str">
        <f t="shared" si="2"/>
        <v>Buloke</v>
      </c>
      <c r="G53" s="35">
        <f t="shared" si="3"/>
        <v>5.912910160695712</v>
      </c>
      <c r="H53" s="62"/>
      <c r="I53" s="63"/>
      <c r="Q53" s="33" t="s">
        <v>61</v>
      </c>
      <c r="R53" s="24"/>
    </row>
    <row r="54" spans="1:18" x14ac:dyDescent="0.45">
      <c r="A54" s="32">
        <v>48</v>
      </c>
      <c r="B54" s="68" t="s">
        <v>62</v>
      </c>
      <c r="C54" s="35">
        <f>VLOOKUP(A54,Test!$A$6:$AM$87,2+$D$4)</f>
        <v>6.3077123925627729</v>
      </c>
      <c r="D54" s="34">
        <f t="shared" si="0"/>
        <v>6.3081923925627725</v>
      </c>
      <c r="E54" s="34">
        <f t="shared" si="1"/>
        <v>34</v>
      </c>
      <c r="F54" s="34" t="str">
        <f t="shared" si="2"/>
        <v>Knox</v>
      </c>
      <c r="G54" s="35">
        <f t="shared" si="3"/>
        <v>5.8352639179836032</v>
      </c>
      <c r="H54" s="62"/>
      <c r="I54" s="63"/>
      <c r="Q54" s="33" t="s">
        <v>62</v>
      </c>
      <c r="R54" s="24"/>
    </row>
    <row r="55" spans="1:18" x14ac:dyDescent="0.45">
      <c r="A55" s="32">
        <v>49</v>
      </c>
      <c r="B55" s="68" t="s">
        <v>25</v>
      </c>
      <c r="C55" s="35">
        <f>VLOOKUP(A55,Test!$A$6:$AM$87,2+$D$4)</f>
        <v>5.4431785441551872</v>
      </c>
      <c r="D55" s="34">
        <f t="shared" si="0"/>
        <v>5.4436685441551873</v>
      </c>
      <c r="E55" s="34">
        <f t="shared" si="1"/>
        <v>57</v>
      </c>
      <c r="F55" s="34" t="str">
        <f t="shared" si="2"/>
        <v>Towong</v>
      </c>
      <c r="G55" s="35">
        <f t="shared" si="3"/>
        <v>5.7854314581022299</v>
      </c>
      <c r="H55" s="62"/>
      <c r="I55" s="63"/>
      <c r="Q55" s="33" t="s">
        <v>25</v>
      </c>
      <c r="R55" s="24"/>
    </row>
    <row r="56" spans="1:18" x14ac:dyDescent="0.45">
      <c r="A56" s="32">
        <v>50</v>
      </c>
      <c r="B56" s="68" t="s">
        <v>26</v>
      </c>
      <c r="C56" s="35">
        <f>VLOOKUP(A56,Test!$A$6:$AM$87,2+$D$4)</f>
        <v>5.2439735517901838</v>
      </c>
      <c r="D56" s="34">
        <f t="shared" si="0"/>
        <v>5.2444735517901835</v>
      </c>
      <c r="E56" s="34">
        <f t="shared" si="1"/>
        <v>62</v>
      </c>
      <c r="F56" s="34" t="str">
        <f t="shared" si="2"/>
        <v>Wangaratta</v>
      </c>
      <c r="G56" s="35">
        <f t="shared" si="3"/>
        <v>5.7779258877812607</v>
      </c>
      <c r="H56" s="62"/>
      <c r="I56" s="63"/>
      <c r="Q56" s="33" t="s">
        <v>26</v>
      </c>
      <c r="R56" s="24"/>
    </row>
    <row r="57" spans="1:18" x14ac:dyDescent="0.45">
      <c r="A57" s="32">
        <v>51</v>
      </c>
      <c r="B57" s="68" t="s">
        <v>63</v>
      </c>
      <c r="C57" s="35">
        <f>VLOOKUP(A57,Test!$A$6:$AM$87,2+$D$4)</f>
        <v>6.0050032151019979</v>
      </c>
      <c r="D57" s="34">
        <f t="shared" si="0"/>
        <v>6.0055132151019981</v>
      </c>
      <c r="E57" s="34">
        <f t="shared" si="1"/>
        <v>43</v>
      </c>
      <c r="F57" s="34" t="str">
        <f t="shared" si="2"/>
        <v>Murrindindi</v>
      </c>
      <c r="G57" s="35">
        <f t="shared" si="3"/>
        <v>5.7145331232644692</v>
      </c>
      <c r="H57" s="62"/>
      <c r="I57" s="63"/>
      <c r="Q57" s="33" t="s">
        <v>63</v>
      </c>
      <c r="R57" s="24"/>
    </row>
    <row r="58" spans="1:18" x14ac:dyDescent="0.45">
      <c r="A58" s="32">
        <v>52</v>
      </c>
      <c r="B58" s="68" t="s">
        <v>27</v>
      </c>
      <c r="C58" s="35">
        <f>VLOOKUP(A58,Test!$A$6:$AM$87,2+$D$4)</f>
        <v>6.7405643868541798</v>
      </c>
      <c r="D58" s="34">
        <f t="shared" si="0"/>
        <v>6.7410843868541797</v>
      </c>
      <c r="E58" s="34">
        <f t="shared" si="1"/>
        <v>22</v>
      </c>
      <c r="F58" s="34" t="str">
        <f t="shared" si="2"/>
        <v>Yarra</v>
      </c>
      <c r="G58" s="35">
        <f t="shared" si="3"/>
        <v>5.6946766658985783</v>
      </c>
      <c r="H58" s="62"/>
      <c r="I58" s="63"/>
      <c r="Q58" s="33" t="s">
        <v>27</v>
      </c>
      <c r="R58" s="24"/>
    </row>
    <row r="59" spans="1:18" x14ac:dyDescent="0.45">
      <c r="A59" s="32">
        <v>53</v>
      </c>
      <c r="B59" s="68" t="s">
        <v>64</v>
      </c>
      <c r="C59" s="35">
        <f>VLOOKUP(A59,Test!$A$6:$AM$87,2+$D$4)</f>
        <v>4.9209478322746882</v>
      </c>
      <c r="D59" s="34">
        <f t="shared" si="0"/>
        <v>4.9214778322746886</v>
      </c>
      <c r="E59" s="34">
        <f t="shared" si="1"/>
        <v>68</v>
      </c>
      <c r="F59" s="34" t="str">
        <f t="shared" si="2"/>
        <v>Moyne</v>
      </c>
      <c r="G59" s="35">
        <f t="shared" si="3"/>
        <v>5.6783989213692339</v>
      </c>
      <c r="H59" s="62"/>
      <c r="I59" s="63"/>
      <c r="Q59" s="33" t="s">
        <v>64</v>
      </c>
      <c r="R59" s="24"/>
    </row>
    <row r="60" spans="1:18" x14ac:dyDescent="0.45">
      <c r="A60" s="32">
        <v>54</v>
      </c>
      <c r="B60" s="68" t="s">
        <v>65</v>
      </c>
      <c r="C60" s="35">
        <f>VLOOKUP(A60,Test!$A$6:$AM$87,2+$D$4)</f>
        <v>6.0768225613251179</v>
      </c>
      <c r="D60" s="34">
        <f t="shared" si="0"/>
        <v>6.0773625613251179</v>
      </c>
      <c r="E60" s="34">
        <f t="shared" si="1"/>
        <v>42</v>
      </c>
      <c r="F60" s="34" t="str">
        <f t="shared" si="2"/>
        <v>Strathbogie</v>
      </c>
      <c r="G60" s="35">
        <f t="shared" si="3"/>
        <v>5.6646792747519381</v>
      </c>
      <c r="H60" s="62"/>
      <c r="I60" s="63"/>
      <c r="Q60" s="33" t="s">
        <v>65</v>
      </c>
      <c r="R60" s="24"/>
    </row>
    <row r="61" spans="1:18" x14ac:dyDescent="0.45">
      <c r="A61" s="32">
        <v>55</v>
      </c>
      <c r="B61" s="68" t="s">
        <v>66</v>
      </c>
      <c r="C61" s="35">
        <f>VLOOKUP(A61,Test!$A$6:$AM$87,2+$D$4)</f>
        <v>5.6783989213692339</v>
      </c>
      <c r="D61" s="34">
        <f t="shared" si="0"/>
        <v>5.6789489213692335</v>
      </c>
      <c r="E61" s="34">
        <f t="shared" si="1"/>
        <v>53</v>
      </c>
      <c r="F61" s="34" t="str">
        <f t="shared" si="2"/>
        <v>Hobsons Bay</v>
      </c>
      <c r="G61" s="35">
        <f t="shared" si="3"/>
        <v>5.586808499797157</v>
      </c>
      <c r="H61" s="62"/>
      <c r="I61" s="63"/>
      <c r="Q61" s="33" t="s">
        <v>66</v>
      </c>
      <c r="R61" s="24"/>
    </row>
    <row r="62" spans="1:18" x14ac:dyDescent="0.45">
      <c r="A62" s="32">
        <v>56</v>
      </c>
      <c r="B62" s="68" t="s">
        <v>67</v>
      </c>
      <c r="C62" s="35">
        <f>VLOOKUP(A62,Test!$A$6:$AM$87,2+$D$4)</f>
        <v>5.7145331232644692</v>
      </c>
      <c r="D62" s="34">
        <f t="shared" si="0"/>
        <v>5.7150931232644693</v>
      </c>
      <c r="E62" s="34">
        <f t="shared" si="1"/>
        <v>51</v>
      </c>
      <c r="F62" s="34" t="str">
        <f t="shared" si="2"/>
        <v>Maroondah</v>
      </c>
      <c r="G62" s="35">
        <f t="shared" si="3"/>
        <v>5.4700757445167234</v>
      </c>
      <c r="H62" s="62"/>
      <c r="I62" s="63"/>
      <c r="Q62" s="33" t="s">
        <v>67</v>
      </c>
      <c r="R62" s="24"/>
    </row>
    <row r="63" spans="1:18" x14ac:dyDescent="0.45">
      <c r="A63" s="32">
        <v>57</v>
      </c>
      <c r="B63" s="68" t="s">
        <v>68</v>
      </c>
      <c r="C63" s="35">
        <f>VLOOKUP(A63,Test!$A$6:$AM$87,2+$D$4)</f>
        <v>4.1303623478752991</v>
      </c>
      <c r="D63" s="34">
        <f t="shared" si="0"/>
        <v>4.1309323478752988</v>
      </c>
      <c r="E63" s="34">
        <f t="shared" si="1"/>
        <v>76</v>
      </c>
      <c r="F63" s="34" t="str">
        <f t="shared" si="2"/>
        <v>Monash</v>
      </c>
      <c r="G63" s="35">
        <f t="shared" si="3"/>
        <v>5.4431785441551872</v>
      </c>
      <c r="H63" s="62"/>
      <c r="I63" s="63"/>
      <c r="Q63" s="33" t="s">
        <v>68</v>
      </c>
      <c r="R63" s="24"/>
    </row>
    <row r="64" spans="1:18" x14ac:dyDescent="0.45">
      <c r="A64" s="32">
        <v>58</v>
      </c>
      <c r="B64" s="68" t="s">
        <v>69</v>
      </c>
      <c r="C64" s="35">
        <f>VLOOKUP(A64,Test!$A$6:$AM$87,2+$D$4)</f>
        <v>6.630725101930973</v>
      </c>
      <c r="D64" s="34">
        <f t="shared" si="0"/>
        <v>6.6313051019309732</v>
      </c>
      <c r="E64" s="34">
        <f t="shared" si="1"/>
        <v>26</v>
      </c>
      <c r="F64" s="34" t="str">
        <f t="shared" si="2"/>
        <v>Golden Plains</v>
      </c>
      <c r="G64" s="35">
        <f t="shared" si="3"/>
        <v>5.3824725365089519</v>
      </c>
      <c r="H64" s="62"/>
      <c r="I64" s="63"/>
      <c r="Q64" s="33" t="s">
        <v>69</v>
      </c>
      <c r="R64" s="24"/>
    </row>
    <row r="65" spans="1:18" x14ac:dyDescent="0.45">
      <c r="A65" s="32">
        <v>59</v>
      </c>
      <c r="B65" s="68" t="s">
        <v>28</v>
      </c>
      <c r="C65" s="35">
        <f>VLOOKUP(A65,Test!$A$6:$AM$87,2+$D$4)</f>
        <v>4.363590391235439</v>
      </c>
      <c r="D65" s="34">
        <f t="shared" si="0"/>
        <v>4.3641803912354389</v>
      </c>
      <c r="E65" s="34">
        <f t="shared" si="1"/>
        <v>73</v>
      </c>
      <c r="F65" s="34" t="str">
        <f t="shared" si="2"/>
        <v>Alpine</v>
      </c>
      <c r="G65" s="35">
        <f t="shared" si="3"/>
        <v>5.290576308185563</v>
      </c>
      <c r="H65" s="62"/>
      <c r="I65" s="63"/>
      <c r="Q65" s="33" t="s">
        <v>28</v>
      </c>
      <c r="R65" s="24"/>
    </row>
    <row r="66" spans="1:18" x14ac:dyDescent="0.45">
      <c r="A66" s="32">
        <v>60</v>
      </c>
      <c r="B66" s="68" t="s">
        <v>70</v>
      </c>
      <c r="C66" s="35">
        <f>VLOOKUP(A66,Test!$A$6:$AM$87,2+$D$4)</f>
        <v>6.9271513481491089</v>
      </c>
      <c r="D66" s="34">
        <f t="shared" si="0"/>
        <v>6.9277513481491093</v>
      </c>
      <c r="E66" s="34">
        <f t="shared" si="1"/>
        <v>17</v>
      </c>
      <c r="F66" s="34" t="str">
        <f t="shared" si="2"/>
        <v>Whitehorse</v>
      </c>
      <c r="G66" s="35">
        <f t="shared" si="3"/>
        <v>5.2486026702091122</v>
      </c>
      <c r="H66" s="62"/>
      <c r="I66" s="63"/>
      <c r="Q66" s="33" t="s">
        <v>70</v>
      </c>
      <c r="R66" s="24"/>
    </row>
    <row r="67" spans="1:18" x14ac:dyDescent="0.45">
      <c r="A67" s="32">
        <v>61</v>
      </c>
      <c r="B67" s="68" t="s">
        <v>80</v>
      </c>
      <c r="C67" s="35">
        <f>VLOOKUP(A67,Test!$A$6:$AM$87,2+$D$4)</f>
        <v>4.1493341835918365</v>
      </c>
      <c r="D67" s="34">
        <f t="shared" si="0"/>
        <v>4.1499441835918365</v>
      </c>
      <c r="E67" s="34">
        <f t="shared" si="1"/>
        <v>75</v>
      </c>
      <c r="F67" s="34" t="str">
        <f t="shared" si="2"/>
        <v>West Wimmera</v>
      </c>
      <c r="G67" s="35">
        <f t="shared" si="3"/>
        <v>5.24701738197232</v>
      </c>
      <c r="H67" s="62"/>
      <c r="I67" s="63"/>
      <c r="Q67" s="33" t="s">
        <v>80</v>
      </c>
      <c r="R67" s="24"/>
    </row>
    <row r="68" spans="1:18" x14ac:dyDescent="0.45">
      <c r="A68" s="32">
        <v>62</v>
      </c>
      <c r="B68" s="68" t="s">
        <v>71</v>
      </c>
      <c r="C68" s="35">
        <f>VLOOKUP(A68,Test!$A$6:$AM$87,2+$D$4)</f>
        <v>5.9577998644087442</v>
      </c>
      <c r="D68" s="34">
        <f t="shared" si="0"/>
        <v>5.9584198644087438</v>
      </c>
      <c r="E68" s="34">
        <f t="shared" si="1"/>
        <v>44</v>
      </c>
      <c r="F68" s="34" t="str">
        <f t="shared" si="2"/>
        <v>Moonee Valley</v>
      </c>
      <c r="G68" s="35">
        <f t="shared" si="3"/>
        <v>5.2439735517901838</v>
      </c>
      <c r="H68" s="62"/>
      <c r="I68" s="63"/>
      <c r="Q68" s="33" t="s">
        <v>71</v>
      </c>
      <c r="R68" s="24"/>
    </row>
    <row r="69" spans="1:18" x14ac:dyDescent="0.45">
      <c r="A69" s="32">
        <v>63</v>
      </c>
      <c r="B69" s="68" t="s">
        <v>72</v>
      </c>
      <c r="C69" s="35">
        <f>VLOOKUP(A69,Test!$A$6:$AM$87,2+$D$4)</f>
        <v>6.1229106432872538</v>
      </c>
      <c r="D69" s="34">
        <f t="shared" si="0"/>
        <v>6.1235406432872539</v>
      </c>
      <c r="E69" s="34">
        <f t="shared" si="1"/>
        <v>41</v>
      </c>
      <c r="F69" s="34" t="str">
        <f t="shared" si="2"/>
        <v>Yarra Ranges</v>
      </c>
      <c r="G69" s="35">
        <f t="shared" si="3"/>
        <v>5.2267164118302034</v>
      </c>
      <c r="H69" s="62"/>
      <c r="I69" s="63"/>
      <c r="Q69" s="33" t="s">
        <v>72</v>
      </c>
      <c r="R69" s="24"/>
    </row>
    <row r="70" spans="1:18" x14ac:dyDescent="0.45">
      <c r="A70" s="32">
        <v>64</v>
      </c>
      <c r="B70" s="68" t="s">
        <v>29</v>
      </c>
      <c r="C70" s="35">
        <f>VLOOKUP(A70,Test!$A$6:$AM$87,2+$D$4)</f>
        <v>3.8390851797939463</v>
      </c>
      <c r="D70" s="34">
        <f t="shared" si="0"/>
        <v>3.8397251797939465</v>
      </c>
      <c r="E70" s="34">
        <f t="shared" si="1"/>
        <v>77</v>
      </c>
      <c r="F70" s="34" t="str">
        <f t="shared" si="2"/>
        <v>Banyule</v>
      </c>
      <c r="G70" s="35">
        <f t="shared" si="3"/>
        <v>5.1683270542456281</v>
      </c>
      <c r="H70" s="62"/>
      <c r="I70" s="63"/>
      <c r="Q70" s="33" t="s">
        <v>29</v>
      </c>
      <c r="R70" s="24"/>
    </row>
    <row r="71" spans="1:18" x14ac:dyDescent="0.45">
      <c r="A71" s="32">
        <v>65</v>
      </c>
      <c r="B71" s="68" t="s">
        <v>73</v>
      </c>
      <c r="C71" s="35">
        <f>VLOOKUP(A71,Test!$A$6:$AM$87,2+$D$4)</f>
        <v>5.6646792747519381</v>
      </c>
      <c r="D71" s="34">
        <f t="shared" si="0"/>
        <v>5.6653292747519384</v>
      </c>
      <c r="E71" s="34">
        <f t="shared" si="1"/>
        <v>54</v>
      </c>
      <c r="F71" s="34" t="str">
        <f t="shared" si="2"/>
        <v>Manningham</v>
      </c>
      <c r="G71" s="35">
        <f t="shared" si="3"/>
        <v>5.1601214133439806</v>
      </c>
      <c r="H71" s="62"/>
      <c r="I71" s="63"/>
      <c r="Q71" s="33" t="s">
        <v>73</v>
      </c>
      <c r="R71" s="24"/>
    </row>
    <row r="72" spans="1:18" x14ac:dyDescent="0.45">
      <c r="A72" s="32">
        <v>66</v>
      </c>
      <c r="B72" s="68" t="s">
        <v>74</v>
      </c>
      <c r="C72" s="35">
        <f>VLOOKUP(A72,Test!$A$6:$AM$87,2+$D$4)</f>
        <v>4.7458307863118554</v>
      </c>
      <c r="D72" s="34">
        <f t="shared" ref="D72:D88" si="5">C72+0.00001*A72</f>
        <v>4.7464907863118553</v>
      </c>
      <c r="E72" s="34">
        <f t="shared" ref="E72:E85" si="6">RANK(D72,D$7:D$85)</f>
        <v>70</v>
      </c>
      <c r="F72" s="34" t="str">
        <f t="shared" ref="F72:F85" si="7">VLOOKUP(MATCH(A72,E$7:E$85,0),A$7:C$85,2)</f>
        <v>Melbourne</v>
      </c>
      <c r="G72" s="35">
        <f t="shared" ref="G72:G85" si="8">VLOOKUP(MATCH(A72,E$7:E$85,0),A$7:C$85,3)</f>
        <v>5.1253192705101656</v>
      </c>
      <c r="H72" s="62"/>
      <c r="I72" s="63"/>
      <c r="Q72" s="33" t="s">
        <v>74</v>
      </c>
      <c r="R72" s="24"/>
    </row>
    <row r="73" spans="1:18" x14ac:dyDescent="0.45">
      <c r="A73" s="32">
        <v>67</v>
      </c>
      <c r="B73" s="68" t="s">
        <v>39</v>
      </c>
      <c r="C73" s="35">
        <f>VLOOKUP(A73,Test!$A$6:$AM$87,2+$D$4)</f>
        <v>6.7158231557511101</v>
      </c>
      <c r="D73" s="34">
        <f t="shared" si="5"/>
        <v>6.7164931557511105</v>
      </c>
      <c r="E73" s="34">
        <f t="shared" si="6"/>
        <v>23</v>
      </c>
      <c r="F73" s="34" t="str">
        <f t="shared" si="7"/>
        <v>Mansfield</v>
      </c>
      <c r="G73" s="35">
        <f t="shared" si="8"/>
        <v>5.085766290810505</v>
      </c>
      <c r="H73" s="62"/>
      <c r="I73" s="63"/>
      <c r="Q73" s="33" t="s">
        <v>39</v>
      </c>
      <c r="R73" s="24"/>
    </row>
    <row r="74" spans="1:18" x14ac:dyDescent="0.45">
      <c r="A74" s="32">
        <v>68</v>
      </c>
      <c r="B74" s="68" t="s">
        <v>75</v>
      </c>
      <c r="C74" s="35">
        <f>VLOOKUP(A74,Test!$A$6:$AM$87,2+$D$4)</f>
        <v>5.7854314581022299</v>
      </c>
      <c r="D74" s="34">
        <f t="shared" si="5"/>
        <v>5.7861114581022299</v>
      </c>
      <c r="E74" s="34">
        <f t="shared" si="6"/>
        <v>49</v>
      </c>
      <c r="F74" s="34" t="str">
        <f t="shared" si="7"/>
        <v>Mornington Peninsula</v>
      </c>
      <c r="G74" s="35">
        <f t="shared" si="8"/>
        <v>4.9209478322746882</v>
      </c>
      <c r="H74" s="62"/>
      <c r="I74" s="63"/>
      <c r="Q74" s="33" t="s">
        <v>75</v>
      </c>
      <c r="R74" s="24"/>
    </row>
    <row r="75" spans="1:18" x14ac:dyDescent="0.45">
      <c r="A75" s="32">
        <v>69</v>
      </c>
      <c r="B75" s="68" t="s">
        <v>40</v>
      </c>
      <c r="C75" s="35">
        <f>VLOOKUP(A75,Test!$A$6:$AM$87,2+$D$4)</f>
        <v>5.7779258877812607</v>
      </c>
      <c r="D75" s="34">
        <f t="shared" si="5"/>
        <v>5.7786158877812603</v>
      </c>
      <c r="E75" s="34">
        <f t="shared" si="6"/>
        <v>50</v>
      </c>
      <c r="F75" s="34" t="str">
        <f t="shared" si="7"/>
        <v>Indigo</v>
      </c>
      <c r="G75" s="35">
        <f t="shared" si="8"/>
        <v>4.8565697162549331</v>
      </c>
      <c r="H75" s="62"/>
      <c r="I75" s="63"/>
      <c r="Q75" s="33" t="s">
        <v>40</v>
      </c>
      <c r="R75" s="24"/>
    </row>
    <row r="76" spans="1:18" x14ac:dyDescent="0.45">
      <c r="A76" s="32">
        <v>70</v>
      </c>
      <c r="B76" s="68" t="s">
        <v>30</v>
      </c>
      <c r="C76" s="35">
        <f>VLOOKUP(A76,Test!$A$6:$AM$87,2+$D$4)</f>
        <v>6.5392948626204612</v>
      </c>
      <c r="D76" s="34">
        <f t="shared" si="5"/>
        <v>6.5399948626204614</v>
      </c>
      <c r="E76" s="34">
        <f t="shared" si="6"/>
        <v>27</v>
      </c>
      <c r="F76" s="34" t="str">
        <f t="shared" si="7"/>
        <v>Surf Coast</v>
      </c>
      <c r="G76" s="35">
        <f t="shared" si="8"/>
        <v>4.7458307863118554</v>
      </c>
      <c r="H76" s="62"/>
      <c r="I76" s="63"/>
      <c r="Q76" s="33" t="s">
        <v>30</v>
      </c>
      <c r="R76" s="24"/>
    </row>
    <row r="77" spans="1:18" x14ac:dyDescent="0.45">
      <c r="A77" s="32">
        <v>71</v>
      </c>
      <c r="B77" s="68" t="s">
        <v>76</v>
      </c>
      <c r="C77" s="35">
        <f>VLOOKUP(A77,Test!$A$6:$AM$87,2+$D$4)</f>
        <v>7.0311732844514836</v>
      </c>
      <c r="D77" s="34">
        <f t="shared" si="5"/>
        <v>7.0318832844514834</v>
      </c>
      <c r="E77" s="34">
        <f t="shared" si="6"/>
        <v>16</v>
      </c>
      <c r="F77" s="34" t="str">
        <f t="shared" si="7"/>
        <v>Kingston</v>
      </c>
      <c r="G77" s="35">
        <f t="shared" si="8"/>
        <v>4.7290983261547463</v>
      </c>
      <c r="H77" s="62"/>
      <c r="I77" s="63"/>
      <c r="Q77" s="33" t="s">
        <v>76</v>
      </c>
      <c r="R77" s="24"/>
    </row>
    <row r="78" spans="1:18" x14ac:dyDescent="0.45">
      <c r="A78" s="32">
        <v>72</v>
      </c>
      <c r="B78" s="68" t="s">
        <v>77</v>
      </c>
      <c r="C78" s="35">
        <f>VLOOKUP(A78,Test!$A$6:$AM$87,2+$D$4)</f>
        <v>5.24701738197232</v>
      </c>
      <c r="D78" s="34">
        <f t="shared" si="5"/>
        <v>5.2477373819723203</v>
      </c>
      <c r="E78" s="34">
        <f t="shared" si="6"/>
        <v>61</v>
      </c>
      <c r="F78" s="34" t="str">
        <f t="shared" si="7"/>
        <v>Macedon Ranges</v>
      </c>
      <c r="G78" s="35">
        <f t="shared" si="8"/>
        <v>4.4570275888837791</v>
      </c>
      <c r="H78" s="62"/>
      <c r="I78" s="63"/>
      <c r="Q78" s="33" t="s">
        <v>77</v>
      </c>
      <c r="R78" s="24"/>
    </row>
    <row r="79" spans="1:18" x14ac:dyDescent="0.45">
      <c r="A79" s="32">
        <v>73</v>
      </c>
      <c r="B79" s="68" t="s">
        <v>31</v>
      </c>
      <c r="C79" s="35">
        <f>VLOOKUP(A79,Test!$A$6:$AM$87,2+$D$4)</f>
        <v>5.2486026702091122</v>
      </c>
      <c r="D79" s="34">
        <f t="shared" si="5"/>
        <v>5.2493326702091121</v>
      </c>
      <c r="E79" s="34">
        <f t="shared" si="6"/>
        <v>60</v>
      </c>
      <c r="F79" s="34" t="str">
        <f t="shared" si="7"/>
        <v>Port Phillip</v>
      </c>
      <c r="G79" s="35">
        <f t="shared" si="8"/>
        <v>4.363590391235439</v>
      </c>
      <c r="H79" s="62"/>
      <c r="I79" s="63"/>
      <c r="Q79" s="33" t="s">
        <v>31</v>
      </c>
      <c r="R79" s="24"/>
    </row>
    <row r="80" spans="1:18" x14ac:dyDescent="0.45">
      <c r="A80" s="32">
        <v>74</v>
      </c>
      <c r="B80" s="68" t="s">
        <v>32</v>
      </c>
      <c r="C80" s="35">
        <f>VLOOKUP(A80,Test!$A$6:$AM$87,2+$D$4)</f>
        <v>7.0931705310398954</v>
      </c>
      <c r="D80" s="34">
        <f t="shared" si="5"/>
        <v>7.0939105310398958</v>
      </c>
      <c r="E80" s="34">
        <f t="shared" si="6"/>
        <v>15</v>
      </c>
      <c r="F80" s="34" t="str">
        <f t="shared" si="7"/>
        <v>Glen Eira</v>
      </c>
      <c r="G80" s="35">
        <f t="shared" si="8"/>
        <v>4.288795686139383</v>
      </c>
      <c r="H80" s="62"/>
      <c r="I80" s="63"/>
      <c r="Q80" s="33" t="s">
        <v>32</v>
      </c>
      <c r="R80" s="24"/>
    </row>
    <row r="81" spans="1:18" x14ac:dyDescent="0.45">
      <c r="A81" s="32">
        <v>75</v>
      </c>
      <c r="B81" s="68" t="s">
        <v>41</v>
      </c>
      <c r="C81" s="35">
        <f>VLOOKUP(A81,Test!$A$6:$AM$87,2+$D$4)</f>
        <v>6.6976048370599148</v>
      </c>
      <c r="D81" s="34">
        <f t="shared" si="5"/>
        <v>6.6983548370599149</v>
      </c>
      <c r="E81" s="34">
        <f t="shared" si="6"/>
        <v>24</v>
      </c>
      <c r="F81" s="34" t="str">
        <f t="shared" si="7"/>
        <v>Queenscliffe</v>
      </c>
      <c r="G81" s="35">
        <f t="shared" si="8"/>
        <v>4.1493341835918365</v>
      </c>
      <c r="H81" s="62"/>
      <c r="I81" s="63"/>
      <c r="Q81" s="33" t="s">
        <v>41</v>
      </c>
      <c r="R81" s="24"/>
    </row>
    <row r="82" spans="1:18" x14ac:dyDescent="0.45">
      <c r="A82" s="32">
        <v>76</v>
      </c>
      <c r="B82" s="68" t="s">
        <v>33</v>
      </c>
      <c r="C82" s="35">
        <f>VLOOKUP(A82,Test!$A$6:$AM$87,2+$D$4)</f>
        <v>7.7484470135583825</v>
      </c>
      <c r="D82" s="34">
        <f t="shared" si="5"/>
        <v>7.7492070135583822</v>
      </c>
      <c r="E82" s="34">
        <f t="shared" si="6"/>
        <v>10</v>
      </c>
      <c r="F82" s="34" t="str">
        <f t="shared" si="7"/>
        <v>Nillumbik</v>
      </c>
      <c r="G82" s="35">
        <f t="shared" si="8"/>
        <v>4.1303623478752991</v>
      </c>
      <c r="H82" s="62"/>
      <c r="I82" s="63"/>
      <c r="Q82" s="33" t="s">
        <v>33</v>
      </c>
    </row>
    <row r="83" spans="1:18" x14ac:dyDescent="0.45">
      <c r="A83" s="32">
        <v>77</v>
      </c>
      <c r="B83" s="68" t="s">
        <v>34</v>
      </c>
      <c r="C83" s="35">
        <f>VLOOKUP(A83,Test!$A$6:$AM$87,2+$D$4)</f>
        <v>5.6946766658985783</v>
      </c>
      <c r="D83" s="34">
        <f t="shared" si="5"/>
        <v>5.6954466658985785</v>
      </c>
      <c r="E83" s="34">
        <f t="shared" si="6"/>
        <v>52</v>
      </c>
      <c r="F83" s="34" t="str">
        <f t="shared" si="7"/>
        <v>Stonnington</v>
      </c>
      <c r="G83" s="35">
        <f t="shared" si="8"/>
        <v>3.8390851797939463</v>
      </c>
      <c r="H83" s="62"/>
      <c r="I83" s="63"/>
      <c r="Q83" s="33" t="s">
        <v>34</v>
      </c>
    </row>
    <row r="84" spans="1:18" x14ac:dyDescent="0.45">
      <c r="A84" s="32">
        <v>78</v>
      </c>
      <c r="B84" s="68" t="s">
        <v>78</v>
      </c>
      <c r="C84" s="35">
        <f>VLOOKUP(A84,Test!$A$6:$AM$87,2+$D$4)</f>
        <v>5.2267164118302034</v>
      </c>
      <c r="D84" s="34">
        <f t="shared" si="5"/>
        <v>5.2274964118302032</v>
      </c>
      <c r="E84" s="34">
        <f t="shared" si="6"/>
        <v>63</v>
      </c>
      <c r="F84" s="34" t="str">
        <f t="shared" si="7"/>
        <v>Boroondara</v>
      </c>
      <c r="G84" s="35">
        <f t="shared" si="8"/>
        <v>3.7453498212075691</v>
      </c>
      <c r="H84" s="62"/>
      <c r="I84" s="63"/>
      <c r="Q84" s="33" t="s">
        <v>78</v>
      </c>
    </row>
    <row r="85" spans="1:18" x14ac:dyDescent="0.45">
      <c r="A85" s="32">
        <v>79</v>
      </c>
      <c r="B85" s="68" t="s">
        <v>79</v>
      </c>
      <c r="C85" s="35">
        <f>VLOOKUP(A85,Test!$A$6:$AM$87,2+$D$4)</f>
        <v>5.9493827371573511</v>
      </c>
      <c r="D85" s="34">
        <f t="shared" si="5"/>
        <v>5.9501727371573514</v>
      </c>
      <c r="E85" s="34">
        <f t="shared" si="6"/>
        <v>46</v>
      </c>
      <c r="F85" s="34" t="str">
        <f t="shared" si="7"/>
        <v>Bayside</v>
      </c>
      <c r="G85" s="35">
        <f t="shared" si="8"/>
        <v>2.945674208687834</v>
      </c>
      <c r="H85" s="62"/>
      <c r="I85" s="63"/>
      <c r="Q85" s="33" t="s">
        <v>79</v>
      </c>
    </row>
    <row r="86" spans="1:18" x14ac:dyDescent="0.45">
      <c r="A86" s="32">
        <v>80</v>
      </c>
      <c r="B86" s="68" t="s">
        <v>1</v>
      </c>
      <c r="C86" s="35">
        <f>VLOOKUP(A86,Test!$A$6:$AM$87,2+$D$4)</f>
        <v>5.7820303467114567</v>
      </c>
      <c r="D86" s="34">
        <f t="shared" si="5"/>
        <v>5.7828303467114566</v>
      </c>
      <c r="E86" s="34"/>
      <c r="F86" s="34"/>
      <c r="G86" s="34"/>
      <c r="H86" s="62"/>
      <c r="I86" s="63"/>
      <c r="Q86" s="33" t="s">
        <v>1</v>
      </c>
    </row>
    <row r="87" spans="1:18" x14ac:dyDescent="0.45">
      <c r="A87" s="32">
        <v>81</v>
      </c>
      <c r="B87" s="68" t="s">
        <v>102</v>
      </c>
      <c r="C87" s="35">
        <f>VLOOKUP(A87,Test!$A$6:$AM$87,2+$D$4)</f>
        <v>6.3240567388065827</v>
      </c>
      <c r="D87" s="34">
        <f t="shared" si="5"/>
        <v>6.3248667388065831</v>
      </c>
      <c r="E87" s="34"/>
      <c r="F87" s="34"/>
      <c r="G87" s="34"/>
      <c r="H87" s="62"/>
      <c r="I87" s="63"/>
      <c r="Q87" s="33" t="s">
        <v>102</v>
      </c>
    </row>
    <row r="88" spans="1:18" x14ac:dyDescent="0.45">
      <c r="A88" s="32">
        <v>82</v>
      </c>
      <c r="B88" s="68" t="s">
        <v>103</v>
      </c>
      <c r="C88" s="35">
        <f>VLOOKUP(A88,Test!$A$6:$AM$87,2+$D$4)</f>
        <v>6.1902395765431164</v>
      </c>
      <c r="D88" s="34">
        <f t="shared" si="5"/>
        <v>6.1910595765431164</v>
      </c>
      <c r="E88" s="34"/>
      <c r="F88" s="34"/>
      <c r="G88" s="34"/>
      <c r="H88" s="62"/>
      <c r="I88" s="63"/>
      <c r="Q88" s="33" t="s">
        <v>103</v>
      </c>
    </row>
    <row r="89" spans="1:18" x14ac:dyDescent="0.45">
      <c r="A89" s="30"/>
      <c r="B89" s="29"/>
      <c r="C89" s="29"/>
      <c r="D89" s="29"/>
      <c r="E89" s="29"/>
      <c r="F89" s="29"/>
      <c r="G89" s="29"/>
      <c r="H89" s="29"/>
    </row>
    <row r="90" spans="1:18" x14ac:dyDescent="0.45">
      <c r="A90" s="24"/>
    </row>
    <row r="91" spans="1:18" x14ac:dyDescent="0.45">
      <c r="A91" s="24"/>
    </row>
  </sheetData>
  <mergeCells count="4">
    <mergeCell ref="K5:K6"/>
    <mergeCell ref="M5:M6"/>
    <mergeCell ref="O3:O6"/>
    <mergeCell ref="B1:O1"/>
  </mergeCells>
  <pageMargins left="0.39370078740157483" right="0.39370078740157483" top="0.39370078740157483" bottom="0.39370078740157483" header="0.39370078740157483" footer="0.31496062992125984"/>
  <pageSetup paperSize="9" scale="77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Drop Down 1">
              <controlPr defaultSize="0" autoLine="0" autoPict="0">
                <anchor moveWithCells="1">
                  <from>
                    <xdr:col>1</xdr:col>
                    <xdr:colOff>9525</xdr:colOff>
                    <xdr:row>3</xdr:row>
                    <xdr:rowOff>9525</xdr:rowOff>
                  </from>
                  <to>
                    <xdr:col>5</xdr:col>
                    <xdr:colOff>114300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Drop Down 2">
              <controlPr defaultSize="0" autoLine="0" autoPict="0">
                <anchor moveWithCells="1">
                  <from>
                    <xdr:col>9</xdr:col>
                    <xdr:colOff>2495550</xdr:colOff>
                    <xdr:row>3</xdr:row>
                    <xdr:rowOff>0</xdr:rowOff>
                  </from>
                  <to>
                    <xdr:col>11</xdr:col>
                    <xdr:colOff>19050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Drop Down 3">
              <controlPr defaultSize="0" autoLine="0" autoPict="0">
                <anchor moveWithCells="1">
                  <from>
                    <xdr:col>11</xdr:col>
                    <xdr:colOff>276225</xdr:colOff>
                    <xdr:row>3</xdr:row>
                    <xdr:rowOff>0</xdr:rowOff>
                  </from>
                  <to>
                    <xdr:col>14</xdr:col>
                    <xdr:colOff>0</xdr:colOff>
                    <xdr:row>4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6EC355-BFA7-43E7-BCC8-D196FCFEEDE1}">
  <sheetPr>
    <tabColor rgb="FFFFFF00"/>
  </sheetPr>
  <dimension ref="A1:AT1828"/>
  <sheetViews>
    <sheetView showGridLines="0" showRowColHeaders="0" zoomScale="85" zoomScaleNormal="85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I35" sqref="I35"/>
    </sheetView>
  </sheetViews>
  <sheetFormatPr defaultColWidth="9.1328125" defaultRowHeight="14.25" x14ac:dyDescent="0.45"/>
  <cols>
    <col min="1" max="1" width="2.86328125" customWidth="1"/>
    <col min="2" max="2" width="8.86328125" style="84" customWidth="1"/>
    <col min="3" max="23" width="8.1328125" style="64" customWidth="1"/>
    <col min="24" max="25" width="8.1328125" customWidth="1"/>
    <col min="28" max="16384" width="9.1328125" style="64"/>
  </cols>
  <sheetData>
    <row r="1" spans="2:46" ht="23.65" thickBot="1" x14ac:dyDescent="0.5">
      <c r="B1" s="76" t="s">
        <v>148</v>
      </c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</row>
    <row r="2" spans="2:46" ht="14.65" thickBot="1" x14ac:dyDescent="0.5"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</row>
    <row r="3" spans="2:46" s="77" customFormat="1" ht="80.25" customHeight="1" thickTop="1" thickBot="1" x14ac:dyDescent="0.5">
      <c r="B3" s="80" t="s">
        <v>157</v>
      </c>
      <c r="C3" s="81" t="s">
        <v>125</v>
      </c>
      <c r="D3" s="81" t="s">
        <v>126</v>
      </c>
      <c r="E3" s="81" t="s">
        <v>83</v>
      </c>
      <c r="F3" s="81" t="s">
        <v>0</v>
      </c>
      <c r="G3" s="81" t="s">
        <v>84</v>
      </c>
      <c r="H3" s="81" t="s">
        <v>127</v>
      </c>
      <c r="I3" s="81" t="s">
        <v>86</v>
      </c>
      <c r="J3" s="81" t="s">
        <v>87</v>
      </c>
      <c r="K3" s="81" t="s">
        <v>88</v>
      </c>
      <c r="L3" s="81" t="s">
        <v>128</v>
      </c>
      <c r="M3" s="81" t="s">
        <v>129</v>
      </c>
      <c r="N3" s="81" t="s">
        <v>91</v>
      </c>
      <c r="O3" s="81" t="s">
        <v>143</v>
      </c>
      <c r="P3" s="81" t="s">
        <v>92</v>
      </c>
      <c r="Q3" s="81" t="s">
        <v>94</v>
      </c>
      <c r="R3" s="81" t="s">
        <v>95</v>
      </c>
      <c r="S3" s="81" t="s">
        <v>135</v>
      </c>
      <c r="T3" s="81" t="s">
        <v>98</v>
      </c>
      <c r="U3" s="81" t="s">
        <v>130</v>
      </c>
      <c r="V3" s="81" t="s">
        <v>131</v>
      </c>
      <c r="W3" s="81" t="s">
        <v>134</v>
      </c>
      <c r="X3"/>
      <c r="Y3"/>
      <c r="Z3"/>
      <c r="AA3"/>
      <c r="AB3" s="79"/>
      <c r="AC3" s="79"/>
      <c r="AD3" s="79"/>
      <c r="AE3" s="79"/>
      <c r="AF3" s="78"/>
      <c r="AG3" s="78"/>
      <c r="AH3" s="78"/>
      <c r="AI3" s="78"/>
      <c r="AJ3" s="78"/>
      <c r="AK3" s="78"/>
      <c r="AL3" s="78"/>
      <c r="AM3" s="78"/>
      <c r="AN3" s="78"/>
      <c r="AO3" s="78"/>
      <c r="AP3" s="78"/>
      <c r="AQ3" s="78"/>
      <c r="AR3" s="78"/>
      <c r="AS3" s="78"/>
      <c r="AT3" s="78"/>
    </row>
    <row r="4" spans="2:46" ht="14.65" thickTop="1" x14ac:dyDescent="0.45">
      <c r="B4" s="85">
        <v>3000</v>
      </c>
      <c r="C4" s="75">
        <v>18</v>
      </c>
      <c r="D4" s="75" t="s">
        <v>124</v>
      </c>
      <c r="E4" s="75">
        <v>436</v>
      </c>
      <c r="F4" s="75">
        <v>163</v>
      </c>
      <c r="G4" s="75">
        <v>97</v>
      </c>
      <c r="H4" s="75" t="s">
        <v>124</v>
      </c>
      <c r="I4" s="75">
        <v>53</v>
      </c>
      <c r="J4" s="75">
        <v>121</v>
      </c>
      <c r="K4" s="75">
        <v>579</v>
      </c>
      <c r="L4" s="75">
        <v>457</v>
      </c>
      <c r="M4" s="75">
        <v>379</v>
      </c>
      <c r="N4" s="75">
        <v>2927</v>
      </c>
      <c r="O4" s="75">
        <v>1627</v>
      </c>
      <c r="P4" s="75">
        <v>238</v>
      </c>
      <c r="Q4" s="75">
        <v>31</v>
      </c>
      <c r="R4" s="75">
        <v>66</v>
      </c>
      <c r="S4" s="75">
        <v>1617</v>
      </c>
      <c r="T4" s="75">
        <v>12</v>
      </c>
      <c r="U4" s="75">
        <v>161</v>
      </c>
      <c r="V4" s="75">
        <v>929</v>
      </c>
      <c r="W4" s="75">
        <v>2364</v>
      </c>
    </row>
    <row r="5" spans="2:46" x14ac:dyDescent="0.45">
      <c r="B5" s="86">
        <v>3001</v>
      </c>
      <c r="C5" s="73">
        <v>0</v>
      </c>
      <c r="D5" s="73">
        <v>0</v>
      </c>
      <c r="E5" s="73" t="s">
        <v>124</v>
      </c>
      <c r="F5" s="73" t="s">
        <v>124</v>
      </c>
      <c r="G5" s="73" t="s">
        <v>124</v>
      </c>
      <c r="H5" s="73">
        <v>0</v>
      </c>
      <c r="I5" s="73" t="s">
        <v>124</v>
      </c>
      <c r="J5" s="73" t="s">
        <v>124</v>
      </c>
      <c r="K5" s="73">
        <v>10</v>
      </c>
      <c r="L5" s="73">
        <v>5</v>
      </c>
      <c r="M5" s="73">
        <v>5</v>
      </c>
      <c r="N5" s="73">
        <v>21</v>
      </c>
      <c r="O5" s="73">
        <v>19</v>
      </c>
      <c r="P5" s="73" t="s">
        <v>124</v>
      </c>
      <c r="Q5" s="73">
        <v>0</v>
      </c>
      <c r="R5" s="73" t="s">
        <v>124</v>
      </c>
      <c r="S5" s="73">
        <v>31</v>
      </c>
      <c r="T5" s="73" t="s">
        <v>124</v>
      </c>
      <c r="U5" s="73" t="s">
        <v>124</v>
      </c>
      <c r="V5" s="73">
        <v>5</v>
      </c>
      <c r="W5" s="73">
        <v>12</v>
      </c>
    </row>
    <row r="6" spans="2:46" x14ac:dyDescent="0.45">
      <c r="B6" s="86">
        <v>3002</v>
      </c>
      <c r="C6" s="73" t="s">
        <v>124</v>
      </c>
      <c r="D6" s="73">
        <v>0</v>
      </c>
      <c r="E6" s="73">
        <v>178</v>
      </c>
      <c r="F6" s="73">
        <v>23</v>
      </c>
      <c r="G6" s="73">
        <v>14</v>
      </c>
      <c r="H6" s="73">
        <v>0</v>
      </c>
      <c r="I6" s="73" t="s">
        <v>124</v>
      </c>
      <c r="J6" s="73">
        <v>129</v>
      </c>
      <c r="K6" s="73">
        <v>37</v>
      </c>
      <c r="L6" s="73">
        <v>40</v>
      </c>
      <c r="M6" s="73">
        <v>35</v>
      </c>
      <c r="N6" s="73">
        <v>250</v>
      </c>
      <c r="O6" s="73">
        <v>132</v>
      </c>
      <c r="P6" s="73">
        <v>36</v>
      </c>
      <c r="Q6" s="73" t="s">
        <v>124</v>
      </c>
      <c r="R6" s="73">
        <v>12</v>
      </c>
      <c r="S6" s="73">
        <v>280</v>
      </c>
      <c r="T6" s="73">
        <v>0</v>
      </c>
      <c r="U6" s="73" t="s">
        <v>124</v>
      </c>
      <c r="V6" s="73">
        <v>55</v>
      </c>
      <c r="W6" s="73">
        <v>214</v>
      </c>
    </row>
    <row r="7" spans="2:46" x14ac:dyDescent="0.45">
      <c r="B7" s="86">
        <v>3003</v>
      </c>
      <c r="C7" s="73">
        <v>7</v>
      </c>
      <c r="D7" s="73">
        <v>0</v>
      </c>
      <c r="E7" s="73">
        <v>109</v>
      </c>
      <c r="F7" s="73">
        <v>29</v>
      </c>
      <c r="G7" s="73">
        <v>31</v>
      </c>
      <c r="H7" s="73" t="s">
        <v>124</v>
      </c>
      <c r="I7" s="73">
        <v>11</v>
      </c>
      <c r="J7" s="73">
        <v>47</v>
      </c>
      <c r="K7" s="73">
        <v>131</v>
      </c>
      <c r="L7" s="73">
        <v>106</v>
      </c>
      <c r="M7" s="73">
        <v>88</v>
      </c>
      <c r="N7" s="73">
        <v>538</v>
      </c>
      <c r="O7" s="73">
        <v>308</v>
      </c>
      <c r="P7" s="73">
        <v>58</v>
      </c>
      <c r="Q7" s="73" t="s">
        <v>124</v>
      </c>
      <c r="R7" s="73">
        <v>8</v>
      </c>
      <c r="S7" s="73">
        <v>331</v>
      </c>
      <c r="T7" s="73" t="s">
        <v>124</v>
      </c>
      <c r="U7" s="73">
        <v>22</v>
      </c>
      <c r="V7" s="73">
        <v>156</v>
      </c>
      <c r="W7" s="73">
        <v>432</v>
      </c>
    </row>
    <row r="8" spans="2:46" x14ac:dyDescent="0.45">
      <c r="B8" s="86">
        <v>3004</v>
      </c>
      <c r="C8" s="73" t="s">
        <v>124</v>
      </c>
      <c r="D8" s="73" t="s">
        <v>124</v>
      </c>
      <c r="E8" s="73">
        <v>402</v>
      </c>
      <c r="F8" s="73">
        <v>31</v>
      </c>
      <c r="G8" s="73">
        <v>50</v>
      </c>
      <c r="H8" s="73">
        <v>0</v>
      </c>
      <c r="I8" s="73">
        <v>15</v>
      </c>
      <c r="J8" s="73">
        <v>246</v>
      </c>
      <c r="K8" s="73">
        <v>119</v>
      </c>
      <c r="L8" s="73">
        <v>142</v>
      </c>
      <c r="M8" s="73">
        <v>134</v>
      </c>
      <c r="N8" s="73">
        <v>476</v>
      </c>
      <c r="O8" s="73">
        <v>273</v>
      </c>
      <c r="P8" s="73">
        <v>53</v>
      </c>
      <c r="Q8" s="73">
        <v>5</v>
      </c>
      <c r="R8" s="73">
        <v>21</v>
      </c>
      <c r="S8" s="73">
        <v>648</v>
      </c>
      <c r="T8" s="73" t="s">
        <v>124</v>
      </c>
      <c r="U8" s="73">
        <v>8</v>
      </c>
      <c r="V8" s="73">
        <v>96</v>
      </c>
      <c r="W8" s="73">
        <v>401</v>
      </c>
    </row>
    <row r="9" spans="2:46" x14ac:dyDescent="0.45">
      <c r="B9" s="86">
        <v>3006</v>
      </c>
      <c r="C9" s="73">
        <v>9</v>
      </c>
      <c r="D9" s="73">
        <v>0</v>
      </c>
      <c r="E9" s="73">
        <v>305</v>
      </c>
      <c r="F9" s="73">
        <v>75</v>
      </c>
      <c r="G9" s="73">
        <v>76</v>
      </c>
      <c r="H9" s="73" t="s">
        <v>124</v>
      </c>
      <c r="I9" s="73">
        <v>31</v>
      </c>
      <c r="J9" s="73">
        <v>170</v>
      </c>
      <c r="K9" s="73">
        <v>129</v>
      </c>
      <c r="L9" s="73">
        <v>328</v>
      </c>
      <c r="M9" s="73">
        <v>274</v>
      </c>
      <c r="N9" s="73">
        <v>1085</v>
      </c>
      <c r="O9" s="73">
        <v>582</v>
      </c>
      <c r="P9" s="73">
        <v>80</v>
      </c>
      <c r="Q9" s="73">
        <v>17</v>
      </c>
      <c r="R9" s="73">
        <v>34</v>
      </c>
      <c r="S9" s="73">
        <v>664</v>
      </c>
      <c r="T9" s="73" t="s">
        <v>124</v>
      </c>
      <c r="U9" s="73">
        <v>32</v>
      </c>
      <c r="V9" s="73">
        <v>284</v>
      </c>
      <c r="W9" s="73">
        <v>823</v>
      </c>
    </row>
    <row r="10" spans="2:46" x14ac:dyDescent="0.45">
      <c r="B10" s="86">
        <v>3008</v>
      </c>
      <c r="C10" s="73">
        <v>0</v>
      </c>
      <c r="D10" s="73">
        <v>0</v>
      </c>
      <c r="E10" s="73">
        <v>248</v>
      </c>
      <c r="F10" s="73">
        <v>23</v>
      </c>
      <c r="G10" s="73">
        <v>59</v>
      </c>
      <c r="H10" s="73">
        <v>0</v>
      </c>
      <c r="I10" s="73">
        <v>21</v>
      </c>
      <c r="J10" s="73">
        <v>98</v>
      </c>
      <c r="K10" s="73">
        <v>109</v>
      </c>
      <c r="L10" s="73">
        <v>245</v>
      </c>
      <c r="M10" s="73">
        <v>213</v>
      </c>
      <c r="N10" s="73">
        <v>570</v>
      </c>
      <c r="O10" s="73">
        <v>333</v>
      </c>
      <c r="P10" s="73">
        <v>51</v>
      </c>
      <c r="Q10" s="73">
        <v>10</v>
      </c>
      <c r="R10" s="73">
        <v>29</v>
      </c>
      <c r="S10" s="73">
        <v>506</v>
      </c>
      <c r="T10" s="73">
        <v>6</v>
      </c>
      <c r="U10" s="73">
        <v>16</v>
      </c>
      <c r="V10" s="73">
        <v>127</v>
      </c>
      <c r="W10" s="73">
        <v>503</v>
      </c>
    </row>
    <row r="11" spans="2:46" x14ac:dyDescent="0.45">
      <c r="B11" s="86">
        <v>3010</v>
      </c>
      <c r="C11" s="73" t="s">
        <v>124</v>
      </c>
      <c r="D11" s="73" t="s">
        <v>124</v>
      </c>
      <c r="E11" s="73">
        <v>0</v>
      </c>
      <c r="F11" s="73">
        <v>0</v>
      </c>
      <c r="G11" s="73">
        <v>0</v>
      </c>
      <c r="H11" s="73">
        <v>0</v>
      </c>
      <c r="I11" s="73">
        <v>0</v>
      </c>
      <c r="J11" s="73">
        <v>0</v>
      </c>
      <c r="K11" s="73">
        <v>0</v>
      </c>
      <c r="L11" s="73">
        <v>0</v>
      </c>
      <c r="M11" s="73">
        <v>0</v>
      </c>
      <c r="N11" s="73" t="s">
        <v>124</v>
      </c>
      <c r="O11" s="73">
        <v>0</v>
      </c>
      <c r="P11" s="73" t="s">
        <v>124</v>
      </c>
      <c r="Q11" s="73">
        <v>0</v>
      </c>
      <c r="R11" s="73">
        <v>0</v>
      </c>
      <c r="S11" s="73">
        <v>0</v>
      </c>
      <c r="T11" s="73">
        <v>0</v>
      </c>
      <c r="U11" s="73">
        <v>0</v>
      </c>
      <c r="V11" s="73" t="s">
        <v>124</v>
      </c>
      <c r="W11" s="73" t="s">
        <v>124</v>
      </c>
    </row>
    <row r="12" spans="2:46" x14ac:dyDescent="0.45">
      <c r="B12" s="86">
        <v>3011</v>
      </c>
      <c r="C12" s="73">
        <v>11</v>
      </c>
      <c r="D12" s="73">
        <v>6</v>
      </c>
      <c r="E12" s="73">
        <v>1402</v>
      </c>
      <c r="F12" s="73">
        <v>154</v>
      </c>
      <c r="G12" s="73">
        <v>367</v>
      </c>
      <c r="H12" s="73" t="s">
        <v>124</v>
      </c>
      <c r="I12" s="73">
        <v>186</v>
      </c>
      <c r="J12" s="73">
        <v>97</v>
      </c>
      <c r="K12" s="73">
        <v>719</v>
      </c>
      <c r="L12" s="73">
        <v>671</v>
      </c>
      <c r="M12" s="73">
        <v>566</v>
      </c>
      <c r="N12" s="73">
        <v>2022</v>
      </c>
      <c r="O12" s="73">
        <v>1405</v>
      </c>
      <c r="P12" s="73">
        <v>224</v>
      </c>
      <c r="Q12" s="73">
        <v>43</v>
      </c>
      <c r="R12" s="73">
        <v>91</v>
      </c>
      <c r="S12" s="73">
        <v>3029</v>
      </c>
      <c r="T12" s="73">
        <v>23</v>
      </c>
      <c r="U12" s="73">
        <v>69</v>
      </c>
      <c r="V12" s="73">
        <v>436</v>
      </c>
      <c r="W12" s="73">
        <v>1846</v>
      </c>
    </row>
    <row r="13" spans="2:46" x14ac:dyDescent="0.45">
      <c r="B13" s="86">
        <v>3012</v>
      </c>
      <c r="C13" s="73">
        <v>13</v>
      </c>
      <c r="D13" s="73">
        <v>0</v>
      </c>
      <c r="E13" s="73">
        <v>1911</v>
      </c>
      <c r="F13" s="73">
        <v>113</v>
      </c>
      <c r="G13" s="73">
        <v>612</v>
      </c>
      <c r="H13" s="73" t="s">
        <v>124</v>
      </c>
      <c r="I13" s="73">
        <v>278</v>
      </c>
      <c r="J13" s="73">
        <v>152</v>
      </c>
      <c r="K13" s="73">
        <v>743</v>
      </c>
      <c r="L13" s="73">
        <v>1156</v>
      </c>
      <c r="M13" s="73">
        <v>956</v>
      </c>
      <c r="N13" s="73">
        <v>2122</v>
      </c>
      <c r="O13" s="73">
        <v>1417</v>
      </c>
      <c r="P13" s="73">
        <v>240</v>
      </c>
      <c r="Q13" s="73">
        <v>80</v>
      </c>
      <c r="R13" s="73">
        <v>177</v>
      </c>
      <c r="S13" s="73">
        <v>3778</v>
      </c>
      <c r="T13" s="73">
        <v>20</v>
      </c>
      <c r="U13" s="73">
        <v>83</v>
      </c>
      <c r="V13" s="73">
        <v>346</v>
      </c>
      <c r="W13" s="73">
        <v>1617</v>
      </c>
    </row>
    <row r="14" spans="2:46" x14ac:dyDescent="0.45">
      <c r="B14" s="86">
        <v>3013</v>
      </c>
      <c r="C14" s="73" t="s">
        <v>124</v>
      </c>
      <c r="D14" s="73">
        <v>0</v>
      </c>
      <c r="E14" s="73">
        <v>1038</v>
      </c>
      <c r="F14" s="73">
        <v>54</v>
      </c>
      <c r="G14" s="73">
        <v>311</v>
      </c>
      <c r="H14" s="73">
        <v>5</v>
      </c>
      <c r="I14" s="73">
        <v>97</v>
      </c>
      <c r="J14" s="73">
        <v>126</v>
      </c>
      <c r="K14" s="73">
        <v>271</v>
      </c>
      <c r="L14" s="73">
        <v>367</v>
      </c>
      <c r="M14" s="73">
        <v>296</v>
      </c>
      <c r="N14" s="73">
        <v>733</v>
      </c>
      <c r="O14" s="73">
        <v>457</v>
      </c>
      <c r="P14" s="73">
        <v>98</v>
      </c>
      <c r="Q14" s="73">
        <v>15</v>
      </c>
      <c r="R14" s="73">
        <v>42</v>
      </c>
      <c r="S14" s="73">
        <v>1675</v>
      </c>
      <c r="T14" s="73" t="s">
        <v>124</v>
      </c>
      <c r="U14" s="73">
        <v>19</v>
      </c>
      <c r="V14" s="73">
        <v>130</v>
      </c>
      <c r="W14" s="73">
        <v>518</v>
      </c>
    </row>
    <row r="15" spans="2:46" x14ac:dyDescent="0.45">
      <c r="B15" s="86">
        <v>3015</v>
      </c>
      <c r="C15" s="73">
        <v>0</v>
      </c>
      <c r="D15" s="73" t="s">
        <v>124</v>
      </c>
      <c r="E15" s="73">
        <v>1201</v>
      </c>
      <c r="F15" s="73">
        <v>42</v>
      </c>
      <c r="G15" s="73">
        <v>333</v>
      </c>
      <c r="H15" s="73" t="s">
        <v>124</v>
      </c>
      <c r="I15" s="73">
        <v>104</v>
      </c>
      <c r="J15" s="73">
        <v>186</v>
      </c>
      <c r="K15" s="73">
        <v>292</v>
      </c>
      <c r="L15" s="73">
        <v>548</v>
      </c>
      <c r="M15" s="73">
        <v>437</v>
      </c>
      <c r="N15" s="73">
        <v>883</v>
      </c>
      <c r="O15" s="73">
        <v>503</v>
      </c>
      <c r="P15" s="73">
        <v>99</v>
      </c>
      <c r="Q15" s="73">
        <v>23</v>
      </c>
      <c r="R15" s="73">
        <v>65</v>
      </c>
      <c r="S15" s="73">
        <v>1916</v>
      </c>
      <c r="T15" s="73" t="s">
        <v>124</v>
      </c>
      <c r="U15" s="73">
        <v>28</v>
      </c>
      <c r="V15" s="73">
        <v>147</v>
      </c>
      <c r="W15" s="73">
        <v>615</v>
      </c>
    </row>
    <row r="16" spans="2:46" x14ac:dyDescent="0.45">
      <c r="B16" s="86">
        <v>3016</v>
      </c>
      <c r="C16" s="73">
        <v>0</v>
      </c>
      <c r="D16" s="73">
        <v>0</v>
      </c>
      <c r="E16" s="73">
        <v>1222</v>
      </c>
      <c r="F16" s="73">
        <v>26</v>
      </c>
      <c r="G16" s="73">
        <v>243</v>
      </c>
      <c r="H16" s="73">
        <v>0</v>
      </c>
      <c r="I16" s="73">
        <v>67</v>
      </c>
      <c r="J16" s="73">
        <v>448</v>
      </c>
      <c r="K16" s="73">
        <v>323</v>
      </c>
      <c r="L16" s="73">
        <v>348</v>
      </c>
      <c r="M16" s="73">
        <v>284</v>
      </c>
      <c r="N16" s="73">
        <v>673</v>
      </c>
      <c r="O16" s="73">
        <v>380</v>
      </c>
      <c r="P16" s="73">
        <v>119</v>
      </c>
      <c r="Q16" s="73">
        <v>7</v>
      </c>
      <c r="R16" s="73">
        <v>47</v>
      </c>
      <c r="S16" s="73">
        <v>1898</v>
      </c>
      <c r="T16" s="73" t="s">
        <v>124</v>
      </c>
      <c r="U16" s="73">
        <v>18</v>
      </c>
      <c r="V16" s="73">
        <v>117</v>
      </c>
      <c r="W16" s="73">
        <v>441</v>
      </c>
    </row>
    <row r="17" spans="2:23" x14ac:dyDescent="0.45">
      <c r="B17" s="86">
        <v>3018</v>
      </c>
      <c r="C17" s="73" t="s">
        <v>124</v>
      </c>
      <c r="D17" s="73">
        <v>0</v>
      </c>
      <c r="E17" s="73">
        <v>1563</v>
      </c>
      <c r="F17" s="73">
        <v>16</v>
      </c>
      <c r="G17" s="73">
        <v>322</v>
      </c>
      <c r="H17" s="73">
        <v>6</v>
      </c>
      <c r="I17" s="73">
        <v>112</v>
      </c>
      <c r="J17" s="73">
        <v>321</v>
      </c>
      <c r="K17" s="73">
        <v>336</v>
      </c>
      <c r="L17" s="73">
        <v>426</v>
      </c>
      <c r="M17" s="73">
        <v>357</v>
      </c>
      <c r="N17" s="73">
        <v>688</v>
      </c>
      <c r="O17" s="73">
        <v>381</v>
      </c>
      <c r="P17" s="73">
        <v>132</v>
      </c>
      <c r="Q17" s="73">
        <v>11</v>
      </c>
      <c r="R17" s="73">
        <v>67</v>
      </c>
      <c r="S17" s="73">
        <v>2312</v>
      </c>
      <c r="T17" s="73" t="s">
        <v>124</v>
      </c>
      <c r="U17" s="73">
        <v>15</v>
      </c>
      <c r="V17" s="73">
        <v>96</v>
      </c>
      <c r="W17" s="73">
        <v>636</v>
      </c>
    </row>
    <row r="18" spans="2:23" x14ac:dyDescent="0.45">
      <c r="B18" s="86">
        <v>3019</v>
      </c>
      <c r="C18" s="73" t="s">
        <v>124</v>
      </c>
      <c r="D18" s="73" t="s">
        <v>124</v>
      </c>
      <c r="E18" s="73">
        <v>792</v>
      </c>
      <c r="F18" s="73">
        <v>24</v>
      </c>
      <c r="G18" s="73">
        <v>322</v>
      </c>
      <c r="H18" s="73" t="s">
        <v>124</v>
      </c>
      <c r="I18" s="73">
        <v>215</v>
      </c>
      <c r="J18" s="73">
        <v>16</v>
      </c>
      <c r="K18" s="73">
        <v>422</v>
      </c>
      <c r="L18" s="73">
        <v>691</v>
      </c>
      <c r="M18" s="73">
        <v>574</v>
      </c>
      <c r="N18" s="73">
        <v>1099</v>
      </c>
      <c r="O18" s="73">
        <v>811</v>
      </c>
      <c r="P18" s="73">
        <v>111</v>
      </c>
      <c r="Q18" s="73">
        <v>59</v>
      </c>
      <c r="R18" s="73">
        <v>98</v>
      </c>
      <c r="S18" s="73">
        <v>1958</v>
      </c>
      <c r="T18" s="73">
        <v>15</v>
      </c>
      <c r="U18" s="73">
        <v>51</v>
      </c>
      <c r="V18" s="73">
        <v>187</v>
      </c>
      <c r="W18" s="73">
        <v>597</v>
      </c>
    </row>
    <row r="19" spans="2:23" x14ac:dyDescent="0.45">
      <c r="B19" s="86">
        <v>3020</v>
      </c>
      <c r="C19" s="73">
        <v>6</v>
      </c>
      <c r="D19" s="73">
        <v>6</v>
      </c>
      <c r="E19" s="73">
        <v>5077</v>
      </c>
      <c r="F19" s="73">
        <v>121</v>
      </c>
      <c r="G19" s="73">
        <v>1667</v>
      </c>
      <c r="H19" s="73">
        <v>19</v>
      </c>
      <c r="I19" s="73">
        <v>847</v>
      </c>
      <c r="J19" s="73">
        <v>379</v>
      </c>
      <c r="K19" s="73">
        <v>1446</v>
      </c>
      <c r="L19" s="73">
        <v>3162</v>
      </c>
      <c r="M19" s="73">
        <v>2589</v>
      </c>
      <c r="N19" s="73">
        <v>4692</v>
      </c>
      <c r="O19" s="73">
        <v>3180</v>
      </c>
      <c r="P19" s="73">
        <v>530</v>
      </c>
      <c r="Q19" s="73">
        <v>275</v>
      </c>
      <c r="R19" s="73">
        <v>431</v>
      </c>
      <c r="S19" s="73">
        <v>9546</v>
      </c>
      <c r="T19" s="73">
        <v>95</v>
      </c>
      <c r="U19" s="73">
        <v>200</v>
      </c>
      <c r="V19" s="73">
        <v>767</v>
      </c>
      <c r="W19" s="73">
        <v>3364</v>
      </c>
    </row>
    <row r="20" spans="2:23" x14ac:dyDescent="0.45">
      <c r="B20" s="86">
        <v>3021</v>
      </c>
      <c r="C20" s="73" t="s">
        <v>124</v>
      </c>
      <c r="D20" s="73" t="s">
        <v>124</v>
      </c>
      <c r="E20" s="73">
        <v>6897</v>
      </c>
      <c r="F20" s="73">
        <v>127</v>
      </c>
      <c r="G20" s="73">
        <v>2698</v>
      </c>
      <c r="H20" s="73">
        <v>38</v>
      </c>
      <c r="I20" s="73">
        <v>1530</v>
      </c>
      <c r="J20" s="73">
        <v>366</v>
      </c>
      <c r="K20" s="73">
        <v>2190</v>
      </c>
      <c r="L20" s="73">
        <v>4733</v>
      </c>
      <c r="M20" s="73">
        <v>3981</v>
      </c>
      <c r="N20" s="73">
        <v>6713</v>
      </c>
      <c r="O20" s="73">
        <v>4544</v>
      </c>
      <c r="P20" s="73">
        <v>723</v>
      </c>
      <c r="Q20" s="73">
        <v>423</v>
      </c>
      <c r="R20" s="73">
        <v>687</v>
      </c>
      <c r="S20" s="73">
        <v>13510</v>
      </c>
      <c r="T20" s="73">
        <v>81</v>
      </c>
      <c r="U20" s="73">
        <v>239</v>
      </c>
      <c r="V20" s="73">
        <v>1069</v>
      </c>
      <c r="W20" s="73">
        <v>4239</v>
      </c>
    </row>
    <row r="21" spans="2:23" x14ac:dyDescent="0.45">
      <c r="B21" s="86">
        <v>3022</v>
      </c>
      <c r="C21" s="73">
        <v>0</v>
      </c>
      <c r="D21" s="73">
        <v>0</v>
      </c>
      <c r="E21" s="73">
        <v>401</v>
      </c>
      <c r="F21" s="73">
        <v>12</v>
      </c>
      <c r="G21" s="73">
        <v>121</v>
      </c>
      <c r="H21" s="73" t="s">
        <v>124</v>
      </c>
      <c r="I21" s="73">
        <v>58</v>
      </c>
      <c r="J21" s="73">
        <v>30</v>
      </c>
      <c r="K21" s="73">
        <v>126</v>
      </c>
      <c r="L21" s="73">
        <v>254</v>
      </c>
      <c r="M21" s="73">
        <v>209</v>
      </c>
      <c r="N21" s="73">
        <v>350</v>
      </c>
      <c r="O21" s="73">
        <v>266</v>
      </c>
      <c r="P21" s="73">
        <v>46</v>
      </c>
      <c r="Q21" s="73">
        <v>20</v>
      </c>
      <c r="R21" s="73">
        <v>39</v>
      </c>
      <c r="S21" s="73">
        <v>760</v>
      </c>
      <c r="T21" s="73" t="s">
        <v>124</v>
      </c>
      <c r="U21" s="73">
        <v>12</v>
      </c>
      <c r="V21" s="73">
        <v>36</v>
      </c>
      <c r="W21" s="73">
        <v>295</v>
      </c>
    </row>
    <row r="22" spans="2:23" x14ac:dyDescent="0.45">
      <c r="B22" s="86">
        <v>3023</v>
      </c>
      <c r="C22" s="73">
        <v>6</v>
      </c>
      <c r="D22" s="73">
        <v>0</v>
      </c>
      <c r="E22" s="73">
        <v>4493</v>
      </c>
      <c r="F22" s="73">
        <v>112</v>
      </c>
      <c r="G22" s="73">
        <v>2205</v>
      </c>
      <c r="H22" s="73">
        <v>41</v>
      </c>
      <c r="I22" s="73">
        <v>1090</v>
      </c>
      <c r="J22" s="73">
        <v>329</v>
      </c>
      <c r="K22" s="73">
        <v>1396</v>
      </c>
      <c r="L22" s="73">
        <v>4974</v>
      </c>
      <c r="M22" s="73">
        <v>3921</v>
      </c>
      <c r="N22" s="73">
        <v>5966</v>
      </c>
      <c r="O22" s="73">
        <v>3146</v>
      </c>
      <c r="P22" s="73">
        <v>608</v>
      </c>
      <c r="Q22" s="73">
        <v>375</v>
      </c>
      <c r="R22" s="73">
        <v>570</v>
      </c>
      <c r="S22" s="73">
        <v>9068</v>
      </c>
      <c r="T22" s="73">
        <v>41</v>
      </c>
      <c r="U22" s="73">
        <v>241</v>
      </c>
      <c r="V22" s="73">
        <v>1069</v>
      </c>
      <c r="W22" s="73">
        <v>3039</v>
      </c>
    </row>
    <row r="23" spans="2:23" x14ac:dyDescent="0.45">
      <c r="B23" s="86">
        <v>3024</v>
      </c>
      <c r="C23" s="73" t="s">
        <v>124</v>
      </c>
      <c r="D23" s="73">
        <v>10</v>
      </c>
      <c r="E23" s="73">
        <v>1283</v>
      </c>
      <c r="F23" s="73">
        <v>50</v>
      </c>
      <c r="G23" s="73">
        <v>935</v>
      </c>
      <c r="H23" s="73">
        <v>26</v>
      </c>
      <c r="I23" s="73">
        <v>451</v>
      </c>
      <c r="J23" s="73">
        <v>89</v>
      </c>
      <c r="K23" s="73">
        <v>666</v>
      </c>
      <c r="L23" s="73">
        <v>3300</v>
      </c>
      <c r="M23" s="73">
        <v>2710</v>
      </c>
      <c r="N23" s="73">
        <v>3057</v>
      </c>
      <c r="O23" s="73">
        <v>1475</v>
      </c>
      <c r="P23" s="73">
        <v>279</v>
      </c>
      <c r="Q23" s="73">
        <v>253</v>
      </c>
      <c r="R23" s="73">
        <v>509</v>
      </c>
      <c r="S23" s="73">
        <v>3632</v>
      </c>
      <c r="T23" s="73">
        <v>8</v>
      </c>
      <c r="U23" s="73">
        <v>206</v>
      </c>
      <c r="V23" s="73">
        <v>334</v>
      </c>
      <c r="W23" s="73">
        <v>2175</v>
      </c>
    </row>
    <row r="24" spans="2:23" x14ac:dyDescent="0.45">
      <c r="B24" s="86">
        <v>3025</v>
      </c>
      <c r="C24" s="73">
        <v>0</v>
      </c>
      <c r="D24" s="73" t="s">
        <v>124</v>
      </c>
      <c r="E24" s="73">
        <v>1878</v>
      </c>
      <c r="F24" s="73">
        <v>18</v>
      </c>
      <c r="G24" s="73">
        <v>465</v>
      </c>
      <c r="H24" s="73" t="s">
        <v>124</v>
      </c>
      <c r="I24" s="73">
        <v>205</v>
      </c>
      <c r="J24" s="73">
        <v>160</v>
      </c>
      <c r="K24" s="73">
        <v>337</v>
      </c>
      <c r="L24" s="73">
        <v>748</v>
      </c>
      <c r="M24" s="73">
        <v>612</v>
      </c>
      <c r="N24" s="73">
        <v>936</v>
      </c>
      <c r="O24" s="73">
        <v>563</v>
      </c>
      <c r="P24" s="73">
        <v>99</v>
      </c>
      <c r="Q24" s="73">
        <v>75</v>
      </c>
      <c r="R24" s="73">
        <v>98</v>
      </c>
      <c r="S24" s="73">
        <v>2801</v>
      </c>
      <c r="T24" s="73">
        <v>5</v>
      </c>
      <c r="U24" s="73">
        <v>34</v>
      </c>
      <c r="V24" s="73">
        <v>160</v>
      </c>
      <c r="W24" s="73">
        <v>598</v>
      </c>
    </row>
    <row r="25" spans="2:23" x14ac:dyDescent="0.45">
      <c r="B25" s="86">
        <v>3026</v>
      </c>
      <c r="C25" s="73">
        <v>0</v>
      </c>
      <c r="D25" s="73">
        <v>0</v>
      </c>
      <c r="E25" s="73">
        <v>280</v>
      </c>
      <c r="F25" s="73">
        <v>15</v>
      </c>
      <c r="G25" s="73">
        <v>232</v>
      </c>
      <c r="H25" s="73">
        <v>5</v>
      </c>
      <c r="I25" s="73">
        <v>107</v>
      </c>
      <c r="J25" s="73">
        <v>11</v>
      </c>
      <c r="K25" s="73">
        <v>147</v>
      </c>
      <c r="L25" s="73">
        <v>692</v>
      </c>
      <c r="M25" s="73">
        <v>542</v>
      </c>
      <c r="N25" s="73">
        <v>717</v>
      </c>
      <c r="O25" s="73">
        <v>325</v>
      </c>
      <c r="P25" s="73">
        <v>68</v>
      </c>
      <c r="Q25" s="73">
        <v>42</v>
      </c>
      <c r="R25" s="73">
        <v>83</v>
      </c>
      <c r="S25" s="73">
        <v>760</v>
      </c>
      <c r="T25" s="73">
        <v>5</v>
      </c>
      <c r="U25" s="73">
        <v>33</v>
      </c>
      <c r="V25" s="73">
        <v>110</v>
      </c>
      <c r="W25" s="73">
        <v>398</v>
      </c>
    </row>
    <row r="26" spans="2:23" x14ac:dyDescent="0.45">
      <c r="B26" s="86">
        <v>3027</v>
      </c>
      <c r="C26" s="73">
        <v>0</v>
      </c>
      <c r="D26" s="73">
        <v>0</v>
      </c>
      <c r="E26" s="73">
        <v>135</v>
      </c>
      <c r="F26" s="73">
        <v>11</v>
      </c>
      <c r="G26" s="73">
        <v>111</v>
      </c>
      <c r="H26" s="73" t="s">
        <v>124</v>
      </c>
      <c r="I26" s="73">
        <v>37</v>
      </c>
      <c r="J26" s="73">
        <v>27</v>
      </c>
      <c r="K26" s="73">
        <v>52</v>
      </c>
      <c r="L26" s="73">
        <v>517</v>
      </c>
      <c r="M26" s="73">
        <v>428</v>
      </c>
      <c r="N26" s="73">
        <v>574</v>
      </c>
      <c r="O26" s="73">
        <v>229</v>
      </c>
      <c r="P26" s="73">
        <v>62</v>
      </c>
      <c r="Q26" s="73">
        <v>31</v>
      </c>
      <c r="R26" s="73">
        <v>41</v>
      </c>
      <c r="S26" s="73">
        <v>349</v>
      </c>
      <c r="T26" s="73" t="s">
        <v>124</v>
      </c>
      <c r="U26" s="73">
        <v>19</v>
      </c>
      <c r="V26" s="73">
        <v>83</v>
      </c>
      <c r="W26" s="73">
        <v>319</v>
      </c>
    </row>
    <row r="27" spans="2:23" x14ac:dyDescent="0.45">
      <c r="B27" s="86">
        <v>3028</v>
      </c>
      <c r="C27" s="73" t="s">
        <v>124</v>
      </c>
      <c r="D27" s="73" t="s">
        <v>124</v>
      </c>
      <c r="E27" s="73">
        <v>2860</v>
      </c>
      <c r="F27" s="73">
        <v>44</v>
      </c>
      <c r="G27" s="73">
        <v>1054</v>
      </c>
      <c r="H27" s="73">
        <v>15</v>
      </c>
      <c r="I27" s="73">
        <v>519</v>
      </c>
      <c r="J27" s="73">
        <v>224</v>
      </c>
      <c r="K27" s="73">
        <v>899</v>
      </c>
      <c r="L27" s="73">
        <v>1678</v>
      </c>
      <c r="M27" s="73">
        <v>1372</v>
      </c>
      <c r="N27" s="73">
        <v>2256</v>
      </c>
      <c r="O27" s="73">
        <v>1456</v>
      </c>
      <c r="P27" s="73">
        <v>331</v>
      </c>
      <c r="Q27" s="73">
        <v>103</v>
      </c>
      <c r="R27" s="73">
        <v>207</v>
      </c>
      <c r="S27" s="73">
        <v>5274</v>
      </c>
      <c r="T27" s="73">
        <v>8</v>
      </c>
      <c r="U27" s="73">
        <v>110</v>
      </c>
      <c r="V27" s="73">
        <v>266</v>
      </c>
      <c r="W27" s="73">
        <v>1550</v>
      </c>
    </row>
    <row r="28" spans="2:23" x14ac:dyDescent="0.45">
      <c r="B28" s="86">
        <v>3029</v>
      </c>
      <c r="C28" s="73">
        <v>6</v>
      </c>
      <c r="D28" s="73">
        <v>10</v>
      </c>
      <c r="E28" s="73">
        <v>5302</v>
      </c>
      <c r="F28" s="73">
        <v>163</v>
      </c>
      <c r="G28" s="73">
        <v>2597</v>
      </c>
      <c r="H28" s="73">
        <v>43</v>
      </c>
      <c r="I28" s="73">
        <v>1167</v>
      </c>
      <c r="J28" s="73">
        <v>545</v>
      </c>
      <c r="K28" s="73">
        <v>1800</v>
      </c>
      <c r="L28" s="73">
        <v>11340</v>
      </c>
      <c r="M28" s="73">
        <v>9060</v>
      </c>
      <c r="N28" s="73">
        <v>10375</v>
      </c>
      <c r="O28" s="73">
        <v>4423</v>
      </c>
      <c r="P28" s="73">
        <v>977</v>
      </c>
      <c r="Q28" s="73">
        <v>1030</v>
      </c>
      <c r="R28" s="73">
        <v>1113</v>
      </c>
      <c r="S28" s="73">
        <v>11323</v>
      </c>
      <c r="T28" s="73">
        <v>47</v>
      </c>
      <c r="U28" s="73">
        <v>385</v>
      </c>
      <c r="V28" s="73">
        <v>1315</v>
      </c>
      <c r="W28" s="73">
        <v>6214</v>
      </c>
    </row>
    <row r="29" spans="2:23" x14ac:dyDescent="0.45">
      <c r="B29" s="86">
        <v>3030</v>
      </c>
      <c r="C29" s="73">
        <v>19</v>
      </c>
      <c r="D29" s="73">
        <v>17</v>
      </c>
      <c r="E29" s="73">
        <v>6087</v>
      </c>
      <c r="F29" s="73">
        <v>180</v>
      </c>
      <c r="G29" s="73">
        <v>2684</v>
      </c>
      <c r="H29" s="73">
        <v>50</v>
      </c>
      <c r="I29" s="73">
        <v>1168</v>
      </c>
      <c r="J29" s="73">
        <v>796</v>
      </c>
      <c r="K29" s="73">
        <v>2180</v>
      </c>
      <c r="L29" s="73">
        <v>8604</v>
      </c>
      <c r="M29" s="73">
        <v>7024</v>
      </c>
      <c r="N29" s="73">
        <v>9111</v>
      </c>
      <c r="O29" s="73">
        <v>4640</v>
      </c>
      <c r="P29" s="73">
        <v>964</v>
      </c>
      <c r="Q29" s="73">
        <v>588</v>
      </c>
      <c r="R29" s="73">
        <v>1209</v>
      </c>
      <c r="S29" s="73">
        <v>12856</v>
      </c>
      <c r="T29" s="73">
        <v>67</v>
      </c>
      <c r="U29" s="73">
        <v>460</v>
      </c>
      <c r="V29" s="73">
        <v>1093</v>
      </c>
      <c r="W29" s="73">
        <v>7013</v>
      </c>
    </row>
    <row r="30" spans="2:23" x14ac:dyDescent="0.45">
      <c r="B30" s="86">
        <v>3031</v>
      </c>
      <c r="C30" s="73" t="s">
        <v>124</v>
      </c>
      <c r="D30" s="73">
        <v>0</v>
      </c>
      <c r="E30" s="73">
        <v>1208</v>
      </c>
      <c r="F30" s="73">
        <v>89</v>
      </c>
      <c r="G30" s="73">
        <v>330</v>
      </c>
      <c r="H30" s="73">
        <v>5</v>
      </c>
      <c r="I30" s="73">
        <v>194</v>
      </c>
      <c r="J30" s="73">
        <v>140</v>
      </c>
      <c r="K30" s="73">
        <v>609</v>
      </c>
      <c r="L30" s="73">
        <v>645</v>
      </c>
      <c r="M30" s="73">
        <v>559</v>
      </c>
      <c r="N30" s="73">
        <v>1467</v>
      </c>
      <c r="O30" s="73">
        <v>952</v>
      </c>
      <c r="P30" s="73">
        <v>145</v>
      </c>
      <c r="Q30" s="73">
        <v>58</v>
      </c>
      <c r="R30" s="73">
        <v>148</v>
      </c>
      <c r="S30" s="73">
        <v>2588</v>
      </c>
      <c r="T30" s="73">
        <v>16</v>
      </c>
      <c r="U30" s="73">
        <v>69</v>
      </c>
      <c r="V30" s="73">
        <v>329</v>
      </c>
      <c r="W30" s="73">
        <v>713</v>
      </c>
    </row>
    <row r="31" spans="2:23" x14ac:dyDescent="0.45">
      <c r="B31" s="86">
        <v>3032</v>
      </c>
      <c r="C31" s="73">
        <v>9</v>
      </c>
      <c r="D31" s="73" t="s">
        <v>124</v>
      </c>
      <c r="E31" s="73">
        <v>1769</v>
      </c>
      <c r="F31" s="73">
        <v>145</v>
      </c>
      <c r="G31" s="73">
        <v>540</v>
      </c>
      <c r="H31" s="73">
        <v>8</v>
      </c>
      <c r="I31" s="73">
        <v>202</v>
      </c>
      <c r="J31" s="73">
        <v>380</v>
      </c>
      <c r="K31" s="73">
        <v>630</v>
      </c>
      <c r="L31" s="73">
        <v>1010</v>
      </c>
      <c r="M31" s="73">
        <v>817</v>
      </c>
      <c r="N31" s="73">
        <v>2129</v>
      </c>
      <c r="O31" s="73">
        <v>1238</v>
      </c>
      <c r="P31" s="73">
        <v>244</v>
      </c>
      <c r="Q31" s="73">
        <v>61</v>
      </c>
      <c r="R31" s="73">
        <v>193</v>
      </c>
      <c r="S31" s="73">
        <v>3375</v>
      </c>
      <c r="T31" s="73">
        <v>13</v>
      </c>
      <c r="U31" s="73">
        <v>84</v>
      </c>
      <c r="V31" s="73">
        <v>458</v>
      </c>
      <c r="W31" s="73">
        <v>1324</v>
      </c>
    </row>
    <row r="32" spans="2:23" x14ac:dyDescent="0.45">
      <c r="B32" s="86">
        <v>3033</v>
      </c>
      <c r="C32" s="73">
        <v>0</v>
      </c>
      <c r="D32" s="73" t="s">
        <v>124</v>
      </c>
      <c r="E32" s="73">
        <v>2205</v>
      </c>
      <c r="F32" s="73">
        <v>17</v>
      </c>
      <c r="G32" s="73">
        <v>553</v>
      </c>
      <c r="H32" s="73" t="s">
        <v>124</v>
      </c>
      <c r="I32" s="73">
        <v>178</v>
      </c>
      <c r="J32" s="73">
        <v>425</v>
      </c>
      <c r="K32" s="73">
        <v>291</v>
      </c>
      <c r="L32" s="73">
        <v>515</v>
      </c>
      <c r="M32" s="73">
        <v>389</v>
      </c>
      <c r="N32" s="73">
        <v>842</v>
      </c>
      <c r="O32" s="73">
        <v>401</v>
      </c>
      <c r="P32" s="73">
        <v>152</v>
      </c>
      <c r="Q32" s="73">
        <v>15</v>
      </c>
      <c r="R32" s="73">
        <v>51</v>
      </c>
      <c r="S32" s="73">
        <v>2985</v>
      </c>
      <c r="T32" s="73">
        <v>6</v>
      </c>
      <c r="U32" s="73">
        <v>29</v>
      </c>
      <c r="V32" s="73">
        <v>149</v>
      </c>
      <c r="W32" s="73">
        <v>479</v>
      </c>
    </row>
    <row r="33" spans="2:23" x14ac:dyDescent="0.45">
      <c r="B33" s="86">
        <v>3034</v>
      </c>
      <c r="C33" s="73">
        <v>0</v>
      </c>
      <c r="D33" s="73">
        <v>0</v>
      </c>
      <c r="E33" s="73">
        <v>2080</v>
      </c>
      <c r="F33" s="73">
        <v>19</v>
      </c>
      <c r="G33" s="73">
        <v>487</v>
      </c>
      <c r="H33" s="73" t="s">
        <v>124</v>
      </c>
      <c r="I33" s="73">
        <v>179</v>
      </c>
      <c r="J33" s="73">
        <v>358</v>
      </c>
      <c r="K33" s="73">
        <v>264</v>
      </c>
      <c r="L33" s="73">
        <v>467</v>
      </c>
      <c r="M33" s="73">
        <v>353</v>
      </c>
      <c r="N33" s="73">
        <v>705</v>
      </c>
      <c r="O33" s="73">
        <v>420</v>
      </c>
      <c r="P33" s="73">
        <v>128</v>
      </c>
      <c r="Q33" s="73">
        <v>22</v>
      </c>
      <c r="R33" s="73">
        <v>57</v>
      </c>
      <c r="S33" s="73">
        <v>2816</v>
      </c>
      <c r="T33" s="73">
        <v>20</v>
      </c>
      <c r="U33" s="73">
        <v>22</v>
      </c>
      <c r="V33" s="73">
        <v>125</v>
      </c>
      <c r="W33" s="73">
        <v>467</v>
      </c>
    </row>
    <row r="34" spans="2:23" x14ac:dyDescent="0.45">
      <c r="B34" s="86">
        <v>3036</v>
      </c>
      <c r="C34" s="73">
        <v>0</v>
      </c>
      <c r="D34" s="73">
        <v>0</v>
      </c>
      <c r="E34" s="73">
        <v>703</v>
      </c>
      <c r="F34" s="73">
        <v>7</v>
      </c>
      <c r="G34" s="73">
        <v>186</v>
      </c>
      <c r="H34" s="73" t="s">
        <v>124</v>
      </c>
      <c r="I34" s="73">
        <v>49</v>
      </c>
      <c r="J34" s="73">
        <v>247</v>
      </c>
      <c r="K34" s="73">
        <v>82</v>
      </c>
      <c r="L34" s="73">
        <v>167</v>
      </c>
      <c r="M34" s="73">
        <v>136</v>
      </c>
      <c r="N34" s="73">
        <v>263</v>
      </c>
      <c r="O34" s="73">
        <v>127</v>
      </c>
      <c r="P34" s="73">
        <v>61</v>
      </c>
      <c r="Q34" s="73">
        <v>7</v>
      </c>
      <c r="R34" s="73">
        <v>14</v>
      </c>
      <c r="S34" s="73">
        <v>952</v>
      </c>
      <c r="T34" s="73" t="s">
        <v>124</v>
      </c>
      <c r="U34" s="73" t="s">
        <v>124</v>
      </c>
      <c r="V34" s="73">
        <v>36</v>
      </c>
      <c r="W34" s="73">
        <v>126</v>
      </c>
    </row>
    <row r="35" spans="2:23" x14ac:dyDescent="0.45">
      <c r="B35" s="86">
        <v>3037</v>
      </c>
      <c r="C35" s="73" t="s">
        <v>124</v>
      </c>
      <c r="D35" s="73">
        <v>6</v>
      </c>
      <c r="E35" s="73">
        <v>3754</v>
      </c>
      <c r="F35" s="73">
        <v>82</v>
      </c>
      <c r="G35" s="73">
        <v>1833</v>
      </c>
      <c r="H35" s="73">
        <v>32</v>
      </c>
      <c r="I35" s="73">
        <v>826</v>
      </c>
      <c r="J35" s="73">
        <v>265</v>
      </c>
      <c r="K35" s="73">
        <v>1141</v>
      </c>
      <c r="L35" s="73">
        <v>3320</v>
      </c>
      <c r="M35" s="73">
        <v>2491</v>
      </c>
      <c r="N35" s="73">
        <v>4154</v>
      </c>
      <c r="O35" s="73">
        <v>2169</v>
      </c>
      <c r="P35" s="73">
        <v>487</v>
      </c>
      <c r="Q35" s="73">
        <v>205</v>
      </c>
      <c r="R35" s="73">
        <v>353</v>
      </c>
      <c r="S35" s="73">
        <v>7093</v>
      </c>
      <c r="T35" s="73">
        <v>28</v>
      </c>
      <c r="U35" s="73">
        <v>178</v>
      </c>
      <c r="V35" s="73">
        <v>682</v>
      </c>
      <c r="W35" s="73">
        <v>2064</v>
      </c>
    </row>
    <row r="36" spans="2:23" x14ac:dyDescent="0.45">
      <c r="B36" s="86">
        <v>3038</v>
      </c>
      <c r="C36" s="73" t="s">
        <v>124</v>
      </c>
      <c r="D36" s="73" t="s">
        <v>124</v>
      </c>
      <c r="E36" s="73">
        <v>3230</v>
      </c>
      <c r="F36" s="73">
        <v>37</v>
      </c>
      <c r="G36" s="73">
        <v>1254</v>
      </c>
      <c r="H36" s="73">
        <v>10</v>
      </c>
      <c r="I36" s="73">
        <v>455</v>
      </c>
      <c r="J36" s="73">
        <v>391</v>
      </c>
      <c r="K36" s="73">
        <v>631</v>
      </c>
      <c r="L36" s="73">
        <v>1146</v>
      </c>
      <c r="M36" s="73">
        <v>853</v>
      </c>
      <c r="N36" s="73">
        <v>1861</v>
      </c>
      <c r="O36" s="73">
        <v>1022</v>
      </c>
      <c r="P36" s="73">
        <v>369</v>
      </c>
      <c r="Q36" s="73">
        <v>56</v>
      </c>
      <c r="R36" s="73">
        <v>152</v>
      </c>
      <c r="S36" s="73">
        <v>4995</v>
      </c>
      <c r="T36" s="73">
        <v>7</v>
      </c>
      <c r="U36" s="73">
        <v>70</v>
      </c>
      <c r="V36" s="73">
        <v>300</v>
      </c>
      <c r="W36" s="73">
        <v>850</v>
      </c>
    </row>
    <row r="37" spans="2:23" x14ac:dyDescent="0.45">
      <c r="B37" s="86">
        <v>3039</v>
      </c>
      <c r="C37" s="73">
        <v>0</v>
      </c>
      <c r="D37" s="73" t="s">
        <v>124</v>
      </c>
      <c r="E37" s="73">
        <v>1236</v>
      </c>
      <c r="F37" s="73">
        <v>55</v>
      </c>
      <c r="G37" s="73">
        <v>285</v>
      </c>
      <c r="H37" s="73" t="s">
        <v>124</v>
      </c>
      <c r="I37" s="73">
        <v>63</v>
      </c>
      <c r="J37" s="73">
        <v>323</v>
      </c>
      <c r="K37" s="73">
        <v>298</v>
      </c>
      <c r="L37" s="73">
        <v>286</v>
      </c>
      <c r="M37" s="73">
        <v>236</v>
      </c>
      <c r="N37" s="73">
        <v>799</v>
      </c>
      <c r="O37" s="73">
        <v>426</v>
      </c>
      <c r="P37" s="73">
        <v>140</v>
      </c>
      <c r="Q37" s="73">
        <v>10</v>
      </c>
      <c r="R37" s="73">
        <v>34</v>
      </c>
      <c r="S37" s="73">
        <v>1824</v>
      </c>
      <c r="T37" s="73" t="s">
        <v>124</v>
      </c>
      <c r="U37" s="73">
        <v>24</v>
      </c>
      <c r="V37" s="73">
        <v>166</v>
      </c>
      <c r="W37" s="73">
        <v>601</v>
      </c>
    </row>
    <row r="38" spans="2:23" x14ac:dyDescent="0.45">
      <c r="B38" s="86">
        <v>3040</v>
      </c>
      <c r="C38" s="73">
        <v>5</v>
      </c>
      <c r="D38" s="73" t="s">
        <v>124</v>
      </c>
      <c r="E38" s="73">
        <v>1714</v>
      </c>
      <c r="F38" s="73">
        <v>76</v>
      </c>
      <c r="G38" s="73">
        <v>423</v>
      </c>
      <c r="H38" s="73">
        <v>10</v>
      </c>
      <c r="I38" s="73">
        <v>125</v>
      </c>
      <c r="J38" s="73">
        <v>618</v>
      </c>
      <c r="K38" s="73">
        <v>396</v>
      </c>
      <c r="L38" s="73">
        <v>618</v>
      </c>
      <c r="M38" s="73">
        <v>496</v>
      </c>
      <c r="N38" s="73">
        <v>1301</v>
      </c>
      <c r="O38" s="73">
        <v>650</v>
      </c>
      <c r="P38" s="73">
        <v>232</v>
      </c>
      <c r="Q38" s="73">
        <v>14</v>
      </c>
      <c r="R38" s="73">
        <v>71</v>
      </c>
      <c r="S38" s="73">
        <v>2665</v>
      </c>
      <c r="T38" s="73">
        <v>5</v>
      </c>
      <c r="U38" s="73">
        <v>39</v>
      </c>
      <c r="V38" s="73">
        <v>250</v>
      </c>
      <c r="W38" s="73">
        <v>1021</v>
      </c>
    </row>
    <row r="39" spans="2:23" x14ac:dyDescent="0.45">
      <c r="B39" s="86">
        <v>3041</v>
      </c>
      <c r="C39" s="73" t="s">
        <v>124</v>
      </c>
      <c r="D39" s="73" t="s">
        <v>124</v>
      </c>
      <c r="E39" s="73">
        <v>924</v>
      </c>
      <c r="F39" s="73">
        <v>18</v>
      </c>
      <c r="G39" s="73">
        <v>258</v>
      </c>
      <c r="H39" s="73" t="s">
        <v>124</v>
      </c>
      <c r="I39" s="73">
        <v>83</v>
      </c>
      <c r="J39" s="73">
        <v>343</v>
      </c>
      <c r="K39" s="73">
        <v>194</v>
      </c>
      <c r="L39" s="73">
        <v>341</v>
      </c>
      <c r="M39" s="73">
        <v>260</v>
      </c>
      <c r="N39" s="73">
        <v>596</v>
      </c>
      <c r="O39" s="73">
        <v>289</v>
      </c>
      <c r="P39" s="73">
        <v>119</v>
      </c>
      <c r="Q39" s="73">
        <v>6</v>
      </c>
      <c r="R39" s="73">
        <v>39</v>
      </c>
      <c r="S39" s="73">
        <v>1411</v>
      </c>
      <c r="T39" s="73" t="s">
        <v>124</v>
      </c>
      <c r="U39" s="73">
        <v>21</v>
      </c>
      <c r="V39" s="73">
        <v>114</v>
      </c>
      <c r="W39" s="73">
        <v>397</v>
      </c>
    </row>
    <row r="40" spans="2:23" x14ac:dyDescent="0.45">
      <c r="B40" s="86">
        <v>3042</v>
      </c>
      <c r="C40" s="73" t="s">
        <v>124</v>
      </c>
      <c r="D40" s="73" t="s">
        <v>124</v>
      </c>
      <c r="E40" s="73">
        <v>2172</v>
      </c>
      <c r="F40" s="73">
        <v>26</v>
      </c>
      <c r="G40" s="73">
        <v>592</v>
      </c>
      <c r="H40" s="73" t="s">
        <v>124</v>
      </c>
      <c r="I40" s="73">
        <v>207</v>
      </c>
      <c r="J40" s="73">
        <v>336</v>
      </c>
      <c r="K40" s="73">
        <v>347</v>
      </c>
      <c r="L40" s="73">
        <v>620</v>
      </c>
      <c r="M40" s="73">
        <v>503</v>
      </c>
      <c r="N40" s="73">
        <v>1009</v>
      </c>
      <c r="O40" s="73">
        <v>535</v>
      </c>
      <c r="P40" s="73">
        <v>211</v>
      </c>
      <c r="Q40" s="73">
        <v>23</v>
      </c>
      <c r="R40" s="73">
        <v>86</v>
      </c>
      <c r="S40" s="73">
        <v>3095</v>
      </c>
      <c r="T40" s="73">
        <v>6</v>
      </c>
      <c r="U40" s="73">
        <v>30</v>
      </c>
      <c r="V40" s="73">
        <v>133</v>
      </c>
      <c r="W40" s="73">
        <v>653</v>
      </c>
    </row>
    <row r="41" spans="2:23" x14ac:dyDescent="0.45">
      <c r="B41" s="86">
        <v>3043</v>
      </c>
      <c r="C41" s="73" t="s">
        <v>124</v>
      </c>
      <c r="D41" s="73">
        <v>0</v>
      </c>
      <c r="E41" s="73">
        <v>2662</v>
      </c>
      <c r="F41" s="73">
        <v>33</v>
      </c>
      <c r="G41" s="73">
        <v>861</v>
      </c>
      <c r="H41" s="73">
        <v>9</v>
      </c>
      <c r="I41" s="73">
        <v>420</v>
      </c>
      <c r="J41" s="73">
        <v>345</v>
      </c>
      <c r="K41" s="73">
        <v>512</v>
      </c>
      <c r="L41" s="73">
        <v>1039</v>
      </c>
      <c r="M41" s="73">
        <v>838</v>
      </c>
      <c r="N41" s="73">
        <v>1446</v>
      </c>
      <c r="O41" s="73">
        <v>919</v>
      </c>
      <c r="P41" s="73">
        <v>195</v>
      </c>
      <c r="Q41" s="73">
        <v>75</v>
      </c>
      <c r="R41" s="73">
        <v>129</v>
      </c>
      <c r="S41" s="73">
        <v>4217</v>
      </c>
      <c r="T41" s="73">
        <v>8</v>
      </c>
      <c r="U41" s="73">
        <v>70</v>
      </c>
      <c r="V41" s="73">
        <v>197</v>
      </c>
      <c r="W41" s="73">
        <v>1080</v>
      </c>
    </row>
    <row r="42" spans="2:23" x14ac:dyDescent="0.45">
      <c r="B42" s="86">
        <v>3044</v>
      </c>
      <c r="C42" s="73">
        <v>9</v>
      </c>
      <c r="D42" s="73" t="s">
        <v>124</v>
      </c>
      <c r="E42" s="73">
        <v>2503</v>
      </c>
      <c r="F42" s="73">
        <v>78</v>
      </c>
      <c r="G42" s="73">
        <v>809</v>
      </c>
      <c r="H42" s="73">
        <v>12</v>
      </c>
      <c r="I42" s="73">
        <v>278</v>
      </c>
      <c r="J42" s="73">
        <v>362</v>
      </c>
      <c r="K42" s="73">
        <v>552</v>
      </c>
      <c r="L42" s="73">
        <v>1049</v>
      </c>
      <c r="M42" s="73">
        <v>816</v>
      </c>
      <c r="N42" s="73">
        <v>1671</v>
      </c>
      <c r="O42" s="73">
        <v>875</v>
      </c>
      <c r="P42" s="73">
        <v>227</v>
      </c>
      <c r="Q42" s="73">
        <v>45</v>
      </c>
      <c r="R42" s="73">
        <v>110</v>
      </c>
      <c r="S42" s="73">
        <v>3889</v>
      </c>
      <c r="T42" s="73">
        <v>10</v>
      </c>
      <c r="U42" s="73">
        <v>51</v>
      </c>
      <c r="V42" s="73">
        <v>293</v>
      </c>
      <c r="W42" s="73">
        <v>1249</v>
      </c>
    </row>
    <row r="43" spans="2:23" x14ac:dyDescent="0.45">
      <c r="B43" s="86">
        <v>3045</v>
      </c>
      <c r="C43" s="73">
        <v>0</v>
      </c>
      <c r="D43" s="73">
        <v>0</v>
      </c>
      <c r="E43" s="73">
        <v>0</v>
      </c>
      <c r="F43" s="73">
        <v>0</v>
      </c>
      <c r="G43" s="73">
        <v>0</v>
      </c>
      <c r="H43" s="73">
        <v>0</v>
      </c>
      <c r="I43" s="73" t="s">
        <v>124</v>
      </c>
      <c r="J43" s="73">
        <v>0</v>
      </c>
      <c r="K43" s="73">
        <v>0</v>
      </c>
      <c r="L43" s="73" t="s">
        <v>124</v>
      </c>
      <c r="M43" s="73" t="s">
        <v>124</v>
      </c>
      <c r="N43" s="73" t="s">
        <v>124</v>
      </c>
      <c r="O43" s="73" t="s">
        <v>124</v>
      </c>
      <c r="P43" s="73">
        <v>0</v>
      </c>
      <c r="Q43" s="73">
        <v>0</v>
      </c>
      <c r="R43" s="73">
        <v>0</v>
      </c>
      <c r="S43" s="73" t="s">
        <v>124</v>
      </c>
      <c r="T43" s="73">
        <v>0</v>
      </c>
      <c r="U43" s="73">
        <v>0</v>
      </c>
      <c r="V43" s="73">
        <v>0</v>
      </c>
      <c r="W43" s="73">
        <v>0</v>
      </c>
    </row>
    <row r="44" spans="2:23" x14ac:dyDescent="0.45">
      <c r="B44" s="86">
        <v>3046</v>
      </c>
      <c r="C44" s="73">
        <v>6</v>
      </c>
      <c r="D44" s="73">
        <v>0</v>
      </c>
      <c r="E44" s="73">
        <v>3744</v>
      </c>
      <c r="F44" s="73">
        <v>67</v>
      </c>
      <c r="G44" s="73">
        <v>1302</v>
      </c>
      <c r="H44" s="73">
        <v>18</v>
      </c>
      <c r="I44" s="73">
        <v>676</v>
      </c>
      <c r="J44" s="73">
        <v>371</v>
      </c>
      <c r="K44" s="73">
        <v>1259</v>
      </c>
      <c r="L44" s="73">
        <v>2186</v>
      </c>
      <c r="M44" s="73">
        <v>1773</v>
      </c>
      <c r="N44" s="73">
        <v>2786</v>
      </c>
      <c r="O44" s="73">
        <v>1521</v>
      </c>
      <c r="P44" s="73">
        <v>347</v>
      </c>
      <c r="Q44" s="73">
        <v>229</v>
      </c>
      <c r="R44" s="73">
        <v>252</v>
      </c>
      <c r="S44" s="73">
        <v>6722</v>
      </c>
      <c r="T44" s="73">
        <v>38</v>
      </c>
      <c r="U44" s="73">
        <v>126</v>
      </c>
      <c r="V44" s="73">
        <v>413</v>
      </c>
      <c r="W44" s="73">
        <v>2123</v>
      </c>
    </row>
    <row r="45" spans="2:23" x14ac:dyDescent="0.45">
      <c r="B45" s="86">
        <v>3047</v>
      </c>
      <c r="C45" s="73" t="s">
        <v>124</v>
      </c>
      <c r="D45" s="73">
        <v>5</v>
      </c>
      <c r="E45" s="73">
        <v>2087</v>
      </c>
      <c r="F45" s="73">
        <v>48</v>
      </c>
      <c r="G45" s="73">
        <v>1388</v>
      </c>
      <c r="H45" s="73">
        <v>26</v>
      </c>
      <c r="I45" s="73">
        <v>1058</v>
      </c>
      <c r="J45" s="73">
        <v>43</v>
      </c>
      <c r="K45" s="73">
        <v>1345</v>
      </c>
      <c r="L45" s="73">
        <v>2217</v>
      </c>
      <c r="M45" s="73">
        <v>1875</v>
      </c>
      <c r="N45" s="73">
        <v>2979</v>
      </c>
      <c r="O45" s="73">
        <v>1943</v>
      </c>
      <c r="P45" s="73">
        <v>218</v>
      </c>
      <c r="Q45" s="73">
        <v>375</v>
      </c>
      <c r="R45" s="73">
        <v>292</v>
      </c>
      <c r="S45" s="73">
        <v>5783</v>
      </c>
      <c r="T45" s="73">
        <v>59</v>
      </c>
      <c r="U45" s="73">
        <v>218</v>
      </c>
      <c r="V45" s="73">
        <v>404</v>
      </c>
      <c r="W45" s="73">
        <v>1943</v>
      </c>
    </row>
    <row r="46" spans="2:23" x14ac:dyDescent="0.45">
      <c r="B46" s="86">
        <v>3048</v>
      </c>
      <c r="C46" s="73" t="s">
        <v>124</v>
      </c>
      <c r="D46" s="73" t="s">
        <v>124</v>
      </c>
      <c r="E46" s="73">
        <v>1888</v>
      </c>
      <c r="F46" s="73">
        <v>44</v>
      </c>
      <c r="G46" s="73">
        <v>1491</v>
      </c>
      <c r="H46" s="73">
        <v>14</v>
      </c>
      <c r="I46" s="73">
        <v>1187</v>
      </c>
      <c r="J46" s="73">
        <v>22</v>
      </c>
      <c r="K46" s="73">
        <v>1217</v>
      </c>
      <c r="L46" s="73">
        <v>1950</v>
      </c>
      <c r="M46" s="73">
        <v>1616</v>
      </c>
      <c r="N46" s="73">
        <v>2577</v>
      </c>
      <c r="O46" s="73">
        <v>1674</v>
      </c>
      <c r="P46" s="73">
        <v>192</v>
      </c>
      <c r="Q46" s="73">
        <v>301</v>
      </c>
      <c r="R46" s="73">
        <v>247</v>
      </c>
      <c r="S46" s="73">
        <v>5361</v>
      </c>
      <c r="T46" s="73">
        <v>28</v>
      </c>
      <c r="U46" s="73">
        <v>179</v>
      </c>
      <c r="V46" s="73">
        <v>430</v>
      </c>
      <c r="W46" s="73">
        <v>1465</v>
      </c>
    </row>
    <row r="47" spans="2:23" x14ac:dyDescent="0.45">
      <c r="B47" s="86">
        <v>3049</v>
      </c>
      <c r="C47" s="73">
        <v>0</v>
      </c>
      <c r="D47" s="73">
        <v>0</v>
      </c>
      <c r="E47" s="73">
        <v>1045</v>
      </c>
      <c r="F47" s="73">
        <v>16</v>
      </c>
      <c r="G47" s="73">
        <v>400</v>
      </c>
      <c r="H47" s="73" t="s">
        <v>124</v>
      </c>
      <c r="I47" s="73">
        <v>196</v>
      </c>
      <c r="J47" s="73">
        <v>113</v>
      </c>
      <c r="K47" s="73">
        <v>301</v>
      </c>
      <c r="L47" s="73">
        <v>537</v>
      </c>
      <c r="M47" s="73">
        <v>420</v>
      </c>
      <c r="N47" s="73">
        <v>739</v>
      </c>
      <c r="O47" s="73">
        <v>477</v>
      </c>
      <c r="P47" s="73">
        <v>96</v>
      </c>
      <c r="Q47" s="73">
        <v>31</v>
      </c>
      <c r="R47" s="73">
        <v>91</v>
      </c>
      <c r="S47" s="73">
        <v>1892</v>
      </c>
      <c r="T47" s="73">
        <v>6</v>
      </c>
      <c r="U47" s="73">
        <v>40</v>
      </c>
      <c r="V47" s="73">
        <v>105</v>
      </c>
      <c r="W47" s="73">
        <v>438</v>
      </c>
    </row>
    <row r="48" spans="2:23" x14ac:dyDescent="0.45">
      <c r="B48" s="86">
        <v>3050</v>
      </c>
      <c r="C48" s="73">
        <v>0</v>
      </c>
      <c r="D48" s="73">
        <v>0</v>
      </c>
      <c r="E48" s="73">
        <v>0</v>
      </c>
      <c r="F48" s="73">
        <v>0</v>
      </c>
      <c r="G48" s="73">
        <v>0</v>
      </c>
      <c r="H48" s="73">
        <v>0</v>
      </c>
      <c r="I48" s="73">
        <v>0</v>
      </c>
      <c r="J48" s="73">
        <v>0</v>
      </c>
      <c r="K48" s="73">
        <v>0</v>
      </c>
      <c r="L48" s="73">
        <v>0</v>
      </c>
      <c r="M48" s="73">
        <v>0</v>
      </c>
      <c r="N48" s="73">
        <v>0</v>
      </c>
      <c r="O48" s="73">
        <v>0</v>
      </c>
      <c r="P48" s="73">
        <v>0</v>
      </c>
      <c r="Q48" s="73">
        <v>0</v>
      </c>
      <c r="R48" s="73">
        <v>0</v>
      </c>
      <c r="S48" s="73">
        <v>0</v>
      </c>
      <c r="T48" s="73">
        <v>0</v>
      </c>
      <c r="U48" s="73">
        <v>0</v>
      </c>
      <c r="V48" s="73">
        <v>0</v>
      </c>
      <c r="W48" s="73">
        <v>0</v>
      </c>
    </row>
    <row r="49" spans="2:23" x14ac:dyDescent="0.45">
      <c r="B49" s="86">
        <v>3051</v>
      </c>
      <c r="C49" s="73">
        <v>14</v>
      </c>
      <c r="D49" s="73" t="s">
        <v>124</v>
      </c>
      <c r="E49" s="73">
        <v>628</v>
      </c>
      <c r="F49" s="73">
        <v>92</v>
      </c>
      <c r="G49" s="73">
        <v>141</v>
      </c>
      <c r="H49" s="73" t="s">
        <v>124</v>
      </c>
      <c r="I49" s="73">
        <v>74</v>
      </c>
      <c r="J49" s="73">
        <v>114</v>
      </c>
      <c r="K49" s="73">
        <v>439</v>
      </c>
      <c r="L49" s="73">
        <v>527</v>
      </c>
      <c r="M49" s="73">
        <v>456</v>
      </c>
      <c r="N49" s="73">
        <v>1457</v>
      </c>
      <c r="O49" s="73">
        <v>858</v>
      </c>
      <c r="P49" s="73">
        <v>128</v>
      </c>
      <c r="Q49" s="73">
        <v>39</v>
      </c>
      <c r="R49" s="73">
        <v>102</v>
      </c>
      <c r="S49" s="73">
        <v>1629</v>
      </c>
      <c r="T49" s="73">
        <v>8</v>
      </c>
      <c r="U49" s="73">
        <v>45</v>
      </c>
      <c r="V49" s="73">
        <v>522</v>
      </c>
      <c r="W49" s="73">
        <v>1120</v>
      </c>
    </row>
    <row r="50" spans="2:23" x14ac:dyDescent="0.45">
      <c r="B50" s="86">
        <v>3052</v>
      </c>
      <c r="C50" s="73">
        <v>49</v>
      </c>
      <c r="D50" s="73">
        <v>10</v>
      </c>
      <c r="E50" s="73">
        <v>233</v>
      </c>
      <c r="F50" s="73">
        <v>35</v>
      </c>
      <c r="G50" s="73">
        <v>33</v>
      </c>
      <c r="H50" s="73" t="s">
        <v>124</v>
      </c>
      <c r="I50" s="73">
        <v>16</v>
      </c>
      <c r="J50" s="73">
        <v>103</v>
      </c>
      <c r="K50" s="73">
        <v>94</v>
      </c>
      <c r="L50" s="73">
        <v>90</v>
      </c>
      <c r="M50" s="73">
        <v>70</v>
      </c>
      <c r="N50" s="73">
        <v>864</v>
      </c>
      <c r="O50" s="73">
        <v>215</v>
      </c>
      <c r="P50" s="73">
        <v>72</v>
      </c>
      <c r="Q50" s="73">
        <v>12</v>
      </c>
      <c r="R50" s="73">
        <v>10</v>
      </c>
      <c r="S50" s="73">
        <v>421</v>
      </c>
      <c r="T50" s="73" t="s">
        <v>124</v>
      </c>
      <c r="U50" s="73">
        <v>11</v>
      </c>
      <c r="V50" s="73">
        <v>520</v>
      </c>
      <c r="W50" s="73">
        <v>712</v>
      </c>
    </row>
    <row r="51" spans="2:23" x14ac:dyDescent="0.45">
      <c r="B51" s="86">
        <v>3053</v>
      </c>
      <c r="C51" s="73">
        <v>25</v>
      </c>
      <c r="D51" s="73" t="s">
        <v>124</v>
      </c>
      <c r="E51" s="73">
        <v>576</v>
      </c>
      <c r="F51" s="73">
        <v>139</v>
      </c>
      <c r="G51" s="73">
        <v>144</v>
      </c>
      <c r="H51" s="73" t="s">
        <v>124</v>
      </c>
      <c r="I51" s="73">
        <v>89</v>
      </c>
      <c r="J51" s="73">
        <v>172</v>
      </c>
      <c r="K51" s="73">
        <v>394</v>
      </c>
      <c r="L51" s="73">
        <v>320</v>
      </c>
      <c r="M51" s="73">
        <v>275</v>
      </c>
      <c r="N51" s="73">
        <v>1719</v>
      </c>
      <c r="O51" s="73">
        <v>782</v>
      </c>
      <c r="P51" s="73">
        <v>133</v>
      </c>
      <c r="Q51" s="73">
        <v>37</v>
      </c>
      <c r="R51" s="73">
        <v>63</v>
      </c>
      <c r="S51" s="73">
        <v>1434</v>
      </c>
      <c r="T51" s="73" t="s">
        <v>124</v>
      </c>
      <c r="U51" s="73">
        <v>47</v>
      </c>
      <c r="V51" s="73">
        <v>756</v>
      </c>
      <c r="W51" s="73">
        <v>1096</v>
      </c>
    </row>
    <row r="52" spans="2:23" x14ac:dyDescent="0.45">
      <c r="B52" s="86">
        <v>3054</v>
      </c>
      <c r="C52" s="73" t="s">
        <v>124</v>
      </c>
      <c r="D52" s="73">
        <v>0</v>
      </c>
      <c r="E52" s="73">
        <v>366</v>
      </c>
      <c r="F52" s="73">
        <v>76</v>
      </c>
      <c r="G52" s="73">
        <v>68</v>
      </c>
      <c r="H52" s="73" t="s">
        <v>124</v>
      </c>
      <c r="I52" s="73">
        <v>23</v>
      </c>
      <c r="J52" s="73">
        <v>244</v>
      </c>
      <c r="K52" s="73">
        <v>95</v>
      </c>
      <c r="L52" s="73">
        <v>147</v>
      </c>
      <c r="M52" s="73">
        <v>123</v>
      </c>
      <c r="N52" s="73">
        <v>671</v>
      </c>
      <c r="O52" s="73">
        <v>320</v>
      </c>
      <c r="P52" s="73">
        <v>38</v>
      </c>
      <c r="Q52" s="73">
        <v>6</v>
      </c>
      <c r="R52" s="73">
        <v>26</v>
      </c>
      <c r="S52" s="73">
        <v>639</v>
      </c>
      <c r="T52" s="73" t="s">
        <v>124</v>
      </c>
      <c r="U52" s="73">
        <v>20</v>
      </c>
      <c r="V52" s="73">
        <v>254</v>
      </c>
      <c r="W52" s="73">
        <v>464</v>
      </c>
    </row>
    <row r="53" spans="2:23" x14ac:dyDescent="0.45">
      <c r="B53" s="86">
        <v>3055</v>
      </c>
      <c r="C53" s="73">
        <v>9</v>
      </c>
      <c r="D53" s="73" t="s">
        <v>124</v>
      </c>
      <c r="E53" s="73">
        <v>1094</v>
      </c>
      <c r="F53" s="73">
        <v>114</v>
      </c>
      <c r="G53" s="73">
        <v>311</v>
      </c>
      <c r="H53" s="73">
        <v>0</v>
      </c>
      <c r="I53" s="73">
        <v>119</v>
      </c>
      <c r="J53" s="73">
        <v>146</v>
      </c>
      <c r="K53" s="73">
        <v>410</v>
      </c>
      <c r="L53" s="73">
        <v>384</v>
      </c>
      <c r="M53" s="73">
        <v>312</v>
      </c>
      <c r="N53" s="73">
        <v>1161</v>
      </c>
      <c r="O53" s="73">
        <v>650</v>
      </c>
      <c r="P53" s="73">
        <v>120</v>
      </c>
      <c r="Q53" s="73">
        <v>24</v>
      </c>
      <c r="R53" s="73">
        <v>49</v>
      </c>
      <c r="S53" s="73">
        <v>1971</v>
      </c>
      <c r="T53" s="73" t="s">
        <v>124</v>
      </c>
      <c r="U53" s="73">
        <v>45</v>
      </c>
      <c r="V53" s="73">
        <v>293</v>
      </c>
      <c r="W53" s="73">
        <v>1001</v>
      </c>
    </row>
    <row r="54" spans="2:23" x14ac:dyDescent="0.45">
      <c r="B54" s="86">
        <v>3056</v>
      </c>
      <c r="C54" s="73">
        <v>20</v>
      </c>
      <c r="D54" s="73" t="s">
        <v>124</v>
      </c>
      <c r="E54" s="73">
        <v>1688</v>
      </c>
      <c r="F54" s="73">
        <v>243</v>
      </c>
      <c r="G54" s="73">
        <v>512</v>
      </c>
      <c r="H54" s="73" t="s">
        <v>124</v>
      </c>
      <c r="I54" s="73">
        <v>205</v>
      </c>
      <c r="J54" s="73">
        <v>213</v>
      </c>
      <c r="K54" s="73">
        <v>634</v>
      </c>
      <c r="L54" s="73">
        <v>455</v>
      </c>
      <c r="M54" s="73">
        <v>358</v>
      </c>
      <c r="N54" s="73">
        <v>2178</v>
      </c>
      <c r="O54" s="73">
        <v>1177</v>
      </c>
      <c r="P54" s="73">
        <v>226</v>
      </c>
      <c r="Q54" s="73">
        <v>23</v>
      </c>
      <c r="R54" s="73">
        <v>51</v>
      </c>
      <c r="S54" s="73">
        <v>2993</v>
      </c>
      <c r="T54" s="73" t="s">
        <v>124</v>
      </c>
      <c r="U54" s="73">
        <v>54</v>
      </c>
      <c r="V54" s="73">
        <v>612</v>
      </c>
      <c r="W54" s="73">
        <v>1748</v>
      </c>
    </row>
    <row r="55" spans="2:23" x14ac:dyDescent="0.45">
      <c r="B55" s="86">
        <v>3057</v>
      </c>
      <c r="C55" s="73">
        <v>8</v>
      </c>
      <c r="D55" s="73" t="s">
        <v>124</v>
      </c>
      <c r="E55" s="73">
        <v>705</v>
      </c>
      <c r="F55" s="73">
        <v>127</v>
      </c>
      <c r="G55" s="73">
        <v>174</v>
      </c>
      <c r="H55" s="73" t="s">
        <v>124</v>
      </c>
      <c r="I55" s="73">
        <v>58</v>
      </c>
      <c r="J55" s="73">
        <v>101</v>
      </c>
      <c r="K55" s="73">
        <v>226</v>
      </c>
      <c r="L55" s="73">
        <v>256</v>
      </c>
      <c r="M55" s="73">
        <v>213</v>
      </c>
      <c r="N55" s="73">
        <v>1038</v>
      </c>
      <c r="O55" s="73">
        <v>549</v>
      </c>
      <c r="P55" s="73">
        <v>81</v>
      </c>
      <c r="Q55" s="73">
        <v>12</v>
      </c>
      <c r="R55" s="73">
        <v>26</v>
      </c>
      <c r="S55" s="73">
        <v>1198</v>
      </c>
      <c r="T55" s="73" t="s">
        <v>124</v>
      </c>
      <c r="U55" s="73">
        <v>24</v>
      </c>
      <c r="V55" s="73">
        <v>280</v>
      </c>
      <c r="W55" s="73">
        <v>817</v>
      </c>
    </row>
    <row r="56" spans="2:23" x14ac:dyDescent="0.45">
      <c r="B56" s="86">
        <v>3058</v>
      </c>
      <c r="C56" s="73">
        <v>10</v>
      </c>
      <c r="D56" s="73">
        <v>7</v>
      </c>
      <c r="E56" s="73">
        <v>3339</v>
      </c>
      <c r="F56" s="73">
        <v>208</v>
      </c>
      <c r="G56" s="73">
        <v>1120</v>
      </c>
      <c r="H56" s="73">
        <v>10</v>
      </c>
      <c r="I56" s="73">
        <v>435</v>
      </c>
      <c r="J56" s="73">
        <v>358</v>
      </c>
      <c r="K56" s="73">
        <v>1043</v>
      </c>
      <c r="L56" s="73">
        <v>1115</v>
      </c>
      <c r="M56" s="73">
        <v>854</v>
      </c>
      <c r="N56" s="73">
        <v>2663</v>
      </c>
      <c r="O56" s="73">
        <v>1565</v>
      </c>
      <c r="P56" s="73">
        <v>335</v>
      </c>
      <c r="Q56" s="73">
        <v>59</v>
      </c>
      <c r="R56" s="73">
        <v>130</v>
      </c>
      <c r="S56" s="73">
        <v>5587</v>
      </c>
      <c r="T56" s="73">
        <v>12</v>
      </c>
      <c r="U56" s="73">
        <v>102</v>
      </c>
      <c r="V56" s="73">
        <v>511</v>
      </c>
      <c r="W56" s="73">
        <v>1909</v>
      </c>
    </row>
    <row r="57" spans="2:23" x14ac:dyDescent="0.45">
      <c r="B57" s="86">
        <v>3059</v>
      </c>
      <c r="C57" s="73">
        <v>5</v>
      </c>
      <c r="D57" s="73">
        <v>0</v>
      </c>
      <c r="E57" s="73">
        <v>1182</v>
      </c>
      <c r="F57" s="73">
        <v>24</v>
      </c>
      <c r="G57" s="73">
        <v>812</v>
      </c>
      <c r="H57" s="73">
        <v>7</v>
      </c>
      <c r="I57" s="73">
        <v>431</v>
      </c>
      <c r="J57" s="73">
        <v>175</v>
      </c>
      <c r="K57" s="73">
        <v>426</v>
      </c>
      <c r="L57" s="73">
        <v>1192</v>
      </c>
      <c r="M57" s="73">
        <v>878</v>
      </c>
      <c r="N57" s="73">
        <v>1432</v>
      </c>
      <c r="O57" s="73">
        <v>710</v>
      </c>
      <c r="P57" s="73">
        <v>174</v>
      </c>
      <c r="Q57" s="73">
        <v>104</v>
      </c>
      <c r="R57" s="73">
        <v>113</v>
      </c>
      <c r="S57" s="73">
        <v>2515</v>
      </c>
      <c r="T57" s="73">
        <v>6</v>
      </c>
      <c r="U57" s="73">
        <v>53</v>
      </c>
      <c r="V57" s="73">
        <v>254</v>
      </c>
      <c r="W57" s="73">
        <v>587</v>
      </c>
    </row>
    <row r="58" spans="2:23" x14ac:dyDescent="0.45">
      <c r="B58" s="86">
        <v>3060</v>
      </c>
      <c r="C58" s="73">
        <v>0</v>
      </c>
      <c r="D58" s="73" t="s">
        <v>124</v>
      </c>
      <c r="E58" s="73">
        <v>1778</v>
      </c>
      <c r="F58" s="73">
        <v>24</v>
      </c>
      <c r="G58" s="73">
        <v>641</v>
      </c>
      <c r="H58" s="73">
        <v>10</v>
      </c>
      <c r="I58" s="73">
        <v>316</v>
      </c>
      <c r="J58" s="73">
        <v>122</v>
      </c>
      <c r="K58" s="73">
        <v>442</v>
      </c>
      <c r="L58" s="73">
        <v>1085</v>
      </c>
      <c r="M58" s="73">
        <v>872</v>
      </c>
      <c r="N58" s="73">
        <v>1359</v>
      </c>
      <c r="O58" s="73">
        <v>695</v>
      </c>
      <c r="P58" s="73">
        <v>129</v>
      </c>
      <c r="Q58" s="73">
        <v>159</v>
      </c>
      <c r="R58" s="73">
        <v>91</v>
      </c>
      <c r="S58" s="73">
        <v>2970</v>
      </c>
      <c r="T58" s="73">
        <v>10</v>
      </c>
      <c r="U58" s="73">
        <v>66</v>
      </c>
      <c r="V58" s="73">
        <v>194</v>
      </c>
      <c r="W58" s="73">
        <v>930</v>
      </c>
    </row>
    <row r="59" spans="2:23" x14ac:dyDescent="0.45">
      <c r="B59" s="86">
        <v>3061</v>
      </c>
      <c r="C59" s="73" t="s">
        <v>124</v>
      </c>
      <c r="D59" s="73">
        <v>0</v>
      </c>
      <c r="E59" s="73">
        <v>817</v>
      </c>
      <c r="F59" s="73">
        <v>9</v>
      </c>
      <c r="G59" s="73">
        <v>450</v>
      </c>
      <c r="H59" s="73">
        <v>14</v>
      </c>
      <c r="I59" s="73">
        <v>334</v>
      </c>
      <c r="J59" s="73">
        <v>29</v>
      </c>
      <c r="K59" s="73">
        <v>289</v>
      </c>
      <c r="L59" s="73">
        <v>453</v>
      </c>
      <c r="M59" s="73">
        <v>364</v>
      </c>
      <c r="N59" s="73">
        <v>688</v>
      </c>
      <c r="O59" s="73">
        <v>431</v>
      </c>
      <c r="P59" s="73">
        <v>49</v>
      </c>
      <c r="Q59" s="73">
        <v>61</v>
      </c>
      <c r="R59" s="73">
        <v>41</v>
      </c>
      <c r="S59" s="73">
        <v>1660</v>
      </c>
      <c r="T59" s="73">
        <v>8</v>
      </c>
      <c r="U59" s="73">
        <v>40</v>
      </c>
      <c r="V59" s="73">
        <v>90</v>
      </c>
      <c r="W59" s="73">
        <v>421</v>
      </c>
    </row>
    <row r="60" spans="2:23" x14ac:dyDescent="0.45">
      <c r="B60" s="86">
        <v>3062</v>
      </c>
      <c r="C60" s="73">
        <v>0</v>
      </c>
      <c r="D60" s="73">
        <v>0</v>
      </c>
      <c r="E60" s="73">
        <v>0</v>
      </c>
      <c r="F60" s="73">
        <v>0</v>
      </c>
      <c r="G60" s="73" t="s">
        <v>124</v>
      </c>
      <c r="H60" s="73">
        <v>0</v>
      </c>
      <c r="I60" s="73">
        <v>0</v>
      </c>
      <c r="J60" s="73">
        <v>0</v>
      </c>
      <c r="K60" s="73">
        <v>0</v>
      </c>
      <c r="L60" s="73" t="s">
        <v>124</v>
      </c>
      <c r="M60" s="73">
        <v>0</v>
      </c>
      <c r="N60" s="73" t="s">
        <v>124</v>
      </c>
      <c r="O60" s="73" t="s">
        <v>124</v>
      </c>
      <c r="P60" s="73">
        <v>0</v>
      </c>
      <c r="Q60" s="73">
        <v>0</v>
      </c>
      <c r="R60" s="73">
        <v>0</v>
      </c>
      <c r="S60" s="73" t="s">
        <v>124</v>
      </c>
      <c r="T60" s="73">
        <v>0</v>
      </c>
      <c r="U60" s="73">
        <v>0</v>
      </c>
      <c r="V60" s="73">
        <v>0</v>
      </c>
      <c r="W60" s="73">
        <v>0</v>
      </c>
    </row>
    <row r="61" spans="2:23" x14ac:dyDescent="0.45">
      <c r="B61" s="86">
        <v>3063</v>
      </c>
      <c r="C61" s="73">
        <v>0</v>
      </c>
      <c r="D61" s="73">
        <v>0</v>
      </c>
      <c r="E61" s="73">
        <v>38</v>
      </c>
      <c r="F61" s="73">
        <v>0</v>
      </c>
      <c r="G61" s="73">
        <v>17</v>
      </c>
      <c r="H61" s="73" t="s">
        <v>124</v>
      </c>
      <c r="I61" s="73">
        <v>6</v>
      </c>
      <c r="J61" s="73">
        <v>22</v>
      </c>
      <c r="K61" s="73">
        <v>13</v>
      </c>
      <c r="L61" s="73">
        <v>9</v>
      </c>
      <c r="M61" s="73" t="s">
        <v>124</v>
      </c>
      <c r="N61" s="73">
        <v>14</v>
      </c>
      <c r="O61" s="73">
        <v>16</v>
      </c>
      <c r="P61" s="73" t="s">
        <v>124</v>
      </c>
      <c r="Q61" s="73">
        <v>0</v>
      </c>
      <c r="R61" s="73" t="s">
        <v>124</v>
      </c>
      <c r="S61" s="73">
        <v>73</v>
      </c>
      <c r="T61" s="73">
        <v>0</v>
      </c>
      <c r="U61" s="73">
        <v>0</v>
      </c>
      <c r="V61" s="73" t="s">
        <v>124</v>
      </c>
      <c r="W61" s="73">
        <v>13</v>
      </c>
    </row>
    <row r="62" spans="2:23" x14ac:dyDescent="0.45">
      <c r="B62" s="86">
        <v>3064</v>
      </c>
      <c r="C62" s="73">
        <v>17</v>
      </c>
      <c r="D62" s="73">
        <v>14</v>
      </c>
      <c r="E62" s="73">
        <v>4649</v>
      </c>
      <c r="F62" s="73">
        <v>193</v>
      </c>
      <c r="G62" s="73">
        <v>5056</v>
      </c>
      <c r="H62" s="73">
        <v>96</v>
      </c>
      <c r="I62" s="73">
        <v>3790</v>
      </c>
      <c r="J62" s="73">
        <v>249</v>
      </c>
      <c r="K62" s="73">
        <v>3027</v>
      </c>
      <c r="L62" s="73">
        <v>11427</v>
      </c>
      <c r="M62" s="73">
        <v>9159</v>
      </c>
      <c r="N62" s="73">
        <v>11862</v>
      </c>
      <c r="O62" s="73">
        <v>6086</v>
      </c>
      <c r="P62" s="73">
        <v>864</v>
      </c>
      <c r="Q62" s="73">
        <v>1417</v>
      </c>
      <c r="R62" s="73">
        <v>1094</v>
      </c>
      <c r="S62" s="73">
        <v>15242</v>
      </c>
      <c r="T62" s="73">
        <v>74</v>
      </c>
      <c r="U62" s="73">
        <v>623</v>
      </c>
      <c r="V62" s="73">
        <v>1719</v>
      </c>
      <c r="W62" s="73">
        <v>6921</v>
      </c>
    </row>
    <row r="63" spans="2:23" x14ac:dyDescent="0.45">
      <c r="B63" s="86">
        <v>3065</v>
      </c>
      <c r="C63" s="73" t="s">
        <v>124</v>
      </c>
      <c r="D63" s="73" t="s">
        <v>124</v>
      </c>
      <c r="E63" s="73">
        <v>541</v>
      </c>
      <c r="F63" s="73">
        <v>76</v>
      </c>
      <c r="G63" s="73">
        <v>148</v>
      </c>
      <c r="H63" s="73" t="s">
        <v>124</v>
      </c>
      <c r="I63" s="73">
        <v>97</v>
      </c>
      <c r="J63" s="73">
        <v>101</v>
      </c>
      <c r="K63" s="73">
        <v>421</v>
      </c>
      <c r="L63" s="73">
        <v>380</v>
      </c>
      <c r="M63" s="73">
        <v>336</v>
      </c>
      <c r="N63" s="73">
        <v>902</v>
      </c>
      <c r="O63" s="73">
        <v>657</v>
      </c>
      <c r="P63" s="73">
        <v>85</v>
      </c>
      <c r="Q63" s="73">
        <v>34</v>
      </c>
      <c r="R63" s="73">
        <v>117</v>
      </c>
      <c r="S63" s="73">
        <v>1470</v>
      </c>
      <c r="T63" s="73">
        <v>5</v>
      </c>
      <c r="U63" s="73">
        <v>30</v>
      </c>
      <c r="V63" s="73">
        <v>190</v>
      </c>
      <c r="W63" s="73">
        <v>683</v>
      </c>
    </row>
    <row r="64" spans="2:23" x14ac:dyDescent="0.45">
      <c r="B64" s="86">
        <v>3066</v>
      </c>
      <c r="C64" s="73">
        <v>7</v>
      </c>
      <c r="D64" s="73" t="s">
        <v>124</v>
      </c>
      <c r="E64" s="73">
        <v>360</v>
      </c>
      <c r="F64" s="73">
        <v>65</v>
      </c>
      <c r="G64" s="73">
        <v>120</v>
      </c>
      <c r="H64" s="73" t="s">
        <v>124</v>
      </c>
      <c r="I64" s="73">
        <v>66</v>
      </c>
      <c r="J64" s="73">
        <v>47</v>
      </c>
      <c r="K64" s="73">
        <v>366</v>
      </c>
      <c r="L64" s="73">
        <v>379</v>
      </c>
      <c r="M64" s="73">
        <v>346</v>
      </c>
      <c r="N64" s="73">
        <v>847</v>
      </c>
      <c r="O64" s="73">
        <v>650</v>
      </c>
      <c r="P64" s="73">
        <v>65</v>
      </c>
      <c r="Q64" s="73">
        <v>39</v>
      </c>
      <c r="R64" s="73">
        <v>109</v>
      </c>
      <c r="S64" s="73">
        <v>1206</v>
      </c>
      <c r="T64" s="73">
        <v>9</v>
      </c>
      <c r="U64" s="73">
        <v>41</v>
      </c>
      <c r="V64" s="73">
        <v>162</v>
      </c>
      <c r="W64" s="73">
        <v>380</v>
      </c>
    </row>
    <row r="65" spans="2:23" x14ac:dyDescent="0.45">
      <c r="B65" s="86">
        <v>3067</v>
      </c>
      <c r="C65" s="73" t="s">
        <v>124</v>
      </c>
      <c r="D65" s="73" t="s">
        <v>124</v>
      </c>
      <c r="E65" s="73">
        <v>384</v>
      </c>
      <c r="F65" s="73">
        <v>63</v>
      </c>
      <c r="G65" s="73">
        <v>91</v>
      </c>
      <c r="H65" s="73" t="s">
        <v>124</v>
      </c>
      <c r="I65" s="73">
        <v>36</v>
      </c>
      <c r="J65" s="73">
        <v>96</v>
      </c>
      <c r="K65" s="73">
        <v>192</v>
      </c>
      <c r="L65" s="73">
        <v>116</v>
      </c>
      <c r="M65" s="73">
        <v>93</v>
      </c>
      <c r="N65" s="73">
        <v>560</v>
      </c>
      <c r="O65" s="73">
        <v>339</v>
      </c>
      <c r="P65" s="73">
        <v>51</v>
      </c>
      <c r="Q65" s="73">
        <v>7</v>
      </c>
      <c r="R65" s="73">
        <v>12</v>
      </c>
      <c r="S65" s="73">
        <v>761</v>
      </c>
      <c r="T65" s="73" t="s">
        <v>124</v>
      </c>
      <c r="U65" s="73">
        <v>11</v>
      </c>
      <c r="V65" s="73">
        <v>129</v>
      </c>
      <c r="W65" s="73">
        <v>536</v>
      </c>
    </row>
    <row r="66" spans="2:23" x14ac:dyDescent="0.45">
      <c r="B66" s="86">
        <v>3068</v>
      </c>
      <c r="C66" s="73">
        <v>7</v>
      </c>
      <c r="D66" s="73" t="s">
        <v>124</v>
      </c>
      <c r="E66" s="73">
        <v>1269</v>
      </c>
      <c r="F66" s="73">
        <v>160</v>
      </c>
      <c r="G66" s="73">
        <v>256</v>
      </c>
      <c r="H66" s="73" t="s">
        <v>124</v>
      </c>
      <c r="I66" s="73">
        <v>91</v>
      </c>
      <c r="J66" s="73">
        <v>368</v>
      </c>
      <c r="K66" s="73">
        <v>461</v>
      </c>
      <c r="L66" s="73">
        <v>309</v>
      </c>
      <c r="M66" s="73">
        <v>259</v>
      </c>
      <c r="N66" s="73">
        <v>1130</v>
      </c>
      <c r="O66" s="73">
        <v>623</v>
      </c>
      <c r="P66" s="73">
        <v>122</v>
      </c>
      <c r="Q66" s="73">
        <v>10</v>
      </c>
      <c r="R66" s="73">
        <v>40</v>
      </c>
      <c r="S66" s="73">
        <v>2147</v>
      </c>
      <c r="T66" s="73" t="s">
        <v>124</v>
      </c>
      <c r="U66" s="73">
        <v>23</v>
      </c>
      <c r="V66" s="73">
        <v>283</v>
      </c>
      <c r="W66" s="73">
        <v>912</v>
      </c>
    </row>
    <row r="67" spans="2:23" x14ac:dyDescent="0.45">
      <c r="B67" s="86">
        <v>3070</v>
      </c>
      <c r="C67" s="73" t="s">
        <v>124</v>
      </c>
      <c r="D67" s="73" t="s">
        <v>124</v>
      </c>
      <c r="E67" s="73">
        <v>1943</v>
      </c>
      <c r="F67" s="73">
        <v>203</v>
      </c>
      <c r="G67" s="73">
        <v>521</v>
      </c>
      <c r="H67" s="73" t="s">
        <v>124</v>
      </c>
      <c r="I67" s="73">
        <v>168</v>
      </c>
      <c r="J67" s="73">
        <v>325</v>
      </c>
      <c r="K67" s="73">
        <v>480</v>
      </c>
      <c r="L67" s="73">
        <v>461</v>
      </c>
      <c r="M67" s="73">
        <v>345</v>
      </c>
      <c r="N67" s="73">
        <v>1510</v>
      </c>
      <c r="O67" s="73">
        <v>849</v>
      </c>
      <c r="P67" s="73">
        <v>193</v>
      </c>
      <c r="Q67" s="73">
        <v>15</v>
      </c>
      <c r="R67" s="73">
        <v>42</v>
      </c>
      <c r="S67" s="73">
        <v>2988</v>
      </c>
      <c r="T67" s="73" t="s">
        <v>124</v>
      </c>
      <c r="U67" s="73">
        <v>32</v>
      </c>
      <c r="V67" s="73">
        <v>319</v>
      </c>
      <c r="W67" s="73">
        <v>1073</v>
      </c>
    </row>
    <row r="68" spans="2:23" x14ac:dyDescent="0.45">
      <c r="B68" s="86">
        <v>3071</v>
      </c>
      <c r="C68" s="73">
        <v>7</v>
      </c>
      <c r="D68" s="73" t="s">
        <v>124</v>
      </c>
      <c r="E68" s="73">
        <v>1641</v>
      </c>
      <c r="F68" s="73">
        <v>134</v>
      </c>
      <c r="G68" s="73">
        <v>409</v>
      </c>
      <c r="H68" s="73">
        <v>7</v>
      </c>
      <c r="I68" s="73">
        <v>135</v>
      </c>
      <c r="J68" s="73">
        <v>201</v>
      </c>
      <c r="K68" s="73">
        <v>511</v>
      </c>
      <c r="L68" s="73">
        <v>512</v>
      </c>
      <c r="M68" s="73">
        <v>390</v>
      </c>
      <c r="N68" s="73">
        <v>1228</v>
      </c>
      <c r="O68" s="73">
        <v>768</v>
      </c>
      <c r="P68" s="73">
        <v>147</v>
      </c>
      <c r="Q68" s="73">
        <v>12</v>
      </c>
      <c r="R68" s="73">
        <v>54</v>
      </c>
      <c r="S68" s="73">
        <v>2687</v>
      </c>
      <c r="T68" s="73" t="s">
        <v>124</v>
      </c>
      <c r="U68" s="73">
        <v>36</v>
      </c>
      <c r="V68" s="73">
        <v>236</v>
      </c>
      <c r="W68" s="73">
        <v>1048</v>
      </c>
    </row>
    <row r="69" spans="2:23" x14ac:dyDescent="0.45">
      <c r="B69" s="86">
        <v>3072</v>
      </c>
      <c r="C69" s="73">
        <v>11</v>
      </c>
      <c r="D69" s="73">
        <v>9</v>
      </c>
      <c r="E69" s="73">
        <v>3094</v>
      </c>
      <c r="F69" s="73">
        <v>207</v>
      </c>
      <c r="G69" s="73">
        <v>962</v>
      </c>
      <c r="H69" s="73">
        <v>12</v>
      </c>
      <c r="I69" s="73">
        <v>365</v>
      </c>
      <c r="J69" s="73">
        <v>345</v>
      </c>
      <c r="K69" s="73">
        <v>1304</v>
      </c>
      <c r="L69" s="73">
        <v>1278</v>
      </c>
      <c r="M69" s="73">
        <v>1012</v>
      </c>
      <c r="N69" s="73">
        <v>2739</v>
      </c>
      <c r="O69" s="73">
        <v>1763</v>
      </c>
      <c r="P69" s="73">
        <v>333</v>
      </c>
      <c r="Q69" s="73">
        <v>72</v>
      </c>
      <c r="R69" s="73">
        <v>146</v>
      </c>
      <c r="S69" s="73">
        <v>5744</v>
      </c>
      <c r="T69" s="73">
        <v>14</v>
      </c>
      <c r="U69" s="73">
        <v>99</v>
      </c>
      <c r="V69" s="73">
        <v>492</v>
      </c>
      <c r="W69" s="73">
        <v>2154</v>
      </c>
    </row>
    <row r="70" spans="2:23" x14ac:dyDescent="0.45">
      <c r="B70" s="86">
        <v>3073</v>
      </c>
      <c r="C70" s="73">
        <v>18</v>
      </c>
      <c r="D70" s="73">
        <v>7</v>
      </c>
      <c r="E70" s="73">
        <v>6197</v>
      </c>
      <c r="F70" s="73">
        <v>182</v>
      </c>
      <c r="G70" s="73">
        <v>1833</v>
      </c>
      <c r="H70" s="73">
        <v>24</v>
      </c>
      <c r="I70" s="73">
        <v>803</v>
      </c>
      <c r="J70" s="73">
        <v>605</v>
      </c>
      <c r="K70" s="73">
        <v>2098</v>
      </c>
      <c r="L70" s="73">
        <v>2596</v>
      </c>
      <c r="M70" s="73">
        <v>2065</v>
      </c>
      <c r="N70" s="73">
        <v>3903</v>
      </c>
      <c r="O70" s="73">
        <v>2567</v>
      </c>
      <c r="P70" s="73">
        <v>511</v>
      </c>
      <c r="Q70" s="73">
        <v>152</v>
      </c>
      <c r="R70" s="73">
        <v>342</v>
      </c>
      <c r="S70" s="73">
        <v>10764</v>
      </c>
      <c r="T70" s="73">
        <v>20</v>
      </c>
      <c r="U70" s="73">
        <v>180</v>
      </c>
      <c r="V70" s="73">
        <v>611</v>
      </c>
      <c r="W70" s="73">
        <v>3390</v>
      </c>
    </row>
    <row r="71" spans="2:23" x14ac:dyDescent="0.45">
      <c r="B71" s="86">
        <v>3074</v>
      </c>
      <c r="C71" s="73" t="s">
        <v>124</v>
      </c>
      <c r="D71" s="73" t="s">
        <v>124</v>
      </c>
      <c r="E71" s="73">
        <v>3485</v>
      </c>
      <c r="F71" s="73">
        <v>39</v>
      </c>
      <c r="G71" s="73">
        <v>1314</v>
      </c>
      <c r="H71" s="73">
        <v>8</v>
      </c>
      <c r="I71" s="73">
        <v>646</v>
      </c>
      <c r="J71" s="73">
        <v>201</v>
      </c>
      <c r="K71" s="73">
        <v>995</v>
      </c>
      <c r="L71" s="73">
        <v>1472</v>
      </c>
      <c r="M71" s="73">
        <v>1165</v>
      </c>
      <c r="N71" s="73">
        <v>1903</v>
      </c>
      <c r="O71" s="73">
        <v>1219</v>
      </c>
      <c r="P71" s="73">
        <v>198</v>
      </c>
      <c r="Q71" s="73">
        <v>137</v>
      </c>
      <c r="R71" s="73">
        <v>177</v>
      </c>
      <c r="S71" s="73">
        <v>5926</v>
      </c>
      <c r="T71" s="73">
        <v>46</v>
      </c>
      <c r="U71" s="73">
        <v>89</v>
      </c>
      <c r="V71" s="73">
        <v>303</v>
      </c>
      <c r="W71" s="73">
        <v>1383</v>
      </c>
    </row>
    <row r="72" spans="2:23" x14ac:dyDescent="0.45">
      <c r="B72" s="86">
        <v>3075</v>
      </c>
      <c r="C72" s="73">
        <v>0</v>
      </c>
      <c r="D72" s="73" t="s">
        <v>124</v>
      </c>
      <c r="E72" s="73">
        <v>3281</v>
      </c>
      <c r="F72" s="73">
        <v>18</v>
      </c>
      <c r="G72" s="73">
        <v>1426</v>
      </c>
      <c r="H72" s="73">
        <v>11</v>
      </c>
      <c r="I72" s="73">
        <v>745</v>
      </c>
      <c r="J72" s="73">
        <v>208</v>
      </c>
      <c r="K72" s="73">
        <v>1079</v>
      </c>
      <c r="L72" s="73">
        <v>1750</v>
      </c>
      <c r="M72" s="73">
        <v>1374</v>
      </c>
      <c r="N72" s="73">
        <v>2154</v>
      </c>
      <c r="O72" s="73">
        <v>1357</v>
      </c>
      <c r="P72" s="73">
        <v>235</v>
      </c>
      <c r="Q72" s="73">
        <v>181</v>
      </c>
      <c r="R72" s="73">
        <v>178</v>
      </c>
      <c r="S72" s="73">
        <v>6005</v>
      </c>
      <c r="T72" s="73">
        <v>48</v>
      </c>
      <c r="U72" s="73">
        <v>96</v>
      </c>
      <c r="V72" s="73">
        <v>355</v>
      </c>
      <c r="W72" s="73">
        <v>1530</v>
      </c>
    </row>
    <row r="73" spans="2:23" x14ac:dyDescent="0.45">
      <c r="B73" s="86">
        <v>3076</v>
      </c>
      <c r="C73" s="73">
        <v>5</v>
      </c>
      <c r="D73" s="73">
        <v>6</v>
      </c>
      <c r="E73" s="73">
        <v>2677</v>
      </c>
      <c r="F73" s="73">
        <v>55</v>
      </c>
      <c r="G73" s="73">
        <v>1306</v>
      </c>
      <c r="H73" s="73">
        <v>12</v>
      </c>
      <c r="I73" s="73">
        <v>719</v>
      </c>
      <c r="J73" s="73">
        <v>183</v>
      </c>
      <c r="K73" s="73">
        <v>1139</v>
      </c>
      <c r="L73" s="73">
        <v>2738</v>
      </c>
      <c r="M73" s="73">
        <v>2199</v>
      </c>
      <c r="N73" s="73">
        <v>2965</v>
      </c>
      <c r="O73" s="73">
        <v>1679</v>
      </c>
      <c r="P73" s="73">
        <v>324</v>
      </c>
      <c r="Q73" s="73">
        <v>226</v>
      </c>
      <c r="R73" s="73">
        <v>334</v>
      </c>
      <c r="S73" s="73">
        <v>5722</v>
      </c>
      <c r="T73" s="73">
        <v>50</v>
      </c>
      <c r="U73" s="73">
        <v>159</v>
      </c>
      <c r="V73" s="73">
        <v>465</v>
      </c>
      <c r="W73" s="73">
        <v>1944</v>
      </c>
    </row>
    <row r="74" spans="2:23" x14ac:dyDescent="0.45">
      <c r="B74" s="86">
        <v>3078</v>
      </c>
      <c r="C74" s="73" t="s">
        <v>124</v>
      </c>
      <c r="D74" s="73" t="s">
        <v>124</v>
      </c>
      <c r="E74" s="73">
        <v>736</v>
      </c>
      <c r="F74" s="73">
        <v>71</v>
      </c>
      <c r="G74" s="73">
        <v>165</v>
      </c>
      <c r="H74" s="73" t="s">
        <v>124</v>
      </c>
      <c r="I74" s="73">
        <v>43</v>
      </c>
      <c r="J74" s="73">
        <v>215</v>
      </c>
      <c r="K74" s="73">
        <v>383</v>
      </c>
      <c r="L74" s="73">
        <v>229</v>
      </c>
      <c r="M74" s="73">
        <v>182</v>
      </c>
      <c r="N74" s="73">
        <v>654</v>
      </c>
      <c r="O74" s="73">
        <v>360</v>
      </c>
      <c r="P74" s="73">
        <v>84</v>
      </c>
      <c r="Q74" s="73">
        <v>7</v>
      </c>
      <c r="R74" s="73">
        <v>26</v>
      </c>
      <c r="S74" s="73">
        <v>1361</v>
      </c>
      <c r="T74" s="73" t="s">
        <v>124</v>
      </c>
      <c r="U74" s="73">
        <v>18</v>
      </c>
      <c r="V74" s="73">
        <v>158</v>
      </c>
      <c r="W74" s="73">
        <v>604</v>
      </c>
    </row>
    <row r="75" spans="2:23" x14ac:dyDescent="0.45">
      <c r="B75" s="86">
        <v>3079</v>
      </c>
      <c r="C75" s="73" t="s">
        <v>124</v>
      </c>
      <c r="D75" s="73">
        <v>0</v>
      </c>
      <c r="E75" s="73">
        <v>1071</v>
      </c>
      <c r="F75" s="73">
        <v>39</v>
      </c>
      <c r="G75" s="73">
        <v>222</v>
      </c>
      <c r="H75" s="73" t="s">
        <v>124</v>
      </c>
      <c r="I75" s="73">
        <v>68</v>
      </c>
      <c r="J75" s="73">
        <v>495</v>
      </c>
      <c r="K75" s="73">
        <v>280</v>
      </c>
      <c r="L75" s="73">
        <v>323</v>
      </c>
      <c r="M75" s="73">
        <v>261</v>
      </c>
      <c r="N75" s="73">
        <v>680</v>
      </c>
      <c r="O75" s="73">
        <v>305</v>
      </c>
      <c r="P75" s="73">
        <v>107</v>
      </c>
      <c r="Q75" s="73">
        <v>16</v>
      </c>
      <c r="R75" s="73">
        <v>43</v>
      </c>
      <c r="S75" s="73">
        <v>1645</v>
      </c>
      <c r="T75" s="73" t="s">
        <v>124</v>
      </c>
      <c r="U75" s="73">
        <v>16</v>
      </c>
      <c r="V75" s="73">
        <v>185</v>
      </c>
      <c r="W75" s="73">
        <v>541</v>
      </c>
    </row>
    <row r="76" spans="2:23" x14ac:dyDescent="0.45">
      <c r="B76" s="86">
        <v>3081</v>
      </c>
      <c r="C76" s="73" t="s">
        <v>124</v>
      </c>
      <c r="D76" s="73" t="s">
        <v>124</v>
      </c>
      <c r="E76" s="73">
        <v>1205</v>
      </c>
      <c r="F76" s="73">
        <v>48</v>
      </c>
      <c r="G76" s="73">
        <v>463</v>
      </c>
      <c r="H76" s="73">
        <v>11</v>
      </c>
      <c r="I76" s="73">
        <v>245</v>
      </c>
      <c r="J76" s="73">
        <v>112</v>
      </c>
      <c r="K76" s="73">
        <v>935</v>
      </c>
      <c r="L76" s="73">
        <v>881</v>
      </c>
      <c r="M76" s="73">
        <v>739</v>
      </c>
      <c r="N76" s="73">
        <v>1348</v>
      </c>
      <c r="O76" s="73">
        <v>872</v>
      </c>
      <c r="P76" s="73">
        <v>132</v>
      </c>
      <c r="Q76" s="73">
        <v>70</v>
      </c>
      <c r="R76" s="73">
        <v>150</v>
      </c>
      <c r="S76" s="73">
        <v>2985</v>
      </c>
      <c r="T76" s="73">
        <v>12</v>
      </c>
      <c r="U76" s="73">
        <v>64</v>
      </c>
      <c r="V76" s="73">
        <v>261</v>
      </c>
      <c r="W76" s="73">
        <v>918</v>
      </c>
    </row>
    <row r="77" spans="2:23" x14ac:dyDescent="0.45">
      <c r="B77" s="86">
        <v>3082</v>
      </c>
      <c r="C77" s="73" t="s">
        <v>124</v>
      </c>
      <c r="D77" s="73">
        <v>9</v>
      </c>
      <c r="E77" s="73">
        <v>2910</v>
      </c>
      <c r="F77" s="73">
        <v>70</v>
      </c>
      <c r="G77" s="73">
        <v>1123</v>
      </c>
      <c r="H77" s="73">
        <v>17</v>
      </c>
      <c r="I77" s="73">
        <v>503</v>
      </c>
      <c r="J77" s="73">
        <v>276</v>
      </c>
      <c r="K77" s="73">
        <v>888</v>
      </c>
      <c r="L77" s="73">
        <v>1631</v>
      </c>
      <c r="M77" s="73">
        <v>1272</v>
      </c>
      <c r="N77" s="73">
        <v>2323</v>
      </c>
      <c r="O77" s="73">
        <v>1300</v>
      </c>
      <c r="P77" s="73">
        <v>362</v>
      </c>
      <c r="Q77" s="73">
        <v>100</v>
      </c>
      <c r="R77" s="73">
        <v>217</v>
      </c>
      <c r="S77" s="73">
        <v>5208</v>
      </c>
      <c r="T77" s="73">
        <v>21</v>
      </c>
      <c r="U77" s="73">
        <v>112</v>
      </c>
      <c r="V77" s="73">
        <v>396</v>
      </c>
      <c r="W77" s="73">
        <v>1363</v>
      </c>
    </row>
    <row r="78" spans="2:23" x14ac:dyDescent="0.45">
      <c r="B78" s="86">
        <v>3083</v>
      </c>
      <c r="C78" s="73">
        <v>9</v>
      </c>
      <c r="D78" s="73">
        <v>9</v>
      </c>
      <c r="E78" s="73">
        <v>3475</v>
      </c>
      <c r="F78" s="73">
        <v>84</v>
      </c>
      <c r="G78" s="73">
        <v>972</v>
      </c>
      <c r="H78" s="73">
        <v>12</v>
      </c>
      <c r="I78" s="73">
        <v>357</v>
      </c>
      <c r="J78" s="73">
        <v>569</v>
      </c>
      <c r="K78" s="73">
        <v>840</v>
      </c>
      <c r="L78" s="73">
        <v>1348</v>
      </c>
      <c r="M78" s="73">
        <v>1043</v>
      </c>
      <c r="N78" s="73">
        <v>2625</v>
      </c>
      <c r="O78" s="73">
        <v>1133</v>
      </c>
      <c r="P78" s="73">
        <v>350</v>
      </c>
      <c r="Q78" s="73">
        <v>76</v>
      </c>
      <c r="R78" s="73">
        <v>147</v>
      </c>
      <c r="S78" s="73">
        <v>5470</v>
      </c>
      <c r="T78" s="73">
        <v>21</v>
      </c>
      <c r="U78" s="73">
        <v>112</v>
      </c>
      <c r="V78" s="73">
        <v>799</v>
      </c>
      <c r="W78" s="73">
        <v>1893</v>
      </c>
    </row>
    <row r="79" spans="2:23" x14ac:dyDescent="0.45">
      <c r="B79" s="86">
        <v>3084</v>
      </c>
      <c r="C79" s="73" t="s">
        <v>124</v>
      </c>
      <c r="D79" s="73" t="s">
        <v>124</v>
      </c>
      <c r="E79" s="73">
        <v>2282</v>
      </c>
      <c r="F79" s="73">
        <v>55</v>
      </c>
      <c r="G79" s="73">
        <v>464</v>
      </c>
      <c r="H79" s="73" t="s">
        <v>124</v>
      </c>
      <c r="I79" s="73">
        <v>110</v>
      </c>
      <c r="J79" s="73">
        <v>1015</v>
      </c>
      <c r="K79" s="73">
        <v>461</v>
      </c>
      <c r="L79" s="73">
        <v>731</v>
      </c>
      <c r="M79" s="73">
        <v>569</v>
      </c>
      <c r="N79" s="73">
        <v>1217</v>
      </c>
      <c r="O79" s="73">
        <v>537</v>
      </c>
      <c r="P79" s="73">
        <v>222</v>
      </c>
      <c r="Q79" s="73">
        <v>27</v>
      </c>
      <c r="R79" s="73">
        <v>68</v>
      </c>
      <c r="S79" s="73">
        <v>3271</v>
      </c>
      <c r="T79" s="73" t="s">
        <v>124</v>
      </c>
      <c r="U79" s="73">
        <v>33</v>
      </c>
      <c r="V79" s="73">
        <v>268</v>
      </c>
      <c r="W79" s="73">
        <v>844</v>
      </c>
    </row>
    <row r="80" spans="2:23" x14ac:dyDescent="0.45">
      <c r="B80" s="86">
        <v>3085</v>
      </c>
      <c r="C80" s="73" t="s">
        <v>124</v>
      </c>
      <c r="D80" s="73" t="s">
        <v>124</v>
      </c>
      <c r="E80" s="73">
        <v>1324</v>
      </c>
      <c r="F80" s="73">
        <v>30</v>
      </c>
      <c r="G80" s="73">
        <v>302</v>
      </c>
      <c r="H80" s="73" t="s">
        <v>124</v>
      </c>
      <c r="I80" s="73">
        <v>84</v>
      </c>
      <c r="J80" s="73">
        <v>346</v>
      </c>
      <c r="K80" s="73">
        <v>248</v>
      </c>
      <c r="L80" s="73">
        <v>454</v>
      </c>
      <c r="M80" s="73">
        <v>347</v>
      </c>
      <c r="N80" s="73">
        <v>706</v>
      </c>
      <c r="O80" s="73">
        <v>306</v>
      </c>
      <c r="P80" s="73">
        <v>136</v>
      </c>
      <c r="Q80" s="73">
        <v>15</v>
      </c>
      <c r="R80" s="73">
        <v>49</v>
      </c>
      <c r="S80" s="73">
        <v>1905</v>
      </c>
      <c r="T80" s="73" t="s">
        <v>124</v>
      </c>
      <c r="U80" s="73">
        <v>15</v>
      </c>
      <c r="V80" s="73">
        <v>149</v>
      </c>
      <c r="W80" s="73">
        <v>461</v>
      </c>
    </row>
    <row r="81" spans="2:23" x14ac:dyDescent="0.45">
      <c r="B81" s="86">
        <v>3086</v>
      </c>
      <c r="C81" s="73">
        <v>0</v>
      </c>
      <c r="D81" s="73">
        <v>0</v>
      </c>
      <c r="E81" s="73">
        <v>0</v>
      </c>
      <c r="F81" s="73">
        <v>0</v>
      </c>
      <c r="G81" s="73">
        <v>0</v>
      </c>
      <c r="H81" s="73">
        <v>0</v>
      </c>
      <c r="I81" s="73">
        <v>0</v>
      </c>
      <c r="J81" s="73">
        <v>0</v>
      </c>
      <c r="K81" s="73">
        <v>0</v>
      </c>
      <c r="L81" s="73">
        <v>0</v>
      </c>
      <c r="M81" s="73">
        <v>0</v>
      </c>
      <c r="N81" s="73" t="s">
        <v>124</v>
      </c>
      <c r="O81" s="73" t="s">
        <v>124</v>
      </c>
      <c r="P81" s="73" t="s">
        <v>124</v>
      </c>
      <c r="Q81" s="73">
        <v>0</v>
      </c>
      <c r="R81" s="73">
        <v>0</v>
      </c>
      <c r="S81" s="73">
        <v>0</v>
      </c>
      <c r="T81" s="73">
        <v>0</v>
      </c>
      <c r="U81" s="73">
        <v>0</v>
      </c>
      <c r="V81" s="73" t="s">
        <v>124</v>
      </c>
      <c r="W81" s="73" t="s">
        <v>124</v>
      </c>
    </row>
    <row r="82" spans="2:23" x14ac:dyDescent="0.45">
      <c r="B82" s="86">
        <v>3087</v>
      </c>
      <c r="C82" s="73" t="s">
        <v>124</v>
      </c>
      <c r="D82" s="73" t="s">
        <v>124</v>
      </c>
      <c r="E82" s="73">
        <v>1014</v>
      </c>
      <c r="F82" s="73">
        <v>13</v>
      </c>
      <c r="G82" s="73">
        <v>269</v>
      </c>
      <c r="H82" s="73" t="s">
        <v>124</v>
      </c>
      <c r="I82" s="73">
        <v>90</v>
      </c>
      <c r="J82" s="73">
        <v>180</v>
      </c>
      <c r="K82" s="73">
        <v>271</v>
      </c>
      <c r="L82" s="73">
        <v>377</v>
      </c>
      <c r="M82" s="73">
        <v>302</v>
      </c>
      <c r="N82" s="73">
        <v>511</v>
      </c>
      <c r="O82" s="73">
        <v>275</v>
      </c>
      <c r="P82" s="73">
        <v>93</v>
      </c>
      <c r="Q82" s="73">
        <v>12</v>
      </c>
      <c r="R82" s="73">
        <v>49</v>
      </c>
      <c r="S82" s="73">
        <v>1615</v>
      </c>
      <c r="T82" s="73" t="s">
        <v>124</v>
      </c>
      <c r="U82" s="73">
        <v>21</v>
      </c>
      <c r="V82" s="73">
        <v>77</v>
      </c>
      <c r="W82" s="73">
        <v>342</v>
      </c>
    </row>
    <row r="83" spans="2:23" x14ac:dyDescent="0.45">
      <c r="B83" s="86">
        <v>3088</v>
      </c>
      <c r="C83" s="73" t="s">
        <v>124</v>
      </c>
      <c r="D83" s="73" t="s">
        <v>124</v>
      </c>
      <c r="E83" s="73">
        <v>2807</v>
      </c>
      <c r="F83" s="73">
        <v>40</v>
      </c>
      <c r="G83" s="73">
        <v>600</v>
      </c>
      <c r="H83" s="73">
        <v>12</v>
      </c>
      <c r="I83" s="73">
        <v>169</v>
      </c>
      <c r="J83" s="73">
        <v>694</v>
      </c>
      <c r="K83" s="73">
        <v>531</v>
      </c>
      <c r="L83" s="73">
        <v>981</v>
      </c>
      <c r="M83" s="73">
        <v>760</v>
      </c>
      <c r="N83" s="73">
        <v>1339</v>
      </c>
      <c r="O83" s="73">
        <v>665</v>
      </c>
      <c r="P83" s="73">
        <v>313</v>
      </c>
      <c r="Q83" s="73">
        <v>19</v>
      </c>
      <c r="R83" s="73">
        <v>105</v>
      </c>
      <c r="S83" s="73">
        <v>4080</v>
      </c>
      <c r="T83" s="73" t="s">
        <v>124</v>
      </c>
      <c r="U83" s="73">
        <v>42</v>
      </c>
      <c r="V83" s="73">
        <v>188</v>
      </c>
      <c r="W83" s="73">
        <v>904</v>
      </c>
    </row>
    <row r="84" spans="2:23" x14ac:dyDescent="0.45">
      <c r="B84" s="86">
        <v>3089</v>
      </c>
      <c r="C84" s="73" t="s">
        <v>124</v>
      </c>
      <c r="D84" s="73" t="s">
        <v>124</v>
      </c>
      <c r="E84" s="73">
        <v>772</v>
      </c>
      <c r="F84" s="73">
        <v>14</v>
      </c>
      <c r="G84" s="73">
        <v>240</v>
      </c>
      <c r="H84" s="73" t="s">
        <v>124</v>
      </c>
      <c r="I84" s="73">
        <v>45</v>
      </c>
      <c r="J84" s="73">
        <v>204</v>
      </c>
      <c r="K84" s="73">
        <v>191</v>
      </c>
      <c r="L84" s="73">
        <v>387</v>
      </c>
      <c r="M84" s="73">
        <v>294</v>
      </c>
      <c r="N84" s="73">
        <v>581</v>
      </c>
      <c r="O84" s="73">
        <v>237</v>
      </c>
      <c r="P84" s="73">
        <v>127</v>
      </c>
      <c r="Q84" s="73">
        <v>8</v>
      </c>
      <c r="R84" s="73">
        <v>41</v>
      </c>
      <c r="S84" s="73">
        <v>1173</v>
      </c>
      <c r="T84" s="73">
        <v>0</v>
      </c>
      <c r="U84" s="73">
        <v>19</v>
      </c>
      <c r="V84" s="73">
        <v>95</v>
      </c>
      <c r="W84" s="73">
        <v>235</v>
      </c>
    </row>
    <row r="85" spans="2:23" x14ac:dyDescent="0.45">
      <c r="B85" s="86">
        <v>3090</v>
      </c>
      <c r="C85" s="73">
        <v>0</v>
      </c>
      <c r="D85" s="73" t="s">
        <v>124</v>
      </c>
      <c r="E85" s="73">
        <v>149</v>
      </c>
      <c r="F85" s="73" t="s">
        <v>124</v>
      </c>
      <c r="G85" s="73">
        <v>34</v>
      </c>
      <c r="H85" s="73">
        <v>0</v>
      </c>
      <c r="I85" s="73">
        <v>8</v>
      </c>
      <c r="J85" s="73">
        <v>54</v>
      </c>
      <c r="K85" s="73">
        <v>23</v>
      </c>
      <c r="L85" s="73">
        <v>45</v>
      </c>
      <c r="M85" s="73">
        <v>28</v>
      </c>
      <c r="N85" s="73">
        <v>76</v>
      </c>
      <c r="O85" s="73">
        <v>29</v>
      </c>
      <c r="P85" s="73">
        <v>21</v>
      </c>
      <c r="Q85" s="73" t="s">
        <v>124</v>
      </c>
      <c r="R85" s="73" t="s">
        <v>124</v>
      </c>
      <c r="S85" s="73">
        <v>199</v>
      </c>
      <c r="T85" s="73">
        <v>0</v>
      </c>
      <c r="U85" s="73" t="s">
        <v>124</v>
      </c>
      <c r="V85" s="73">
        <v>15</v>
      </c>
      <c r="W85" s="73">
        <v>29</v>
      </c>
    </row>
    <row r="86" spans="2:23" x14ac:dyDescent="0.45">
      <c r="B86" s="86">
        <v>3091</v>
      </c>
      <c r="C86" s="73">
        <v>0</v>
      </c>
      <c r="D86" s="73">
        <v>0</v>
      </c>
      <c r="E86" s="73">
        <v>108</v>
      </c>
      <c r="F86" s="73" t="s">
        <v>124</v>
      </c>
      <c r="G86" s="73">
        <v>30</v>
      </c>
      <c r="H86" s="73">
        <v>0</v>
      </c>
      <c r="I86" s="73" t="s">
        <v>124</v>
      </c>
      <c r="J86" s="73">
        <v>44</v>
      </c>
      <c r="K86" s="73">
        <v>22</v>
      </c>
      <c r="L86" s="73">
        <v>30</v>
      </c>
      <c r="M86" s="73">
        <v>21</v>
      </c>
      <c r="N86" s="73">
        <v>48</v>
      </c>
      <c r="O86" s="73">
        <v>20</v>
      </c>
      <c r="P86" s="73">
        <v>12</v>
      </c>
      <c r="Q86" s="73" t="s">
        <v>124</v>
      </c>
      <c r="R86" s="73">
        <v>0</v>
      </c>
      <c r="S86" s="73">
        <v>147</v>
      </c>
      <c r="T86" s="73">
        <v>0</v>
      </c>
      <c r="U86" s="73" t="s">
        <v>124</v>
      </c>
      <c r="V86" s="73">
        <v>5</v>
      </c>
      <c r="W86" s="73">
        <v>28</v>
      </c>
    </row>
    <row r="87" spans="2:23" x14ac:dyDescent="0.45">
      <c r="B87" s="86">
        <v>3093</v>
      </c>
      <c r="C87" s="73">
        <v>0</v>
      </c>
      <c r="D87" s="73">
        <v>0</v>
      </c>
      <c r="E87" s="73">
        <v>370</v>
      </c>
      <c r="F87" s="73" t="s">
        <v>124</v>
      </c>
      <c r="G87" s="73">
        <v>50</v>
      </c>
      <c r="H87" s="73">
        <v>0</v>
      </c>
      <c r="I87" s="73">
        <v>8</v>
      </c>
      <c r="J87" s="73">
        <v>166</v>
      </c>
      <c r="K87" s="73">
        <v>77</v>
      </c>
      <c r="L87" s="73">
        <v>115</v>
      </c>
      <c r="M87" s="73">
        <v>98</v>
      </c>
      <c r="N87" s="73">
        <v>198</v>
      </c>
      <c r="O87" s="73">
        <v>136</v>
      </c>
      <c r="P87" s="73">
        <v>32</v>
      </c>
      <c r="Q87" s="73" t="s">
        <v>124</v>
      </c>
      <c r="R87" s="73">
        <v>21</v>
      </c>
      <c r="S87" s="73">
        <v>555</v>
      </c>
      <c r="T87" s="73" t="s">
        <v>124</v>
      </c>
      <c r="U87" s="73">
        <v>5</v>
      </c>
      <c r="V87" s="73">
        <v>21</v>
      </c>
      <c r="W87" s="73">
        <v>199</v>
      </c>
    </row>
    <row r="88" spans="2:23" x14ac:dyDescent="0.45">
      <c r="B88" s="86">
        <v>3094</v>
      </c>
      <c r="C88" s="73">
        <v>0</v>
      </c>
      <c r="D88" s="73" t="s">
        <v>124</v>
      </c>
      <c r="E88" s="73">
        <v>894</v>
      </c>
      <c r="F88" s="73">
        <v>13</v>
      </c>
      <c r="G88" s="73">
        <v>183</v>
      </c>
      <c r="H88" s="73" t="s">
        <v>124</v>
      </c>
      <c r="I88" s="73">
        <v>48</v>
      </c>
      <c r="J88" s="73">
        <v>292</v>
      </c>
      <c r="K88" s="73">
        <v>169</v>
      </c>
      <c r="L88" s="73">
        <v>321</v>
      </c>
      <c r="M88" s="73">
        <v>259</v>
      </c>
      <c r="N88" s="73">
        <v>422</v>
      </c>
      <c r="O88" s="73">
        <v>201</v>
      </c>
      <c r="P88" s="73">
        <v>107</v>
      </c>
      <c r="Q88" s="73">
        <v>10</v>
      </c>
      <c r="R88" s="73">
        <v>28</v>
      </c>
      <c r="S88" s="73">
        <v>1292</v>
      </c>
      <c r="T88" s="73" t="s">
        <v>124</v>
      </c>
      <c r="U88" s="73">
        <v>6</v>
      </c>
      <c r="V88" s="73">
        <v>54</v>
      </c>
      <c r="W88" s="73">
        <v>267</v>
      </c>
    </row>
    <row r="89" spans="2:23" x14ac:dyDescent="0.45">
      <c r="B89" s="86">
        <v>3095</v>
      </c>
      <c r="C89" s="73" t="s">
        <v>124</v>
      </c>
      <c r="D89" s="73" t="s">
        <v>124</v>
      </c>
      <c r="E89" s="73">
        <v>1888</v>
      </c>
      <c r="F89" s="73">
        <v>41</v>
      </c>
      <c r="G89" s="73">
        <v>463</v>
      </c>
      <c r="H89" s="73">
        <v>12</v>
      </c>
      <c r="I89" s="73">
        <v>107</v>
      </c>
      <c r="J89" s="73">
        <v>823</v>
      </c>
      <c r="K89" s="73">
        <v>366</v>
      </c>
      <c r="L89" s="73">
        <v>752</v>
      </c>
      <c r="M89" s="73">
        <v>565</v>
      </c>
      <c r="N89" s="73">
        <v>1142</v>
      </c>
      <c r="O89" s="73">
        <v>497</v>
      </c>
      <c r="P89" s="73">
        <v>276</v>
      </c>
      <c r="Q89" s="73">
        <v>25</v>
      </c>
      <c r="R89" s="73">
        <v>68</v>
      </c>
      <c r="S89" s="73">
        <v>2805</v>
      </c>
      <c r="T89" s="73" t="s">
        <v>124</v>
      </c>
      <c r="U89" s="73">
        <v>43</v>
      </c>
      <c r="V89" s="73">
        <v>183</v>
      </c>
      <c r="W89" s="73">
        <v>520</v>
      </c>
    </row>
    <row r="90" spans="2:23" x14ac:dyDescent="0.45">
      <c r="B90" s="86">
        <v>3096</v>
      </c>
      <c r="C90" s="73">
        <v>0</v>
      </c>
      <c r="D90" s="73">
        <v>0</v>
      </c>
      <c r="E90" s="73">
        <v>148</v>
      </c>
      <c r="F90" s="73" t="s">
        <v>124</v>
      </c>
      <c r="G90" s="73">
        <v>40</v>
      </c>
      <c r="H90" s="73">
        <v>0</v>
      </c>
      <c r="I90" s="73">
        <v>10</v>
      </c>
      <c r="J90" s="73">
        <v>54</v>
      </c>
      <c r="K90" s="73">
        <v>33</v>
      </c>
      <c r="L90" s="73">
        <v>71</v>
      </c>
      <c r="M90" s="73">
        <v>55</v>
      </c>
      <c r="N90" s="73">
        <v>93</v>
      </c>
      <c r="O90" s="73">
        <v>43</v>
      </c>
      <c r="P90" s="73">
        <v>18</v>
      </c>
      <c r="Q90" s="73" t="s">
        <v>124</v>
      </c>
      <c r="R90" s="73">
        <v>5</v>
      </c>
      <c r="S90" s="73">
        <v>235</v>
      </c>
      <c r="T90" s="73">
        <v>0</v>
      </c>
      <c r="U90" s="73">
        <v>5</v>
      </c>
      <c r="V90" s="73">
        <v>20</v>
      </c>
      <c r="W90" s="73">
        <v>32</v>
      </c>
    </row>
    <row r="91" spans="2:23" x14ac:dyDescent="0.45">
      <c r="B91" s="86">
        <v>3097</v>
      </c>
      <c r="C91" s="73">
        <v>0</v>
      </c>
      <c r="D91" s="73">
        <v>0</v>
      </c>
      <c r="E91" s="73">
        <v>80</v>
      </c>
      <c r="F91" s="73" t="s">
        <v>124</v>
      </c>
      <c r="G91" s="73">
        <v>19</v>
      </c>
      <c r="H91" s="73">
        <v>0</v>
      </c>
      <c r="I91" s="73">
        <v>5</v>
      </c>
      <c r="J91" s="73">
        <v>60</v>
      </c>
      <c r="K91" s="73">
        <v>16</v>
      </c>
      <c r="L91" s="73">
        <v>58</v>
      </c>
      <c r="M91" s="73">
        <v>36</v>
      </c>
      <c r="N91" s="73">
        <v>67</v>
      </c>
      <c r="O91" s="73">
        <v>30</v>
      </c>
      <c r="P91" s="73">
        <v>10</v>
      </c>
      <c r="Q91" s="73" t="s">
        <v>124</v>
      </c>
      <c r="R91" s="73" t="s">
        <v>124</v>
      </c>
      <c r="S91" s="73">
        <v>123</v>
      </c>
      <c r="T91" s="73">
        <v>0</v>
      </c>
      <c r="U91" s="73" t="s">
        <v>124</v>
      </c>
      <c r="V91" s="73">
        <v>11</v>
      </c>
      <c r="W91" s="73">
        <v>28</v>
      </c>
    </row>
    <row r="92" spans="2:23" x14ac:dyDescent="0.45">
      <c r="B92" s="86">
        <v>3099</v>
      </c>
      <c r="C92" s="73">
        <v>0</v>
      </c>
      <c r="D92" s="73" t="s">
        <v>124</v>
      </c>
      <c r="E92" s="73">
        <v>408</v>
      </c>
      <c r="F92" s="73">
        <v>9</v>
      </c>
      <c r="G92" s="73">
        <v>96</v>
      </c>
      <c r="H92" s="73" t="s">
        <v>124</v>
      </c>
      <c r="I92" s="73">
        <v>15</v>
      </c>
      <c r="J92" s="73">
        <v>138</v>
      </c>
      <c r="K92" s="73">
        <v>63</v>
      </c>
      <c r="L92" s="73">
        <v>187</v>
      </c>
      <c r="M92" s="73">
        <v>130</v>
      </c>
      <c r="N92" s="73">
        <v>272</v>
      </c>
      <c r="O92" s="73">
        <v>110</v>
      </c>
      <c r="P92" s="73">
        <v>66</v>
      </c>
      <c r="Q92" s="73" t="s">
        <v>124</v>
      </c>
      <c r="R92" s="73">
        <v>18</v>
      </c>
      <c r="S92" s="73">
        <v>574</v>
      </c>
      <c r="T92" s="73">
        <v>0</v>
      </c>
      <c r="U92" s="73">
        <v>15</v>
      </c>
      <c r="V92" s="73">
        <v>40</v>
      </c>
      <c r="W92" s="73">
        <v>92</v>
      </c>
    </row>
    <row r="93" spans="2:23" x14ac:dyDescent="0.45">
      <c r="B93" s="86">
        <v>3101</v>
      </c>
      <c r="C93" s="73" t="s">
        <v>124</v>
      </c>
      <c r="D93" s="73" t="s">
        <v>124</v>
      </c>
      <c r="E93" s="73">
        <v>1114</v>
      </c>
      <c r="F93" s="73">
        <v>58</v>
      </c>
      <c r="G93" s="73">
        <v>205</v>
      </c>
      <c r="H93" s="73" t="s">
        <v>124</v>
      </c>
      <c r="I93" s="73">
        <v>50</v>
      </c>
      <c r="J93" s="73">
        <v>733</v>
      </c>
      <c r="K93" s="73">
        <v>418</v>
      </c>
      <c r="L93" s="73">
        <v>378</v>
      </c>
      <c r="M93" s="73">
        <v>287</v>
      </c>
      <c r="N93" s="73">
        <v>979</v>
      </c>
      <c r="O93" s="73">
        <v>436</v>
      </c>
      <c r="P93" s="73">
        <v>119</v>
      </c>
      <c r="Q93" s="73">
        <v>8</v>
      </c>
      <c r="R93" s="73">
        <v>24</v>
      </c>
      <c r="S93" s="73">
        <v>1834</v>
      </c>
      <c r="T93" s="73" t="s">
        <v>124</v>
      </c>
      <c r="U93" s="73">
        <v>16</v>
      </c>
      <c r="V93" s="73">
        <v>321</v>
      </c>
      <c r="W93" s="73">
        <v>846</v>
      </c>
    </row>
    <row r="94" spans="2:23" x14ac:dyDescent="0.45">
      <c r="B94" s="86">
        <v>3102</v>
      </c>
      <c r="C94" s="73">
        <v>0</v>
      </c>
      <c r="D94" s="73">
        <v>0</v>
      </c>
      <c r="E94" s="73">
        <v>394</v>
      </c>
      <c r="F94" s="73">
        <v>8</v>
      </c>
      <c r="G94" s="73">
        <v>88</v>
      </c>
      <c r="H94" s="73">
        <v>0</v>
      </c>
      <c r="I94" s="73">
        <v>22</v>
      </c>
      <c r="J94" s="73">
        <v>191</v>
      </c>
      <c r="K94" s="73">
        <v>64</v>
      </c>
      <c r="L94" s="73">
        <v>141</v>
      </c>
      <c r="M94" s="73">
        <v>112</v>
      </c>
      <c r="N94" s="73">
        <v>260</v>
      </c>
      <c r="O94" s="73">
        <v>113</v>
      </c>
      <c r="P94" s="73">
        <v>26</v>
      </c>
      <c r="Q94" s="73">
        <v>6</v>
      </c>
      <c r="R94" s="73">
        <v>14</v>
      </c>
      <c r="S94" s="73">
        <v>559</v>
      </c>
      <c r="T94" s="73">
        <v>0</v>
      </c>
      <c r="U94" s="73">
        <v>7</v>
      </c>
      <c r="V94" s="73">
        <v>77</v>
      </c>
      <c r="W94" s="73">
        <v>195</v>
      </c>
    </row>
    <row r="95" spans="2:23" x14ac:dyDescent="0.45">
      <c r="B95" s="86">
        <v>3103</v>
      </c>
      <c r="C95" s="73" t="s">
        <v>124</v>
      </c>
      <c r="D95" s="73" t="s">
        <v>124</v>
      </c>
      <c r="E95" s="73">
        <v>1053</v>
      </c>
      <c r="F95" s="73">
        <v>36</v>
      </c>
      <c r="G95" s="73">
        <v>198</v>
      </c>
      <c r="H95" s="73">
        <v>0</v>
      </c>
      <c r="I95" s="73">
        <v>51</v>
      </c>
      <c r="J95" s="73">
        <v>606</v>
      </c>
      <c r="K95" s="73">
        <v>174</v>
      </c>
      <c r="L95" s="73">
        <v>412</v>
      </c>
      <c r="M95" s="73">
        <v>295</v>
      </c>
      <c r="N95" s="73">
        <v>703</v>
      </c>
      <c r="O95" s="73">
        <v>246</v>
      </c>
      <c r="P95" s="73">
        <v>120</v>
      </c>
      <c r="Q95" s="73">
        <v>10</v>
      </c>
      <c r="R95" s="73">
        <v>17</v>
      </c>
      <c r="S95" s="73">
        <v>1460</v>
      </c>
      <c r="T95" s="73">
        <v>6</v>
      </c>
      <c r="U95" s="73">
        <v>14</v>
      </c>
      <c r="V95" s="73">
        <v>182</v>
      </c>
      <c r="W95" s="73">
        <v>412</v>
      </c>
    </row>
    <row r="96" spans="2:23" x14ac:dyDescent="0.45">
      <c r="B96" s="86">
        <v>3104</v>
      </c>
      <c r="C96" s="73" t="s">
        <v>124</v>
      </c>
      <c r="D96" s="73" t="s">
        <v>124</v>
      </c>
      <c r="E96" s="73">
        <v>1143</v>
      </c>
      <c r="F96" s="73">
        <v>34</v>
      </c>
      <c r="G96" s="73">
        <v>297</v>
      </c>
      <c r="H96" s="73" t="s">
        <v>124</v>
      </c>
      <c r="I96" s="73">
        <v>77</v>
      </c>
      <c r="J96" s="73">
        <v>754</v>
      </c>
      <c r="K96" s="73">
        <v>180</v>
      </c>
      <c r="L96" s="73">
        <v>556</v>
      </c>
      <c r="M96" s="73">
        <v>375</v>
      </c>
      <c r="N96" s="73">
        <v>935</v>
      </c>
      <c r="O96" s="73">
        <v>324</v>
      </c>
      <c r="P96" s="73">
        <v>161</v>
      </c>
      <c r="Q96" s="73">
        <v>16</v>
      </c>
      <c r="R96" s="73">
        <v>34</v>
      </c>
      <c r="S96" s="73">
        <v>1608</v>
      </c>
      <c r="T96" s="73" t="s">
        <v>124</v>
      </c>
      <c r="U96" s="73">
        <v>11</v>
      </c>
      <c r="V96" s="73">
        <v>240</v>
      </c>
      <c r="W96" s="73">
        <v>388</v>
      </c>
    </row>
    <row r="97" spans="2:23" x14ac:dyDescent="0.45">
      <c r="B97" s="86">
        <v>3105</v>
      </c>
      <c r="C97" s="73" t="s">
        <v>124</v>
      </c>
      <c r="D97" s="73" t="s">
        <v>124</v>
      </c>
      <c r="E97" s="73">
        <v>1483</v>
      </c>
      <c r="F97" s="73">
        <v>20</v>
      </c>
      <c r="G97" s="73">
        <v>341</v>
      </c>
      <c r="H97" s="73" t="s">
        <v>124</v>
      </c>
      <c r="I97" s="73">
        <v>95</v>
      </c>
      <c r="J97" s="73">
        <v>437</v>
      </c>
      <c r="K97" s="73">
        <v>188</v>
      </c>
      <c r="L97" s="73">
        <v>375</v>
      </c>
      <c r="M97" s="73">
        <v>277</v>
      </c>
      <c r="N97" s="73">
        <v>626</v>
      </c>
      <c r="O97" s="73">
        <v>303</v>
      </c>
      <c r="P97" s="73">
        <v>115</v>
      </c>
      <c r="Q97" s="73">
        <v>20</v>
      </c>
      <c r="R97" s="73">
        <v>29</v>
      </c>
      <c r="S97" s="73">
        <v>2023</v>
      </c>
      <c r="T97" s="73" t="s">
        <v>124</v>
      </c>
      <c r="U97" s="73">
        <v>13</v>
      </c>
      <c r="V97" s="73">
        <v>129</v>
      </c>
      <c r="W97" s="73">
        <v>393</v>
      </c>
    </row>
    <row r="98" spans="2:23" x14ac:dyDescent="0.45">
      <c r="B98" s="86">
        <v>3106</v>
      </c>
      <c r="C98" s="73">
        <v>0</v>
      </c>
      <c r="D98" s="73" t="s">
        <v>124</v>
      </c>
      <c r="E98" s="73">
        <v>1618</v>
      </c>
      <c r="F98" s="73">
        <v>24</v>
      </c>
      <c r="G98" s="73">
        <v>318</v>
      </c>
      <c r="H98" s="73" t="s">
        <v>124</v>
      </c>
      <c r="I98" s="73">
        <v>87</v>
      </c>
      <c r="J98" s="73">
        <v>651</v>
      </c>
      <c r="K98" s="73">
        <v>208</v>
      </c>
      <c r="L98" s="73">
        <v>549</v>
      </c>
      <c r="M98" s="73">
        <v>389</v>
      </c>
      <c r="N98" s="73">
        <v>822</v>
      </c>
      <c r="O98" s="73">
        <v>352</v>
      </c>
      <c r="P98" s="73">
        <v>177</v>
      </c>
      <c r="Q98" s="73">
        <v>14</v>
      </c>
      <c r="R98" s="73">
        <v>47</v>
      </c>
      <c r="S98" s="73">
        <v>2193</v>
      </c>
      <c r="T98" s="73">
        <v>5</v>
      </c>
      <c r="U98" s="73">
        <v>17</v>
      </c>
      <c r="V98" s="73">
        <v>165</v>
      </c>
      <c r="W98" s="73">
        <v>367</v>
      </c>
    </row>
    <row r="99" spans="2:23" x14ac:dyDescent="0.45">
      <c r="B99" s="86">
        <v>3107</v>
      </c>
      <c r="C99" s="73" t="s">
        <v>124</v>
      </c>
      <c r="D99" s="73" t="s">
        <v>124</v>
      </c>
      <c r="E99" s="73">
        <v>1632</v>
      </c>
      <c r="F99" s="73">
        <v>29</v>
      </c>
      <c r="G99" s="73">
        <v>395</v>
      </c>
      <c r="H99" s="73">
        <v>10</v>
      </c>
      <c r="I99" s="73">
        <v>107</v>
      </c>
      <c r="J99" s="73">
        <v>678</v>
      </c>
      <c r="K99" s="73">
        <v>212</v>
      </c>
      <c r="L99" s="73">
        <v>539</v>
      </c>
      <c r="M99" s="73">
        <v>384</v>
      </c>
      <c r="N99" s="73">
        <v>770</v>
      </c>
      <c r="O99" s="73">
        <v>328</v>
      </c>
      <c r="P99" s="73">
        <v>167</v>
      </c>
      <c r="Q99" s="73">
        <v>19</v>
      </c>
      <c r="R99" s="73">
        <v>29</v>
      </c>
      <c r="S99" s="73">
        <v>2248</v>
      </c>
      <c r="T99" s="73">
        <v>12</v>
      </c>
      <c r="U99" s="73">
        <v>20</v>
      </c>
      <c r="V99" s="73">
        <v>131</v>
      </c>
      <c r="W99" s="73">
        <v>407</v>
      </c>
    </row>
    <row r="100" spans="2:23" x14ac:dyDescent="0.45">
      <c r="B100" s="86">
        <v>3108</v>
      </c>
      <c r="C100" s="73" t="s">
        <v>124</v>
      </c>
      <c r="D100" s="73" t="s">
        <v>124</v>
      </c>
      <c r="E100" s="73">
        <v>2578</v>
      </c>
      <c r="F100" s="73">
        <v>46</v>
      </c>
      <c r="G100" s="73">
        <v>541</v>
      </c>
      <c r="H100" s="73">
        <v>5</v>
      </c>
      <c r="I100" s="73">
        <v>168</v>
      </c>
      <c r="J100" s="73">
        <v>1071</v>
      </c>
      <c r="K100" s="73">
        <v>416</v>
      </c>
      <c r="L100" s="73">
        <v>1022</v>
      </c>
      <c r="M100" s="73">
        <v>803</v>
      </c>
      <c r="N100" s="73">
        <v>1544</v>
      </c>
      <c r="O100" s="73">
        <v>734</v>
      </c>
      <c r="P100" s="73">
        <v>290</v>
      </c>
      <c r="Q100" s="73">
        <v>56</v>
      </c>
      <c r="R100" s="73">
        <v>78</v>
      </c>
      <c r="S100" s="73">
        <v>3742</v>
      </c>
      <c r="T100" s="73">
        <v>17</v>
      </c>
      <c r="U100" s="73">
        <v>35</v>
      </c>
      <c r="V100" s="73">
        <v>306</v>
      </c>
      <c r="W100" s="73">
        <v>1050</v>
      </c>
    </row>
    <row r="101" spans="2:23" x14ac:dyDescent="0.45">
      <c r="B101" s="86">
        <v>3109</v>
      </c>
      <c r="C101" s="73" t="s">
        <v>124</v>
      </c>
      <c r="D101" s="73" t="s">
        <v>124</v>
      </c>
      <c r="E101" s="73">
        <v>3227</v>
      </c>
      <c r="F101" s="73">
        <v>40</v>
      </c>
      <c r="G101" s="73">
        <v>610</v>
      </c>
      <c r="H101" s="73">
        <v>9</v>
      </c>
      <c r="I101" s="73">
        <v>193</v>
      </c>
      <c r="J101" s="73">
        <v>1034</v>
      </c>
      <c r="K101" s="73">
        <v>390</v>
      </c>
      <c r="L101" s="73">
        <v>1366</v>
      </c>
      <c r="M101" s="73">
        <v>987</v>
      </c>
      <c r="N101" s="73">
        <v>1862</v>
      </c>
      <c r="O101" s="73">
        <v>761</v>
      </c>
      <c r="P101" s="73">
        <v>368</v>
      </c>
      <c r="Q101" s="73">
        <v>68</v>
      </c>
      <c r="R101" s="73">
        <v>76</v>
      </c>
      <c r="S101" s="73">
        <v>4372</v>
      </c>
      <c r="T101" s="73">
        <v>29</v>
      </c>
      <c r="U101" s="73">
        <v>33</v>
      </c>
      <c r="V101" s="73">
        <v>358</v>
      </c>
      <c r="W101" s="73">
        <v>979</v>
      </c>
    </row>
    <row r="102" spans="2:23" x14ac:dyDescent="0.45">
      <c r="B102" s="86">
        <v>3111</v>
      </c>
      <c r="C102" s="73" t="s">
        <v>124</v>
      </c>
      <c r="D102" s="73" t="s">
        <v>124</v>
      </c>
      <c r="E102" s="73">
        <v>1283</v>
      </c>
      <c r="F102" s="73">
        <v>16</v>
      </c>
      <c r="G102" s="73">
        <v>224</v>
      </c>
      <c r="H102" s="73" t="s">
        <v>124</v>
      </c>
      <c r="I102" s="73">
        <v>61</v>
      </c>
      <c r="J102" s="73">
        <v>497</v>
      </c>
      <c r="K102" s="73">
        <v>190</v>
      </c>
      <c r="L102" s="73">
        <v>413</v>
      </c>
      <c r="M102" s="73">
        <v>309</v>
      </c>
      <c r="N102" s="73">
        <v>609</v>
      </c>
      <c r="O102" s="73">
        <v>239</v>
      </c>
      <c r="P102" s="73">
        <v>124</v>
      </c>
      <c r="Q102" s="73">
        <v>16</v>
      </c>
      <c r="R102" s="73">
        <v>25</v>
      </c>
      <c r="S102" s="73">
        <v>1733</v>
      </c>
      <c r="T102" s="73">
        <v>5</v>
      </c>
      <c r="U102" s="73">
        <v>12</v>
      </c>
      <c r="V102" s="73">
        <v>102</v>
      </c>
      <c r="W102" s="73">
        <v>355</v>
      </c>
    </row>
    <row r="103" spans="2:23" x14ac:dyDescent="0.45">
      <c r="B103" s="86">
        <v>3113</v>
      </c>
      <c r="C103" s="73" t="s">
        <v>124</v>
      </c>
      <c r="D103" s="73">
        <v>0</v>
      </c>
      <c r="E103" s="73">
        <v>477</v>
      </c>
      <c r="F103" s="73">
        <v>16</v>
      </c>
      <c r="G103" s="73">
        <v>124</v>
      </c>
      <c r="H103" s="73" t="s">
        <v>124</v>
      </c>
      <c r="I103" s="73">
        <v>28</v>
      </c>
      <c r="J103" s="73">
        <v>243</v>
      </c>
      <c r="K103" s="73">
        <v>91</v>
      </c>
      <c r="L103" s="73">
        <v>203</v>
      </c>
      <c r="M103" s="73">
        <v>141</v>
      </c>
      <c r="N103" s="73">
        <v>367</v>
      </c>
      <c r="O103" s="73">
        <v>139</v>
      </c>
      <c r="P103" s="73">
        <v>67</v>
      </c>
      <c r="Q103" s="73">
        <v>5</v>
      </c>
      <c r="R103" s="73">
        <v>19</v>
      </c>
      <c r="S103" s="73">
        <v>681</v>
      </c>
      <c r="T103" s="73">
        <v>0</v>
      </c>
      <c r="U103" s="73">
        <v>7</v>
      </c>
      <c r="V103" s="73">
        <v>82</v>
      </c>
      <c r="W103" s="73">
        <v>100</v>
      </c>
    </row>
    <row r="104" spans="2:23" x14ac:dyDescent="0.45">
      <c r="B104" s="86">
        <v>3114</v>
      </c>
      <c r="C104" s="73">
        <v>0</v>
      </c>
      <c r="D104" s="73">
        <v>0</v>
      </c>
      <c r="E104" s="73">
        <v>201</v>
      </c>
      <c r="F104" s="73" t="s">
        <v>124</v>
      </c>
      <c r="G104" s="73">
        <v>45</v>
      </c>
      <c r="H104" s="73" t="s">
        <v>124</v>
      </c>
      <c r="I104" s="73">
        <v>11</v>
      </c>
      <c r="J104" s="73">
        <v>125</v>
      </c>
      <c r="K104" s="73">
        <v>28</v>
      </c>
      <c r="L104" s="73">
        <v>56</v>
      </c>
      <c r="M104" s="73">
        <v>36</v>
      </c>
      <c r="N104" s="73">
        <v>122</v>
      </c>
      <c r="O104" s="73">
        <v>43</v>
      </c>
      <c r="P104" s="73">
        <v>29</v>
      </c>
      <c r="Q104" s="73">
        <v>0</v>
      </c>
      <c r="R104" s="73" t="s">
        <v>124</v>
      </c>
      <c r="S104" s="73">
        <v>287</v>
      </c>
      <c r="T104" s="73">
        <v>0</v>
      </c>
      <c r="U104" s="73" t="s">
        <v>124</v>
      </c>
      <c r="V104" s="73">
        <v>25</v>
      </c>
      <c r="W104" s="73">
        <v>28</v>
      </c>
    </row>
    <row r="105" spans="2:23" x14ac:dyDescent="0.45">
      <c r="B105" s="86">
        <v>3115</v>
      </c>
      <c r="C105" s="73">
        <v>0</v>
      </c>
      <c r="D105" s="73" t="s">
        <v>124</v>
      </c>
      <c r="E105" s="73">
        <v>205</v>
      </c>
      <c r="F105" s="73">
        <v>10</v>
      </c>
      <c r="G105" s="73">
        <v>47</v>
      </c>
      <c r="H105" s="73" t="s">
        <v>124</v>
      </c>
      <c r="I105" s="73">
        <v>9</v>
      </c>
      <c r="J105" s="73">
        <v>110</v>
      </c>
      <c r="K105" s="73">
        <v>37</v>
      </c>
      <c r="L105" s="73">
        <v>65</v>
      </c>
      <c r="M105" s="73">
        <v>46</v>
      </c>
      <c r="N105" s="73">
        <v>140</v>
      </c>
      <c r="O105" s="73">
        <v>47</v>
      </c>
      <c r="P105" s="73">
        <v>33</v>
      </c>
      <c r="Q105" s="73" t="s">
        <v>124</v>
      </c>
      <c r="R105" s="73" t="s">
        <v>124</v>
      </c>
      <c r="S105" s="73">
        <v>280</v>
      </c>
      <c r="T105" s="73">
        <v>0</v>
      </c>
      <c r="U105" s="73" t="s">
        <v>124</v>
      </c>
      <c r="V105" s="73">
        <v>22</v>
      </c>
      <c r="W105" s="73">
        <v>39</v>
      </c>
    </row>
    <row r="106" spans="2:23" x14ac:dyDescent="0.45">
      <c r="B106" s="86">
        <v>3116</v>
      </c>
      <c r="C106" s="73">
        <v>0</v>
      </c>
      <c r="D106" s="73">
        <v>0</v>
      </c>
      <c r="E106" s="73">
        <v>1150</v>
      </c>
      <c r="F106" s="73">
        <v>16</v>
      </c>
      <c r="G106" s="73">
        <v>252</v>
      </c>
      <c r="H106" s="73">
        <v>6</v>
      </c>
      <c r="I106" s="73">
        <v>67</v>
      </c>
      <c r="J106" s="73">
        <v>270</v>
      </c>
      <c r="K106" s="73">
        <v>219</v>
      </c>
      <c r="L106" s="73">
        <v>567</v>
      </c>
      <c r="M106" s="73">
        <v>435</v>
      </c>
      <c r="N106" s="73">
        <v>585</v>
      </c>
      <c r="O106" s="73">
        <v>305</v>
      </c>
      <c r="P106" s="73">
        <v>121</v>
      </c>
      <c r="Q106" s="73">
        <v>14</v>
      </c>
      <c r="R106" s="73">
        <v>64</v>
      </c>
      <c r="S106" s="73">
        <v>1703</v>
      </c>
      <c r="T106" s="73">
        <v>0</v>
      </c>
      <c r="U106" s="73">
        <v>22</v>
      </c>
      <c r="V106" s="73">
        <v>64</v>
      </c>
      <c r="W106" s="73">
        <v>342</v>
      </c>
    </row>
    <row r="107" spans="2:23" x14ac:dyDescent="0.45">
      <c r="B107" s="86">
        <v>3121</v>
      </c>
      <c r="C107" s="73">
        <v>9</v>
      </c>
      <c r="D107" s="73">
        <v>6</v>
      </c>
      <c r="E107" s="73">
        <v>1762</v>
      </c>
      <c r="F107" s="73">
        <v>116</v>
      </c>
      <c r="G107" s="73">
        <v>398</v>
      </c>
      <c r="H107" s="73">
        <v>8</v>
      </c>
      <c r="I107" s="73">
        <v>194</v>
      </c>
      <c r="J107" s="73">
        <v>308</v>
      </c>
      <c r="K107" s="73">
        <v>789</v>
      </c>
      <c r="L107" s="73">
        <v>609</v>
      </c>
      <c r="M107" s="73">
        <v>518</v>
      </c>
      <c r="N107" s="73">
        <v>1764</v>
      </c>
      <c r="O107" s="73">
        <v>1197</v>
      </c>
      <c r="P107" s="73">
        <v>186</v>
      </c>
      <c r="Q107" s="73">
        <v>40</v>
      </c>
      <c r="R107" s="73">
        <v>112</v>
      </c>
      <c r="S107" s="73">
        <v>3486</v>
      </c>
      <c r="T107" s="73">
        <v>7</v>
      </c>
      <c r="U107" s="73">
        <v>55</v>
      </c>
      <c r="V107" s="73">
        <v>513</v>
      </c>
      <c r="W107" s="73">
        <v>1153</v>
      </c>
    </row>
    <row r="108" spans="2:23" ht="14.25" customHeight="1" x14ac:dyDescent="0.45">
      <c r="B108" s="86">
        <v>3122</v>
      </c>
      <c r="C108" s="73">
        <v>9</v>
      </c>
      <c r="D108" s="73">
        <v>0</v>
      </c>
      <c r="E108" s="73">
        <v>809</v>
      </c>
      <c r="F108" s="73">
        <v>76</v>
      </c>
      <c r="G108" s="73">
        <v>139</v>
      </c>
      <c r="H108" s="73" t="s">
        <v>124</v>
      </c>
      <c r="I108" s="73">
        <v>27</v>
      </c>
      <c r="J108" s="73">
        <v>552</v>
      </c>
      <c r="K108" s="73">
        <v>314</v>
      </c>
      <c r="L108" s="73">
        <v>261</v>
      </c>
      <c r="M108" s="73">
        <v>203</v>
      </c>
      <c r="N108" s="73">
        <v>1204</v>
      </c>
      <c r="O108" s="73">
        <v>445</v>
      </c>
      <c r="P108" s="73">
        <v>147</v>
      </c>
      <c r="Q108" s="73">
        <v>8</v>
      </c>
      <c r="R108" s="73">
        <v>28</v>
      </c>
      <c r="S108" s="73">
        <v>1382</v>
      </c>
      <c r="T108" s="73" t="s">
        <v>124</v>
      </c>
      <c r="U108" s="73">
        <v>30</v>
      </c>
      <c r="V108" s="73">
        <v>516</v>
      </c>
      <c r="W108" s="73">
        <v>1073</v>
      </c>
    </row>
    <row r="109" spans="2:23" x14ac:dyDescent="0.45">
      <c r="B109" s="86">
        <v>3123</v>
      </c>
      <c r="C109" s="73" t="s">
        <v>124</v>
      </c>
      <c r="D109" s="73">
        <v>0</v>
      </c>
      <c r="E109" s="73">
        <v>653</v>
      </c>
      <c r="F109" s="73">
        <v>32</v>
      </c>
      <c r="G109" s="73">
        <v>97</v>
      </c>
      <c r="H109" s="73">
        <v>0</v>
      </c>
      <c r="I109" s="73">
        <v>30</v>
      </c>
      <c r="J109" s="73">
        <v>353</v>
      </c>
      <c r="K109" s="73">
        <v>180</v>
      </c>
      <c r="L109" s="73">
        <v>221</v>
      </c>
      <c r="M109" s="73">
        <v>180</v>
      </c>
      <c r="N109" s="73">
        <v>593</v>
      </c>
      <c r="O109" s="73">
        <v>244</v>
      </c>
      <c r="P109" s="73">
        <v>84</v>
      </c>
      <c r="Q109" s="73">
        <v>10</v>
      </c>
      <c r="R109" s="73">
        <v>22</v>
      </c>
      <c r="S109" s="73">
        <v>1003</v>
      </c>
      <c r="T109" s="73">
        <v>0</v>
      </c>
      <c r="U109" s="73">
        <v>16</v>
      </c>
      <c r="V109" s="73">
        <v>189</v>
      </c>
      <c r="W109" s="73">
        <v>479</v>
      </c>
    </row>
    <row r="110" spans="2:23" x14ac:dyDescent="0.45">
      <c r="B110" s="86">
        <v>3124</v>
      </c>
      <c r="C110" s="73" t="s">
        <v>124</v>
      </c>
      <c r="D110" s="73">
        <v>0</v>
      </c>
      <c r="E110" s="73">
        <v>1329</v>
      </c>
      <c r="F110" s="73">
        <v>46</v>
      </c>
      <c r="G110" s="73">
        <v>214</v>
      </c>
      <c r="H110" s="73" t="s">
        <v>124</v>
      </c>
      <c r="I110" s="73">
        <v>48</v>
      </c>
      <c r="J110" s="73">
        <v>854</v>
      </c>
      <c r="K110" s="73">
        <v>197</v>
      </c>
      <c r="L110" s="73">
        <v>398</v>
      </c>
      <c r="M110" s="73">
        <v>293</v>
      </c>
      <c r="N110" s="73">
        <v>906</v>
      </c>
      <c r="O110" s="73">
        <v>298</v>
      </c>
      <c r="P110" s="73">
        <v>150</v>
      </c>
      <c r="Q110" s="73">
        <v>11</v>
      </c>
      <c r="R110" s="73">
        <v>31</v>
      </c>
      <c r="S110" s="73">
        <v>1787</v>
      </c>
      <c r="T110" s="73" t="s">
        <v>124</v>
      </c>
      <c r="U110" s="73">
        <v>16</v>
      </c>
      <c r="V110" s="73">
        <v>290</v>
      </c>
      <c r="W110" s="73">
        <v>544</v>
      </c>
    </row>
    <row r="111" spans="2:23" x14ac:dyDescent="0.45">
      <c r="B111" s="86">
        <v>3125</v>
      </c>
      <c r="C111" s="73">
        <v>6</v>
      </c>
      <c r="D111" s="73" t="s">
        <v>124</v>
      </c>
      <c r="E111" s="73">
        <v>1307</v>
      </c>
      <c r="F111" s="73">
        <v>43</v>
      </c>
      <c r="G111" s="73">
        <v>213</v>
      </c>
      <c r="H111" s="73" t="s">
        <v>124</v>
      </c>
      <c r="I111" s="73">
        <v>85</v>
      </c>
      <c r="J111" s="73">
        <v>331</v>
      </c>
      <c r="K111" s="73">
        <v>261</v>
      </c>
      <c r="L111" s="73">
        <v>452</v>
      </c>
      <c r="M111" s="73">
        <v>370</v>
      </c>
      <c r="N111" s="73">
        <v>1182</v>
      </c>
      <c r="O111" s="73">
        <v>419</v>
      </c>
      <c r="P111" s="73">
        <v>162</v>
      </c>
      <c r="Q111" s="73">
        <v>15</v>
      </c>
      <c r="R111" s="73">
        <v>55</v>
      </c>
      <c r="S111" s="73">
        <v>1936</v>
      </c>
      <c r="T111" s="73">
        <v>7</v>
      </c>
      <c r="U111" s="73">
        <v>44</v>
      </c>
      <c r="V111" s="73">
        <v>473</v>
      </c>
      <c r="W111" s="73">
        <v>789</v>
      </c>
    </row>
    <row r="112" spans="2:23" x14ac:dyDescent="0.45">
      <c r="B112" s="86">
        <v>3126</v>
      </c>
      <c r="C112" s="73" t="s">
        <v>124</v>
      </c>
      <c r="D112" s="73">
        <v>0</v>
      </c>
      <c r="E112" s="73">
        <v>438</v>
      </c>
      <c r="F112" s="73">
        <v>11</v>
      </c>
      <c r="G112" s="73">
        <v>58</v>
      </c>
      <c r="H112" s="73" t="s">
        <v>124</v>
      </c>
      <c r="I112" s="73">
        <v>5</v>
      </c>
      <c r="J112" s="73">
        <v>322</v>
      </c>
      <c r="K112" s="73">
        <v>59</v>
      </c>
      <c r="L112" s="73">
        <v>112</v>
      </c>
      <c r="M112" s="73">
        <v>83</v>
      </c>
      <c r="N112" s="73">
        <v>238</v>
      </c>
      <c r="O112" s="73">
        <v>87</v>
      </c>
      <c r="P112" s="73">
        <v>37</v>
      </c>
      <c r="Q112" s="73" t="s">
        <v>124</v>
      </c>
      <c r="R112" s="73">
        <v>7</v>
      </c>
      <c r="S112" s="73">
        <v>574</v>
      </c>
      <c r="T112" s="73">
        <v>0</v>
      </c>
      <c r="U112" s="73" t="s">
        <v>124</v>
      </c>
      <c r="V112" s="73">
        <v>71</v>
      </c>
      <c r="W112" s="73">
        <v>163</v>
      </c>
    </row>
    <row r="113" spans="2:23" x14ac:dyDescent="0.45">
      <c r="B113" s="86">
        <v>3127</v>
      </c>
      <c r="C113" s="73" t="s">
        <v>124</v>
      </c>
      <c r="D113" s="73" t="s">
        <v>124</v>
      </c>
      <c r="E113" s="73">
        <v>1072</v>
      </c>
      <c r="F113" s="73">
        <v>30</v>
      </c>
      <c r="G113" s="73">
        <v>169</v>
      </c>
      <c r="H113" s="73" t="s">
        <v>124</v>
      </c>
      <c r="I113" s="73">
        <v>36</v>
      </c>
      <c r="J113" s="73">
        <v>693</v>
      </c>
      <c r="K113" s="73">
        <v>179</v>
      </c>
      <c r="L113" s="73">
        <v>340</v>
      </c>
      <c r="M113" s="73">
        <v>254</v>
      </c>
      <c r="N113" s="73">
        <v>745</v>
      </c>
      <c r="O113" s="73">
        <v>284</v>
      </c>
      <c r="P113" s="73">
        <v>154</v>
      </c>
      <c r="Q113" s="73">
        <v>7</v>
      </c>
      <c r="R113" s="73">
        <v>32</v>
      </c>
      <c r="S113" s="73">
        <v>1494</v>
      </c>
      <c r="T113" s="73" t="s">
        <v>124</v>
      </c>
      <c r="U113" s="73">
        <v>10</v>
      </c>
      <c r="V113" s="73">
        <v>201</v>
      </c>
      <c r="W113" s="73">
        <v>436</v>
      </c>
    </row>
    <row r="114" spans="2:23" x14ac:dyDescent="0.45">
      <c r="B114" s="86">
        <v>3128</v>
      </c>
      <c r="C114" s="73" t="s">
        <v>124</v>
      </c>
      <c r="D114" s="73" t="s">
        <v>124</v>
      </c>
      <c r="E114" s="73">
        <v>1591</v>
      </c>
      <c r="F114" s="73">
        <v>66</v>
      </c>
      <c r="G114" s="73">
        <v>307</v>
      </c>
      <c r="H114" s="73" t="s">
        <v>124</v>
      </c>
      <c r="I114" s="73">
        <v>101</v>
      </c>
      <c r="J114" s="73">
        <v>445</v>
      </c>
      <c r="K114" s="73">
        <v>452</v>
      </c>
      <c r="L114" s="73">
        <v>736</v>
      </c>
      <c r="M114" s="73">
        <v>579</v>
      </c>
      <c r="N114" s="73">
        <v>1395</v>
      </c>
      <c r="O114" s="73">
        <v>655</v>
      </c>
      <c r="P114" s="73">
        <v>252</v>
      </c>
      <c r="Q114" s="73">
        <v>46</v>
      </c>
      <c r="R114" s="73">
        <v>69</v>
      </c>
      <c r="S114" s="73">
        <v>2576</v>
      </c>
      <c r="T114" s="73">
        <v>15</v>
      </c>
      <c r="U114" s="73">
        <v>38</v>
      </c>
      <c r="V114" s="73">
        <v>325</v>
      </c>
      <c r="W114" s="73">
        <v>1091</v>
      </c>
    </row>
    <row r="115" spans="2:23" x14ac:dyDescent="0.45">
      <c r="B115" s="86">
        <v>3129</v>
      </c>
      <c r="C115" s="73" t="s">
        <v>124</v>
      </c>
      <c r="D115" s="73" t="s">
        <v>124</v>
      </c>
      <c r="E115" s="73">
        <v>1460</v>
      </c>
      <c r="F115" s="73">
        <v>39</v>
      </c>
      <c r="G115" s="73">
        <v>285</v>
      </c>
      <c r="H115" s="73" t="s">
        <v>124</v>
      </c>
      <c r="I115" s="73">
        <v>85</v>
      </c>
      <c r="J115" s="73">
        <v>452</v>
      </c>
      <c r="K115" s="73">
        <v>285</v>
      </c>
      <c r="L115" s="73">
        <v>636</v>
      </c>
      <c r="M115" s="73">
        <v>480</v>
      </c>
      <c r="N115" s="73">
        <v>920</v>
      </c>
      <c r="O115" s="73">
        <v>386</v>
      </c>
      <c r="P115" s="73">
        <v>171</v>
      </c>
      <c r="Q115" s="73">
        <v>29</v>
      </c>
      <c r="R115" s="73">
        <v>47</v>
      </c>
      <c r="S115" s="73">
        <v>2142</v>
      </c>
      <c r="T115" s="73">
        <v>8</v>
      </c>
      <c r="U115" s="73">
        <v>17</v>
      </c>
      <c r="V115" s="73">
        <v>176</v>
      </c>
      <c r="W115" s="73">
        <v>597</v>
      </c>
    </row>
    <row r="116" spans="2:23" x14ac:dyDescent="0.45">
      <c r="B116" s="86">
        <v>3130</v>
      </c>
      <c r="C116" s="73" t="s">
        <v>124</v>
      </c>
      <c r="D116" s="73" t="s">
        <v>124</v>
      </c>
      <c r="E116" s="73">
        <v>3154</v>
      </c>
      <c r="F116" s="73">
        <v>49</v>
      </c>
      <c r="G116" s="73">
        <v>599</v>
      </c>
      <c r="H116" s="73">
        <v>11</v>
      </c>
      <c r="I116" s="73">
        <v>160</v>
      </c>
      <c r="J116" s="73">
        <v>1009</v>
      </c>
      <c r="K116" s="73">
        <v>683</v>
      </c>
      <c r="L116" s="73">
        <v>1040</v>
      </c>
      <c r="M116" s="73">
        <v>769</v>
      </c>
      <c r="N116" s="73">
        <v>1711</v>
      </c>
      <c r="O116" s="73">
        <v>763</v>
      </c>
      <c r="P116" s="73">
        <v>341</v>
      </c>
      <c r="Q116" s="73">
        <v>38</v>
      </c>
      <c r="R116" s="73">
        <v>74</v>
      </c>
      <c r="S116" s="73">
        <v>4601</v>
      </c>
      <c r="T116" s="73">
        <v>8</v>
      </c>
      <c r="U116" s="73">
        <v>38</v>
      </c>
      <c r="V116" s="73">
        <v>330</v>
      </c>
      <c r="W116" s="73">
        <v>1180</v>
      </c>
    </row>
    <row r="117" spans="2:23" x14ac:dyDescent="0.45">
      <c r="B117" s="86">
        <v>3131</v>
      </c>
      <c r="C117" s="73" t="s">
        <v>124</v>
      </c>
      <c r="D117" s="73" t="s">
        <v>124</v>
      </c>
      <c r="E117" s="73">
        <v>2555</v>
      </c>
      <c r="F117" s="73">
        <v>35</v>
      </c>
      <c r="G117" s="73">
        <v>444</v>
      </c>
      <c r="H117" s="73">
        <v>10</v>
      </c>
      <c r="I117" s="73">
        <v>143</v>
      </c>
      <c r="J117" s="73">
        <v>592</v>
      </c>
      <c r="K117" s="73">
        <v>591</v>
      </c>
      <c r="L117" s="73">
        <v>880</v>
      </c>
      <c r="M117" s="73">
        <v>662</v>
      </c>
      <c r="N117" s="73">
        <v>1258</v>
      </c>
      <c r="O117" s="73">
        <v>627</v>
      </c>
      <c r="P117" s="73">
        <v>262</v>
      </c>
      <c r="Q117" s="73">
        <v>36</v>
      </c>
      <c r="R117" s="73">
        <v>70</v>
      </c>
      <c r="S117" s="73">
        <v>3785</v>
      </c>
      <c r="T117" s="73">
        <v>16</v>
      </c>
      <c r="U117" s="73">
        <v>51</v>
      </c>
      <c r="V117" s="73">
        <v>204</v>
      </c>
      <c r="W117" s="73">
        <v>857</v>
      </c>
    </row>
    <row r="118" spans="2:23" x14ac:dyDescent="0.45">
      <c r="B118" s="86">
        <v>3132</v>
      </c>
      <c r="C118" s="73" t="s">
        <v>124</v>
      </c>
      <c r="D118" s="73">
        <v>0</v>
      </c>
      <c r="E118" s="73">
        <v>1431</v>
      </c>
      <c r="F118" s="73">
        <v>43</v>
      </c>
      <c r="G118" s="73">
        <v>230</v>
      </c>
      <c r="H118" s="73" t="s">
        <v>124</v>
      </c>
      <c r="I118" s="73">
        <v>63</v>
      </c>
      <c r="J118" s="73">
        <v>452</v>
      </c>
      <c r="K118" s="73">
        <v>377</v>
      </c>
      <c r="L118" s="73">
        <v>609</v>
      </c>
      <c r="M118" s="73">
        <v>455</v>
      </c>
      <c r="N118" s="73">
        <v>956</v>
      </c>
      <c r="O118" s="73">
        <v>458</v>
      </c>
      <c r="P118" s="73">
        <v>193</v>
      </c>
      <c r="Q118" s="73">
        <v>25</v>
      </c>
      <c r="R118" s="73">
        <v>55</v>
      </c>
      <c r="S118" s="73">
        <v>2220</v>
      </c>
      <c r="T118" s="73" t="s">
        <v>124</v>
      </c>
      <c r="U118" s="73">
        <v>31</v>
      </c>
      <c r="V118" s="73">
        <v>171</v>
      </c>
      <c r="W118" s="73">
        <v>592</v>
      </c>
    </row>
    <row r="119" spans="2:23" x14ac:dyDescent="0.45">
      <c r="B119" s="86">
        <v>3133</v>
      </c>
      <c r="C119" s="73" t="s">
        <v>124</v>
      </c>
      <c r="D119" s="73">
        <v>0</v>
      </c>
      <c r="E119" s="73">
        <v>2449</v>
      </c>
      <c r="F119" s="73">
        <v>26</v>
      </c>
      <c r="G119" s="73">
        <v>437</v>
      </c>
      <c r="H119" s="73">
        <v>10</v>
      </c>
      <c r="I119" s="73">
        <v>116</v>
      </c>
      <c r="J119" s="73">
        <v>984</v>
      </c>
      <c r="K119" s="73">
        <v>332</v>
      </c>
      <c r="L119" s="73">
        <v>916</v>
      </c>
      <c r="M119" s="73">
        <v>635</v>
      </c>
      <c r="N119" s="73">
        <v>1272</v>
      </c>
      <c r="O119" s="73">
        <v>452</v>
      </c>
      <c r="P119" s="73">
        <v>304</v>
      </c>
      <c r="Q119" s="73">
        <v>44</v>
      </c>
      <c r="R119" s="73">
        <v>53</v>
      </c>
      <c r="S119" s="73">
        <v>3305</v>
      </c>
      <c r="T119" s="73">
        <v>7</v>
      </c>
      <c r="U119" s="73">
        <v>27</v>
      </c>
      <c r="V119" s="73">
        <v>230</v>
      </c>
      <c r="W119" s="73">
        <v>587</v>
      </c>
    </row>
    <row r="120" spans="2:23" x14ac:dyDescent="0.45">
      <c r="B120" s="86">
        <v>3134</v>
      </c>
      <c r="C120" s="73">
        <v>5</v>
      </c>
      <c r="D120" s="73" t="s">
        <v>124</v>
      </c>
      <c r="E120" s="73">
        <v>3062</v>
      </c>
      <c r="F120" s="73">
        <v>66</v>
      </c>
      <c r="G120" s="73">
        <v>612</v>
      </c>
      <c r="H120" s="73">
        <v>13</v>
      </c>
      <c r="I120" s="73">
        <v>178</v>
      </c>
      <c r="J120" s="73">
        <v>891</v>
      </c>
      <c r="K120" s="73">
        <v>834</v>
      </c>
      <c r="L120" s="73">
        <v>1445</v>
      </c>
      <c r="M120" s="73">
        <v>1109</v>
      </c>
      <c r="N120" s="73">
        <v>2070</v>
      </c>
      <c r="O120" s="73">
        <v>1094</v>
      </c>
      <c r="P120" s="73">
        <v>367</v>
      </c>
      <c r="Q120" s="73">
        <v>120</v>
      </c>
      <c r="R120" s="73">
        <v>124</v>
      </c>
      <c r="S120" s="73">
        <v>4908</v>
      </c>
      <c r="T120" s="73">
        <v>5</v>
      </c>
      <c r="U120" s="73">
        <v>67</v>
      </c>
      <c r="V120" s="73">
        <v>276</v>
      </c>
      <c r="W120" s="73">
        <v>1588</v>
      </c>
    </row>
    <row r="121" spans="2:23" x14ac:dyDescent="0.45">
      <c r="B121" s="86">
        <v>3135</v>
      </c>
      <c r="C121" s="73">
        <v>0</v>
      </c>
      <c r="D121" s="73" t="s">
        <v>124</v>
      </c>
      <c r="E121" s="73">
        <v>1892</v>
      </c>
      <c r="F121" s="73">
        <v>37</v>
      </c>
      <c r="G121" s="73">
        <v>378</v>
      </c>
      <c r="H121" s="73">
        <v>10</v>
      </c>
      <c r="I121" s="73">
        <v>105</v>
      </c>
      <c r="J121" s="73">
        <v>493</v>
      </c>
      <c r="K121" s="73">
        <v>552</v>
      </c>
      <c r="L121" s="73">
        <v>912</v>
      </c>
      <c r="M121" s="73">
        <v>712</v>
      </c>
      <c r="N121" s="73">
        <v>1161</v>
      </c>
      <c r="O121" s="73">
        <v>606</v>
      </c>
      <c r="P121" s="73">
        <v>210</v>
      </c>
      <c r="Q121" s="73">
        <v>57</v>
      </c>
      <c r="R121" s="73">
        <v>103</v>
      </c>
      <c r="S121" s="73">
        <v>3043</v>
      </c>
      <c r="T121" s="73" t="s">
        <v>124</v>
      </c>
      <c r="U121" s="73">
        <v>49</v>
      </c>
      <c r="V121" s="73">
        <v>132</v>
      </c>
      <c r="W121" s="73">
        <v>938</v>
      </c>
    </row>
    <row r="122" spans="2:23" x14ac:dyDescent="0.45">
      <c r="B122" s="86">
        <v>3136</v>
      </c>
      <c r="C122" s="73">
        <v>7</v>
      </c>
      <c r="D122" s="73" t="s">
        <v>124</v>
      </c>
      <c r="E122" s="73">
        <v>5147</v>
      </c>
      <c r="F122" s="73">
        <v>75</v>
      </c>
      <c r="G122" s="73">
        <v>937</v>
      </c>
      <c r="H122" s="73">
        <v>13</v>
      </c>
      <c r="I122" s="73">
        <v>300</v>
      </c>
      <c r="J122" s="73">
        <v>1015</v>
      </c>
      <c r="K122" s="73">
        <v>1292</v>
      </c>
      <c r="L122" s="73">
        <v>2331</v>
      </c>
      <c r="M122" s="73">
        <v>1823</v>
      </c>
      <c r="N122" s="73">
        <v>2655</v>
      </c>
      <c r="O122" s="73">
        <v>1455</v>
      </c>
      <c r="P122" s="73">
        <v>455</v>
      </c>
      <c r="Q122" s="73">
        <v>133</v>
      </c>
      <c r="R122" s="73">
        <v>293</v>
      </c>
      <c r="S122" s="73">
        <v>8018</v>
      </c>
      <c r="T122" s="73">
        <v>10</v>
      </c>
      <c r="U122" s="73">
        <v>120</v>
      </c>
      <c r="V122" s="73">
        <v>346</v>
      </c>
      <c r="W122" s="73">
        <v>2230</v>
      </c>
    </row>
    <row r="123" spans="2:23" x14ac:dyDescent="0.45">
      <c r="B123" s="86">
        <v>3137</v>
      </c>
      <c r="C123" s="73" t="s">
        <v>124</v>
      </c>
      <c r="D123" s="73" t="s">
        <v>124</v>
      </c>
      <c r="E123" s="73">
        <v>1852</v>
      </c>
      <c r="F123" s="73">
        <v>24</v>
      </c>
      <c r="G123" s="73">
        <v>349</v>
      </c>
      <c r="H123" s="73" t="s">
        <v>124</v>
      </c>
      <c r="I123" s="73">
        <v>106</v>
      </c>
      <c r="J123" s="73">
        <v>200</v>
      </c>
      <c r="K123" s="73">
        <v>415</v>
      </c>
      <c r="L123" s="73">
        <v>802</v>
      </c>
      <c r="M123" s="73">
        <v>630</v>
      </c>
      <c r="N123" s="73">
        <v>799</v>
      </c>
      <c r="O123" s="73">
        <v>416</v>
      </c>
      <c r="P123" s="73">
        <v>155</v>
      </c>
      <c r="Q123" s="73">
        <v>43</v>
      </c>
      <c r="R123" s="73">
        <v>123</v>
      </c>
      <c r="S123" s="73">
        <v>2809</v>
      </c>
      <c r="T123" s="73" t="s">
        <v>124</v>
      </c>
      <c r="U123" s="73">
        <v>47</v>
      </c>
      <c r="V123" s="73">
        <v>101</v>
      </c>
      <c r="W123" s="73">
        <v>634</v>
      </c>
    </row>
    <row r="124" spans="2:23" x14ac:dyDescent="0.45">
      <c r="B124" s="86">
        <v>3138</v>
      </c>
      <c r="C124" s="73">
        <v>0</v>
      </c>
      <c r="D124" s="73" t="s">
        <v>124</v>
      </c>
      <c r="E124" s="73">
        <v>2157</v>
      </c>
      <c r="F124" s="73">
        <v>25</v>
      </c>
      <c r="G124" s="73">
        <v>541</v>
      </c>
      <c r="H124" s="73">
        <v>10</v>
      </c>
      <c r="I124" s="73">
        <v>164</v>
      </c>
      <c r="J124" s="73">
        <v>315</v>
      </c>
      <c r="K124" s="73">
        <v>643</v>
      </c>
      <c r="L124" s="73">
        <v>1309</v>
      </c>
      <c r="M124" s="73">
        <v>991</v>
      </c>
      <c r="N124" s="73">
        <v>1388</v>
      </c>
      <c r="O124" s="73">
        <v>702</v>
      </c>
      <c r="P124" s="73">
        <v>248</v>
      </c>
      <c r="Q124" s="73">
        <v>77</v>
      </c>
      <c r="R124" s="73">
        <v>155</v>
      </c>
      <c r="S124" s="73">
        <v>3571</v>
      </c>
      <c r="T124" s="73" t="s">
        <v>124</v>
      </c>
      <c r="U124" s="73">
        <v>75</v>
      </c>
      <c r="V124" s="73">
        <v>146</v>
      </c>
      <c r="W124" s="73">
        <v>1008</v>
      </c>
    </row>
    <row r="125" spans="2:23" x14ac:dyDescent="0.45">
      <c r="B125" s="86">
        <v>3139</v>
      </c>
      <c r="C125" s="73">
        <v>0</v>
      </c>
      <c r="D125" s="73" t="s">
        <v>124</v>
      </c>
      <c r="E125" s="73">
        <v>1288</v>
      </c>
      <c r="F125" s="73">
        <v>11</v>
      </c>
      <c r="G125" s="73">
        <v>333</v>
      </c>
      <c r="H125" s="73">
        <v>6</v>
      </c>
      <c r="I125" s="73">
        <v>116</v>
      </c>
      <c r="J125" s="73">
        <v>189</v>
      </c>
      <c r="K125" s="73">
        <v>333</v>
      </c>
      <c r="L125" s="73">
        <v>856</v>
      </c>
      <c r="M125" s="73">
        <v>639</v>
      </c>
      <c r="N125" s="73">
        <v>755</v>
      </c>
      <c r="O125" s="73">
        <v>418</v>
      </c>
      <c r="P125" s="73">
        <v>142</v>
      </c>
      <c r="Q125" s="73">
        <v>21</v>
      </c>
      <c r="R125" s="73">
        <v>115</v>
      </c>
      <c r="S125" s="73">
        <v>2157</v>
      </c>
      <c r="T125" s="73">
        <v>0</v>
      </c>
      <c r="U125" s="73">
        <v>34</v>
      </c>
      <c r="V125" s="73">
        <v>68</v>
      </c>
      <c r="W125" s="73">
        <v>430</v>
      </c>
    </row>
    <row r="126" spans="2:23" x14ac:dyDescent="0.45">
      <c r="B126" s="86">
        <v>3140</v>
      </c>
      <c r="C126" s="73">
        <v>0</v>
      </c>
      <c r="D126" s="73">
        <v>7</v>
      </c>
      <c r="E126" s="73">
        <v>2049</v>
      </c>
      <c r="F126" s="73">
        <v>21</v>
      </c>
      <c r="G126" s="73">
        <v>393</v>
      </c>
      <c r="H126" s="73">
        <v>6</v>
      </c>
      <c r="I126" s="73">
        <v>112</v>
      </c>
      <c r="J126" s="73">
        <v>346</v>
      </c>
      <c r="K126" s="73">
        <v>542</v>
      </c>
      <c r="L126" s="73">
        <v>862</v>
      </c>
      <c r="M126" s="73">
        <v>681</v>
      </c>
      <c r="N126" s="73">
        <v>929</v>
      </c>
      <c r="O126" s="73">
        <v>549</v>
      </c>
      <c r="P126" s="73">
        <v>161</v>
      </c>
      <c r="Q126" s="73">
        <v>21</v>
      </c>
      <c r="R126" s="73">
        <v>118</v>
      </c>
      <c r="S126" s="73">
        <v>3219</v>
      </c>
      <c r="T126" s="73" t="s">
        <v>124</v>
      </c>
      <c r="U126" s="73">
        <v>44</v>
      </c>
      <c r="V126" s="73">
        <v>105</v>
      </c>
      <c r="W126" s="73">
        <v>792</v>
      </c>
    </row>
    <row r="127" spans="2:23" x14ac:dyDescent="0.45">
      <c r="B127" s="86">
        <v>3141</v>
      </c>
      <c r="C127" s="73">
        <v>8</v>
      </c>
      <c r="D127" s="73" t="s">
        <v>124</v>
      </c>
      <c r="E127" s="73">
        <v>986</v>
      </c>
      <c r="F127" s="73">
        <v>109</v>
      </c>
      <c r="G127" s="73">
        <v>200</v>
      </c>
      <c r="H127" s="73" t="s">
        <v>124</v>
      </c>
      <c r="I127" s="73">
        <v>106</v>
      </c>
      <c r="J127" s="73">
        <v>330</v>
      </c>
      <c r="K127" s="73">
        <v>456</v>
      </c>
      <c r="L127" s="73">
        <v>352</v>
      </c>
      <c r="M127" s="73">
        <v>290</v>
      </c>
      <c r="N127" s="73">
        <v>1289</v>
      </c>
      <c r="O127" s="73">
        <v>778</v>
      </c>
      <c r="P127" s="73">
        <v>116</v>
      </c>
      <c r="Q127" s="73">
        <v>12</v>
      </c>
      <c r="R127" s="73">
        <v>62</v>
      </c>
      <c r="S127" s="73">
        <v>1898</v>
      </c>
      <c r="T127" s="73">
        <v>5</v>
      </c>
      <c r="U127" s="73">
        <v>43</v>
      </c>
      <c r="V127" s="73">
        <v>344</v>
      </c>
      <c r="W127" s="73">
        <v>975</v>
      </c>
    </row>
    <row r="128" spans="2:23" x14ac:dyDescent="0.45">
      <c r="B128" s="86">
        <v>3142</v>
      </c>
      <c r="C128" s="73" t="s">
        <v>124</v>
      </c>
      <c r="D128" s="73">
        <v>0</v>
      </c>
      <c r="E128" s="73">
        <v>471</v>
      </c>
      <c r="F128" s="73">
        <v>27</v>
      </c>
      <c r="G128" s="73">
        <v>71</v>
      </c>
      <c r="H128" s="73" t="s">
        <v>124</v>
      </c>
      <c r="I128" s="73">
        <v>17</v>
      </c>
      <c r="J128" s="73">
        <v>361</v>
      </c>
      <c r="K128" s="73">
        <v>104</v>
      </c>
      <c r="L128" s="73">
        <v>128</v>
      </c>
      <c r="M128" s="73">
        <v>105</v>
      </c>
      <c r="N128" s="73">
        <v>425</v>
      </c>
      <c r="O128" s="73">
        <v>220</v>
      </c>
      <c r="P128" s="73">
        <v>41</v>
      </c>
      <c r="Q128" s="73" t="s">
        <v>124</v>
      </c>
      <c r="R128" s="73">
        <v>13</v>
      </c>
      <c r="S128" s="73">
        <v>696</v>
      </c>
      <c r="T128" s="73" t="s">
        <v>124</v>
      </c>
      <c r="U128" s="73">
        <v>5</v>
      </c>
      <c r="V128" s="73">
        <v>126</v>
      </c>
      <c r="W128" s="73">
        <v>377</v>
      </c>
    </row>
    <row r="129" spans="2:23" x14ac:dyDescent="0.45">
      <c r="B129" s="86">
        <v>3143</v>
      </c>
      <c r="C129" s="73">
        <v>0</v>
      </c>
      <c r="D129" s="73" t="s">
        <v>124</v>
      </c>
      <c r="E129" s="73">
        <v>538</v>
      </c>
      <c r="F129" s="73">
        <v>26</v>
      </c>
      <c r="G129" s="73">
        <v>75</v>
      </c>
      <c r="H129" s="73">
        <v>0</v>
      </c>
      <c r="I129" s="73">
        <v>26</v>
      </c>
      <c r="J129" s="73">
        <v>254</v>
      </c>
      <c r="K129" s="73">
        <v>121</v>
      </c>
      <c r="L129" s="73">
        <v>135</v>
      </c>
      <c r="M129" s="73">
        <v>117</v>
      </c>
      <c r="N129" s="73">
        <v>377</v>
      </c>
      <c r="O129" s="73">
        <v>191</v>
      </c>
      <c r="P129" s="73">
        <v>35</v>
      </c>
      <c r="Q129" s="73">
        <v>8</v>
      </c>
      <c r="R129" s="73">
        <v>21</v>
      </c>
      <c r="S129" s="73">
        <v>811</v>
      </c>
      <c r="T129" s="73">
        <v>0</v>
      </c>
      <c r="U129" s="73" t="s">
        <v>124</v>
      </c>
      <c r="V129" s="73">
        <v>115</v>
      </c>
      <c r="W129" s="73">
        <v>431</v>
      </c>
    </row>
    <row r="130" spans="2:23" x14ac:dyDescent="0.45">
      <c r="B130" s="86">
        <v>3144</v>
      </c>
      <c r="C130" s="73">
        <v>0</v>
      </c>
      <c r="D130" s="73">
        <v>0</v>
      </c>
      <c r="E130" s="73">
        <v>571</v>
      </c>
      <c r="F130" s="73">
        <v>16</v>
      </c>
      <c r="G130" s="73">
        <v>89</v>
      </c>
      <c r="H130" s="73" t="s">
        <v>124</v>
      </c>
      <c r="I130" s="73">
        <v>17</v>
      </c>
      <c r="J130" s="73">
        <v>391</v>
      </c>
      <c r="K130" s="73">
        <v>91</v>
      </c>
      <c r="L130" s="73">
        <v>149</v>
      </c>
      <c r="M130" s="73">
        <v>120</v>
      </c>
      <c r="N130" s="73">
        <v>367</v>
      </c>
      <c r="O130" s="73">
        <v>161</v>
      </c>
      <c r="P130" s="73">
        <v>30</v>
      </c>
      <c r="Q130" s="73" t="s">
        <v>124</v>
      </c>
      <c r="R130" s="73">
        <v>11</v>
      </c>
      <c r="S130" s="73">
        <v>767</v>
      </c>
      <c r="T130" s="73">
        <v>0</v>
      </c>
      <c r="U130" s="73" t="s">
        <v>124</v>
      </c>
      <c r="V130" s="73">
        <v>121</v>
      </c>
      <c r="W130" s="73">
        <v>281</v>
      </c>
    </row>
    <row r="131" spans="2:23" x14ac:dyDescent="0.45">
      <c r="B131" s="86">
        <v>3145</v>
      </c>
      <c r="C131" s="73">
        <v>0</v>
      </c>
      <c r="D131" s="73">
        <v>0</v>
      </c>
      <c r="E131" s="73">
        <v>1319</v>
      </c>
      <c r="F131" s="73">
        <v>40</v>
      </c>
      <c r="G131" s="73">
        <v>256</v>
      </c>
      <c r="H131" s="73">
        <v>5</v>
      </c>
      <c r="I131" s="73">
        <v>64</v>
      </c>
      <c r="J131" s="73">
        <v>691</v>
      </c>
      <c r="K131" s="73">
        <v>327</v>
      </c>
      <c r="L131" s="73">
        <v>372</v>
      </c>
      <c r="M131" s="73">
        <v>285</v>
      </c>
      <c r="N131" s="73">
        <v>992</v>
      </c>
      <c r="O131" s="73">
        <v>471</v>
      </c>
      <c r="P131" s="73">
        <v>146</v>
      </c>
      <c r="Q131" s="73">
        <v>6</v>
      </c>
      <c r="R131" s="73">
        <v>40</v>
      </c>
      <c r="S131" s="73">
        <v>2036</v>
      </c>
      <c r="T131" s="73">
        <v>5</v>
      </c>
      <c r="U131" s="73">
        <v>33</v>
      </c>
      <c r="V131" s="73">
        <v>284</v>
      </c>
      <c r="W131" s="73">
        <v>777</v>
      </c>
    </row>
    <row r="132" spans="2:23" x14ac:dyDescent="0.45">
      <c r="B132" s="86">
        <v>3146</v>
      </c>
      <c r="C132" s="73">
        <v>0</v>
      </c>
      <c r="D132" s="73" t="s">
        <v>124</v>
      </c>
      <c r="E132" s="73">
        <v>1283</v>
      </c>
      <c r="F132" s="73">
        <v>48</v>
      </c>
      <c r="G132" s="73">
        <v>260</v>
      </c>
      <c r="H132" s="73" t="s">
        <v>124</v>
      </c>
      <c r="I132" s="73">
        <v>49</v>
      </c>
      <c r="J132" s="73">
        <v>772</v>
      </c>
      <c r="K132" s="73">
        <v>239</v>
      </c>
      <c r="L132" s="73">
        <v>388</v>
      </c>
      <c r="M132" s="73">
        <v>300</v>
      </c>
      <c r="N132" s="73">
        <v>928</v>
      </c>
      <c r="O132" s="73">
        <v>342</v>
      </c>
      <c r="P132" s="73">
        <v>138</v>
      </c>
      <c r="Q132" s="73">
        <v>11</v>
      </c>
      <c r="R132" s="73">
        <v>26</v>
      </c>
      <c r="S132" s="73">
        <v>1787</v>
      </c>
      <c r="T132" s="73" t="s">
        <v>124</v>
      </c>
      <c r="U132" s="73">
        <v>16</v>
      </c>
      <c r="V132" s="73">
        <v>294</v>
      </c>
      <c r="W132" s="73">
        <v>609</v>
      </c>
    </row>
    <row r="133" spans="2:23" x14ac:dyDescent="0.45">
      <c r="B133" s="86">
        <v>3147</v>
      </c>
      <c r="C133" s="73" t="s">
        <v>124</v>
      </c>
      <c r="D133" s="73" t="s">
        <v>124</v>
      </c>
      <c r="E133" s="73">
        <v>1188</v>
      </c>
      <c r="F133" s="73">
        <v>28</v>
      </c>
      <c r="G133" s="73">
        <v>280</v>
      </c>
      <c r="H133" s="73">
        <v>5</v>
      </c>
      <c r="I133" s="73">
        <v>106</v>
      </c>
      <c r="J133" s="73">
        <v>364</v>
      </c>
      <c r="K133" s="73">
        <v>472</v>
      </c>
      <c r="L133" s="73">
        <v>431</v>
      </c>
      <c r="M133" s="73">
        <v>330</v>
      </c>
      <c r="N133" s="73">
        <v>769</v>
      </c>
      <c r="O133" s="73">
        <v>425</v>
      </c>
      <c r="P133" s="73">
        <v>123</v>
      </c>
      <c r="Q133" s="73">
        <v>19</v>
      </c>
      <c r="R133" s="73">
        <v>49</v>
      </c>
      <c r="S133" s="73">
        <v>2071</v>
      </c>
      <c r="T133" s="73" t="s">
        <v>124</v>
      </c>
      <c r="U133" s="73">
        <v>28</v>
      </c>
      <c r="V133" s="73">
        <v>154</v>
      </c>
      <c r="W133" s="73">
        <v>628</v>
      </c>
    </row>
    <row r="134" spans="2:23" x14ac:dyDescent="0.45">
      <c r="B134" s="86">
        <v>3148</v>
      </c>
      <c r="C134" s="73" t="s">
        <v>124</v>
      </c>
      <c r="D134" s="73" t="s">
        <v>124</v>
      </c>
      <c r="E134" s="73">
        <v>792</v>
      </c>
      <c r="F134" s="73">
        <v>12</v>
      </c>
      <c r="G134" s="73">
        <v>204</v>
      </c>
      <c r="H134" s="73" t="s">
        <v>124</v>
      </c>
      <c r="I134" s="73">
        <v>75</v>
      </c>
      <c r="J134" s="73">
        <v>112</v>
      </c>
      <c r="K134" s="73">
        <v>283</v>
      </c>
      <c r="L134" s="73">
        <v>400</v>
      </c>
      <c r="M134" s="73">
        <v>321</v>
      </c>
      <c r="N134" s="73">
        <v>630</v>
      </c>
      <c r="O134" s="73">
        <v>353</v>
      </c>
      <c r="P134" s="73">
        <v>93</v>
      </c>
      <c r="Q134" s="73">
        <v>18</v>
      </c>
      <c r="R134" s="73">
        <v>51</v>
      </c>
      <c r="S134" s="73">
        <v>1402</v>
      </c>
      <c r="T134" s="73">
        <v>5</v>
      </c>
      <c r="U134" s="73">
        <v>20</v>
      </c>
      <c r="V134" s="73">
        <v>138</v>
      </c>
      <c r="W134" s="73">
        <v>390</v>
      </c>
    </row>
    <row r="135" spans="2:23" x14ac:dyDescent="0.45">
      <c r="B135" s="86">
        <v>3149</v>
      </c>
      <c r="C135" s="73">
        <v>5</v>
      </c>
      <c r="D135" s="73" t="s">
        <v>124</v>
      </c>
      <c r="E135" s="73">
        <v>2991</v>
      </c>
      <c r="F135" s="73">
        <v>54</v>
      </c>
      <c r="G135" s="73">
        <v>611</v>
      </c>
      <c r="H135" s="73">
        <v>7</v>
      </c>
      <c r="I135" s="73">
        <v>177</v>
      </c>
      <c r="J135" s="73">
        <v>1233</v>
      </c>
      <c r="K135" s="73">
        <v>506</v>
      </c>
      <c r="L135" s="73">
        <v>1207</v>
      </c>
      <c r="M135" s="73">
        <v>874</v>
      </c>
      <c r="N135" s="73">
        <v>1784</v>
      </c>
      <c r="O135" s="73">
        <v>701</v>
      </c>
      <c r="P135" s="73">
        <v>311</v>
      </c>
      <c r="Q135" s="73">
        <v>41</v>
      </c>
      <c r="R135" s="73">
        <v>66</v>
      </c>
      <c r="S135" s="73">
        <v>4209</v>
      </c>
      <c r="T135" s="73" t="s">
        <v>124</v>
      </c>
      <c r="U135" s="73">
        <v>26</v>
      </c>
      <c r="V135" s="73">
        <v>449</v>
      </c>
      <c r="W135" s="73">
        <v>987</v>
      </c>
    </row>
    <row r="136" spans="2:23" x14ac:dyDescent="0.45">
      <c r="B136" s="86">
        <v>3150</v>
      </c>
      <c r="C136" s="73" t="s">
        <v>124</v>
      </c>
      <c r="D136" s="73" t="s">
        <v>124</v>
      </c>
      <c r="E136" s="73">
        <v>6343</v>
      </c>
      <c r="F136" s="73">
        <v>92</v>
      </c>
      <c r="G136" s="73">
        <v>1059</v>
      </c>
      <c r="H136" s="73">
        <v>8</v>
      </c>
      <c r="I136" s="73">
        <v>307</v>
      </c>
      <c r="J136" s="73">
        <v>2603</v>
      </c>
      <c r="K136" s="73">
        <v>756</v>
      </c>
      <c r="L136" s="73">
        <v>2181</v>
      </c>
      <c r="M136" s="73">
        <v>1538</v>
      </c>
      <c r="N136" s="73">
        <v>3578</v>
      </c>
      <c r="O136" s="73">
        <v>1278</v>
      </c>
      <c r="P136" s="73">
        <v>803</v>
      </c>
      <c r="Q136" s="73">
        <v>93</v>
      </c>
      <c r="R136" s="73">
        <v>102</v>
      </c>
      <c r="S136" s="73">
        <v>8510</v>
      </c>
      <c r="T136" s="73">
        <v>29</v>
      </c>
      <c r="U136" s="73">
        <v>66</v>
      </c>
      <c r="V136" s="73">
        <v>834</v>
      </c>
      <c r="W136" s="73">
        <v>1666</v>
      </c>
    </row>
    <row r="137" spans="2:23" x14ac:dyDescent="0.45">
      <c r="B137" s="86">
        <v>3151</v>
      </c>
      <c r="C137" s="73" t="s">
        <v>124</v>
      </c>
      <c r="D137" s="73">
        <v>0</v>
      </c>
      <c r="E137" s="73">
        <v>1348</v>
      </c>
      <c r="F137" s="73">
        <v>11</v>
      </c>
      <c r="G137" s="73">
        <v>249</v>
      </c>
      <c r="H137" s="73" t="s">
        <v>124</v>
      </c>
      <c r="I137" s="73">
        <v>67</v>
      </c>
      <c r="J137" s="73">
        <v>390</v>
      </c>
      <c r="K137" s="73">
        <v>246</v>
      </c>
      <c r="L137" s="73">
        <v>375</v>
      </c>
      <c r="M137" s="73">
        <v>273</v>
      </c>
      <c r="N137" s="73">
        <v>640</v>
      </c>
      <c r="O137" s="73">
        <v>291</v>
      </c>
      <c r="P137" s="73">
        <v>133</v>
      </c>
      <c r="Q137" s="73">
        <v>15</v>
      </c>
      <c r="R137" s="73">
        <v>20</v>
      </c>
      <c r="S137" s="73">
        <v>1893</v>
      </c>
      <c r="T137" s="73" t="s">
        <v>124</v>
      </c>
      <c r="U137" s="73">
        <v>13</v>
      </c>
      <c r="V137" s="73">
        <v>131</v>
      </c>
      <c r="W137" s="73">
        <v>393</v>
      </c>
    </row>
    <row r="138" spans="2:23" x14ac:dyDescent="0.45">
      <c r="B138" s="86">
        <v>3152</v>
      </c>
      <c r="C138" s="73" t="s">
        <v>124</v>
      </c>
      <c r="D138" s="73" t="s">
        <v>124</v>
      </c>
      <c r="E138" s="73">
        <v>3966</v>
      </c>
      <c r="F138" s="73">
        <v>44</v>
      </c>
      <c r="G138" s="73">
        <v>704</v>
      </c>
      <c r="H138" s="73">
        <v>12</v>
      </c>
      <c r="I138" s="73">
        <v>248</v>
      </c>
      <c r="J138" s="73">
        <v>890</v>
      </c>
      <c r="K138" s="73">
        <v>634</v>
      </c>
      <c r="L138" s="73">
        <v>1608</v>
      </c>
      <c r="M138" s="73">
        <v>1200</v>
      </c>
      <c r="N138" s="73">
        <v>2149</v>
      </c>
      <c r="O138" s="73">
        <v>880</v>
      </c>
      <c r="P138" s="73">
        <v>452</v>
      </c>
      <c r="Q138" s="73">
        <v>72</v>
      </c>
      <c r="R138" s="73">
        <v>142</v>
      </c>
      <c r="S138" s="73">
        <v>5587</v>
      </c>
      <c r="T138" s="73">
        <v>11</v>
      </c>
      <c r="U138" s="73">
        <v>68</v>
      </c>
      <c r="V138" s="73">
        <v>413</v>
      </c>
      <c r="W138" s="73">
        <v>1119</v>
      </c>
    </row>
    <row r="139" spans="2:23" x14ac:dyDescent="0.45">
      <c r="B139" s="86">
        <v>3153</v>
      </c>
      <c r="C139" s="73" t="s">
        <v>124</v>
      </c>
      <c r="D139" s="73" t="s">
        <v>124</v>
      </c>
      <c r="E139" s="73">
        <v>2282</v>
      </c>
      <c r="F139" s="73">
        <v>37</v>
      </c>
      <c r="G139" s="73">
        <v>475</v>
      </c>
      <c r="H139" s="73">
        <v>10</v>
      </c>
      <c r="I139" s="73">
        <v>174</v>
      </c>
      <c r="J139" s="73">
        <v>292</v>
      </c>
      <c r="K139" s="73">
        <v>767</v>
      </c>
      <c r="L139" s="73">
        <v>1301</v>
      </c>
      <c r="M139" s="73">
        <v>1038</v>
      </c>
      <c r="N139" s="73">
        <v>1436</v>
      </c>
      <c r="O139" s="73">
        <v>855</v>
      </c>
      <c r="P139" s="73">
        <v>212</v>
      </c>
      <c r="Q139" s="73">
        <v>54</v>
      </c>
      <c r="R139" s="73">
        <v>199</v>
      </c>
      <c r="S139" s="73">
        <v>3938</v>
      </c>
      <c r="T139" s="73">
        <v>7</v>
      </c>
      <c r="U139" s="73">
        <v>77</v>
      </c>
      <c r="V139" s="73">
        <v>170</v>
      </c>
      <c r="W139" s="73">
        <v>1238</v>
      </c>
    </row>
    <row r="140" spans="2:23" x14ac:dyDescent="0.45">
      <c r="B140" s="86">
        <v>3154</v>
      </c>
      <c r="C140" s="73">
        <v>0</v>
      </c>
      <c r="D140" s="73">
        <v>0</v>
      </c>
      <c r="E140" s="73">
        <v>460</v>
      </c>
      <c r="F140" s="73">
        <v>5</v>
      </c>
      <c r="G140" s="73">
        <v>87</v>
      </c>
      <c r="H140" s="73" t="s">
        <v>124</v>
      </c>
      <c r="I140" s="73">
        <v>27</v>
      </c>
      <c r="J140" s="73">
        <v>63</v>
      </c>
      <c r="K140" s="73">
        <v>110</v>
      </c>
      <c r="L140" s="73">
        <v>204</v>
      </c>
      <c r="M140" s="73">
        <v>156</v>
      </c>
      <c r="N140" s="73">
        <v>224</v>
      </c>
      <c r="O140" s="73">
        <v>113</v>
      </c>
      <c r="P140" s="73">
        <v>44</v>
      </c>
      <c r="Q140" s="73">
        <v>10</v>
      </c>
      <c r="R140" s="73">
        <v>27</v>
      </c>
      <c r="S140" s="73">
        <v>698</v>
      </c>
      <c r="T140" s="73">
        <v>0</v>
      </c>
      <c r="U140" s="73">
        <v>9</v>
      </c>
      <c r="V140" s="73">
        <v>30</v>
      </c>
      <c r="W140" s="73">
        <v>116</v>
      </c>
    </row>
    <row r="141" spans="2:23" x14ac:dyDescent="0.45">
      <c r="B141" s="86">
        <v>3155</v>
      </c>
      <c r="C141" s="73" t="s">
        <v>124</v>
      </c>
      <c r="D141" s="73" t="s">
        <v>124</v>
      </c>
      <c r="E141" s="73">
        <v>2680</v>
      </c>
      <c r="F141" s="73">
        <v>49</v>
      </c>
      <c r="G141" s="73">
        <v>551</v>
      </c>
      <c r="H141" s="73">
        <v>9</v>
      </c>
      <c r="I141" s="73">
        <v>194</v>
      </c>
      <c r="J141" s="73">
        <v>358</v>
      </c>
      <c r="K141" s="73">
        <v>870</v>
      </c>
      <c r="L141" s="73">
        <v>1374</v>
      </c>
      <c r="M141" s="73">
        <v>1083</v>
      </c>
      <c r="N141" s="73">
        <v>1549</v>
      </c>
      <c r="O141" s="73">
        <v>1006</v>
      </c>
      <c r="P141" s="73">
        <v>239</v>
      </c>
      <c r="Q141" s="73">
        <v>59</v>
      </c>
      <c r="R141" s="73">
        <v>204</v>
      </c>
      <c r="S141" s="73">
        <v>4600</v>
      </c>
      <c r="T141" s="73" t="s">
        <v>124</v>
      </c>
      <c r="U141" s="73">
        <v>92</v>
      </c>
      <c r="V141" s="73">
        <v>178</v>
      </c>
      <c r="W141" s="73">
        <v>1365</v>
      </c>
    </row>
    <row r="142" spans="2:23" x14ac:dyDescent="0.45">
      <c r="B142" s="86">
        <v>3156</v>
      </c>
      <c r="C142" s="73" t="s">
        <v>124</v>
      </c>
      <c r="D142" s="73">
        <v>7</v>
      </c>
      <c r="E142" s="73">
        <v>3838</v>
      </c>
      <c r="F142" s="73">
        <v>73</v>
      </c>
      <c r="G142" s="73">
        <v>874</v>
      </c>
      <c r="H142" s="73">
        <v>16</v>
      </c>
      <c r="I142" s="73">
        <v>306</v>
      </c>
      <c r="J142" s="73">
        <v>547</v>
      </c>
      <c r="K142" s="73">
        <v>1046</v>
      </c>
      <c r="L142" s="73">
        <v>1774</v>
      </c>
      <c r="M142" s="73">
        <v>1379</v>
      </c>
      <c r="N142" s="73">
        <v>2161</v>
      </c>
      <c r="O142" s="73">
        <v>1167</v>
      </c>
      <c r="P142" s="73">
        <v>388</v>
      </c>
      <c r="Q142" s="73">
        <v>63</v>
      </c>
      <c r="R142" s="73">
        <v>240</v>
      </c>
      <c r="S142" s="73">
        <v>6163</v>
      </c>
      <c r="T142" s="73">
        <v>8</v>
      </c>
      <c r="U142" s="73">
        <v>91</v>
      </c>
      <c r="V142" s="73">
        <v>308</v>
      </c>
      <c r="W142" s="73">
        <v>1496</v>
      </c>
    </row>
    <row r="143" spans="2:23" x14ac:dyDescent="0.45">
      <c r="B143" s="86">
        <v>3157</v>
      </c>
      <c r="C143" s="73">
        <v>0</v>
      </c>
      <c r="D143" s="73">
        <v>0</v>
      </c>
      <c r="E143" s="73">
        <v>0</v>
      </c>
      <c r="F143" s="73">
        <v>0</v>
      </c>
      <c r="G143" s="73">
        <v>0</v>
      </c>
      <c r="H143" s="73">
        <v>0</v>
      </c>
      <c r="I143" s="73">
        <v>0</v>
      </c>
      <c r="J143" s="73">
        <v>0</v>
      </c>
      <c r="K143" s="73">
        <v>0</v>
      </c>
      <c r="L143" s="73">
        <v>0</v>
      </c>
      <c r="M143" s="73">
        <v>0</v>
      </c>
      <c r="N143" s="73">
        <v>0</v>
      </c>
      <c r="O143" s="73">
        <v>0</v>
      </c>
      <c r="P143" s="73">
        <v>0</v>
      </c>
      <c r="Q143" s="73">
        <v>0</v>
      </c>
      <c r="R143" s="73">
        <v>0</v>
      </c>
      <c r="S143" s="73">
        <v>0</v>
      </c>
      <c r="T143" s="73">
        <v>0</v>
      </c>
      <c r="U143" s="73">
        <v>0</v>
      </c>
      <c r="V143" s="73">
        <v>0</v>
      </c>
      <c r="W143" s="73">
        <v>0</v>
      </c>
    </row>
    <row r="144" spans="2:23" x14ac:dyDescent="0.45">
      <c r="B144" s="86">
        <v>3158</v>
      </c>
      <c r="C144" s="73">
        <v>0</v>
      </c>
      <c r="D144" s="73" t="s">
        <v>124</v>
      </c>
      <c r="E144" s="73">
        <v>536</v>
      </c>
      <c r="F144" s="73">
        <v>21</v>
      </c>
      <c r="G144" s="73">
        <v>126</v>
      </c>
      <c r="H144" s="73" t="s">
        <v>124</v>
      </c>
      <c r="I144" s="73">
        <v>40</v>
      </c>
      <c r="J144" s="73">
        <v>125</v>
      </c>
      <c r="K144" s="73">
        <v>121</v>
      </c>
      <c r="L144" s="73">
        <v>267</v>
      </c>
      <c r="M144" s="73">
        <v>209</v>
      </c>
      <c r="N144" s="73">
        <v>374</v>
      </c>
      <c r="O144" s="73">
        <v>200</v>
      </c>
      <c r="P144" s="73">
        <v>72</v>
      </c>
      <c r="Q144" s="73">
        <v>8</v>
      </c>
      <c r="R144" s="73">
        <v>34</v>
      </c>
      <c r="S144" s="73">
        <v>862</v>
      </c>
      <c r="T144" s="73">
        <v>0</v>
      </c>
      <c r="U144" s="73">
        <v>25</v>
      </c>
      <c r="V144" s="73">
        <v>48</v>
      </c>
      <c r="W144" s="73">
        <v>182</v>
      </c>
    </row>
    <row r="145" spans="2:23" x14ac:dyDescent="0.45">
      <c r="B145" s="86">
        <v>3159</v>
      </c>
      <c r="C145" s="73">
        <v>0</v>
      </c>
      <c r="D145" s="73">
        <v>0</v>
      </c>
      <c r="E145" s="73">
        <v>181</v>
      </c>
      <c r="F145" s="73" t="s">
        <v>124</v>
      </c>
      <c r="G145" s="73">
        <v>46</v>
      </c>
      <c r="H145" s="73">
        <v>0</v>
      </c>
      <c r="I145" s="73">
        <v>16</v>
      </c>
      <c r="J145" s="73">
        <v>37</v>
      </c>
      <c r="K145" s="73">
        <v>55</v>
      </c>
      <c r="L145" s="73">
        <v>122</v>
      </c>
      <c r="M145" s="73">
        <v>90</v>
      </c>
      <c r="N145" s="73">
        <v>129</v>
      </c>
      <c r="O145" s="73">
        <v>106</v>
      </c>
      <c r="P145" s="73">
        <v>23</v>
      </c>
      <c r="Q145" s="73" t="s">
        <v>124</v>
      </c>
      <c r="R145" s="73">
        <v>14</v>
      </c>
      <c r="S145" s="73">
        <v>328</v>
      </c>
      <c r="T145" s="73">
        <v>0</v>
      </c>
      <c r="U145" s="73">
        <v>6</v>
      </c>
      <c r="V145" s="73">
        <v>13</v>
      </c>
      <c r="W145" s="73">
        <v>69</v>
      </c>
    </row>
    <row r="146" spans="2:23" x14ac:dyDescent="0.45">
      <c r="B146" s="86">
        <v>3160</v>
      </c>
      <c r="C146" s="73">
        <v>0</v>
      </c>
      <c r="D146" s="73">
        <v>0</v>
      </c>
      <c r="E146" s="73">
        <v>725</v>
      </c>
      <c r="F146" s="73">
        <v>25</v>
      </c>
      <c r="G146" s="73">
        <v>162</v>
      </c>
      <c r="H146" s="73" t="s">
        <v>124</v>
      </c>
      <c r="I146" s="73">
        <v>46</v>
      </c>
      <c r="J146" s="73">
        <v>125</v>
      </c>
      <c r="K146" s="73">
        <v>190</v>
      </c>
      <c r="L146" s="73">
        <v>419</v>
      </c>
      <c r="M146" s="73">
        <v>304</v>
      </c>
      <c r="N146" s="73">
        <v>470</v>
      </c>
      <c r="O146" s="73">
        <v>300</v>
      </c>
      <c r="P146" s="73">
        <v>85</v>
      </c>
      <c r="Q146" s="73">
        <v>8</v>
      </c>
      <c r="R146" s="73">
        <v>35</v>
      </c>
      <c r="S146" s="73">
        <v>1219</v>
      </c>
      <c r="T146" s="73">
        <v>0</v>
      </c>
      <c r="U146" s="73">
        <v>27</v>
      </c>
      <c r="V146" s="73">
        <v>61</v>
      </c>
      <c r="W146" s="73">
        <v>250</v>
      </c>
    </row>
    <row r="147" spans="2:23" x14ac:dyDescent="0.45">
      <c r="B147" s="86">
        <v>3161</v>
      </c>
      <c r="C147" s="73" t="s">
        <v>124</v>
      </c>
      <c r="D147" s="73">
        <v>0</v>
      </c>
      <c r="E147" s="73">
        <v>871</v>
      </c>
      <c r="F147" s="73">
        <v>29</v>
      </c>
      <c r="G147" s="73">
        <v>154</v>
      </c>
      <c r="H147" s="73">
        <v>0</v>
      </c>
      <c r="I147" s="73">
        <v>39</v>
      </c>
      <c r="J147" s="73">
        <v>309</v>
      </c>
      <c r="K147" s="73">
        <v>224</v>
      </c>
      <c r="L147" s="73">
        <v>354</v>
      </c>
      <c r="M147" s="73">
        <v>276</v>
      </c>
      <c r="N147" s="73">
        <v>675</v>
      </c>
      <c r="O147" s="73">
        <v>317</v>
      </c>
      <c r="P147" s="73">
        <v>62</v>
      </c>
      <c r="Q147" s="73">
        <v>16</v>
      </c>
      <c r="R147" s="73">
        <v>32</v>
      </c>
      <c r="S147" s="73">
        <v>1302</v>
      </c>
      <c r="T147" s="73" t="s">
        <v>124</v>
      </c>
      <c r="U147" s="73">
        <v>14</v>
      </c>
      <c r="V147" s="73">
        <v>200</v>
      </c>
      <c r="W147" s="73">
        <v>637</v>
      </c>
    </row>
    <row r="148" spans="2:23" x14ac:dyDescent="0.45">
      <c r="B148" s="86">
        <v>3162</v>
      </c>
      <c r="C148" s="73" t="s">
        <v>124</v>
      </c>
      <c r="D148" s="73" t="s">
        <v>124</v>
      </c>
      <c r="E148" s="73">
        <v>1359</v>
      </c>
      <c r="F148" s="73">
        <v>28</v>
      </c>
      <c r="G148" s="73">
        <v>266</v>
      </c>
      <c r="H148" s="73" t="s">
        <v>124</v>
      </c>
      <c r="I148" s="73">
        <v>65</v>
      </c>
      <c r="J148" s="73">
        <v>570</v>
      </c>
      <c r="K148" s="73">
        <v>314</v>
      </c>
      <c r="L148" s="73">
        <v>422</v>
      </c>
      <c r="M148" s="73">
        <v>314</v>
      </c>
      <c r="N148" s="73">
        <v>758</v>
      </c>
      <c r="O148" s="73">
        <v>405</v>
      </c>
      <c r="P148" s="73">
        <v>104</v>
      </c>
      <c r="Q148" s="73">
        <v>13</v>
      </c>
      <c r="R148" s="73">
        <v>40</v>
      </c>
      <c r="S148" s="73">
        <v>2015</v>
      </c>
      <c r="T148" s="73" t="s">
        <v>124</v>
      </c>
      <c r="U148" s="73">
        <v>14</v>
      </c>
      <c r="V148" s="73">
        <v>180</v>
      </c>
      <c r="W148" s="73">
        <v>666</v>
      </c>
    </row>
    <row r="149" spans="2:23" x14ac:dyDescent="0.45">
      <c r="B149" s="86">
        <v>3163</v>
      </c>
      <c r="C149" s="73">
        <v>5</v>
      </c>
      <c r="D149" s="73" t="s">
        <v>124</v>
      </c>
      <c r="E149" s="73">
        <v>2490</v>
      </c>
      <c r="F149" s="73">
        <v>80</v>
      </c>
      <c r="G149" s="73">
        <v>512</v>
      </c>
      <c r="H149" s="73" t="s">
        <v>124</v>
      </c>
      <c r="I149" s="73">
        <v>148</v>
      </c>
      <c r="J149" s="73">
        <v>582</v>
      </c>
      <c r="K149" s="73">
        <v>702</v>
      </c>
      <c r="L149" s="73">
        <v>800</v>
      </c>
      <c r="M149" s="73">
        <v>624</v>
      </c>
      <c r="N149" s="73">
        <v>1582</v>
      </c>
      <c r="O149" s="73">
        <v>776</v>
      </c>
      <c r="P149" s="73">
        <v>237</v>
      </c>
      <c r="Q149" s="73">
        <v>36</v>
      </c>
      <c r="R149" s="73">
        <v>71</v>
      </c>
      <c r="S149" s="73">
        <v>3797</v>
      </c>
      <c r="T149" s="73">
        <v>5</v>
      </c>
      <c r="U149" s="73">
        <v>45</v>
      </c>
      <c r="V149" s="73">
        <v>381</v>
      </c>
      <c r="W149" s="73">
        <v>1495</v>
      </c>
    </row>
    <row r="150" spans="2:23" x14ac:dyDescent="0.45">
      <c r="B150" s="86">
        <v>3164</v>
      </c>
      <c r="C150" s="73">
        <v>0</v>
      </c>
      <c r="D150" s="73">
        <v>0</v>
      </c>
      <c r="E150" s="73" t="s">
        <v>124</v>
      </c>
      <c r="F150" s="73">
        <v>0</v>
      </c>
      <c r="G150" s="73" t="s">
        <v>124</v>
      </c>
      <c r="H150" s="73">
        <v>0</v>
      </c>
      <c r="I150" s="73">
        <v>0</v>
      </c>
      <c r="J150" s="73">
        <v>0</v>
      </c>
      <c r="K150" s="73">
        <v>0</v>
      </c>
      <c r="L150" s="73">
        <v>0</v>
      </c>
      <c r="M150" s="73">
        <v>0</v>
      </c>
      <c r="N150" s="73" t="s">
        <v>124</v>
      </c>
      <c r="O150" s="73">
        <v>6</v>
      </c>
      <c r="P150" s="73">
        <v>0</v>
      </c>
      <c r="Q150" s="73">
        <v>0</v>
      </c>
      <c r="R150" s="73">
        <v>0</v>
      </c>
      <c r="S150" s="73" t="s">
        <v>124</v>
      </c>
      <c r="T150" s="73">
        <v>0</v>
      </c>
      <c r="U150" s="73">
        <v>0</v>
      </c>
      <c r="V150" s="73">
        <v>0</v>
      </c>
      <c r="W150" s="73" t="s">
        <v>124</v>
      </c>
    </row>
    <row r="151" spans="2:23" x14ac:dyDescent="0.45">
      <c r="B151" s="86">
        <v>3165</v>
      </c>
      <c r="C151" s="73" t="s">
        <v>124</v>
      </c>
      <c r="D151" s="73" t="s">
        <v>124</v>
      </c>
      <c r="E151" s="73">
        <v>2737</v>
      </c>
      <c r="F151" s="73">
        <v>49</v>
      </c>
      <c r="G151" s="73">
        <v>639</v>
      </c>
      <c r="H151" s="73">
        <v>9</v>
      </c>
      <c r="I151" s="73">
        <v>165</v>
      </c>
      <c r="J151" s="73">
        <v>570</v>
      </c>
      <c r="K151" s="73">
        <v>459</v>
      </c>
      <c r="L151" s="73">
        <v>1033</v>
      </c>
      <c r="M151" s="73">
        <v>787</v>
      </c>
      <c r="N151" s="73">
        <v>1451</v>
      </c>
      <c r="O151" s="73">
        <v>639</v>
      </c>
      <c r="P151" s="73">
        <v>228</v>
      </c>
      <c r="Q151" s="73">
        <v>41</v>
      </c>
      <c r="R151" s="73">
        <v>80</v>
      </c>
      <c r="S151" s="73">
        <v>3824</v>
      </c>
      <c r="T151" s="73">
        <v>7</v>
      </c>
      <c r="U151" s="73">
        <v>48</v>
      </c>
      <c r="V151" s="73">
        <v>282</v>
      </c>
      <c r="W151" s="73">
        <v>899</v>
      </c>
    </row>
    <row r="152" spans="2:23" x14ac:dyDescent="0.45">
      <c r="B152" s="86">
        <v>3166</v>
      </c>
      <c r="C152" s="73">
        <v>7</v>
      </c>
      <c r="D152" s="73" t="s">
        <v>124</v>
      </c>
      <c r="E152" s="73">
        <v>2318</v>
      </c>
      <c r="F152" s="73">
        <v>67</v>
      </c>
      <c r="G152" s="73">
        <v>540</v>
      </c>
      <c r="H152" s="73">
        <v>6</v>
      </c>
      <c r="I152" s="73">
        <v>198</v>
      </c>
      <c r="J152" s="73">
        <v>333</v>
      </c>
      <c r="K152" s="73">
        <v>500</v>
      </c>
      <c r="L152" s="73">
        <v>797</v>
      </c>
      <c r="M152" s="73">
        <v>613</v>
      </c>
      <c r="N152" s="73">
        <v>1424</v>
      </c>
      <c r="O152" s="73">
        <v>674</v>
      </c>
      <c r="P152" s="73">
        <v>223</v>
      </c>
      <c r="Q152" s="73">
        <v>39</v>
      </c>
      <c r="R152" s="73">
        <v>69</v>
      </c>
      <c r="S152" s="73">
        <v>3450</v>
      </c>
      <c r="T152" s="73">
        <v>5</v>
      </c>
      <c r="U152" s="73">
        <v>36</v>
      </c>
      <c r="V152" s="73">
        <v>344</v>
      </c>
      <c r="W152" s="73">
        <v>1041</v>
      </c>
    </row>
    <row r="153" spans="2:23" x14ac:dyDescent="0.45">
      <c r="B153" s="86">
        <v>3167</v>
      </c>
      <c r="C153" s="73" t="s">
        <v>124</v>
      </c>
      <c r="D153" s="73" t="s">
        <v>124</v>
      </c>
      <c r="E153" s="73">
        <v>1194</v>
      </c>
      <c r="F153" s="73">
        <v>20</v>
      </c>
      <c r="G153" s="73">
        <v>298</v>
      </c>
      <c r="H153" s="73" t="s">
        <v>124</v>
      </c>
      <c r="I153" s="73">
        <v>117</v>
      </c>
      <c r="J153" s="73">
        <v>160</v>
      </c>
      <c r="K153" s="73">
        <v>272</v>
      </c>
      <c r="L153" s="73">
        <v>346</v>
      </c>
      <c r="M153" s="73">
        <v>253</v>
      </c>
      <c r="N153" s="73">
        <v>526</v>
      </c>
      <c r="O153" s="73">
        <v>272</v>
      </c>
      <c r="P153" s="73">
        <v>95</v>
      </c>
      <c r="Q153" s="73">
        <v>11</v>
      </c>
      <c r="R153" s="73">
        <v>25</v>
      </c>
      <c r="S153" s="73">
        <v>1750</v>
      </c>
      <c r="T153" s="73" t="s">
        <v>124</v>
      </c>
      <c r="U153" s="73">
        <v>11</v>
      </c>
      <c r="V153" s="73">
        <v>105</v>
      </c>
      <c r="W153" s="73">
        <v>341</v>
      </c>
    </row>
    <row r="154" spans="2:23" x14ac:dyDescent="0.45">
      <c r="B154" s="86">
        <v>3168</v>
      </c>
      <c r="C154" s="73">
        <v>29</v>
      </c>
      <c r="D154" s="73">
        <v>6</v>
      </c>
      <c r="E154" s="73">
        <v>1322</v>
      </c>
      <c r="F154" s="73">
        <v>54</v>
      </c>
      <c r="G154" s="73">
        <v>265</v>
      </c>
      <c r="H154" s="73" t="s">
        <v>124</v>
      </c>
      <c r="I154" s="73">
        <v>118</v>
      </c>
      <c r="J154" s="73">
        <v>195</v>
      </c>
      <c r="K154" s="73">
        <v>362</v>
      </c>
      <c r="L154" s="73">
        <v>607</v>
      </c>
      <c r="M154" s="73">
        <v>491</v>
      </c>
      <c r="N154" s="73">
        <v>1707</v>
      </c>
      <c r="O154" s="73">
        <v>607</v>
      </c>
      <c r="P154" s="73">
        <v>195</v>
      </c>
      <c r="Q154" s="73">
        <v>30</v>
      </c>
      <c r="R154" s="73">
        <v>54</v>
      </c>
      <c r="S154" s="73">
        <v>2152</v>
      </c>
      <c r="T154" s="73">
        <v>13</v>
      </c>
      <c r="U154" s="73">
        <v>53</v>
      </c>
      <c r="V154" s="73">
        <v>799</v>
      </c>
      <c r="W154" s="73">
        <v>1466</v>
      </c>
    </row>
    <row r="155" spans="2:23" x14ac:dyDescent="0.45">
      <c r="B155" s="86">
        <v>3169</v>
      </c>
      <c r="C155" s="73">
        <v>0</v>
      </c>
      <c r="D155" s="73">
        <v>0</v>
      </c>
      <c r="E155" s="73">
        <v>2694</v>
      </c>
      <c r="F155" s="73">
        <v>40</v>
      </c>
      <c r="G155" s="73">
        <v>653</v>
      </c>
      <c r="H155" s="73">
        <v>6</v>
      </c>
      <c r="I155" s="73">
        <v>285</v>
      </c>
      <c r="J155" s="73">
        <v>208</v>
      </c>
      <c r="K155" s="73">
        <v>636</v>
      </c>
      <c r="L155" s="73">
        <v>1013</v>
      </c>
      <c r="M155" s="73">
        <v>797</v>
      </c>
      <c r="N155" s="73">
        <v>1402</v>
      </c>
      <c r="O155" s="73">
        <v>737</v>
      </c>
      <c r="P155" s="73">
        <v>272</v>
      </c>
      <c r="Q155" s="73">
        <v>56</v>
      </c>
      <c r="R155" s="73">
        <v>109</v>
      </c>
      <c r="S155" s="73">
        <v>4137</v>
      </c>
      <c r="T155" s="73">
        <v>9</v>
      </c>
      <c r="U155" s="73">
        <v>46</v>
      </c>
      <c r="V155" s="73">
        <v>269</v>
      </c>
      <c r="W155" s="73">
        <v>1009</v>
      </c>
    </row>
    <row r="156" spans="2:23" x14ac:dyDescent="0.45">
      <c r="B156" s="86">
        <v>3170</v>
      </c>
      <c r="C156" s="73">
        <v>0</v>
      </c>
      <c r="D156" s="73">
        <v>0</v>
      </c>
      <c r="E156" s="73">
        <v>2368</v>
      </c>
      <c r="F156" s="73">
        <v>26</v>
      </c>
      <c r="G156" s="73">
        <v>523</v>
      </c>
      <c r="H156" s="73" t="s">
        <v>124</v>
      </c>
      <c r="I156" s="73">
        <v>208</v>
      </c>
      <c r="J156" s="73">
        <v>425</v>
      </c>
      <c r="K156" s="73">
        <v>383</v>
      </c>
      <c r="L156" s="73">
        <v>871</v>
      </c>
      <c r="M156" s="73">
        <v>645</v>
      </c>
      <c r="N156" s="73">
        <v>1242</v>
      </c>
      <c r="O156" s="73">
        <v>589</v>
      </c>
      <c r="P156" s="73">
        <v>246</v>
      </c>
      <c r="Q156" s="73">
        <v>43</v>
      </c>
      <c r="R156" s="73">
        <v>66</v>
      </c>
      <c r="S156" s="73">
        <v>3399</v>
      </c>
      <c r="T156" s="73">
        <v>7</v>
      </c>
      <c r="U156" s="73">
        <v>38</v>
      </c>
      <c r="V156" s="73">
        <v>253</v>
      </c>
      <c r="W156" s="73">
        <v>664</v>
      </c>
    </row>
    <row r="157" spans="2:23" x14ac:dyDescent="0.45">
      <c r="B157" s="86">
        <v>3171</v>
      </c>
      <c r="C157" s="73" t="s">
        <v>124</v>
      </c>
      <c r="D157" s="73" t="s">
        <v>124</v>
      </c>
      <c r="E157" s="73">
        <v>2522</v>
      </c>
      <c r="F157" s="73">
        <v>37</v>
      </c>
      <c r="G157" s="73">
        <v>731</v>
      </c>
      <c r="H157" s="73">
        <v>6</v>
      </c>
      <c r="I157" s="73">
        <v>489</v>
      </c>
      <c r="J157" s="73">
        <v>143</v>
      </c>
      <c r="K157" s="73">
        <v>715</v>
      </c>
      <c r="L157" s="73">
        <v>1356</v>
      </c>
      <c r="M157" s="73">
        <v>1053</v>
      </c>
      <c r="N157" s="73">
        <v>1941</v>
      </c>
      <c r="O157" s="73">
        <v>1242</v>
      </c>
      <c r="P157" s="73">
        <v>274</v>
      </c>
      <c r="Q157" s="73">
        <v>132</v>
      </c>
      <c r="R157" s="73">
        <v>132</v>
      </c>
      <c r="S157" s="73">
        <v>4562</v>
      </c>
      <c r="T157" s="73">
        <v>65</v>
      </c>
      <c r="U157" s="73">
        <v>57</v>
      </c>
      <c r="V157" s="73">
        <v>401</v>
      </c>
      <c r="W157" s="73">
        <v>1561</v>
      </c>
    </row>
    <row r="158" spans="2:23" x14ac:dyDescent="0.45">
      <c r="B158" s="86">
        <v>3172</v>
      </c>
      <c r="C158" s="73" t="s">
        <v>124</v>
      </c>
      <c r="D158" s="73" t="s">
        <v>124</v>
      </c>
      <c r="E158" s="73">
        <v>2637</v>
      </c>
      <c r="F158" s="73">
        <v>27</v>
      </c>
      <c r="G158" s="73">
        <v>611</v>
      </c>
      <c r="H158" s="73">
        <v>16</v>
      </c>
      <c r="I158" s="73">
        <v>280</v>
      </c>
      <c r="J158" s="73">
        <v>415</v>
      </c>
      <c r="K158" s="73">
        <v>568</v>
      </c>
      <c r="L158" s="73">
        <v>1364</v>
      </c>
      <c r="M158" s="73">
        <v>1062</v>
      </c>
      <c r="N158" s="73">
        <v>1746</v>
      </c>
      <c r="O158" s="73">
        <v>944</v>
      </c>
      <c r="P158" s="73">
        <v>298</v>
      </c>
      <c r="Q158" s="73">
        <v>72</v>
      </c>
      <c r="R158" s="73">
        <v>152</v>
      </c>
      <c r="S158" s="73">
        <v>4238</v>
      </c>
      <c r="T158" s="73">
        <v>18</v>
      </c>
      <c r="U158" s="73">
        <v>62</v>
      </c>
      <c r="V158" s="73">
        <v>350</v>
      </c>
      <c r="W158" s="73">
        <v>974</v>
      </c>
    </row>
    <row r="159" spans="2:23" x14ac:dyDescent="0.45">
      <c r="B159" s="86">
        <v>3173</v>
      </c>
      <c r="C159" s="73" t="s">
        <v>124</v>
      </c>
      <c r="D159" s="73" t="s">
        <v>124</v>
      </c>
      <c r="E159" s="73">
        <v>2717</v>
      </c>
      <c r="F159" s="73">
        <v>48</v>
      </c>
      <c r="G159" s="73">
        <v>758</v>
      </c>
      <c r="H159" s="73">
        <v>17</v>
      </c>
      <c r="I159" s="73">
        <v>350</v>
      </c>
      <c r="J159" s="73">
        <v>280</v>
      </c>
      <c r="K159" s="73">
        <v>610</v>
      </c>
      <c r="L159" s="73">
        <v>1864</v>
      </c>
      <c r="M159" s="73">
        <v>1405</v>
      </c>
      <c r="N159" s="73">
        <v>2179</v>
      </c>
      <c r="O159" s="73">
        <v>1026</v>
      </c>
      <c r="P159" s="73">
        <v>320</v>
      </c>
      <c r="Q159" s="73">
        <v>115</v>
      </c>
      <c r="R159" s="73">
        <v>162</v>
      </c>
      <c r="S159" s="73">
        <v>4416</v>
      </c>
      <c r="T159" s="73">
        <v>19</v>
      </c>
      <c r="U159" s="73">
        <v>86</v>
      </c>
      <c r="V159" s="73">
        <v>450</v>
      </c>
      <c r="W159" s="73">
        <v>1043</v>
      </c>
    </row>
    <row r="160" spans="2:23" x14ac:dyDescent="0.45">
      <c r="B160" s="86">
        <v>3174</v>
      </c>
      <c r="C160" s="73">
        <v>5</v>
      </c>
      <c r="D160" s="73" t="s">
        <v>124</v>
      </c>
      <c r="E160" s="73">
        <v>4507</v>
      </c>
      <c r="F160" s="73">
        <v>65</v>
      </c>
      <c r="G160" s="73">
        <v>1201</v>
      </c>
      <c r="H160" s="73">
        <v>17</v>
      </c>
      <c r="I160" s="73">
        <v>697</v>
      </c>
      <c r="J160" s="73">
        <v>300</v>
      </c>
      <c r="K160" s="73">
        <v>1659</v>
      </c>
      <c r="L160" s="73">
        <v>2929</v>
      </c>
      <c r="M160" s="73">
        <v>2348</v>
      </c>
      <c r="N160" s="73">
        <v>3376</v>
      </c>
      <c r="O160" s="73">
        <v>2069</v>
      </c>
      <c r="P160" s="73">
        <v>451</v>
      </c>
      <c r="Q160" s="73">
        <v>226</v>
      </c>
      <c r="R160" s="73">
        <v>370</v>
      </c>
      <c r="S160" s="73">
        <v>8459</v>
      </c>
      <c r="T160" s="73">
        <v>58</v>
      </c>
      <c r="U160" s="73">
        <v>174</v>
      </c>
      <c r="V160" s="73">
        <v>587</v>
      </c>
      <c r="W160" s="73">
        <v>2765</v>
      </c>
    </row>
    <row r="161" spans="2:23" x14ac:dyDescent="0.45">
      <c r="B161" s="86">
        <v>3175</v>
      </c>
      <c r="C161" s="73" t="s">
        <v>124</v>
      </c>
      <c r="D161" s="73">
        <v>7</v>
      </c>
      <c r="E161" s="73">
        <v>6252</v>
      </c>
      <c r="F161" s="73">
        <v>92</v>
      </c>
      <c r="G161" s="73">
        <v>1887</v>
      </c>
      <c r="H161" s="73">
        <v>20</v>
      </c>
      <c r="I161" s="73">
        <v>1110</v>
      </c>
      <c r="J161" s="73">
        <v>423</v>
      </c>
      <c r="K161" s="73">
        <v>2820</v>
      </c>
      <c r="L161" s="73">
        <v>4343</v>
      </c>
      <c r="M161" s="73">
        <v>3582</v>
      </c>
      <c r="N161" s="73">
        <v>5365</v>
      </c>
      <c r="O161" s="73">
        <v>3415</v>
      </c>
      <c r="P161" s="73">
        <v>505</v>
      </c>
      <c r="Q161" s="73">
        <v>506</v>
      </c>
      <c r="R161" s="73">
        <v>546</v>
      </c>
      <c r="S161" s="73">
        <v>12655</v>
      </c>
      <c r="T161" s="73">
        <v>187</v>
      </c>
      <c r="U161" s="73">
        <v>280</v>
      </c>
      <c r="V161" s="73">
        <v>777</v>
      </c>
      <c r="W161" s="73">
        <v>5456</v>
      </c>
    </row>
    <row r="162" spans="2:23" x14ac:dyDescent="0.45">
      <c r="B162" s="86">
        <v>3176</v>
      </c>
      <c r="C162" s="73">
        <v>0</v>
      </c>
      <c r="D162" s="73">
        <v>0</v>
      </c>
      <c r="E162" s="73" t="s">
        <v>124</v>
      </c>
      <c r="F162" s="73">
        <v>0</v>
      </c>
      <c r="G162" s="73">
        <v>0</v>
      </c>
      <c r="H162" s="73">
        <v>0</v>
      </c>
      <c r="I162" s="73">
        <v>0</v>
      </c>
      <c r="J162" s="73">
        <v>0</v>
      </c>
      <c r="K162" s="73">
        <v>0</v>
      </c>
      <c r="L162" s="73">
        <v>0</v>
      </c>
      <c r="M162" s="73">
        <v>0</v>
      </c>
      <c r="N162" s="73">
        <v>0</v>
      </c>
      <c r="O162" s="73" t="s">
        <v>124</v>
      </c>
      <c r="P162" s="73">
        <v>0</v>
      </c>
      <c r="Q162" s="73">
        <v>0</v>
      </c>
      <c r="R162" s="73">
        <v>0</v>
      </c>
      <c r="S162" s="73" t="s">
        <v>124</v>
      </c>
      <c r="T162" s="73">
        <v>0</v>
      </c>
      <c r="U162" s="73">
        <v>0</v>
      </c>
      <c r="V162" s="73">
        <v>0</v>
      </c>
      <c r="W162" s="73">
        <v>0</v>
      </c>
    </row>
    <row r="163" spans="2:23" x14ac:dyDescent="0.45">
      <c r="B163" s="86">
        <v>3177</v>
      </c>
      <c r="C163" s="73" t="s">
        <v>124</v>
      </c>
      <c r="D163" s="73">
        <v>0</v>
      </c>
      <c r="E163" s="73">
        <v>1260</v>
      </c>
      <c r="F163" s="73">
        <v>21</v>
      </c>
      <c r="G163" s="73">
        <v>453</v>
      </c>
      <c r="H163" s="73" t="s">
        <v>124</v>
      </c>
      <c r="I163" s="73">
        <v>276</v>
      </c>
      <c r="J163" s="73">
        <v>30</v>
      </c>
      <c r="K163" s="73">
        <v>717</v>
      </c>
      <c r="L163" s="73">
        <v>1177</v>
      </c>
      <c r="M163" s="73">
        <v>990</v>
      </c>
      <c r="N163" s="73">
        <v>1303</v>
      </c>
      <c r="O163" s="73">
        <v>845</v>
      </c>
      <c r="P163" s="73">
        <v>102</v>
      </c>
      <c r="Q163" s="73">
        <v>143</v>
      </c>
      <c r="R163" s="73">
        <v>158</v>
      </c>
      <c r="S163" s="73">
        <v>2935</v>
      </c>
      <c r="T163" s="73">
        <v>42</v>
      </c>
      <c r="U163" s="73">
        <v>82</v>
      </c>
      <c r="V163" s="73">
        <v>152</v>
      </c>
      <c r="W163" s="73">
        <v>1092</v>
      </c>
    </row>
    <row r="164" spans="2:23" x14ac:dyDescent="0.45">
      <c r="B164" s="86">
        <v>3178</v>
      </c>
      <c r="C164" s="73" t="s">
        <v>124</v>
      </c>
      <c r="D164" s="73">
        <v>0</v>
      </c>
      <c r="E164" s="73">
        <v>3058</v>
      </c>
      <c r="F164" s="73">
        <v>38</v>
      </c>
      <c r="G164" s="73">
        <v>785</v>
      </c>
      <c r="H164" s="73">
        <v>16</v>
      </c>
      <c r="I164" s="73">
        <v>263</v>
      </c>
      <c r="J164" s="73">
        <v>629</v>
      </c>
      <c r="K164" s="73">
        <v>558</v>
      </c>
      <c r="L164" s="73">
        <v>1383</v>
      </c>
      <c r="M164" s="73">
        <v>1004</v>
      </c>
      <c r="N164" s="73">
        <v>1910</v>
      </c>
      <c r="O164" s="73">
        <v>810</v>
      </c>
      <c r="P164" s="73">
        <v>392</v>
      </c>
      <c r="Q164" s="73">
        <v>48</v>
      </c>
      <c r="R164" s="73">
        <v>131</v>
      </c>
      <c r="S164" s="73">
        <v>4493</v>
      </c>
      <c r="T164" s="73">
        <v>7</v>
      </c>
      <c r="U164" s="73">
        <v>73</v>
      </c>
      <c r="V164" s="73">
        <v>328</v>
      </c>
      <c r="W164" s="73">
        <v>826</v>
      </c>
    </row>
    <row r="165" spans="2:23" x14ac:dyDescent="0.45">
      <c r="B165" s="86">
        <v>3179</v>
      </c>
      <c r="C165" s="73" t="s">
        <v>124</v>
      </c>
      <c r="D165" s="73" t="s">
        <v>124</v>
      </c>
      <c r="E165" s="73">
        <v>593</v>
      </c>
      <c r="F165" s="73">
        <v>14</v>
      </c>
      <c r="G165" s="73">
        <v>133</v>
      </c>
      <c r="H165" s="73" t="s">
        <v>124</v>
      </c>
      <c r="I165" s="73">
        <v>55</v>
      </c>
      <c r="J165" s="73">
        <v>83</v>
      </c>
      <c r="K165" s="73">
        <v>136</v>
      </c>
      <c r="L165" s="73">
        <v>328</v>
      </c>
      <c r="M165" s="73">
        <v>245</v>
      </c>
      <c r="N165" s="73">
        <v>426</v>
      </c>
      <c r="O165" s="73">
        <v>213</v>
      </c>
      <c r="P165" s="73">
        <v>64</v>
      </c>
      <c r="Q165" s="73">
        <v>10</v>
      </c>
      <c r="R165" s="73">
        <v>35</v>
      </c>
      <c r="S165" s="73">
        <v>934</v>
      </c>
      <c r="T165" s="73" t="s">
        <v>124</v>
      </c>
      <c r="U165" s="73">
        <v>14</v>
      </c>
      <c r="V165" s="73">
        <v>83</v>
      </c>
      <c r="W165" s="73">
        <v>240</v>
      </c>
    </row>
    <row r="166" spans="2:23" x14ac:dyDescent="0.45">
      <c r="B166" s="86">
        <v>3180</v>
      </c>
      <c r="C166" s="73" t="s">
        <v>124</v>
      </c>
      <c r="D166" s="73">
        <v>0</v>
      </c>
      <c r="E166" s="73">
        <v>894</v>
      </c>
      <c r="F166" s="73">
        <v>8</v>
      </c>
      <c r="G166" s="73">
        <v>173</v>
      </c>
      <c r="H166" s="73">
        <v>0</v>
      </c>
      <c r="I166" s="73">
        <v>58</v>
      </c>
      <c r="J166" s="73">
        <v>185</v>
      </c>
      <c r="K166" s="73">
        <v>164</v>
      </c>
      <c r="L166" s="73">
        <v>435</v>
      </c>
      <c r="M166" s="73">
        <v>327</v>
      </c>
      <c r="N166" s="73">
        <v>488</v>
      </c>
      <c r="O166" s="73">
        <v>244</v>
      </c>
      <c r="P166" s="73">
        <v>94</v>
      </c>
      <c r="Q166" s="73">
        <v>13</v>
      </c>
      <c r="R166" s="73">
        <v>45</v>
      </c>
      <c r="S166" s="73">
        <v>1310</v>
      </c>
      <c r="T166" s="73" t="s">
        <v>124</v>
      </c>
      <c r="U166" s="73">
        <v>12</v>
      </c>
      <c r="V166" s="73">
        <v>79</v>
      </c>
      <c r="W166" s="73">
        <v>278</v>
      </c>
    </row>
    <row r="167" spans="2:23" x14ac:dyDescent="0.45">
      <c r="B167" s="86">
        <v>3181</v>
      </c>
      <c r="C167" s="73">
        <v>6</v>
      </c>
      <c r="D167" s="73">
        <v>0</v>
      </c>
      <c r="E167" s="73">
        <v>1298</v>
      </c>
      <c r="F167" s="73">
        <v>80</v>
      </c>
      <c r="G167" s="73">
        <v>240</v>
      </c>
      <c r="H167" s="73">
        <v>0</v>
      </c>
      <c r="I167" s="73">
        <v>76</v>
      </c>
      <c r="J167" s="73">
        <v>261</v>
      </c>
      <c r="K167" s="73">
        <v>484</v>
      </c>
      <c r="L167" s="73">
        <v>230</v>
      </c>
      <c r="M167" s="73">
        <v>188</v>
      </c>
      <c r="N167" s="73">
        <v>1115</v>
      </c>
      <c r="O167" s="73">
        <v>644</v>
      </c>
      <c r="P167" s="73">
        <v>106</v>
      </c>
      <c r="Q167" s="73">
        <v>6</v>
      </c>
      <c r="R167" s="73">
        <v>25</v>
      </c>
      <c r="S167" s="73">
        <v>2136</v>
      </c>
      <c r="T167" s="73">
        <v>5</v>
      </c>
      <c r="U167" s="73">
        <v>27</v>
      </c>
      <c r="V167" s="73">
        <v>338</v>
      </c>
      <c r="W167" s="73">
        <v>955</v>
      </c>
    </row>
    <row r="168" spans="2:23" x14ac:dyDescent="0.45">
      <c r="B168" s="86">
        <v>3182</v>
      </c>
      <c r="C168" s="73">
        <v>7</v>
      </c>
      <c r="D168" s="73" t="s">
        <v>124</v>
      </c>
      <c r="E168" s="73">
        <v>1166</v>
      </c>
      <c r="F168" s="73">
        <v>112</v>
      </c>
      <c r="G168" s="73">
        <v>176</v>
      </c>
      <c r="H168" s="73">
        <v>0</v>
      </c>
      <c r="I168" s="73">
        <v>81</v>
      </c>
      <c r="J168" s="73">
        <v>231</v>
      </c>
      <c r="K168" s="73">
        <v>928</v>
      </c>
      <c r="L168" s="73">
        <v>435</v>
      </c>
      <c r="M168" s="73">
        <v>371</v>
      </c>
      <c r="N168" s="73">
        <v>1510</v>
      </c>
      <c r="O168" s="73">
        <v>1383</v>
      </c>
      <c r="P168" s="73">
        <v>113</v>
      </c>
      <c r="Q168" s="73">
        <v>18</v>
      </c>
      <c r="R168" s="73">
        <v>56</v>
      </c>
      <c r="S168" s="73">
        <v>2844</v>
      </c>
      <c r="T168" s="73">
        <v>11</v>
      </c>
      <c r="U168" s="73">
        <v>46</v>
      </c>
      <c r="V168" s="73">
        <v>236</v>
      </c>
      <c r="W168" s="73">
        <v>2119</v>
      </c>
    </row>
    <row r="169" spans="2:23" x14ac:dyDescent="0.45">
      <c r="B169" s="86">
        <v>3183</v>
      </c>
      <c r="C169" s="73" t="s">
        <v>124</v>
      </c>
      <c r="D169" s="73">
        <v>0</v>
      </c>
      <c r="E169" s="73">
        <v>859</v>
      </c>
      <c r="F169" s="73">
        <v>75</v>
      </c>
      <c r="G169" s="73">
        <v>182</v>
      </c>
      <c r="H169" s="73" t="s">
        <v>124</v>
      </c>
      <c r="I169" s="73">
        <v>63</v>
      </c>
      <c r="J169" s="73">
        <v>189</v>
      </c>
      <c r="K169" s="73">
        <v>483</v>
      </c>
      <c r="L169" s="73">
        <v>541</v>
      </c>
      <c r="M169" s="73">
        <v>422</v>
      </c>
      <c r="N169" s="73">
        <v>1109</v>
      </c>
      <c r="O169" s="73">
        <v>666</v>
      </c>
      <c r="P169" s="73">
        <v>113</v>
      </c>
      <c r="Q169" s="73">
        <v>48</v>
      </c>
      <c r="R169" s="73">
        <v>51</v>
      </c>
      <c r="S169" s="73">
        <v>1751</v>
      </c>
      <c r="T169" s="73">
        <v>5</v>
      </c>
      <c r="U169" s="73">
        <v>32</v>
      </c>
      <c r="V169" s="73">
        <v>212</v>
      </c>
      <c r="W169" s="73">
        <v>1188</v>
      </c>
    </row>
    <row r="170" spans="2:23" x14ac:dyDescent="0.45">
      <c r="B170" s="86">
        <v>3184</v>
      </c>
      <c r="C170" s="73" t="s">
        <v>124</v>
      </c>
      <c r="D170" s="73">
        <v>0</v>
      </c>
      <c r="E170" s="73">
        <v>657</v>
      </c>
      <c r="F170" s="73">
        <v>68</v>
      </c>
      <c r="G170" s="73">
        <v>114</v>
      </c>
      <c r="H170" s="73">
        <v>0</v>
      </c>
      <c r="I170" s="73">
        <v>34</v>
      </c>
      <c r="J170" s="73">
        <v>207</v>
      </c>
      <c r="K170" s="73">
        <v>247</v>
      </c>
      <c r="L170" s="73">
        <v>346</v>
      </c>
      <c r="M170" s="73">
        <v>286</v>
      </c>
      <c r="N170" s="73">
        <v>743</v>
      </c>
      <c r="O170" s="73">
        <v>521</v>
      </c>
      <c r="P170" s="73">
        <v>89</v>
      </c>
      <c r="Q170" s="73">
        <v>11</v>
      </c>
      <c r="R170" s="73">
        <v>52</v>
      </c>
      <c r="S170" s="73">
        <v>1226</v>
      </c>
      <c r="T170" s="73">
        <v>0</v>
      </c>
      <c r="U170" s="73">
        <v>13</v>
      </c>
      <c r="V170" s="73">
        <v>121</v>
      </c>
      <c r="W170" s="73">
        <v>804</v>
      </c>
    </row>
    <row r="171" spans="2:23" x14ac:dyDescent="0.45">
      <c r="B171" s="86">
        <v>3185</v>
      </c>
      <c r="C171" s="73">
        <v>0</v>
      </c>
      <c r="D171" s="73">
        <v>0</v>
      </c>
      <c r="E171" s="73">
        <v>841</v>
      </c>
      <c r="F171" s="73">
        <v>32</v>
      </c>
      <c r="G171" s="73">
        <v>140</v>
      </c>
      <c r="H171" s="73" t="s">
        <v>124</v>
      </c>
      <c r="I171" s="73">
        <v>36</v>
      </c>
      <c r="J171" s="73">
        <v>283</v>
      </c>
      <c r="K171" s="73">
        <v>219</v>
      </c>
      <c r="L171" s="73">
        <v>303</v>
      </c>
      <c r="M171" s="73">
        <v>230</v>
      </c>
      <c r="N171" s="73">
        <v>578</v>
      </c>
      <c r="O171" s="73">
        <v>295</v>
      </c>
      <c r="P171" s="73">
        <v>70</v>
      </c>
      <c r="Q171" s="73">
        <v>17</v>
      </c>
      <c r="R171" s="73">
        <v>30</v>
      </c>
      <c r="S171" s="73">
        <v>1295</v>
      </c>
      <c r="T171" s="73">
        <v>6</v>
      </c>
      <c r="U171" s="73">
        <v>13</v>
      </c>
      <c r="V171" s="73">
        <v>139</v>
      </c>
      <c r="W171" s="73">
        <v>548</v>
      </c>
    </row>
    <row r="172" spans="2:23" x14ac:dyDescent="0.45">
      <c r="B172" s="86">
        <v>3186</v>
      </c>
      <c r="C172" s="73">
        <v>0</v>
      </c>
      <c r="D172" s="73">
        <v>0</v>
      </c>
      <c r="E172" s="73">
        <v>1169</v>
      </c>
      <c r="F172" s="73">
        <v>29</v>
      </c>
      <c r="G172" s="73">
        <v>159</v>
      </c>
      <c r="H172" s="73" t="s">
        <v>124</v>
      </c>
      <c r="I172" s="73">
        <v>40</v>
      </c>
      <c r="J172" s="73">
        <v>944</v>
      </c>
      <c r="K172" s="73">
        <v>177</v>
      </c>
      <c r="L172" s="73">
        <v>294</v>
      </c>
      <c r="M172" s="73">
        <v>239</v>
      </c>
      <c r="N172" s="73">
        <v>613</v>
      </c>
      <c r="O172" s="73">
        <v>297</v>
      </c>
      <c r="P172" s="73">
        <v>102</v>
      </c>
      <c r="Q172" s="73">
        <v>9</v>
      </c>
      <c r="R172" s="73">
        <v>25</v>
      </c>
      <c r="S172" s="73">
        <v>1587</v>
      </c>
      <c r="T172" s="73" t="s">
        <v>124</v>
      </c>
      <c r="U172" s="73">
        <v>7</v>
      </c>
      <c r="V172" s="73">
        <v>150</v>
      </c>
      <c r="W172" s="73">
        <v>416</v>
      </c>
    </row>
    <row r="173" spans="2:23" x14ac:dyDescent="0.45">
      <c r="B173" s="86">
        <v>3187</v>
      </c>
      <c r="C173" s="73">
        <v>0</v>
      </c>
      <c r="D173" s="73">
        <v>0</v>
      </c>
      <c r="E173" s="73">
        <v>1245</v>
      </c>
      <c r="F173" s="73">
        <v>10</v>
      </c>
      <c r="G173" s="73">
        <v>193</v>
      </c>
      <c r="H173" s="73" t="s">
        <v>124</v>
      </c>
      <c r="I173" s="73">
        <v>42</v>
      </c>
      <c r="J173" s="73">
        <v>616</v>
      </c>
      <c r="K173" s="73">
        <v>184</v>
      </c>
      <c r="L173" s="73">
        <v>308</v>
      </c>
      <c r="M173" s="73">
        <v>229</v>
      </c>
      <c r="N173" s="73">
        <v>564</v>
      </c>
      <c r="O173" s="73">
        <v>268</v>
      </c>
      <c r="P173" s="73">
        <v>97</v>
      </c>
      <c r="Q173" s="73">
        <v>12</v>
      </c>
      <c r="R173" s="73">
        <v>29</v>
      </c>
      <c r="S173" s="73">
        <v>1678</v>
      </c>
      <c r="T173" s="73" t="s">
        <v>124</v>
      </c>
      <c r="U173" s="73">
        <v>10</v>
      </c>
      <c r="V173" s="73">
        <v>108</v>
      </c>
      <c r="W173" s="73">
        <v>415</v>
      </c>
    </row>
    <row r="174" spans="2:23" x14ac:dyDescent="0.45">
      <c r="B174" s="86">
        <v>3188</v>
      </c>
      <c r="C174" s="73" t="s">
        <v>124</v>
      </c>
      <c r="D174" s="73" t="s">
        <v>124</v>
      </c>
      <c r="E174" s="73">
        <v>1324</v>
      </c>
      <c r="F174" s="73">
        <v>22</v>
      </c>
      <c r="G174" s="73">
        <v>292</v>
      </c>
      <c r="H174" s="73">
        <v>5</v>
      </c>
      <c r="I174" s="73">
        <v>103</v>
      </c>
      <c r="J174" s="73">
        <v>497</v>
      </c>
      <c r="K174" s="73">
        <v>528</v>
      </c>
      <c r="L174" s="73">
        <v>381</v>
      </c>
      <c r="M174" s="73">
        <v>307</v>
      </c>
      <c r="N174" s="73">
        <v>686</v>
      </c>
      <c r="O174" s="73">
        <v>409</v>
      </c>
      <c r="P174" s="73">
        <v>115</v>
      </c>
      <c r="Q174" s="73">
        <v>9</v>
      </c>
      <c r="R174" s="73">
        <v>50</v>
      </c>
      <c r="S174" s="73">
        <v>2272</v>
      </c>
      <c r="T174" s="73" t="s">
        <v>124</v>
      </c>
      <c r="U174" s="73">
        <v>30</v>
      </c>
      <c r="V174" s="73">
        <v>135</v>
      </c>
      <c r="W174" s="73">
        <v>404</v>
      </c>
    </row>
    <row r="175" spans="2:23" x14ac:dyDescent="0.45">
      <c r="B175" s="86">
        <v>3189</v>
      </c>
      <c r="C175" s="73" t="s">
        <v>124</v>
      </c>
      <c r="D175" s="73" t="s">
        <v>124</v>
      </c>
      <c r="E175" s="73">
        <v>636</v>
      </c>
      <c r="F175" s="73">
        <v>12</v>
      </c>
      <c r="G175" s="73">
        <v>132</v>
      </c>
      <c r="H175" s="73" t="s">
        <v>124</v>
      </c>
      <c r="I175" s="73">
        <v>34</v>
      </c>
      <c r="J175" s="73">
        <v>126</v>
      </c>
      <c r="K175" s="73">
        <v>214</v>
      </c>
      <c r="L175" s="73">
        <v>218</v>
      </c>
      <c r="M175" s="73">
        <v>163</v>
      </c>
      <c r="N175" s="73">
        <v>341</v>
      </c>
      <c r="O175" s="73">
        <v>188</v>
      </c>
      <c r="P175" s="73">
        <v>53</v>
      </c>
      <c r="Q175" s="73">
        <v>8</v>
      </c>
      <c r="R175" s="73">
        <v>22</v>
      </c>
      <c r="S175" s="73">
        <v>1001</v>
      </c>
      <c r="T175" s="73" t="s">
        <v>124</v>
      </c>
      <c r="U175" s="73">
        <v>22</v>
      </c>
      <c r="V175" s="73">
        <v>48</v>
      </c>
      <c r="W175" s="73">
        <v>308</v>
      </c>
    </row>
    <row r="176" spans="2:23" x14ac:dyDescent="0.45">
      <c r="B176" s="86">
        <v>3190</v>
      </c>
      <c r="C176" s="73" t="s">
        <v>124</v>
      </c>
      <c r="D176" s="73">
        <v>0</v>
      </c>
      <c r="E176" s="73">
        <v>1112</v>
      </c>
      <c r="F176" s="73">
        <v>27</v>
      </c>
      <c r="G176" s="73">
        <v>216</v>
      </c>
      <c r="H176" s="73" t="s">
        <v>124</v>
      </c>
      <c r="I176" s="73">
        <v>78</v>
      </c>
      <c r="J176" s="73">
        <v>211</v>
      </c>
      <c r="K176" s="73">
        <v>284</v>
      </c>
      <c r="L176" s="73">
        <v>400</v>
      </c>
      <c r="M176" s="73">
        <v>317</v>
      </c>
      <c r="N176" s="73">
        <v>537</v>
      </c>
      <c r="O176" s="73">
        <v>289</v>
      </c>
      <c r="P176" s="73">
        <v>83</v>
      </c>
      <c r="Q176" s="73">
        <v>13</v>
      </c>
      <c r="R176" s="73">
        <v>55</v>
      </c>
      <c r="S176" s="73">
        <v>1689</v>
      </c>
      <c r="T176" s="73" t="s">
        <v>124</v>
      </c>
      <c r="U176" s="73">
        <v>23</v>
      </c>
      <c r="V176" s="73">
        <v>88</v>
      </c>
      <c r="W176" s="73">
        <v>388</v>
      </c>
    </row>
    <row r="177" spans="2:23" x14ac:dyDescent="0.45">
      <c r="B177" s="86">
        <v>3191</v>
      </c>
      <c r="C177" s="73" t="s">
        <v>124</v>
      </c>
      <c r="D177" s="73" t="s">
        <v>124</v>
      </c>
      <c r="E177" s="73">
        <v>902</v>
      </c>
      <c r="F177" s="73">
        <v>16</v>
      </c>
      <c r="G177" s="73">
        <v>78</v>
      </c>
      <c r="H177" s="73">
        <v>0</v>
      </c>
      <c r="I177" s="73">
        <v>24</v>
      </c>
      <c r="J177" s="73">
        <v>379</v>
      </c>
      <c r="K177" s="73">
        <v>159</v>
      </c>
      <c r="L177" s="73">
        <v>162</v>
      </c>
      <c r="M177" s="73">
        <v>129</v>
      </c>
      <c r="N177" s="73">
        <v>308</v>
      </c>
      <c r="O177" s="73">
        <v>184</v>
      </c>
      <c r="P177" s="73">
        <v>61</v>
      </c>
      <c r="Q177" s="73" t="s">
        <v>124</v>
      </c>
      <c r="R177" s="73">
        <v>17</v>
      </c>
      <c r="S177" s="73">
        <v>1244</v>
      </c>
      <c r="T177" s="73">
        <v>0</v>
      </c>
      <c r="U177" s="73">
        <v>7</v>
      </c>
      <c r="V177" s="73">
        <v>67</v>
      </c>
      <c r="W177" s="73">
        <v>262</v>
      </c>
    </row>
    <row r="178" spans="2:23" x14ac:dyDescent="0.45">
      <c r="B178" s="86">
        <v>3192</v>
      </c>
      <c r="C178" s="73">
        <v>0</v>
      </c>
      <c r="D178" s="73" t="s">
        <v>124</v>
      </c>
      <c r="E178" s="73">
        <v>2646</v>
      </c>
      <c r="F178" s="73">
        <v>35</v>
      </c>
      <c r="G178" s="73">
        <v>444</v>
      </c>
      <c r="H178" s="73">
        <v>10</v>
      </c>
      <c r="I178" s="73">
        <v>147</v>
      </c>
      <c r="J178" s="73">
        <v>502</v>
      </c>
      <c r="K178" s="73">
        <v>572</v>
      </c>
      <c r="L178" s="73">
        <v>873</v>
      </c>
      <c r="M178" s="73">
        <v>705</v>
      </c>
      <c r="N178" s="73">
        <v>1157</v>
      </c>
      <c r="O178" s="73">
        <v>625</v>
      </c>
      <c r="P178" s="73">
        <v>192</v>
      </c>
      <c r="Q178" s="73">
        <v>29</v>
      </c>
      <c r="R178" s="73">
        <v>113</v>
      </c>
      <c r="S178" s="73">
        <v>3854</v>
      </c>
      <c r="T178" s="73" t="s">
        <v>124</v>
      </c>
      <c r="U178" s="73">
        <v>40</v>
      </c>
      <c r="V178" s="73">
        <v>193</v>
      </c>
      <c r="W178" s="73">
        <v>952</v>
      </c>
    </row>
    <row r="179" spans="2:23" x14ac:dyDescent="0.45">
      <c r="B179" s="86">
        <v>3193</v>
      </c>
      <c r="C179" s="73">
        <v>0</v>
      </c>
      <c r="D179" s="73">
        <v>0</v>
      </c>
      <c r="E179" s="73">
        <v>1453</v>
      </c>
      <c r="F179" s="73">
        <v>16</v>
      </c>
      <c r="G179" s="73">
        <v>202</v>
      </c>
      <c r="H179" s="73" t="s">
        <v>124</v>
      </c>
      <c r="I179" s="73">
        <v>38</v>
      </c>
      <c r="J179" s="73">
        <v>987</v>
      </c>
      <c r="K179" s="73">
        <v>163</v>
      </c>
      <c r="L179" s="73">
        <v>316</v>
      </c>
      <c r="M179" s="73">
        <v>224</v>
      </c>
      <c r="N179" s="73">
        <v>526</v>
      </c>
      <c r="O179" s="73">
        <v>251</v>
      </c>
      <c r="P179" s="73">
        <v>98</v>
      </c>
      <c r="Q179" s="73">
        <v>8</v>
      </c>
      <c r="R179" s="73">
        <v>25</v>
      </c>
      <c r="S179" s="73">
        <v>1897</v>
      </c>
      <c r="T179" s="73" t="s">
        <v>124</v>
      </c>
      <c r="U179" s="73">
        <v>10</v>
      </c>
      <c r="V179" s="73">
        <v>96</v>
      </c>
      <c r="W179" s="73">
        <v>302</v>
      </c>
    </row>
    <row r="180" spans="2:23" x14ac:dyDescent="0.45">
      <c r="B180" s="86">
        <v>3194</v>
      </c>
      <c r="C180" s="73" t="s">
        <v>124</v>
      </c>
      <c r="D180" s="73">
        <v>0</v>
      </c>
      <c r="E180" s="73">
        <v>1323</v>
      </c>
      <c r="F180" s="73">
        <v>23</v>
      </c>
      <c r="G180" s="73">
        <v>223</v>
      </c>
      <c r="H180" s="73" t="s">
        <v>124</v>
      </c>
      <c r="I180" s="73">
        <v>57</v>
      </c>
      <c r="J180" s="73">
        <v>366</v>
      </c>
      <c r="K180" s="73">
        <v>323</v>
      </c>
      <c r="L180" s="73">
        <v>409</v>
      </c>
      <c r="M180" s="73">
        <v>328</v>
      </c>
      <c r="N180" s="73">
        <v>603</v>
      </c>
      <c r="O180" s="73">
        <v>337</v>
      </c>
      <c r="P180" s="73">
        <v>117</v>
      </c>
      <c r="Q180" s="73">
        <v>8</v>
      </c>
      <c r="R180" s="73">
        <v>39</v>
      </c>
      <c r="S180" s="73">
        <v>1942</v>
      </c>
      <c r="T180" s="73" t="s">
        <v>124</v>
      </c>
      <c r="U180" s="73">
        <v>14</v>
      </c>
      <c r="V180" s="73">
        <v>93</v>
      </c>
      <c r="W180" s="73">
        <v>644</v>
      </c>
    </row>
    <row r="181" spans="2:23" x14ac:dyDescent="0.45">
      <c r="B181" s="86">
        <v>3195</v>
      </c>
      <c r="C181" s="73" t="s">
        <v>124</v>
      </c>
      <c r="D181" s="73" t="s">
        <v>124</v>
      </c>
      <c r="E181" s="73">
        <v>3186</v>
      </c>
      <c r="F181" s="73">
        <v>66</v>
      </c>
      <c r="G181" s="73">
        <v>630</v>
      </c>
      <c r="H181" s="73">
        <v>12</v>
      </c>
      <c r="I181" s="73">
        <v>176</v>
      </c>
      <c r="J181" s="73">
        <v>795</v>
      </c>
      <c r="K181" s="73">
        <v>683</v>
      </c>
      <c r="L181" s="73">
        <v>1116</v>
      </c>
      <c r="M181" s="73">
        <v>819</v>
      </c>
      <c r="N181" s="73">
        <v>1639</v>
      </c>
      <c r="O181" s="73">
        <v>826</v>
      </c>
      <c r="P181" s="73">
        <v>321</v>
      </c>
      <c r="Q181" s="73">
        <v>23</v>
      </c>
      <c r="R181" s="73">
        <v>100</v>
      </c>
      <c r="S181" s="73">
        <v>4716</v>
      </c>
      <c r="T181" s="73">
        <v>13</v>
      </c>
      <c r="U181" s="73">
        <v>45</v>
      </c>
      <c r="V181" s="73">
        <v>298</v>
      </c>
      <c r="W181" s="73">
        <v>999</v>
      </c>
    </row>
    <row r="182" spans="2:23" x14ac:dyDescent="0.45">
      <c r="B182" s="86">
        <v>3196</v>
      </c>
      <c r="C182" s="73" t="s">
        <v>124</v>
      </c>
      <c r="D182" s="73">
        <v>0</v>
      </c>
      <c r="E182" s="73">
        <v>2984</v>
      </c>
      <c r="F182" s="73">
        <v>41</v>
      </c>
      <c r="G182" s="73">
        <v>549</v>
      </c>
      <c r="H182" s="73">
        <v>10</v>
      </c>
      <c r="I182" s="73">
        <v>201</v>
      </c>
      <c r="J182" s="73">
        <v>435</v>
      </c>
      <c r="K182" s="73">
        <v>702</v>
      </c>
      <c r="L182" s="73">
        <v>1064</v>
      </c>
      <c r="M182" s="73">
        <v>873</v>
      </c>
      <c r="N182" s="73">
        <v>1320</v>
      </c>
      <c r="O182" s="73">
        <v>808</v>
      </c>
      <c r="P182" s="73">
        <v>247</v>
      </c>
      <c r="Q182" s="73">
        <v>28</v>
      </c>
      <c r="R182" s="73">
        <v>157</v>
      </c>
      <c r="S182" s="73">
        <v>4553</v>
      </c>
      <c r="T182" s="73" t="s">
        <v>124</v>
      </c>
      <c r="U182" s="73">
        <v>48</v>
      </c>
      <c r="V182" s="73">
        <v>162</v>
      </c>
      <c r="W182" s="73">
        <v>1403</v>
      </c>
    </row>
    <row r="183" spans="2:23" x14ac:dyDescent="0.45">
      <c r="B183" s="86">
        <v>3197</v>
      </c>
      <c r="C183" s="73">
        <v>0</v>
      </c>
      <c r="D183" s="73" t="s">
        <v>124</v>
      </c>
      <c r="E183" s="73">
        <v>1367</v>
      </c>
      <c r="F183" s="73">
        <v>14</v>
      </c>
      <c r="G183" s="73">
        <v>231</v>
      </c>
      <c r="H183" s="73" t="s">
        <v>124</v>
      </c>
      <c r="I183" s="73">
        <v>79</v>
      </c>
      <c r="J183" s="73">
        <v>275</v>
      </c>
      <c r="K183" s="73">
        <v>276</v>
      </c>
      <c r="L183" s="73">
        <v>486</v>
      </c>
      <c r="M183" s="73">
        <v>381</v>
      </c>
      <c r="N183" s="73">
        <v>613</v>
      </c>
      <c r="O183" s="73">
        <v>375</v>
      </c>
      <c r="P183" s="73">
        <v>116</v>
      </c>
      <c r="Q183" s="73">
        <v>7</v>
      </c>
      <c r="R183" s="73">
        <v>65</v>
      </c>
      <c r="S183" s="73">
        <v>2029</v>
      </c>
      <c r="T183" s="73" t="s">
        <v>124</v>
      </c>
      <c r="U183" s="73">
        <v>27</v>
      </c>
      <c r="V183" s="73">
        <v>90</v>
      </c>
      <c r="W183" s="73">
        <v>502</v>
      </c>
    </row>
    <row r="184" spans="2:23" x14ac:dyDescent="0.45">
      <c r="B184" s="86">
        <v>3198</v>
      </c>
      <c r="C184" s="73" t="s">
        <v>124</v>
      </c>
      <c r="D184" s="73" t="s">
        <v>124</v>
      </c>
      <c r="E184" s="73">
        <v>2089</v>
      </c>
      <c r="F184" s="73">
        <v>38</v>
      </c>
      <c r="G184" s="73">
        <v>438</v>
      </c>
      <c r="H184" s="73">
        <v>7</v>
      </c>
      <c r="I184" s="73">
        <v>203</v>
      </c>
      <c r="J184" s="73">
        <v>218</v>
      </c>
      <c r="K184" s="73">
        <v>715</v>
      </c>
      <c r="L184" s="73">
        <v>1049</v>
      </c>
      <c r="M184" s="73">
        <v>877</v>
      </c>
      <c r="N184" s="73">
        <v>1221</v>
      </c>
      <c r="O184" s="73">
        <v>958</v>
      </c>
      <c r="P184" s="73">
        <v>164</v>
      </c>
      <c r="Q184" s="73">
        <v>35</v>
      </c>
      <c r="R184" s="73">
        <v>202</v>
      </c>
      <c r="S184" s="73">
        <v>3798</v>
      </c>
      <c r="T184" s="73" t="s">
        <v>124</v>
      </c>
      <c r="U184" s="73">
        <v>82</v>
      </c>
      <c r="V184" s="73">
        <v>108</v>
      </c>
      <c r="W184" s="73">
        <v>1310</v>
      </c>
    </row>
    <row r="185" spans="2:23" x14ac:dyDescent="0.45">
      <c r="B185" s="86">
        <v>3199</v>
      </c>
      <c r="C185" s="73">
        <v>15</v>
      </c>
      <c r="D185" s="73">
        <v>10</v>
      </c>
      <c r="E185" s="73">
        <v>6739</v>
      </c>
      <c r="F185" s="73">
        <v>107</v>
      </c>
      <c r="G185" s="73">
        <v>1490</v>
      </c>
      <c r="H185" s="73">
        <v>24</v>
      </c>
      <c r="I185" s="73">
        <v>646</v>
      </c>
      <c r="J185" s="73">
        <v>930</v>
      </c>
      <c r="K185" s="73">
        <v>2501</v>
      </c>
      <c r="L185" s="73">
        <v>3328</v>
      </c>
      <c r="M185" s="73">
        <v>2724</v>
      </c>
      <c r="N185" s="73">
        <v>3889</v>
      </c>
      <c r="O185" s="73">
        <v>2872</v>
      </c>
      <c r="P185" s="73">
        <v>566</v>
      </c>
      <c r="Q185" s="73">
        <v>114</v>
      </c>
      <c r="R185" s="73">
        <v>609</v>
      </c>
      <c r="S185" s="73">
        <v>12349</v>
      </c>
      <c r="T185" s="73">
        <v>11</v>
      </c>
      <c r="U185" s="73">
        <v>274</v>
      </c>
      <c r="V185" s="73">
        <v>494</v>
      </c>
      <c r="W185" s="73">
        <v>4942</v>
      </c>
    </row>
    <row r="186" spans="2:23" x14ac:dyDescent="0.45">
      <c r="B186" s="86">
        <v>3200</v>
      </c>
      <c r="C186" s="73" t="s">
        <v>124</v>
      </c>
      <c r="D186" s="73" t="s">
        <v>124</v>
      </c>
      <c r="E186" s="73">
        <v>718</v>
      </c>
      <c r="F186" s="73">
        <v>20</v>
      </c>
      <c r="G186" s="73">
        <v>247</v>
      </c>
      <c r="H186" s="73">
        <v>5</v>
      </c>
      <c r="I186" s="73">
        <v>143</v>
      </c>
      <c r="J186" s="73">
        <v>12</v>
      </c>
      <c r="K186" s="73">
        <v>537</v>
      </c>
      <c r="L186" s="73">
        <v>609</v>
      </c>
      <c r="M186" s="73">
        <v>549</v>
      </c>
      <c r="N186" s="73">
        <v>647</v>
      </c>
      <c r="O186" s="73">
        <v>583</v>
      </c>
      <c r="P186" s="73">
        <v>72</v>
      </c>
      <c r="Q186" s="73">
        <v>32</v>
      </c>
      <c r="R186" s="73">
        <v>178</v>
      </c>
      <c r="S186" s="73">
        <v>1934</v>
      </c>
      <c r="T186" s="73" t="s">
        <v>124</v>
      </c>
      <c r="U186" s="73">
        <v>59</v>
      </c>
      <c r="V186" s="73">
        <v>37</v>
      </c>
      <c r="W186" s="73">
        <v>814</v>
      </c>
    </row>
    <row r="187" spans="2:23" x14ac:dyDescent="0.45">
      <c r="B187" s="86">
        <v>3201</v>
      </c>
      <c r="C187" s="73">
        <v>6</v>
      </c>
      <c r="D187" s="73" t="s">
        <v>124</v>
      </c>
      <c r="E187" s="73">
        <v>2104</v>
      </c>
      <c r="F187" s="73">
        <v>31</v>
      </c>
      <c r="G187" s="73">
        <v>624</v>
      </c>
      <c r="H187" s="73">
        <v>17</v>
      </c>
      <c r="I187" s="73">
        <v>281</v>
      </c>
      <c r="J187" s="73">
        <v>80</v>
      </c>
      <c r="K187" s="73">
        <v>713</v>
      </c>
      <c r="L187" s="73">
        <v>1724</v>
      </c>
      <c r="M187" s="73">
        <v>1403</v>
      </c>
      <c r="N187" s="73">
        <v>1662</v>
      </c>
      <c r="O187" s="73">
        <v>1033</v>
      </c>
      <c r="P187" s="73">
        <v>209</v>
      </c>
      <c r="Q187" s="73">
        <v>61</v>
      </c>
      <c r="R187" s="73">
        <v>326</v>
      </c>
      <c r="S187" s="73">
        <v>3997</v>
      </c>
      <c r="T187" s="73" t="s">
        <v>124</v>
      </c>
      <c r="U187" s="73">
        <v>102</v>
      </c>
      <c r="V187" s="73">
        <v>188</v>
      </c>
      <c r="W187" s="73">
        <v>1635</v>
      </c>
    </row>
    <row r="188" spans="2:23" x14ac:dyDescent="0.45">
      <c r="B188" s="86">
        <v>3202</v>
      </c>
      <c r="C188" s="73">
        <v>0</v>
      </c>
      <c r="D188" s="73">
        <v>0</v>
      </c>
      <c r="E188" s="73">
        <v>177</v>
      </c>
      <c r="F188" s="73" t="s">
        <v>124</v>
      </c>
      <c r="G188" s="73">
        <v>50</v>
      </c>
      <c r="H188" s="73" t="s">
        <v>124</v>
      </c>
      <c r="I188" s="73">
        <v>17</v>
      </c>
      <c r="J188" s="73">
        <v>30</v>
      </c>
      <c r="K188" s="73">
        <v>52</v>
      </c>
      <c r="L188" s="73">
        <v>128</v>
      </c>
      <c r="M188" s="73">
        <v>100</v>
      </c>
      <c r="N188" s="73">
        <v>148</v>
      </c>
      <c r="O188" s="73">
        <v>80</v>
      </c>
      <c r="P188" s="73">
        <v>21</v>
      </c>
      <c r="Q188" s="73">
        <v>5</v>
      </c>
      <c r="R188" s="73">
        <v>17</v>
      </c>
      <c r="S188" s="73">
        <v>310</v>
      </c>
      <c r="T188" s="73" t="s">
        <v>124</v>
      </c>
      <c r="U188" s="73">
        <v>10</v>
      </c>
      <c r="V188" s="73">
        <v>24</v>
      </c>
      <c r="W188" s="73">
        <v>95</v>
      </c>
    </row>
    <row r="189" spans="2:23" x14ac:dyDescent="0.45">
      <c r="B189" s="86">
        <v>3204</v>
      </c>
      <c r="C189" s="73" t="s">
        <v>124</v>
      </c>
      <c r="D189" s="73" t="s">
        <v>124</v>
      </c>
      <c r="E189" s="73">
        <v>2250</v>
      </c>
      <c r="F189" s="73">
        <v>63</v>
      </c>
      <c r="G189" s="73">
        <v>524</v>
      </c>
      <c r="H189" s="73" t="s">
        <v>124</v>
      </c>
      <c r="I189" s="73">
        <v>151</v>
      </c>
      <c r="J189" s="73">
        <v>598</v>
      </c>
      <c r="K189" s="73">
        <v>514</v>
      </c>
      <c r="L189" s="73">
        <v>963</v>
      </c>
      <c r="M189" s="73">
        <v>724</v>
      </c>
      <c r="N189" s="73">
        <v>1500</v>
      </c>
      <c r="O189" s="73">
        <v>692</v>
      </c>
      <c r="P189" s="73">
        <v>233</v>
      </c>
      <c r="Q189" s="73">
        <v>20</v>
      </c>
      <c r="R189" s="73">
        <v>96</v>
      </c>
      <c r="S189" s="73">
        <v>3407</v>
      </c>
      <c r="T189" s="73" t="s">
        <v>124</v>
      </c>
      <c r="U189" s="73">
        <v>31</v>
      </c>
      <c r="V189" s="73">
        <v>363</v>
      </c>
      <c r="W189" s="73">
        <v>1151</v>
      </c>
    </row>
    <row r="190" spans="2:23" x14ac:dyDescent="0.45">
      <c r="B190" s="86">
        <v>3205</v>
      </c>
      <c r="C190" s="73" t="s">
        <v>124</v>
      </c>
      <c r="D190" s="73" t="s">
        <v>124</v>
      </c>
      <c r="E190" s="73">
        <v>725</v>
      </c>
      <c r="F190" s="73">
        <v>32</v>
      </c>
      <c r="G190" s="73">
        <v>173</v>
      </c>
      <c r="H190" s="73" t="s">
        <v>124</v>
      </c>
      <c r="I190" s="73">
        <v>82</v>
      </c>
      <c r="J190" s="73">
        <v>191</v>
      </c>
      <c r="K190" s="73">
        <v>538</v>
      </c>
      <c r="L190" s="73">
        <v>312</v>
      </c>
      <c r="M190" s="73">
        <v>272</v>
      </c>
      <c r="N190" s="73">
        <v>631</v>
      </c>
      <c r="O190" s="73">
        <v>521</v>
      </c>
      <c r="P190" s="73">
        <v>79</v>
      </c>
      <c r="Q190" s="73">
        <v>17</v>
      </c>
      <c r="R190" s="73">
        <v>75</v>
      </c>
      <c r="S190" s="73">
        <v>1709</v>
      </c>
      <c r="T190" s="73">
        <v>5</v>
      </c>
      <c r="U190" s="73">
        <v>21</v>
      </c>
      <c r="V190" s="73">
        <v>96</v>
      </c>
      <c r="W190" s="73">
        <v>542</v>
      </c>
    </row>
    <row r="191" spans="2:23" x14ac:dyDescent="0.45">
      <c r="B191" s="86">
        <v>3206</v>
      </c>
      <c r="C191" s="73">
        <v>0</v>
      </c>
      <c r="D191" s="73">
        <v>0</v>
      </c>
      <c r="E191" s="73">
        <v>771</v>
      </c>
      <c r="F191" s="73">
        <v>9</v>
      </c>
      <c r="G191" s="73">
        <v>137</v>
      </c>
      <c r="H191" s="73" t="s">
        <v>124</v>
      </c>
      <c r="I191" s="73">
        <v>37</v>
      </c>
      <c r="J191" s="73">
        <v>344</v>
      </c>
      <c r="K191" s="73">
        <v>144</v>
      </c>
      <c r="L191" s="73">
        <v>153</v>
      </c>
      <c r="M191" s="73">
        <v>129</v>
      </c>
      <c r="N191" s="73">
        <v>312</v>
      </c>
      <c r="O191" s="73">
        <v>167</v>
      </c>
      <c r="P191" s="73">
        <v>43</v>
      </c>
      <c r="Q191" s="73">
        <v>7</v>
      </c>
      <c r="R191" s="73">
        <v>14</v>
      </c>
      <c r="S191" s="73">
        <v>1062</v>
      </c>
      <c r="T191" s="73" t="s">
        <v>124</v>
      </c>
      <c r="U191" s="73" t="s">
        <v>124</v>
      </c>
      <c r="V191" s="73">
        <v>77</v>
      </c>
      <c r="W191" s="73">
        <v>242</v>
      </c>
    </row>
    <row r="192" spans="2:23" x14ac:dyDescent="0.45">
      <c r="B192" s="86">
        <v>3207</v>
      </c>
      <c r="C192" s="73" t="s">
        <v>124</v>
      </c>
      <c r="D192" s="73">
        <v>0</v>
      </c>
      <c r="E192" s="73">
        <v>1152</v>
      </c>
      <c r="F192" s="73">
        <v>30</v>
      </c>
      <c r="G192" s="73">
        <v>291</v>
      </c>
      <c r="H192" s="73" t="s">
        <v>124</v>
      </c>
      <c r="I192" s="73">
        <v>130</v>
      </c>
      <c r="J192" s="73">
        <v>401</v>
      </c>
      <c r="K192" s="73">
        <v>485</v>
      </c>
      <c r="L192" s="73">
        <v>422</v>
      </c>
      <c r="M192" s="73">
        <v>356</v>
      </c>
      <c r="N192" s="73">
        <v>736</v>
      </c>
      <c r="O192" s="73">
        <v>553</v>
      </c>
      <c r="P192" s="73">
        <v>84</v>
      </c>
      <c r="Q192" s="73">
        <v>12</v>
      </c>
      <c r="R192" s="73">
        <v>46</v>
      </c>
      <c r="S192" s="73">
        <v>2107</v>
      </c>
      <c r="T192" s="73" t="s">
        <v>124</v>
      </c>
      <c r="U192" s="73">
        <v>29</v>
      </c>
      <c r="V192" s="73">
        <v>104</v>
      </c>
      <c r="W192" s="73">
        <v>486</v>
      </c>
    </row>
    <row r="193" spans="2:23" x14ac:dyDescent="0.45">
      <c r="B193" s="86">
        <v>3211</v>
      </c>
      <c r="C193" s="73">
        <v>0</v>
      </c>
      <c r="D193" s="73">
        <v>0</v>
      </c>
      <c r="E193" s="73">
        <v>111</v>
      </c>
      <c r="F193" s="73" t="s">
        <v>124</v>
      </c>
      <c r="G193" s="73">
        <v>31</v>
      </c>
      <c r="H193" s="73" t="s">
        <v>124</v>
      </c>
      <c r="I193" s="73">
        <v>14</v>
      </c>
      <c r="J193" s="73">
        <v>19</v>
      </c>
      <c r="K193" s="73">
        <v>30</v>
      </c>
      <c r="L193" s="73">
        <v>78</v>
      </c>
      <c r="M193" s="73">
        <v>63</v>
      </c>
      <c r="N193" s="73">
        <v>72</v>
      </c>
      <c r="O193" s="73">
        <v>49</v>
      </c>
      <c r="P193" s="73">
        <v>12</v>
      </c>
      <c r="Q193" s="73" t="s">
        <v>124</v>
      </c>
      <c r="R193" s="73">
        <v>15</v>
      </c>
      <c r="S193" s="73">
        <v>205</v>
      </c>
      <c r="T193" s="73">
        <v>0</v>
      </c>
      <c r="U193" s="73">
        <v>7</v>
      </c>
      <c r="V193" s="73">
        <v>8</v>
      </c>
      <c r="W193" s="73">
        <v>38</v>
      </c>
    </row>
    <row r="194" spans="2:23" x14ac:dyDescent="0.45">
      <c r="B194" s="86">
        <v>3212</v>
      </c>
      <c r="C194" s="73" t="s">
        <v>124</v>
      </c>
      <c r="D194" s="73" t="s">
        <v>124</v>
      </c>
      <c r="E194" s="73">
        <v>1831</v>
      </c>
      <c r="F194" s="73">
        <v>20</v>
      </c>
      <c r="G194" s="73">
        <v>513</v>
      </c>
      <c r="H194" s="73">
        <v>13</v>
      </c>
      <c r="I194" s="73">
        <v>194</v>
      </c>
      <c r="J194" s="73">
        <v>180</v>
      </c>
      <c r="K194" s="73">
        <v>431</v>
      </c>
      <c r="L194" s="73">
        <v>1038</v>
      </c>
      <c r="M194" s="73">
        <v>813</v>
      </c>
      <c r="N194" s="73">
        <v>1118</v>
      </c>
      <c r="O194" s="73">
        <v>608</v>
      </c>
      <c r="P194" s="73">
        <v>196</v>
      </c>
      <c r="Q194" s="73">
        <v>47</v>
      </c>
      <c r="R194" s="73">
        <v>184</v>
      </c>
      <c r="S194" s="73">
        <v>2982</v>
      </c>
      <c r="T194" s="73" t="s">
        <v>124</v>
      </c>
      <c r="U194" s="73">
        <v>59</v>
      </c>
      <c r="V194" s="73">
        <v>95</v>
      </c>
      <c r="W194" s="73">
        <v>991</v>
      </c>
    </row>
    <row r="195" spans="2:23" x14ac:dyDescent="0.45">
      <c r="B195" s="86">
        <v>3213</v>
      </c>
      <c r="C195" s="73" t="s">
        <v>124</v>
      </c>
      <c r="D195" s="73" t="s">
        <v>124</v>
      </c>
      <c r="E195" s="73">
        <v>357</v>
      </c>
      <c r="F195" s="73" t="s">
        <v>124</v>
      </c>
      <c r="G195" s="73">
        <v>125</v>
      </c>
      <c r="H195" s="73" t="s">
        <v>124</v>
      </c>
      <c r="I195" s="73">
        <v>42</v>
      </c>
      <c r="J195" s="73">
        <v>70</v>
      </c>
      <c r="K195" s="73">
        <v>115</v>
      </c>
      <c r="L195" s="73">
        <v>215</v>
      </c>
      <c r="M195" s="73">
        <v>149</v>
      </c>
      <c r="N195" s="73">
        <v>292</v>
      </c>
      <c r="O195" s="73">
        <v>141</v>
      </c>
      <c r="P195" s="73">
        <v>57</v>
      </c>
      <c r="Q195" s="73">
        <v>10</v>
      </c>
      <c r="R195" s="73">
        <v>28</v>
      </c>
      <c r="S195" s="73">
        <v>621</v>
      </c>
      <c r="T195" s="73">
        <v>0</v>
      </c>
      <c r="U195" s="73">
        <v>12</v>
      </c>
      <c r="V195" s="73">
        <v>35</v>
      </c>
      <c r="W195" s="73">
        <v>154</v>
      </c>
    </row>
    <row r="196" spans="2:23" x14ac:dyDescent="0.45">
      <c r="B196" s="86">
        <v>3214</v>
      </c>
      <c r="C196" s="73">
        <v>5</v>
      </c>
      <c r="D196" s="73">
        <v>14</v>
      </c>
      <c r="E196" s="73">
        <v>3142</v>
      </c>
      <c r="F196" s="73">
        <v>44</v>
      </c>
      <c r="G196" s="73">
        <v>1368</v>
      </c>
      <c r="H196" s="73">
        <v>23</v>
      </c>
      <c r="I196" s="73">
        <v>836</v>
      </c>
      <c r="J196" s="73">
        <v>63</v>
      </c>
      <c r="K196" s="73">
        <v>2263</v>
      </c>
      <c r="L196" s="73">
        <v>2494</v>
      </c>
      <c r="M196" s="73">
        <v>2160</v>
      </c>
      <c r="N196" s="73">
        <v>2958</v>
      </c>
      <c r="O196" s="73">
        <v>2396</v>
      </c>
      <c r="P196" s="73">
        <v>305</v>
      </c>
      <c r="Q196" s="73">
        <v>168</v>
      </c>
      <c r="R196" s="73">
        <v>633</v>
      </c>
      <c r="S196" s="73">
        <v>8256</v>
      </c>
      <c r="T196" s="73">
        <v>36</v>
      </c>
      <c r="U196" s="73">
        <v>295</v>
      </c>
      <c r="V196" s="73">
        <v>237</v>
      </c>
      <c r="W196" s="73">
        <v>2738</v>
      </c>
    </row>
    <row r="197" spans="2:23" x14ac:dyDescent="0.45">
      <c r="B197" s="86">
        <v>3215</v>
      </c>
      <c r="C197" s="73" t="s">
        <v>124</v>
      </c>
      <c r="D197" s="73" t="s">
        <v>124</v>
      </c>
      <c r="E197" s="73">
        <v>3301</v>
      </c>
      <c r="F197" s="73">
        <v>41</v>
      </c>
      <c r="G197" s="73">
        <v>703</v>
      </c>
      <c r="H197" s="73">
        <v>15</v>
      </c>
      <c r="I197" s="73">
        <v>316</v>
      </c>
      <c r="J197" s="73">
        <v>327</v>
      </c>
      <c r="K197" s="73">
        <v>807</v>
      </c>
      <c r="L197" s="73">
        <v>1218</v>
      </c>
      <c r="M197" s="73">
        <v>1001</v>
      </c>
      <c r="N197" s="73">
        <v>1581</v>
      </c>
      <c r="O197" s="73">
        <v>928</v>
      </c>
      <c r="P197" s="73">
        <v>280</v>
      </c>
      <c r="Q197" s="73">
        <v>74</v>
      </c>
      <c r="R197" s="73">
        <v>204</v>
      </c>
      <c r="S197" s="73">
        <v>5211</v>
      </c>
      <c r="T197" s="73">
        <v>13</v>
      </c>
      <c r="U197" s="73">
        <v>108</v>
      </c>
      <c r="V197" s="73">
        <v>195</v>
      </c>
      <c r="W197" s="73">
        <v>1588</v>
      </c>
    </row>
    <row r="198" spans="2:23" x14ac:dyDescent="0.45">
      <c r="B198" s="86">
        <v>3216</v>
      </c>
      <c r="C198" s="73">
        <v>17</v>
      </c>
      <c r="D198" s="73">
        <v>19</v>
      </c>
      <c r="E198" s="73">
        <v>7016</v>
      </c>
      <c r="F198" s="73">
        <v>153</v>
      </c>
      <c r="G198" s="73">
        <v>1340</v>
      </c>
      <c r="H198" s="73">
        <v>27</v>
      </c>
      <c r="I198" s="73">
        <v>482</v>
      </c>
      <c r="J198" s="73">
        <v>1421</v>
      </c>
      <c r="K198" s="73">
        <v>1676</v>
      </c>
      <c r="L198" s="73">
        <v>2535</v>
      </c>
      <c r="M198" s="73">
        <v>1972</v>
      </c>
      <c r="N198" s="73">
        <v>4183</v>
      </c>
      <c r="O198" s="73">
        <v>1618</v>
      </c>
      <c r="P198" s="73">
        <v>744</v>
      </c>
      <c r="Q198" s="73">
        <v>59</v>
      </c>
      <c r="R198" s="73">
        <v>348</v>
      </c>
      <c r="S198" s="73">
        <v>10662</v>
      </c>
      <c r="T198" s="73">
        <v>9</v>
      </c>
      <c r="U198" s="73">
        <v>187</v>
      </c>
      <c r="V198" s="73">
        <v>1246</v>
      </c>
      <c r="W198" s="73">
        <v>3618</v>
      </c>
    </row>
    <row r="199" spans="2:23" x14ac:dyDescent="0.45">
      <c r="B199" s="86">
        <v>3217</v>
      </c>
      <c r="C199" s="73" t="s">
        <v>124</v>
      </c>
      <c r="D199" s="73" t="s">
        <v>124</v>
      </c>
      <c r="E199" s="73">
        <v>759</v>
      </c>
      <c r="F199" s="73">
        <v>31</v>
      </c>
      <c r="G199" s="73">
        <v>341</v>
      </c>
      <c r="H199" s="73">
        <v>20</v>
      </c>
      <c r="I199" s="73">
        <v>100</v>
      </c>
      <c r="J199" s="73">
        <v>133</v>
      </c>
      <c r="K199" s="73">
        <v>229</v>
      </c>
      <c r="L199" s="73">
        <v>1322</v>
      </c>
      <c r="M199" s="73">
        <v>1045</v>
      </c>
      <c r="N199" s="73">
        <v>1150</v>
      </c>
      <c r="O199" s="73">
        <v>413</v>
      </c>
      <c r="P199" s="73">
        <v>140</v>
      </c>
      <c r="Q199" s="73">
        <v>41</v>
      </c>
      <c r="R199" s="73">
        <v>188</v>
      </c>
      <c r="S199" s="73">
        <v>1525</v>
      </c>
      <c r="T199" s="73" t="s">
        <v>124</v>
      </c>
      <c r="U199" s="73">
        <v>58</v>
      </c>
      <c r="V199" s="73">
        <v>277</v>
      </c>
      <c r="W199" s="73">
        <v>955</v>
      </c>
    </row>
    <row r="200" spans="2:23" x14ac:dyDescent="0.45">
      <c r="B200" s="86">
        <v>3218</v>
      </c>
      <c r="C200" s="73" t="s">
        <v>124</v>
      </c>
      <c r="D200" s="73">
        <v>0</v>
      </c>
      <c r="E200" s="73">
        <v>1247</v>
      </c>
      <c r="F200" s="73">
        <v>42</v>
      </c>
      <c r="G200" s="73">
        <v>246</v>
      </c>
      <c r="H200" s="73" t="s">
        <v>124</v>
      </c>
      <c r="I200" s="73">
        <v>94</v>
      </c>
      <c r="J200" s="73">
        <v>209</v>
      </c>
      <c r="K200" s="73">
        <v>516</v>
      </c>
      <c r="L200" s="73">
        <v>550</v>
      </c>
      <c r="M200" s="73">
        <v>460</v>
      </c>
      <c r="N200" s="73">
        <v>879</v>
      </c>
      <c r="O200" s="73">
        <v>483</v>
      </c>
      <c r="P200" s="73">
        <v>148</v>
      </c>
      <c r="Q200" s="73">
        <v>24</v>
      </c>
      <c r="R200" s="73">
        <v>99</v>
      </c>
      <c r="S200" s="73">
        <v>2264</v>
      </c>
      <c r="T200" s="73">
        <v>0</v>
      </c>
      <c r="U200" s="73">
        <v>55</v>
      </c>
      <c r="V200" s="73">
        <v>163</v>
      </c>
      <c r="W200" s="73">
        <v>1004</v>
      </c>
    </row>
    <row r="201" spans="2:23" x14ac:dyDescent="0.45">
      <c r="B201" s="86">
        <v>3219</v>
      </c>
      <c r="C201" s="73" t="s">
        <v>124</v>
      </c>
      <c r="D201" s="73">
        <v>7</v>
      </c>
      <c r="E201" s="73">
        <v>2984</v>
      </c>
      <c r="F201" s="73">
        <v>57</v>
      </c>
      <c r="G201" s="73">
        <v>784</v>
      </c>
      <c r="H201" s="73">
        <v>17</v>
      </c>
      <c r="I201" s="73">
        <v>392</v>
      </c>
      <c r="J201" s="73">
        <v>215</v>
      </c>
      <c r="K201" s="73">
        <v>1325</v>
      </c>
      <c r="L201" s="73">
        <v>1350</v>
      </c>
      <c r="M201" s="73">
        <v>1123</v>
      </c>
      <c r="N201" s="73">
        <v>1710</v>
      </c>
      <c r="O201" s="73">
        <v>1256</v>
      </c>
      <c r="P201" s="73">
        <v>251</v>
      </c>
      <c r="Q201" s="73">
        <v>55</v>
      </c>
      <c r="R201" s="73">
        <v>267</v>
      </c>
      <c r="S201" s="73">
        <v>5752</v>
      </c>
      <c r="T201" s="73" t="s">
        <v>124</v>
      </c>
      <c r="U201" s="73">
        <v>148</v>
      </c>
      <c r="V201" s="73">
        <v>172</v>
      </c>
      <c r="W201" s="73">
        <v>1853</v>
      </c>
    </row>
    <row r="202" spans="2:23" x14ac:dyDescent="0.45">
      <c r="B202" s="86">
        <v>3220</v>
      </c>
      <c r="C202" s="73">
        <v>6</v>
      </c>
      <c r="D202" s="73">
        <v>0</v>
      </c>
      <c r="E202" s="73">
        <v>1305</v>
      </c>
      <c r="F202" s="73">
        <v>53</v>
      </c>
      <c r="G202" s="73">
        <v>272</v>
      </c>
      <c r="H202" s="73">
        <v>5</v>
      </c>
      <c r="I202" s="73">
        <v>98</v>
      </c>
      <c r="J202" s="73">
        <v>484</v>
      </c>
      <c r="K202" s="73">
        <v>485</v>
      </c>
      <c r="L202" s="73">
        <v>440</v>
      </c>
      <c r="M202" s="73">
        <v>357</v>
      </c>
      <c r="N202" s="73">
        <v>1044</v>
      </c>
      <c r="O202" s="73">
        <v>513</v>
      </c>
      <c r="P202" s="73">
        <v>154</v>
      </c>
      <c r="Q202" s="73">
        <v>10</v>
      </c>
      <c r="R202" s="73">
        <v>90</v>
      </c>
      <c r="S202" s="73">
        <v>2292</v>
      </c>
      <c r="T202" s="73">
        <v>0</v>
      </c>
      <c r="U202" s="73">
        <v>35</v>
      </c>
      <c r="V202" s="73">
        <v>324</v>
      </c>
      <c r="W202" s="73">
        <v>1101</v>
      </c>
    </row>
    <row r="203" spans="2:23" x14ac:dyDescent="0.45">
      <c r="B203" s="86">
        <v>3221</v>
      </c>
      <c r="C203" s="73">
        <v>0</v>
      </c>
      <c r="D203" s="73">
        <v>0</v>
      </c>
      <c r="E203" s="73">
        <v>40</v>
      </c>
      <c r="F203" s="73" t="s">
        <v>124</v>
      </c>
      <c r="G203" s="73">
        <v>11</v>
      </c>
      <c r="H203" s="73">
        <v>0</v>
      </c>
      <c r="I203" s="73" t="s">
        <v>124</v>
      </c>
      <c r="J203" s="73">
        <v>21</v>
      </c>
      <c r="K203" s="73">
        <v>10</v>
      </c>
      <c r="L203" s="73">
        <v>25</v>
      </c>
      <c r="M203" s="73">
        <v>19</v>
      </c>
      <c r="N203" s="73">
        <v>34</v>
      </c>
      <c r="O203" s="73">
        <v>14</v>
      </c>
      <c r="P203" s="73">
        <v>12</v>
      </c>
      <c r="Q203" s="73" t="s">
        <v>124</v>
      </c>
      <c r="R203" s="73" t="s">
        <v>124</v>
      </c>
      <c r="S203" s="73">
        <v>62</v>
      </c>
      <c r="T203" s="73">
        <v>0</v>
      </c>
      <c r="U203" s="73">
        <v>0</v>
      </c>
      <c r="V203" s="73">
        <v>5</v>
      </c>
      <c r="W203" s="73">
        <v>14</v>
      </c>
    </row>
    <row r="204" spans="2:23" x14ac:dyDescent="0.45">
      <c r="B204" s="86">
        <v>3222</v>
      </c>
      <c r="C204" s="73" t="s">
        <v>124</v>
      </c>
      <c r="D204" s="73" t="s">
        <v>124</v>
      </c>
      <c r="E204" s="73">
        <v>2905</v>
      </c>
      <c r="F204" s="73">
        <v>30</v>
      </c>
      <c r="G204" s="73">
        <v>569</v>
      </c>
      <c r="H204" s="73">
        <v>10</v>
      </c>
      <c r="I204" s="73">
        <v>235</v>
      </c>
      <c r="J204" s="73">
        <v>387</v>
      </c>
      <c r="K204" s="73">
        <v>502</v>
      </c>
      <c r="L204" s="73">
        <v>1033</v>
      </c>
      <c r="M204" s="73">
        <v>813</v>
      </c>
      <c r="N204" s="73">
        <v>1122</v>
      </c>
      <c r="O204" s="73">
        <v>636</v>
      </c>
      <c r="P204" s="73">
        <v>251</v>
      </c>
      <c r="Q204" s="73">
        <v>41</v>
      </c>
      <c r="R204" s="73">
        <v>170</v>
      </c>
      <c r="S204" s="73">
        <v>4249</v>
      </c>
      <c r="T204" s="73" t="s">
        <v>124</v>
      </c>
      <c r="U204" s="73">
        <v>53</v>
      </c>
      <c r="V204" s="73">
        <v>101</v>
      </c>
      <c r="W204" s="73">
        <v>990</v>
      </c>
    </row>
    <row r="205" spans="2:23" x14ac:dyDescent="0.45">
      <c r="B205" s="86">
        <v>3223</v>
      </c>
      <c r="C205" s="73">
        <v>0</v>
      </c>
      <c r="D205" s="73" t="s">
        <v>124</v>
      </c>
      <c r="E205" s="73">
        <v>2079</v>
      </c>
      <c r="F205" s="73">
        <v>14</v>
      </c>
      <c r="G205" s="73">
        <v>318</v>
      </c>
      <c r="H205" s="73">
        <v>5</v>
      </c>
      <c r="I205" s="73">
        <v>161</v>
      </c>
      <c r="J205" s="73">
        <v>382</v>
      </c>
      <c r="K205" s="73">
        <v>371</v>
      </c>
      <c r="L205" s="73">
        <v>409</v>
      </c>
      <c r="M205" s="73">
        <v>342</v>
      </c>
      <c r="N205" s="73">
        <v>616</v>
      </c>
      <c r="O205" s="73">
        <v>447</v>
      </c>
      <c r="P205" s="73">
        <v>181</v>
      </c>
      <c r="Q205" s="73">
        <v>16</v>
      </c>
      <c r="R205" s="73">
        <v>83</v>
      </c>
      <c r="S205" s="73">
        <v>3009</v>
      </c>
      <c r="T205" s="73">
        <v>0</v>
      </c>
      <c r="U205" s="73">
        <v>26</v>
      </c>
      <c r="V205" s="73">
        <v>35</v>
      </c>
      <c r="W205" s="73">
        <v>813</v>
      </c>
    </row>
    <row r="206" spans="2:23" x14ac:dyDescent="0.45">
      <c r="B206" s="86">
        <v>3224</v>
      </c>
      <c r="C206" s="73" t="s">
        <v>124</v>
      </c>
      <c r="D206" s="73" t="s">
        <v>124</v>
      </c>
      <c r="E206" s="73">
        <v>2245</v>
      </c>
      <c r="F206" s="73">
        <v>19</v>
      </c>
      <c r="G206" s="73">
        <v>448</v>
      </c>
      <c r="H206" s="73">
        <v>11</v>
      </c>
      <c r="I206" s="73">
        <v>158</v>
      </c>
      <c r="J206" s="73">
        <v>386</v>
      </c>
      <c r="K206" s="73">
        <v>416</v>
      </c>
      <c r="L206" s="73">
        <v>811</v>
      </c>
      <c r="M206" s="73">
        <v>628</v>
      </c>
      <c r="N206" s="73">
        <v>953</v>
      </c>
      <c r="O206" s="73">
        <v>466</v>
      </c>
      <c r="P206" s="73">
        <v>252</v>
      </c>
      <c r="Q206" s="73">
        <v>37</v>
      </c>
      <c r="R206" s="73">
        <v>123</v>
      </c>
      <c r="S206" s="73">
        <v>3289</v>
      </c>
      <c r="T206" s="73" t="s">
        <v>124</v>
      </c>
      <c r="U206" s="73">
        <v>39</v>
      </c>
      <c r="V206" s="73">
        <v>72</v>
      </c>
      <c r="W206" s="73">
        <v>778</v>
      </c>
    </row>
    <row r="207" spans="2:23" x14ac:dyDescent="0.45">
      <c r="B207" s="86">
        <v>3225</v>
      </c>
      <c r="C207" s="73">
        <v>0</v>
      </c>
      <c r="D207" s="73">
        <v>0</v>
      </c>
      <c r="E207" s="73">
        <v>863</v>
      </c>
      <c r="F207" s="73">
        <v>7</v>
      </c>
      <c r="G207" s="73">
        <v>77</v>
      </c>
      <c r="H207" s="73">
        <v>0</v>
      </c>
      <c r="I207" s="73">
        <v>24</v>
      </c>
      <c r="J207" s="73">
        <v>359</v>
      </c>
      <c r="K207" s="73">
        <v>75</v>
      </c>
      <c r="L207" s="73">
        <v>136</v>
      </c>
      <c r="M207" s="73">
        <v>95</v>
      </c>
      <c r="N207" s="73">
        <v>209</v>
      </c>
      <c r="O207" s="73">
        <v>83</v>
      </c>
      <c r="P207" s="73">
        <v>73</v>
      </c>
      <c r="Q207" s="73" t="s">
        <v>124</v>
      </c>
      <c r="R207" s="73">
        <v>14</v>
      </c>
      <c r="S207" s="73">
        <v>1070</v>
      </c>
      <c r="T207" s="73">
        <v>0</v>
      </c>
      <c r="U207" s="73">
        <v>6</v>
      </c>
      <c r="V207" s="73">
        <v>19</v>
      </c>
      <c r="W207" s="73">
        <v>163</v>
      </c>
    </row>
    <row r="208" spans="2:23" x14ac:dyDescent="0.45">
      <c r="B208" s="86">
        <v>3226</v>
      </c>
      <c r="C208" s="73" t="s">
        <v>124</v>
      </c>
      <c r="D208" s="73" t="s">
        <v>124</v>
      </c>
      <c r="E208" s="73">
        <v>2050</v>
      </c>
      <c r="F208" s="73">
        <v>34</v>
      </c>
      <c r="G208" s="73">
        <v>320</v>
      </c>
      <c r="H208" s="73">
        <v>8</v>
      </c>
      <c r="I208" s="73">
        <v>102</v>
      </c>
      <c r="J208" s="73">
        <v>525</v>
      </c>
      <c r="K208" s="73">
        <v>296</v>
      </c>
      <c r="L208" s="73">
        <v>716</v>
      </c>
      <c r="M208" s="73">
        <v>561</v>
      </c>
      <c r="N208" s="73">
        <v>852</v>
      </c>
      <c r="O208" s="73">
        <v>378</v>
      </c>
      <c r="P208" s="73">
        <v>227</v>
      </c>
      <c r="Q208" s="73">
        <v>17</v>
      </c>
      <c r="R208" s="73">
        <v>88</v>
      </c>
      <c r="S208" s="73">
        <v>2853</v>
      </c>
      <c r="T208" s="73">
        <v>0</v>
      </c>
      <c r="U208" s="73">
        <v>35</v>
      </c>
      <c r="V208" s="73">
        <v>92</v>
      </c>
      <c r="W208" s="73">
        <v>750</v>
      </c>
    </row>
    <row r="209" spans="2:23" x14ac:dyDescent="0.45">
      <c r="B209" s="86">
        <v>3227</v>
      </c>
      <c r="C209" s="73">
        <v>0</v>
      </c>
      <c r="D209" s="73">
        <v>0</v>
      </c>
      <c r="E209" s="73">
        <v>407</v>
      </c>
      <c r="F209" s="73">
        <v>10</v>
      </c>
      <c r="G209" s="73">
        <v>62</v>
      </c>
      <c r="H209" s="73" t="s">
        <v>124</v>
      </c>
      <c r="I209" s="73">
        <v>15</v>
      </c>
      <c r="J209" s="73">
        <v>213</v>
      </c>
      <c r="K209" s="73">
        <v>60</v>
      </c>
      <c r="L209" s="73">
        <v>149</v>
      </c>
      <c r="M209" s="73">
        <v>114</v>
      </c>
      <c r="N209" s="73">
        <v>172</v>
      </c>
      <c r="O209" s="73">
        <v>82</v>
      </c>
      <c r="P209" s="73">
        <v>39</v>
      </c>
      <c r="Q209" s="73" t="s">
        <v>124</v>
      </c>
      <c r="R209" s="73">
        <v>17</v>
      </c>
      <c r="S209" s="73">
        <v>570</v>
      </c>
      <c r="T209" s="73">
        <v>0</v>
      </c>
      <c r="U209" s="73" t="s">
        <v>124</v>
      </c>
      <c r="V209" s="73">
        <v>18</v>
      </c>
      <c r="W209" s="73">
        <v>105</v>
      </c>
    </row>
    <row r="210" spans="2:23" x14ac:dyDescent="0.45">
      <c r="B210" s="86">
        <v>3228</v>
      </c>
      <c r="C210" s="73" t="s">
        <v>124</v>
      </c>
      <c r="D210" s="73">
        <v>0</v>
      </c>
      <c r="E210" s="73">
        <v>1770</v>
      </c>
      <c r="F210" s="73">
        <v>64</v>
      </c>
      <c r="G210" s="73">
        <v>297</v>
      </c>
      <c r="H210" s="73">
        <v>11</v>
      </c>
      <c r="I210" s="73">
        <v>71</v>
      </c>
      <c r="J210" s="73">
        <v>613</v>
      </c>
      <c r="K210" s="73">
        <v>253</v>
      </c>
      <c r="L210" s="73">
        <v>787</v>
      </c>
      <c r="M210" s="73">
        <v>590</v>
      </c>
      <c r="N210" s="73">
        <v>1047</v>
      </c>
      <c r="O210" s="73">
        <v>450</v>
      </c>
      <c r="P210" s="73">
        <v>218</v>
      </c>
      <c r="Q210" s="73">
        <v>18</v>
      </c>
      <c r="R210" s="73">
        <v>96</v>
      </c>
      <c r="S210" s="73">
        <v>2470</v>
      </c>
      <c r="T210" s="73">
        <v>0</v>
      </c>
      <c r="U210" s="73">
        <v>33</v>
      </c>
      <c r="V210" s="73">
        <v>168</v>
      </c>
      <c r="W210" s="73">
        <v>663</v>
      </c>
    </row>
    <row r="211" spans="2:23" x14ac:dyDescent="0.45">
      <c r="B211" s="86">
        <v>3230</v>
      </c>
      <c r="C211" s="73">
        <v>0</v>
      </c>
      <c r="D211" s="73">
        <v>0</v>
      </c>
      <c r="E211" s="73">
        <v>402</v>
      </c>
      <c r="F211" s="73">
        <v>8</v>
      </c>
      <c r="G211" s="73">
        <v>38</v>
      </c>
      <c r="H211" s="73" t="s">
        <v>124</v>
      </c>
      <c r="I211" s="73">
        <v>11</v>
      </c>
      <c r="J211" s="73">
        <v>176</v>
      </c>
      <c r="K211" s="73">
        <v>38</v>
      </c>
      <c r="L211" s="73">
        <v>108</v>
      </c>
      <c r="M211" s="73">
        <v>80</v>
      </c>
      <c r="N211" s="73">
        <v>143</v>
      </c>
      <c r="O211" s="73">
        <v>69</v>
      </c>
      <c r="P211" s="73">
        <v>35</v>
      </c>
      <c r="Q211" s="73" t="s">
        <v>124</v>
      </c>
      <c r="R211" s="73">
        <v>11</v>
      </c>
      <c r="S211" s="73">
        <v>523</v>
      </c>
      <c r="T211" s="73">
        <v>0</v>
      </c>
      <c r="U211" s="73" t="s">
        <v>124</v>
      </c>
      <c r="V211" s="73">
        <v>18</v>
      </c>
      <c r="W211" s="73">
        <v>104</v>
      </c>
    </row>
    <row r="212" spans="2:23" x14ac:dyDescent="0.45">
      <c r="B212" s="86">
        <v>3231</v>
      </c>
      <c r="C212" s="73">
        <v>0</v>
      </c>
      <c r="D212" s="73">
        <v>0</v>
      </c>
      <c r="E212" s="73">
        <v>128</v>
      </c>
      <c r="F212" s="73">
        <v>5</v>
      </c>
      <c r="G212" s="73">
        <v>11</v>
      </c>
      <c r="H212" s="73" t="s">
        <v>124</v>
      </c>
      <c r="I212" s="73" t="s">
        <v>124</v>
      </c>
      <c r="J212" s="73">
        <v>58</v>
      </c>
      <c r="K212" s="73">
        <v>21</v>
      </c>
      <c r="L212" s="73">
        <v>44</v>
      </c>
      <c r="M212" s="73">
        <v>32</v>
      </c>
      <c r="N212" s="73">
        <v>66</v>
      </c>
      <c r="O212" s="73">
        <v>35</v>
      </c>
      <c r="P212" s="73">
        <v>14</v>
      </c>
      <c r="Q212" s="73" t="s">
        <v>124</v>
      </c>
      <c r="R212" s="73" t="s">
        <v>124</v>
      </c>
      <c r="S212" s="73">
        <v>183</v>
      </c>
      <c r="T212" s="73">
        <v>0</v>
      </c>
      <c r="U212" s="73">
        <v>0</v>
      </c>
      <c r="V212" s="73">
        <v>10</v>
      </c>
      <c r="W212" s="73">
        <v>35</v>
      </c>
    </row>
    <row r="213" spans="2:23" x14ac:dyDescent="0.45">
      <c r="B213" s="86">
        <v>3232</v>
      </c>
      <c r="C213" s="73">
        <v>0</v>
      </c>
      <c r="D213" s="73">
        <v>0</v>
      </c>
      <c r="E213" s="73">
        <v>135</v>
      </c>
      <c r="F213" s="73" t="s">
        <v>124</v>
      </c>
      <c r="G213" s="73">
        <v>11</v>
      </c>
      <c r="H213" s="73">
        <v>0</v>
      </c>
      <c r="I213" s="73" t="s">
        <v>124</v>
      </c>
      <c r="J213" s="73">
        <v>76</v>
      </c>
      <c r="K213" s="73">
        <v>19</v>
      </c>
      <c r="L213" s="73">
        <v>33</v>
      </c>
      <c r="M213" s="73">
        <v>20</v>
      </c>
      <c r="N213" s="73">
        <v>51</v>
      </c>
      <c r="O213" s="73">
        <v>29</v>
      </c>
      <c r="P213" s="73">
        <v>14</v>
      </c>
      <c r="Q213" s="73" t="s">
        <v>124</v>
      </c>
      <c r="R213" s="73" t="s">
        <v>124</v>
      </c>
      <c r="S213" s="73">
        <v>186</v>
      </c>
      <c r="T213" s="73">
        <v>0</v>
      </c>
      <c r="U213" s="73" t="s">
        <v>124</v>
      </c>
      <c r="V213" s="73" t="s">
        <v>124</v>
      </c>
      <c r="W213" s="73">
        <v>49</v>
      </c>
    </row>
    <row r="214" spans="2:23" x14ac:dyDescent="0.45">
      <c r="B214" s="86">
        <v>3233</v>
      </c>
      <c r="C214" s="73">
        <v>0</v>
      </c>
      <c r="D214" s="73">
        <v>0</v>
      </c>
      <c r="E214" s="73">
        <v>314</v>
      </c>
      <c r="F214" s="73" t="s">
        <v>124</v>
      </c>
      <c r="G214" s="73">
        <v>35</v>
      </c>
      <c r="H214" s="73">
        <v>0</v>
      </c>
      <c r="I214" s="73">
        <v>17</v>
      </c>
      <c r="J214" s="73">
        <v>114</v>
      </c>
      <c r="K214" s="73">
        <v>64</v>
      </c>
      <c r="L214" s="73">
        <v>115</v>
      </c>
      <c r="M214" s="73">
        <v>84</v>
      </c>
      <c r="N214" s="73">
        <v>140</v>
      </c>
      <c r="O214" s="73">
        <v>98</v>
      </c>
      <c r="P214" s="73">
        <v>34</v>
      </c>
      <c r="Q214" s="73">
        <v>7</v>
      </c>
      <c r="R214" s="73">
        <v>15</v>
      </c>
      <c r="S214" s="73">
        <v>465</v>
      </c>
      <c r="T214" s="73">
        <v>0</v>
      </c>
      <c r="U214" s="73" t="s">
        <v>124</v>
      </c>
      <c r="V214" s="73">
        <v>6</v>
      </c>
      <c r="W214" s="73">
        <v>132</v>
      </c>
    </row>
    <row r="215" spans="2:23" x14ac:dyDescent="0.45">
      <c r="B215" s="86">
        <v>3234</v>
      </c>
      <c r="C215" s="73">
        <v>0</v>
      </c>
      <c r="D215" s="73">
        <v>0</v>
      </c>
      <c r="E215" s="73">
        <v>29</v>
      </c>
      <c r="F215" s="73">
        <v>0</v>
      </c>
      <c r="G215" s="73" t="s">
        <v>124</v>
      </c>
      <c r="H215" s="73">
        <v>0</v>
      </c>
      <c r="I215" s="73">
        <v>0</v>
      </c>
      <c r="J215" s="73">
        <v>10</v>
      </c>
      <c r="K215" s="73">
        <v>8</v>
      </c>
      <c r="L215" s="73">
        <v>5</v>
      </c>
      <c r="M215" s="73" t="s">
        <v>124</v>
      </c>
      <c r="N215" s="73">
        <v>12</v>
      </c>
      <c r="O215" s="73">
        <v>6</v>
      </c>
      <c r="P215" s="73">
        <v>7</v>
      </c>
      <c r="Q215" s="73" t="s">
        <v>124</v>
      </c>
      <c r="R215" s="73" t="s">
        <v>124</v>
      </c>
      <c r="S215" s="73">
        <v>43</v>
      </c>
      <c r="T215" s="73">
        <v>0</v>
      </c>
      <c r="U215" s="73">
        <v>0</v>
      </c>
      <c r="V215" s="73" t="s">
        <v>124</v>
      </c>
      <c r="W215" s="73">
        <v>5</v>
      </c>
    </row>
    <row r="216" spans="2:23" x14ac:dyDescent="0.45">
      <c r="B216" s="86">
        <v>3235</v>
      </c>
      <c r="C216" s="73">
        <v>0</v>
      </c>
      <c r="D216" s="73">
        <v>0</v>
      </c>
      <c r="E216" s="73">
        <v>17</v>
      </c>
      <c r="F216" s="73">
        <v>0</v>
      </c>
      <c r="G216" s="73">
        <v>6</v>
      </c>
      <c r="H216" s="73">
        <v>0</v>
      </c>
      <c r="I216" s="73" t="s">
        <v>124</v>
      </c>
      <c r="J216" s="73">
        <v>12</v>
      </c>
      <c r="K216" s="73">
        <v>13</v>
      </c>
      <c r="L216" s="73">
        <v>26</v>
      </c>
      <c r="M216" s="73">
        <v>23</v>
      </c>
      <c r="N216" s="73">
        <v>16</v>
      </c>
      <c r="O216" s="73">
        <v>17</v>
      </c>
      <c r="P216" s="73" t="s">
        <v>124</v>
      </c>
      <c r="Q216" s="73">
        <v>0</v>
      </c>
      <c r="R216" s="73" t="s">
        <v>124</v>
      </c>
      <c r="S216" s="73">
        <v>47</v>
      </c>
      <c r="T216" s="73">
        <v>0</v>
      </c>
      <c r="U216" s="73" t="s">
        <v>124</v>
      </c>
      <c r="V216" s="73" t="s">
        <v>124</v>
      </c>
      <c r="W216" s="73">
        <v>11</v>
      </c>
    </row>
    <row r="217" spans="2:23" x14ac:dyDescent="0.45">
      <c r="B217" s="86">
        <v>3236</v>
      </c>
      <c r="C217" s="73">
        <v>0</v>
      </c>
      <c r="D217" s="73">
        <v>0</v>
      </c>
      <c r="E217" s="73">
        <v>28</v>
      </c>
      <c r="F217" s="73">
        <v>0</v>
      </c>
      <c r="G217" s="73">
        <v>6</v>
      </c>
      <c r="H217" s="73">
        <v>0</v>
      </c>
      <c r="I217" s="73" t="s">
        <v>124</v>
      </c>
      <c r="J217" s="73">
        <v>11</v>
      </c>
      <c r="K217" s="73">
        <v>10</v>
      </c>
      <c r="L217" s="73">
        <v>13</v>
      </c>
      <c r="M217" s="73">
        <v>8</v>
      </c>
      <c r="N217" s="73">
        <v>22</v>
      </c>
      <c r="O217" s="73">
        <v>12</v>
      </c>
      <c r="P217" s="73">
        <v>5</v>
      </c>
      <c r="Q217" s="73">
        <v>0</v>
      </c>
      <c r="R217" s="73" t="s">
        <v>124</v>
      </c>
      <c r="S217" s="73">
        <v>54</v>
      </c>
      <c r="T217" s="73">
        <v>0</v>
      </c>
      <c r="U217" s="73" t="s">
        <v>124</v>
      </c>
      <c r="V217" s="73" t="s">
        <v>124</v>
      </c>
      <c r="W217" s="73">
        <v>7</v>
      </c>
    </row>
    <row r="218" spans="2:23" x14ac:dyDescent="0.45">
      <c r="B218" s="86">
        <v>3237</v>
      </c>
      <c r="C218" s="73">
        <v>0</v>
      </c>
      <c r="D218" s="73">
        <v>0</v>
      </c>
      <c r="E218" s="73">
        <v>19</v>
      </c>
      <c r="F218" s="73">
        <v>0</v>
      </c>
      <c r="G218" s="73" t="s">
        <v>124</v>
      </c>
      <c r="H218" s="73">
        <v>0</v>
      </c>
      <c r="I218" s="73" t="s">
        <v>124</v>
      </c>
      <c r="J218" s="73">
        <v>8</v>
      </c>
      <c r="K218" s="73">
        <v>15</v>
      </c>
      <c r="L218" s="73">
        <v>15</v>
      </c>
      <c r="M218" s="73">
        <v>12</v>
      </c>
      <c r="N218" s="73">
        <v>15</v>
      </c>
      <c r="O218" s="73">
        <v>13</v>
      </c>
      <c r="P218" s="73" t="s">
        <v>124</v>
      </c>
      <c r="Q218" s="73" t="s">
        <v>124</v>
      </c>
      <c r="R218" s="73" t="s">
        <v>124</v>
      </c>
      <c r="S218" s="73">
        <v>48</v>
      </c>
      <c r="T218" s="73">
        <v>0</v>
      </c>
      <c r="U218" s="73" t="s">
        <v>124</v>
      </c>
      <c r="V218" s="73">
        <v>0</v>
      </c>
      <c r="W218" s="73">
        <v>9</v>
      </c>
    </row>
    <row r="219" spans="2:23" x14ac:dyDescent="0.45">
      <c r="B219" s="86">
        <v>3238</v>
      </c>
      <c r="C219" s="73">
        <v>0</v>
      </c>
      <c r="D219" s="73">
        <v>0</v>
      </c>
      <c r="E219" s="73">
        <v>10</v>
      </c>
      <c r="F219" s="73">
        <v>0</v>
      </c>
      <c r="G219" s="73" t="s">
        <v>124</v>
      </c>
      <c r="H219" s="73">
        <v>0</v>
      </c>
      <c r="I219" s="73" t="s">
        <v>124</v>
      </c>
      <c r="J219" s="73">
        <v>7</v>
      </c>
      <c r="K219" s="73">
        <v>15</v>
      </c>
      <c r="L219" s="73">
        <v>13</v>
      </c>
      <c r="M219" s="73">
        <v>9</v>
      </c>
      <c r="N219" s="73">
        <v>13</v>
      </c>
      <c r="O219" s="73">
        <v>18</v>
      </c>
      <c r="P219" s="73" t="s">
        <v>124</v>
      </c>
      <c r="Q219" s="73">
        <v>0</v>
      </c>
      <c r="R219" s="73" t="s">
        <v>124</v>
      </c>
      <c r="S219" s="73">
        <v>39</v>
      </c>
      <c r="T219" s="73">
        <v>0</v>
      </c>
      <c r="U219" s="73">
        <v>0</v>
      </c>
      <c r="V219" s="73">
        <v>0</v>
      </c>
      <c r="W219" s="73">
        <v>13</v>
      </c>
    </row>
    <row r="220" spans="2:23" x14ac:dyDescent="0.45">
      <c r="B220" s="86">
        <v>3239</v>
      </c>
      <c r="C220" s="73">
        <v>0</v>
      </c>
      <c r="D220" s="73">
        <v>0</v>
      </c>
      <c r="E220" s="73">
        <v>50</v>
      </c>
      <c r="F220" s="73">
        <v>0</v>
      </c>
      <c r="G220" s="73">
        <v>15</v>
      </c>
      <c r="H220" s="73">
        <v>0</v>
      </c>
      <c r="I220" s="73">
        <v>7</v>
      </c>
      <c r="J220" s="73">
        <v>13</v>
      </c>
      <c r="K220" s="73">
        <v>16</v>
      </c>
      <c r="L220" s="73">
        <v>24</v>
      </c>
      <c r="M220" s="73">
        <v>18</v>
      </c>
      <c r="N220" s="73">
        <v>32</v>
      </c>
      <c r="O220" s="73">
        <v>26</v>
      </c>
      <c r="P220" s="73">
        <v>6</v>
      </c>
      <c r="Q220" s="73" t="s">
        <v>124</v>
      </c>
      <c r="R220" s="73" t="s">
        <v>124</v>
      </c>
      <c r="S220" s="73">
        <v>90</v>
      </c>
      <c r="T220" s="73">
        <v>0</v>
      </c>
      <c r="U220" s="73" t="s">
        <v>124</v>
      </c>
      <c r="V220" s="73" t="s">
        <v>124</v>
      </c>
      <c r="W220" s="73">
        <v>10</v>
      </c>
    </row>
    <row r="221" spans="2:23" x14ac:dyDescent="0.45">
      <c r="B221" s="86">
        <v>3240</v>
      </c>
      <c r="C221" s="73">
        <v>0</v>
      </c>
      <c r="D221" s="73" t="s">
        <v>124</v>
      </c>
      <c r="E221" s="73">
        <v>126</v>
      </c>
      <c r="F221" s="73" t="s">
        <v>124</v>
      </c>
      <c r="G221" s="73">
        <v>40</v>
      </c>
      <c r="H221" s="73">
        <v>0</v>
      </c>
      <c r="I221" s="73">
        <v>9</v>
      </c>
      <c r="J221" s="73">
        <v>41</v>
      </c>
      <c r="K221" s="73">
        <v>29</v>
      </c>
      <c r="L221" s="73">
        <v>77</v>
      </c>
      <c r="M221" s="73">
        <v>57</v>
      </c>
      <c r="N221" s="73">
        <v>84</v>
      </c>
      <c r="O221" s="73">
        <v>35</v>
      </c>
      <c r="P221" s="73">
        <v>15</v>
      </c>
      <c r="Q221" s="73">
        <v>5</v>
      </c>
      <c r="R221" s="73">
        <v>10</v>
      </c>
      <c r="S221" s="73">
        <v>204</v>
      </c>
      <c r="T221" s="73">
        <v>0</v>
      </c>
      <c r="U221" s="73" t="s">
        <v>124</v>
      </c>
      <c r="V221" s="73">
        <v>10</v>
      </c>
      <c r="W221" s="73">
        <v>34</v>
      </c>
    </row>
    <row r="222" spans="2:23" x14ac:dyDescent="0.45">
      <c r="B222" s="86">
        <v>3241</v>
      </c>
      <c r="C222" s="73" t="s">
        <v>124</v>
      </c>
      <c r="D222" s="73">
        <v>0</v>
      </c>
      <c r="E222" s="73">
        <v>359</v>
      </c>
      <c r="F222" s="73">
        <v>5</v>
      </c>
      <c r="G222" s="73">
        <v>96</v>
      </c>
      <c r="H222" s="73" t="s">
        <v>124</v>
      </c>
      <c r="I222" s="73">
        <v>42</v>
      </c>
      <c r="J222" s="73">
        <v>69</v>
      </c>
      <c r="K222" s="73">
        <v>117</v>
      </c>
      <c r="L222" s="73">
        <v>174</v>
      </c>
      <c r="M222" s="73">
        <v>141</v>
      </c>
      <c r="N222" s="73">
        <v>172</v>
      </c>
      <c r="O222" s="73">
        <v>129</v>
      </c>
      <c r="P222" s="73">
        <v>28</v>
      </c>
      <c r="Q222" s="73">
        <v>13</v>
      </c>
      <c r="R222" s="73">
        <v>25</v>
      </c>
      <c r="S222" s="73">
        <v>626</v>
      </c>
      <c r="T222" s="73">
        <v>0</v>
      </c>
      <c r="U222" s="73">
        <v>5</v>
      </c>
      <c r="V222" s="73">
        <v>15</v>
      </c>
      <c r="W222" s="73">
        <v>150</v>
      </c>
    </row>
    <row r="223" spans="2:23" x14ac:dyDescent="0.45">
      <c r="B223" s="86">
        <v>3242</v>
      </c>
      <c r="C223" s="73">
        <v>0</v>
      </c>
      <c r="D223" s="73">
        <v>0</v>
      </c>
      <c r="E223" s="73">
        <v>102</v>
      </c>
      <c r="F223" s="73" t="s">
        <v>124</v>
      </c>
      <c r="G223" s="73">
        <v>11</v>
      </c>
      <c r="H223" s="73" t="s">
        <v>124</v>
      </c>
      <c r="I223" s="73">
        <v>5</v>
      </c>
      <c r="J223" s="73">
        <v>22</v>
      </c>
      <c r="K223" s="73">
        <v>24</v>
      </c>
      <c r="L223" s="73">
        <v>56</v>
      </c>
      <c r="M223" s="73">
        <v>37</v>
      </c>
      <c r="N223" s="73">
        <v>42</v>
      </c>
      <c r="O223" s="73">
        <v>19</v>
      </c>
      <c r="P223" s="73">
        <v>8</v>
      </c>
      <c r="Q223" s="73" t="s">
        <v>124</v>
      </c>
      <c r="R223" s="73" t="s">
        <v>124</v>
      </c>
      <c r="S223" s="73">
        <v>154</v>
      </c>
      <c r="T223" s="73">
        <v>0</v>
      </c>
      <c r="U223" s="73" t="s">
        <v>124</v>
      </c>
      <c r="V223" s="73" t="s">
        <v>124</v>
      </c>
      <c r="W223" s="73">
        <v>36</v>
      </c>
    </row>
    <row r="224" spans="2:23" x14ac:dyDescent="0.45">
      <c r="B224" s="86">
        <v>3243</v>
      </c>
      <c r="C224" s="73">
        <v>0</v>
      </c>
      <c r="D224" s="73">
        <v>0</v>
      </c>
      <c r="E224" s="73">
        <v>21</v>
      </c>
      <c r="F224" s="73" t="s">
        <v>124</v>
      </c>
      <c r="G224" s="73">
        <v>7</v>
      </c>
      <c r="H224" s="73">
        <v>0</v>
      </c>
      <c r="I224" s="73" t="s">
        <v>124</v>
      </c>
      <c r="J224" s="73">
        <v>16</v>
      </c>
      <c r="K224" s="73">
        <v>7</v>
      </c>
      <c r="L224" s="73">
        <v>24</v>
      </c>
      <c r="M224" s="73">
        <v>17</v>
      </c>
      <c r="N224" s="73">
        <v>25</v>
      </c>
      <c r="O224" s="73">
        <v>14</v>
      </c>
      <c r="P224" s="73" t="s">
        <v>124</v>
      </c>
      <c r="Q224" s="73" t="s">
        <v>124</v>
      </c>
      <c r="R224" s="73" t="s">
        <v>124</v>
      </c>
      <c r="S224" s="73">
        <v>39</v>
      </c>
      <c r="T224" s="73">
        <v>0</v>
      </c>
      <c r="U224" s="73" t="s">
        <v>124</v>
      </c>
      <c r="V224" s="73">
        <v>0</v>
      </c>
      <c r="W224" s="73">
        <v>9</v>
      </c>
    </row>
    <row r="225" spans="2:23" x14ac:dyDescent="0.45">
      <c r="B225" s="86">
        <v>3249</v>
      </c>
      <c r="C225" s="73" t="s">
        <v>124</v>
      </c>
      <c r="D225" s="73" t="s">
        <v>124</v>
      </c>
      <c r="E225" s="73">
        <v>330</v>
      </c>
      <c r="F225" s="73" t="s">
        <v>124</v>
      </c>
      <c r="G225" s="73">
        <v>56</v>
      </c>
      <c r="H225" s="73" t="s">
        <v>124</v>
      </c>
      <c r="I225" s="73">
        <v>33</v>
      </c>
      <c r="J225" s="73">
        <v>68</v>
      </c>
      <c r="K225" s="73">
        <v>98</v>
      </c>
      <c r="L225" s="73">
        <v>181</v>
      </c>
      <c r="M225" s="73">
        <v>119</v>
      </c>
      <c r="N225" s="73">
        <v>204</v>
      </c>
      <c r="O225" s="73">
        <v>103</v>
      </c>
      <c r="P225" s="73">
        <v>47</v>
      </c>
      <c r="Q225" s="73">
        <v>9</v>
      </c>
      <c r="R225" s="73">
        <v>21</v>
      </c>
      <c r="S225" s="73">
        <v>543</v>
      </c>
      <c r="T225" s="73">
        <v>0</v>
      </c>
      <c r="U225" s="73">
        <v>8</v>
      </c>
      <c r="V225" s="73">
        <v>14</v>
      </c>
      <c r="W225" s="73">
        <v>82</v>
      </c>
    </row>
    <row r="226" spans="2:23" x14ac:dyDescent="0.45">
      <c r="B226" s="86">
        <v>3250</v>
      </c>
      <c r="C226" s="73">
        <v>5</v>
      </c>
      <c r="D226" s="73">
        <v>0</v>
      </c>
      <c r="E226" s="73">
        <v>1955</v>
      </c>
      <c r="F226" s="73">
        <v>20</v>
      </c>
      <c r="G226" s="73">
        <v>355</v>
      </c>
      <c r="H226" s="73">
        <v>6</v>
      </c>
      <c r="I226" s="73">
        <v>151</v>
      </c>
      <c r="J226" s="73">
        <v>304</v>
      </c>
      <c r="K226" s="73">
        <v>688</v>
      </c>
      <c r="L226" s="73">
        <v>809</v>
      </c>
      <c r="M226" s="73">
        <v>665</v>
      </c>
      <c r="N226" s="73">
        <v>788</v>
      </c>
      <c r="O226" s="73">
        <v>511</v>
      </c>
      <c r="P226" s="73">
        <v>169</v>
      </c>
      <c r="Q226" s="73">
        <v>31</v>
      </c>
      <c r="R226" s="73">
        <v>167</v>
      </c>
      <c r="S226" s="73">
        <v>3353</v>
      </c>
      <c r="T226" s="73" t="s">
        <v>124</v>
      </c>
      <c r="U226" s="73">
        <v>64</v>
      </c>
      <c r="V226" s="73">
        <v>48</v>
      </c>
      <c r="W226" s="73">
        <v>824</v>
      </c>
    </row>
    <row r="227" spans="2:23" x14ac:dyDescent="0.45">
      <c r="B227" s="86">
        <v>3251</v>
      </c>
      <c r="C227" s="73">
        <v>0</v>
      </c>
      <c r="D227" s="73">
        <v>0</v>
      </c>
      <c r="E227" s="73">
        <v>83</v>
      </c>
      <c r="F227" s="73" t="s">
        <v>124</v>
      </c>
      <c r="G227" s="73">
        <v>16</v>
      </c>
      <c r="H227" s="73">
        <v>0</v>
      </c>
      <c r="I227" s="73">
        <v>5</v>
      </c>
      <c r="J227" s="73">
        <v>9</v>
      </c>
      <c r="K227" s="73">
        <v>22</v>
      </c>
      <c r="L227" s="73">
        <v>28</v>
      </c>
      <c r="M227" s="73">
        <v>20</v>
      </c>
      <c r="N227" s="73">
        <v>37</v>
      </c>
      <c r="O227" s="73">
        <v>19</v>
      </c>
      <c r="P227" s="73">
        <v>10</v>
      </c>
      <c r="Q227" s="73">
        <v>0</v>
      </c>
      <c r="R227" s="73">
        <v>6</v>
      </c>
      <c r="S227" s="73">
        <v>131</v>
      </c>
      <c r="T227" s="73">
        <v>0</v>
      </c>
      <c r="U227" s="73" t="s">
        <v>124</v>
      </c>
      <c r="V227" s="73" t="s">
        <v>124</v>
      </c>
      <c r="W227" s="73">
        <v>22</v>
      </c>
    </row>
    <row r="228" spans="2:23" x14ac:dyDescent="0.45">
      <c r="B228" s="86">
        <v>3254</v>
      </c>
      <c r="C228" s="73">
        <v>0</v>
      </c>
      <c r="D228" s="73">
        <v>0</v>
      </c>
      <c r="E228" s="73">
        <v>24</v>
      </c>
      <c r="F228" s="73">
        <v>0</v>
      </c>
      <c r="G228" s="73">
        <v>7</v>
      </c>
      <c r="H228" s="73">
        <v>0</v>
      </c>
      <c r="I228" s="73" t="s">
        <v>124</v>
      </c>
      <c r="J228" s="73" t="s">
        <v>124</v>
      </c>
      <c r="K228" s="73">
        <v>11</v>
      </c>
      <c r="L228" s="73">
        <v>19</v>
      </c>
      <c r="M228" s="73">
        <v>13</v>
      </c>
      <c r="N228" s="73">
        <v>14</v>
      </c>
      <c r="O228" s="73">
        <v>11</v>
      </c>
      <c r="P228" s="73" t="s">
        <v>124</v>
      </c>
      <c r="Q228" s="73">
        <v>0</v>
      </c>
      <c r="R228" s="73">
        <v>0</v>
      </c>
      <c r="S228" s="73">
        <v>46</v>
      </c>
      <c r="T228" s="73">
        <v>0</v>
      </c>
      <c r="U228" s="73" t="s">
        <v>124</v>
      </c>
      <c r="V228" s="73" t="s">
        <v>124</v>
      </c>
      <c r="W228" s="73">
        <v>15</v>
      </c>
    </row>
    <row r="229" spans="2:23" x14ac:dyDescent="0.45">
      <c r="B229" s="86">
        <v>3260</v>
      </c>
      <c r="C229" s="73">
        <v>0</v>
      </c>
      <c r="D229" s="73">
        <v>0</v>
      </c>
      <c r="E229" s="73">
        <v>804</v>
      </c>
      <c r="F229" s="73" t="s">
        <v>124</v>
      </c>
      <c r="G229" s="73">
        <v>128</v>
      </c>
      <c r="H229" s="73" t="s">
        <v>124</v>
      </c>
      <c r="I229" s="73">
        <v>51</v>
      </c>
      <c r="J229" s="73">
        <v>141</v>
      </c>
      <c r="K229" s="73">
        <v>220</v>
      </c>
      <c r="L229" s="73">
        <v>256</v>
      </c>
      <c r="M229" s="73">
        <v>185</v>
      </c>
      <c r="N229" s="73">
        <v>296</v>
      </c>
      <c r="O229" s="73">
        <v>182</v>
      </c>
      <c r="P229" s="73">
        <v>91</v>
      </c>
      <c r="Q229" s="73">
        <v>16</v>
      </c>
      <c r="R229" s="73">
        <v>42</v>
      </c>
      <c r="S229" s="73">
        <v>1270</v>
      </c>
      <c r="T229" s="73">
        <v>0</v>
      </c>
      <c r="U229" s="73">
        <v>12</v>
      </c>
      <c r="V229" s="73">
        <v>18</v>
      </c>
      <c r="W229" s="73">
        <v>250</v>
      </c>
    </row>
    <row r="230" spans="2:23" x14ac:dyDescent="0.45">
      <c r="B230" s="86">
        <v>3264</v>
      </c>
      <c r="C230" s="73">
        <v>0</v>
      </c>
      <c r="D230" s="73">
        <v>0</v>
      </c>
      <c r="E230" s="73">
        <v>387</v>
      </c>
      <c r="F230" s="73" t="s">
        <v>124</v>
      </c>
      <c r="G230" s="73">
        <v>83</v>
      </c>
      <c r="H230" s="73" t="s">
        <v>124</v>
      </c>
      <c r="I230" s="73">
        <v>41</v>
      </c>
      <c r="J230" s="73">
        <v>58</v>
      </c>
      <c r="K230" s="73">
        <v>139</v>
      </c>
      <c r="L230" s="73">
        <v>123</v>
      </c>
      <c r="M230" s="73">
        <v>88</v>
      </c>
      <c r="N230" s="73">
        <v>141</v>
      </c>
      <c r="O230" s="73">
        <v>94</v>
      </c>
      <c r="P230" s="73">
        <v>31</v>
      </c>
      <c r="Q230" s="73" t="s">
        <v>124</v>
      </c>
      <c r="R230" s="73">
        <v>19</v>
      </c>
      <c r="S230" s="73">
        <v>656</v>
      </c>
      <c r="T230" s="73">
        <v>0</v>
      </c>
      <c r="U230" s="73">
        <v>8</v>
      </c>
      <c r="V230" s="73">
        <v>8</v>
      </c>
      <c r="W230" s="73">
        <v>155</v>
      </c>
    </row>
    <row r="231" spans="2:23" x14ac:dyDescent="0.45">
      <c r="B231" s="86">
        <v>3265</v>
      </c>
      <c r="C231" s="73">
        <v>0</v>
      </c>
      <c r="D231" s="73">
        <v>0</v>
      </c>
      <c r="E231" s="73">
        <v>167</v>
      </c>
      <c r="F231" s="73">
        <v>0</v>
      </c>
      <c r="G231" s="73">
        <v>61</v>
      </c>
      <c r="H231" s="73" t="s">
        <v>124</v>
      </c>
      <c r="I231" s="73">
        <v>31</v>
      </c>
      <c r="J231" s="73">
        <v>51</v>
      </c>
      <c r="K231" s="73">
        <v>67</v>
      </c>
      <c r="L231" s="73">
        <v>159</v>
      </c>
      <c r="M231" s="73">
        <v>101</v>
      </c>
      <c r="N231" s="73">
        <v>166</v>
      </c>
      <c r="O231" s="73">
        <v>78</v>
      </c>
      <c r="P231" s="73">
        <v>31</v>
      </c>
      <c r="Q231" s="73">
        <v>7</v>
      </c>
      <c r="R231" s="73">
        <v>17</v>
      </c>
      <c r="S231" s="73">
        <v>352</v>
      </c>
      <c r="T231" s="73">
        <v>0</v>
      </c>
      <c r="U231" s="73">
        <v>9</v>
      </c>
      <c r="V231" s="73">
        <v>17</v>
      </c>
      <c r="W231" s="73">
        <v>70</v>
      </c>
    </row>
    <row r="232" spans="2:23" x14ac:dyDescent="0.45">
      <c r="B232" s="86">
        <v>3266</v>
      </c>
      <c r="C232" s="73" t="s">
        <v>124</v>
      </c>
      <c r="D232" s="73">
        <v>0</v>
      </c>
      <c r="E232" s="73">
        <v>397</v>
      </c>
      <c r="F232" s="73" t="s">
        <v>124</v>
      </c>
      <c r="G232" s="73">
        <v>87</v>
      </c>
      <c r="H232" s="73" t="s">
        <v>124</v>
      </c>
      <c r="I232" s="73">
        <v>40</v>
      </c>
      <c r="J232" s="73">
        <v>99</v>
      </c>
      <c r="K232" s="73">
        <v>110</v>
      </c>
      <c r="L232" s="73">
        <v>188</v>
      </c>
      <c r="M232" s="73">
        <v>152</v>
      </c>
      <c r="N232" s="73">
        <v>184</v>
      </c>
      <c r="O232" s="73">
        <v>91</v>
      </c>
      <c r="P232" s="73">
        <v>43</v>
      </c>
      <c r="Q232" s="73">
        <v>13</v>
      </c>
      <c r="R232" s="73">
        <v>33</v>
      </c>
      <c r="S232" s="73">
        <v>669</v>
      </c>
      <c r="T232" s="73">
        <v>0</v>
      </c>
      <c r="U232" s="73">
        <v>9</v>
      </c>
      <c r="V232" s="73">
        <v>9</v>
      </c>
      <c r="W232" s="73">
        <v>128</v>
      </c>
    </row>
    <row r="233" spans="2:23" x14ac:dyDescent="0.45">
      <c r="B233" s="86">
        <v>3267</v>
      </c>
      <c r="C233" s="73">
        <v>0</v>
      </c>
      <c r="D233" s="73">
        <v>0</v>
      </c>
      <c r="E233" s="73">
        <v>16</v>
      </c>
      <c r="F233" s="73">
        <v>0</v>
      </c>
      <c r="G233" s="73" t="s">
        <v>124</v>
      </c>
      <c r="H233" s="73">
        <v>0</v>
      </c>
      <c r="I233" s="73" t="s">
        <v>124</v>
      </c>
      <c r="J233" s="73">
        <v>9</v>
      </c>
      <c r="K233" s="73">
        <v>6</v>
      </c>
      <c r="L233" s="73">
        <v>12</v>
      </c>
      <c r="M233" s="73">
        <v>11</v>
      </c>
      <c r="N233" s="73">
        <v>16</v>
      </c>
      <c r="O233" s="73">
        <v>8</v>
      </c>
      <c r="P233" s="73" t="s">
        <v>124</v>
      </c>
      <c r="Q233" s="73">
        <v>0</v>
      </c>
      <c r="R233" s="73" t="s">
        <v>124</v>
      </c>
      <c r="S233" s="73">
        <v>29</v>
      </c>
      <c r="T233" s="73">
        <v>0</v>
      </c>
      <c r="U233" s="73" t="s">
        <v>124</v>
      </c>
      <c r="V233" s="73">
        <v>0</v>
      </c>
      <c r="W233" s="73">
        <v>5</v>
      </c>
    </row>
    <row r="234" spans="2:23" x14ac:dyDescent="0.45">
      <c r="B234" s="86">
        <v>3268</v>
      </c>
      <c r="C234" s="73">
        <v>0</v>
      </c>
      <c r="D234" s="73">
        <v>0</v>
      </c>
      <c r="E234" s="73">
        <v>254</v>
      </c>
      <c r="F234" s="73" t="s">
        <v>124</v>
      </c>
      <c r="G234" s="73">
        <v>47</v>
      </c>
      <c r="H234" s="73">
        <v>0</v>
      </c>
      <c r="I234" s="73">
        <v>19</v>
      </c>
      <c r="J234" s="73">
        <v>58</v>
      </c>
      <c r="K234" s="73">
        <v>69</v>
      </c>
      <c r="L234" s="73">
        <v>151</v>
      </c>
      <c r="M234" s="73">
        <v>109</v>
      </c>
      <c r="N234" s="73">
        <v>132</v>
      </c>
      <c r="O234" s="73">
        <v>89</v>
      </c>
      <c r="P234" s="73">
        <v>30</v>
      </c>
      <c r="Q234" s="73" t="s">
        <v>124</v>
      </c>
      <c r="R234" s="73">
        <v>19</v>
      </c>
      <c r="S234" s="73">
        <v>437</v>
      </c>
      <c r="T234" s="73">
        <v>0</v>
      </c>
      <c r="U234" s="73">
        <v>6</v>
      </c>
      <c r="V234" s="73">
        <v>11</v>
      </c>
      <c r="W234" s="73">
        <v>91</v>
      </c>
    </row>
    <row r="235" spans="2:23" x14ac:dyDescent="0.45">
      <c r="B235" s="86">
        <v>3269</v>
      </c>
      <c r="C235" s="73">
        <v>0</v>
      </c>
      <c r="D235" s="73">
        <v>0</v>
      </c>
      <c r="E235" s="73">
        <v>36</v>
      </c>
      <c r="F235" s="73" t="s">
        <v>124</v>
      </c>
      <c r="G235" s="73">
        <v>7</v>
      </c>
      <c r="H235" s="73">
        <v>0</v>
      </c>
      <c r="I235" s="73" t="s">
        <v>124</v>
      </c>
      <c r="J235" s="73">
        <v>24</v>
      </c>
      <c r="K235" s="73">
        <v>9</v>
      </c>
      <c r="L235" s="73">
        <v>33</v>
      </c>
      <c r="M235" s="73">
        <v>22</v>
      </c>
      <c r="N235" s="73">
        <v>36</v>
      </c>
      <c r="O235" s="73">
        <v>23</v>
      </c>
      <c r="P235" s="73">
        <v>7</v>
      </c>
      <c r="Q235" s="73" t="s">
        <v>124</v>
      </c>
      <c r="R235" s="73" t="s">
        <v>124</v>
      </c>
      <c r="S235" s="73">
        <v>65</v>
      </c>
      <c r="T235" s="73">
        <v>0</v>
      </c>
      <c r="U235" s="73" t="s">
        <v>124</v>
      </c>
      <c r="V235" s="73" t="s">
        <v>124</v>
      </c>
      <c r="W235" s="73">
        <v>17</v>
      </c>
    </row>
    <row r="236" spans="2:23" x14ac:dyDescent="0.45">
      <c r="B236" s="86">
        <v>3270</v>
      </c>
      <c r="C236" s="73">
        <v>0</v>
      </c>
      <c r="D236" s="73">
        <v>0</v>
      </c>
      <c r="E236" s="73">
        <v>34</v>
      </c>
      <c r="F236" s="73">
        <v>0</v>
      </c>
      <c r="G236" s="73">
        <v>8</v>
      </c>
      <c r="H236" s="73">
        <v>0</v>
      </c>
      <c r="I236" s="73" t="s">
        <v>124</v>
      </c>
      <c r="J236" s="73">
        <v>9</v>
      </c>
      <c r="K236" s="73">
        <v>5</v>
      </c>
      <c r="L236" s="73">
        <v>16</v>
      </c>
      <c r="M236" s="73">
        <v>13</v>
      </c>
      <c r="N236" s="73">
        <v>17</v>
      </c>
      <c r="O236" s="73">
        <v>9</v>
      </c>
      <c r="P236" s="73" t="s">
        <v>124</v>
      </c>
      <c r="Q236" s="73">
        <v>0</v>
      </c>
      <c r="R236" s="73">
        <v>0</v>
      </c>
      <c r="S236" s="73">
        <v>48</v>
      </c>
      <c r="T236" s="73">
        <v>0</v>
      </c>
      <c r="U236" s="73">
        <v>0</v>
      </c>
      <c r="V236" s="73">
        <v>0</v>
      </c>
      <c r="W236" s="73">
        <v>13</v>
      </c>
    </row>
    <row r="237" spans="2:23" x14ac:dyDescent="0.45">
      <c r="B237" s="86">
        <v>3271</v>
      </c>
      <c r="C237" s="73">
        <v>0</v>
      </c>
      <c r="D237" s="73">
        <v>0</v>
      </c>
      <c r="E237" s="73">
        <v>17</v>
      </c>
      <c r="F237" s="73">
        <v>0</v>
      </c>
      <c r="G237" s="73" t="s">
        <v>124</v>
      </c>
      <c r="H237" s="73">
        <v>0</v>
      </c>
      <c r="I237" s="73">
        <v>0</v>
      </c>
      <c r="J237" s="73" t="s">
        <v>124</v>
      </c>
      <c r="K237" s="73">
        <v>5</v>
      </c>
      <c r="L237" s="73">
        <v>10</v>
      </c>
      <c r="M237" s="73">
        <v>7</v>
      </c>
      <c r="N237" s="73">
        <v>10</v>
      </c>
      <c r="O237" s="73" t="s">
        <v>124</v>
      </c>
      <c r="P237" s="73" t="s">
        <v>124</v>
      </c>
      <c r="Q237" s="73" t="s">
        <v>124</v>
      </c>
      <c r="R237" s="73" t="s">
        <v>124</v>
      </c>
      <c r="S237" s="73">
        <v>25</v>
      </c>
      <c r="T237" s="73">
        <v>0</v>
      </c>
      <c r="U237" s="73" t="s">
        <v>124</v>
      </c>
      <c r="V237" s="73" t="s">
        <v>124</v>
      </c>
      <c r="W237" s="73">
        <v>6</v>
      </c>
    </row>
    <row r="238" spans="2:23" x14ac:dyDescent="0.45">
      <c r="B238" s="86">
        <v>3272</v>
      </c>
      <c r="C238" s="73" t="s">
        <v>124</v>
      </c>
      <c r="D238" s="73" t="s">
        <v>124</v>
      </c>
      <c r="E238" s="73">
        <v>286</v>
      </c>
      <c r="F238" s="73" t="s">
        <v>124</v>
      </c>
      <c r="G238" s="73">
        <v>49</v>
      </c>
      <c r="H238" s="73" t="s">
        <v>124</v>
      </c>
      <c r="I238" s="73">
        <v>31</v>
      </c>
      <c r="J238" s="73">
        <v>22</v>
      </c>
      <c r="K238" s="73">
        <v>80</v>
      </c>
      <c r="L238" s="73">
        <v>116</v>
      </c>
      <c r="M238" s="73">
        <v>85</v>
      </c>
      <c r="N238" s="73">
        <v>104</v>
      </c>
      <c r="O238" s="73">
        <v>85</v>
      </c>
      <c r="P238" s="73">
        <v>19</v>
      </c>
      <c r="Q238" s="73">
        <v>7</v>
      </c>
      <c r="R238" s="73">
        <v>24</v>
      </c>
      <c r="S238" s="73">
        <v>487</v>
      </c>
      <c r="T238" s="73">
        <v>0</v>
      </c>
      <c r="U238" s="73">
        <v>7</v>
      </c>
      <c r="V238" s="73" t="s">
        <v>124</v>
      </c>
      <c r="W238" s="73">
        <v>109</v>
      </c>
    </row>
    <row r="239" spans="2:23" x14ac:dyDescent="0.45">
      <c r="B239" s="86">
        <v>3273</v>
      </c>
      <c r="C239" s="73">
        <v>0</v>
      </c>
      <c r="D239" s="73">
        <v>0</v>
      </c>
      <c r="E239" s="73">
        <v>8</v>
      </c>
      <c r="F239" s="73">
        <v>0</v>
      </c>
      <c r="G239" s="73" t="s">
        <v>124</v>
      </c>
      <c r="H239" s="73">
        <v>0</v>
      </c>
      <c r="I239" s="73" t="s">
        <v>124</v>
      </c>
      <c r="J239" s="73" t="s">
        <v>124</v>
      </c>
      <c r="K239" s="73" t="s">
        <v>124</v>
      </c>
      <c r="L239" s="73">
        <v>11</v>
      </c>
      <c r="M239" s="73">
        <v>7</v>
      </c>
      <c r="N239" s="73">
        <v>14</v>
      </c>
      <c r="O239" s="73">
        <v>9</v>
      </c>
      <c r="P239" s="73">
        <v>0</v>
      </c>
      <c r="Q239" s="73" t="s">
        <v>124</v>
      </c>
      <c r="R239" s="73" t="s">
        <v>124</v>
      </c>
      <c r="S239" s="73">
        <v>19</v>
      </c>
      <c r="T239" s="73">
        <v>0</v>
      </c>
      <c r="U239" s="73" t="s">
        <v>124</v>
      </c>
      <c r="V239" s="73">
        <v>0</v>
      </c>
      <c r="W239" s="73">
        <v>11</v>
      </c>
    </row>
    <row r="240" spans="2:23" x14ac:dyDescent="0.45">
      <c r="B240" s="86">
        <v>3274</v>
      </c>
      <c r="C240" s="73">
        <v>0</v>
      </c>
      <c r="D240" s="73">
        <v>0</v>
      </c>
      <c r="E240" s="73">
        <v>35</v>
      </c>
      <c r="F240" s="73">
        <v>0</v>
      </c>
      <c r="G240" s="73">
        <v>7</v>
      </c>
      <c r="H240" s="73">
        <v>0</v>
      </c>
      <c r="I240" s="73">
        <v>6</v>
      </c>
      <c r="J240" s="73">
        <v>7</v>
      </c>
      <c r="K240" s="73">
        <v>13</v>
      </c>
      <c r="L240" s="73">
        <v>22</v>
      </c>
      <c r="M240" s="73">
        <v>15</v>
      </c>
      <c r="N240" s="73">
        <v>19</v>
      </c>
      <c r="O240" s="73">
        <v>19</v>
      </c>
      <c r="P240" s="73" t="s">
        <v>124</v>
      </c>
      <c r="Q240" s="73" t="s">
        <v>124</v>
      </c>
      <c r="R240" s="73" t="s">
        <v>124</v>
      </c>
      <c r="S240" s="73">
        <v>70</v>
      </c>
      <c r="T240" s="73">
        <v>0</v>
      </c>
      <c r="U240" s="73" t="s">
        <v>124</v>
      </c>
      <c r="V240" s="73">
        <v>0</v>
      </c>
      <c r="W240" s="73">
        <v>12</v>
      </c>
    </row>
    <row r="241" spans="2:23" x14ac:dyDescent="0.45">
      <c r="B241" s="86">
        <v>3275</v>
      </c>
      <c r="C241" s="73">
        <v>0</v>
      </c>
      <c r="D241" s="73">
        <v>0</v>
      </c>
      <c r="E241" s="73">
        <v>25</v>
      </c>
      <c r="F241" s="73">
        <v>0</v>
      </c>
      <c r="G241" s="73">
        <v>7</v>
      </c>
      <c r="H241" s="73">
        <v>0</v>
      </c>
      <c r="I241" s="73" t="s">
        <v>124</v>
      </c>
      <c r="J241" s="73">
        <v>8</v>
      </c>
      <c r="K241" s="73">
        <v>7</v>
      </c>
      <c r="L241" s="73">
        <v>27</v>
      </c>
      <c r="M241" s="73">
        <v>17</v>
      </c>
      <c r="N241" s="73">
        <v>27</v>
      </c>
      <c r="O241" s="73">
        <v>12</v>
      </c>
      <c r="P241" s="73">
        <v>12</v>
      </c>
      <c r="Q241" s="73">
        <v>0</v>
      </c>
      <c r="R241" s="73" t="s">
        <v>124</v>
      </c>
      <c r="S241" s="73">
        <v>48</v>
      </c>
      <c r="T241" s="73">
        <v>0</v>
      </c>
      <c r="U241" s="73" t="s">
        <v>124</v>
      </c>
      <c r="V241" s="73">
        <v>0</v>
      </c>
      <c r="W241" s="73">
        <v>5</v>
      </c>
    </row>
    <row r="242" spans="2:23" x14ac:dyDescent="0.45">
      <c r="B242" s="86">
        <v>3276</v>
      </c>
      <c r="C242" s="73" t="s">
        <v>124</v>
      </c>
      <c r="D242" s="73">
        <v>0</v>
      </c>
      <c r="E242" s="73">
        <v>28</v>
      </c>
      <c r="F242" s="73">
        <v>0</v>
      </c>
      <c r="G242" s="73">
        <v>14</v>
      </c>
      <c r="H242" s="73">
        <v>0</v>
      </c>
      <c r="I242" s="73" t="s">
        <v>124</v>
      </c>
      <c r="J242" s="73">
        <v>10</v>
      </c>
      <c r="K242" s="73">
        <v>18</v>
      </c>
      <c r="L242" s="73">
        <v>25</v>
      </c>
      <c r="M242" s="73">
        <v>17</v>
      </c>
      <c r="N242" s="73">
        <v>33</v>
      </c>
      <c r="O242" s="73">
        <v>19</v>
      </c>
      <c r="P242" s="73">
        <v>10</v>
      </c>
      <c r="Q242" s="73" t="s">
        <v>124</v>
      </c>
      <c r="R242" s="73" t="s">
        <v>124</v>
      </c>
      <c r="S242" s="73">
        <v>61</v>
      </c>
      <c r="T242" s="73">
        <v>0</v>
      </c>
      <c r="U242" s="73" t="s">
        <v>124</v>
      </c>
      <c r="V242" s="73" t="s">
        <v>124</v>
      </c>
      <c r="W242" s="73">
        <v>10</v>
      </c>
    </row>
    <row r="243" spans="2:23" x14ac:dyDescent="0.45">
      <c r="B243" s="86">
        <v>3277</v>
      </c>
      <c r="C243" s="73">
        <v>0</v>
      </c>
      <c r="D243" s="73">
        <v>0</v>
      </c>
      <c r="E243" s="73">
        <v>134</v>
      </c>
      <c r="F243" s="73" t="s">
        <v>124</v>
      </c>
      <c r="G243" s="73">
        <v>30</v>
      </c>
      <c r="H243" s="73" t="s">
        <v>124</v>
      </c>
      <c r="I243" s="73">
        <v>15</v>
      </c>
      <c r="J243" s="73">
        <v>42</v>
      </c>
      <c r="K243" s="73">
        <v>37</v>
      </c>
      <c r="L243" s="73">
        <v>99</v>
      </c>
      <c r="M243" s="73">
        <v>79</v>
      </c>
      <c r="N243" s="73">
        <v>69</v>
      </c>
      <c r="O243" s="73">
        <v>37</v>
      </c>
      <c r="P243" s="73">
        <v>24</v>
      </c>
      <c r="Q243" s="73">
        <v>5</v>
      </c>
      <c r="R243" s="73">
        <v>9</v>
      </c>
      <c r="S243" s="73">
        <v>233</v>
      </c>
      <c r="T243" s="73">
        <v>0</v>
      </c>
      <c r="U243" s="73" t="s">
        <v>124</v>
      </c>
      <c r="V243" s="73">
        <v>8</v>
      </c>
      <c r="W243" s="73">
        <v>61</v>
      </c>
    </row>
    <row r="244" spans="2:23" x14ac:dyDescent="0.45">
      <c r="B244" s="86">
        <v>3278</v>
      </c>
      <c r="C244" s="73">
        <v>0</v>
      </c>
      <c r="D244" s="73" t="s">
        <v>124</v>
      </c>
      <c r="E244" s="73">
        <v>34</v>
      </c>
      <c r="F244" s="73">
        <v>0</v>
      </c>
      <c r="G244" s="73">
        <v>10</v>
      </c>
      <c r="H244" s="73" t="s">
        <v>124</v>
      </c>
      <c r="I244" s="73">
        <v>7</v>
      </c>
      <c r="J244" s="73">
        <v>6</v>
      </c>
      <c r="K244" s="73">
        <v>17</v>
      </c>
      <c r="L244" s="73">
        <v>31</v>
      </c>
      <c r="M244" s="73">
        <v>19</v>
      </c>
      <c r="N244" s="73">
        <v>24</v>
      </c>
      <c r="O244" s="73">
        <v>17</v>
      </c>
      <c r="P244" s="73" t="s">
        <v>124</v>
      </c>
      <c r="Q244" s="73" t="s">
        <v>124</v>
      </c>
      <c r="R244" s="73">
        <v>5</v>
      </c>
      <c r="S244" s="73">
        <v>76</v>
      </c>
      <c r="T244" s="73">
        <v>0</v>
      </c>
      <c r="U244" s="73" t="s">
        <v>124</v>
      </c>
      <c r="V244" s="73" t="s">
        <v>124</v>
      </c>
      <c r="W244" s="73">
        <v>25</v>
      </c>
    </row>
    <row r="245" spans="2:23" x14ac:dyDescent="0.45">
      <c r="B245" s="86">
        <v>3279</v>
      </c>
      <c r="C245" s="73">
        <v>0</v>
      </c>
      <c r="D245" s="73">
        <v>0</v>
      </c>
      <c r="E245" s="73">
        <v>11</v>
      </c>
      <c r="F245" s="73">
        <v>0</v>
      </c>
      <c r="G245" s="73" t="s">
        <v>124</v>
      </c>
      <c r="H245" s="73">
        <v>0</v>
      </c>
      <c r="I245" s="73" t="s">
        <v>124</v>
      </c>
      <c r="J245" s="73">
        <v>8</v>
      </c>
      <c r="K245" s="73">
        <v>6</v>
      </c>
      <c r="L245" s="73">
        <v>22</v>
      </c>
      <c r="M245" s="73">
        <v>10</v>
      </c>
      <c r="N245" s="73">
        <v>8</v>
      </c>
      <c r="O245" s="73" t="s">
        <v>124</v>
      </c>
      <c r="P245" s="73">
        <v>0</v>
      </c>
      <c r="Q245" s="73">
        <v>0</v>
      </c>
      <c r="R245" s="73">
        <v>0</v>
      </c>
      <c r="S245" s="73">
        <v>23</v>
      </c>
      <c r="T245" s="73">
        <v>0</v>
      </c>
      <c r="U245" s="73">
        <v>0</v>
      </c>
      <c r="V245" s="73" t="s">
        <v>124</v>
      </c>
      <c r="W245" s="73">
        <v>6</v>
      </c>
    </row>
    <row r="246" spans="2:23" x14ac:dyDescent="0.45">
      <c r="B246" s="86">
        <v>3280</v>
      </c>
      <c r="C246" s="73">
        <v>6</v>
      </c>
      <c r="D246" s="73">
        <v>27</v>
      </c>
      <c r="E246" s="73">
        <v>4542</v>
      </c>
      <c r="F246" s="73">
        <v>58</v>
      </c>
      <c r="G246" s="73">
        <v>949</v>
      </c>
      <c r="H246" s="73">
        <v>24</v>
      </c>
      <c r="I246" s="73">
        <v>386</v>
      </c>
      <c r="J246" s="73">
        <v>672</v>
      </c>
      <c r="K246" s="73">
        <v>1404</v>
      </c>
      <c r="L246" s="73">
        <v>2112</v>
      </c>
      <c r="M246" s="73">
        <v>1651</v>
      </c>
      <c r="N246" s="73">
        <v>2250</v>
      </c>
      <c r="O246" s="73">
        <v>1414</v>
      </c>
      <c r="P246" s="73">
        <v>502</v>
      </c>
      <c r="Q246" s="73">
        <v>61</v>
      </c>
      <c r="R246" s="73">
        <v>403</v>
      </c>
      <c r="S246" s="73">
        <v>7777</v>
      </c>
      <c r="T246" s="73" t="s">
        <v>124</v>
      </c>
      <c r="U246" s="73">
        <v>159</v>
      </c>
      <c r="V246" s="73">
        <v>230</v>
      </c>
      <c r="W246" s="73">
        <v>2304</v>
      </c>
    </row>
    <row r="247" spans="2:23" x14ac:dyDescent="0.45">
      <c r="B247" s="86">
        <v>3281</v>
      </c>
      <c r="C247" s="73">
        <v>0</v>
      </c>
      <c r="D247" s="73">
        <v>0</v>
      </c>
      <c r="E247" s="73">
        <v>117</v>
      </c>
      <c r="F247" s="73" t="s">
        <v>124</v>
      </c>
      <c r="G247" s="73">
        <v>29</v>
      </c>
      <c r="H247" s="73">
        <v>0</v>
      </c>
      <c r="I247" s="73">
        <v>6</v>
      </c>
      <c r="J247" s="73">
        <v>34</v>
      </c>
      <c r="K247" s="73">
        <v>17</v>
      </c>
      <c r="L247" s="73">
        <v>88</v>
      </c>
      <c r="M247" s="73">
        <v>48</v>
      </c>
      <c r="N247" s="73">
        <v>87</v>
      </c>
      <c r="O247" s="73">
        <v>43</v>
      </c>
      <c r="P247" s="73">
        <v>31</v>
      </c>
      <c r="Q247" s="73" t="s">
        <v>124</v>
      </c>
      <c r="R247" s="73">
        <v>10</v>
      </c>
      <c r="S247" s="73">
        <v>186</v>
      </c>
      <c r="T247" s="73">
        <v>0</v>
      </c>
      <c r="U247" s="73">
        <v>0</v>
      </c>
      <c r="V247" s="73">
        <v>7</v>
      </c>
      <c r="W247" s="73">
        <v>27</v>
      </c>
    </row>
    <row r="248" spans="2:23" x14ac:dyDescent="0.45">
      <c r="B248" s="86">
        <v>3282</v>
      </c>
      <c r="C248" s="73">
        <v>0</v>
      </c>
      <c r="D248" s="73" t="s">
        <v>124</v>
      </c>
      <c r="E248" s="73">
        <v>314</v>
      </c>
      <c r="F248" s="73">
        <v>6</v>
      </c>
      <c r="G248" s="73">
        <v>74</v>
      </c>
      <c r="H248" s="73">
        <v>0</v>
      </c>
      <c r="I248" s="73">
        <v>28</v>
      </c>
      <c r="J248" s="73">
        <v>60</v>
      </c>
      <c r="K248" s="73">
        <v>70</v>
      </c>
      <c r="L248" s="73">
        <v>191</v>
      </c>
      <c r="M248" s="73">
        <v>129</v>
      </c>
      <c r="N248" s="73">
        <v>151</v>
      </c>
      <c r="O248" s="73">
        <v>53</v>
      </c>
      <c r="P248" s="73">
        <v>40</v>
      </c>
      <c r="Q248" s="73">
        <v>7</v>
      </c>
      <c r="R248" s="73">
        <v>32</v>
      </c>
      <c r="S248" s="73">
        <v>482</v>
      </c>
      <c r="T248" s="73">
        <v>0</v>
      </c>
      <c r="U248" s="73">
        <v>5</v>
      </c>
      <c r="V248" s="73">
        <v>5</v>
      </c>
      <c r="W248" s="73">
        <v>112</v>
      </c>
    </row>
    <row r="249" spans="2:23" x14ac:dyDescent="0.45">
      <c r="B249" s="86">
        <v>3283</v>
      </c>
      <c r="C249" s="73" t="s">
        <v>124</v>
      </c>
      <c r="D249" s="73">
        <v>0</v>
      </c>
      <c r="E249" s="73">
        <v>121</v>
      </c>
      <c r="F249" s="73" t="s">
        <v>124</v>
      </c>
      <c r="G249" s="73">
        <v>31</v>
      </c>
      <c r="H249" s="73">
        <v>0</v>
      </c>
      <c r="I249" s="73">
        <v>8</v>
      </c>
      <c r="J249" s="73">
        <v>23</v>
      </c>
      <c r="K249" s="73">
        <v>32</v>
      </c>
      <c r="L249" s="73">
        <v>84</v>
      </c>
      <c r="M249" s="73">
        <v>54</v>
      </c>
      <c r="N249" s="73">
        <v>104</v>
      </c>
      <c r="O249" s="73">
        <v>39</v>
      </c>
      <c r="P249" s="73">
        <v>25</v>
      </c>
      <c r="Q249" s="73">
        <v>6</v>
      </c>
      <c r="R249" s="73">
        <v>13</v>
      </c>
      <c r="S249" s="73">
        <v>197</v>
      </c>
      <c r="T249" s="73">
        <v>0</v>
      </c>
      <c r="U249" s="73">
        <v>6</v>
      </c>
      <c r="V249" s="73">
        <v>5</v>
      </c>
      <c r="W249" s="73">
        <v>36</v>
      </c>
    </row>
    <row r="250" spans="2:23" x14ac:dyDescent="0.45">
      <c r="B250" s="86">
        <v>3284</v>
      </c>
      <c r="C250" s="73">
        <v>0</v>
      </c>
      <c r="D250" s="73" t="s">
        <v>124</v>
      </c>
      <c r="E250" s="73">
        <v>569</v>
      </c>
      <c r="F250" s="73">
        <v>7</v>
      </c>
      <c r="G250" s="73">
        <v>71</v>
      </c>
      <c r="H250" s="73" t="s">
        <v>124</v>
      </c>
      <c r="I250" s="73">
        <v>26</v>
      </c>
      <c r="J250" s="73">
        <v>150</v>
      </c>
      <c r="K250" s="73">
        <v>92</v>
      </c>
      <c r="L250" s="73">
        <v>180</v>
      </c>
      <c r="M250" s="73">
        <v>132</v>
      </c>
      <c r="N250" s="73">
        <v>185</v>
      </c>
      <c r="O250" s="73">
        <v>125</v>
      </c>
      <c r="P250" s="73">
        <v>43</v>
      </c>
      <c r="Q250" s="73" t="s">
        <v>124</v>
      </c>
      <c r="R250" s="73">
        <v>31</v>
      </c>
      <c r="S250" s="73">
        <v>811</v>
      </c>
      <c r="T250" s="73">
        <v>0</v>
      </c>
      <c r="U250" s="73">
        <v>6</v>
      </c>
      <c r="V250" s="73">
        <v>6</v>
      </c>
      <c r="W250" s="73">
        <v>152</v>
      </c>
    </row>
    <row r="251" spans="2:23" x14ac:dyDescent="0.45">
      <c r="B251" s="86">
        <v>3285</v>
      </c>
      <c r="C251" s="73">
        <v>0</v>
      </c>
      <c r="D251" s="73" t="s">
        <v>124</v>
      </c>
      <c r="E251" s="73">
        <v>124</v>
      </c>
      <c r="F251" s="73">
        <v>0</v>
      </c>
      <c r="G251" s="73">
        <v>22</v>
      </c>
      <c r="H251" s="73">
        <v>0</v>
      </c>
      <c r="I251" s="73">
        <v>9</v>
      </c>
      <c r="J251" s="73">
        <v>36</v>
      </c>
      <c r="K251" s="73">
        <v>29</v>
      </c>
      <c r="L251" s="73">
        <v>55</v>
      </c>
      <c r="M251" s="73">
        <v>37</v>
      </c>
      <c r="N251" s="73">
        <v>64</v>
      </c>
      <c r="O251" s="73">
        <v>22</v>
      </c>
      <c r="P251" s="73">
        <v>22</v>
      </c>
      <c r="Q251" s="73" t="s">
        <v>124</v>
      </c>
      <c r="R251" s="73" t="s">
        <v>124</v>
      </c>
      <c r="S251" s="73">
        <v>177</v>
      </c>
      <c r="T251" s="73">
        <v>0</v>
      </c>
      <c r="U251" s="73" t="s">
        <v>124</v>
      </c>
      <c r="V251" s="73">
        <v>5</v>
      </c>
      <c r="W251" s="73">
        <v>19</v>
      </c>
    </row>
    <row r="252" spans="2:23" x14ac:dyDescent="0.45">
      <c r="B252" s="86">
        <v>3286</v>
      </c>
      <c r="C252" s="73">
        <v>0</v>
      </c>
      <c r="D252" s="73" t="s">
        <v>124</v>
      </c>
      <c r="E252" s="73">
        <v>78</v>
      </c>
      <c r="F252" s="73">
        <v>0</v>
      </c>
      <c r="G252" s="73">
        <v>24</v>
      </c>
      <c r="H252" s="73">
        <v>0</v>
      </c>
      <c r="I252" s="73">
        <v>10</v>
      </c>
      <c r="J252" s="73">
        <v>10</v>
      </c>
      <c r="K252" s="73">
        <v>18</v>
      </c>
      <c r="L252" s="73">
        <v>37</v>
      </c>
      <c r="M252" s="73">
        <v>26</v>
      </c>
      <c r="N252" s="73">
        <v>36</v>
      </c>
      <c r="O252" s="73">
        <v>22</v>
      </c>
      <c r="P252" s="73">
        <v>6</v>
      </c>
      <c r="Q252" s="73" t="s">
        <v>124</v>
      </c>
      <c r="R252" s="73" t="s">
        <v>124</v>
      </c>
      <c r="S252" s="73">
        <v>122</v>
      </c>
      <c r="T252" s="73">
        <v>0</v>
      </c>
      <c r="U252" s="73" t="s">
        <v>124</v>
      </c>
      <c r="V252" s="73" t="s">
        <v>124</v>
      </c>
      <c r="W252" s="73">
        <v>12</v>
      </c>
    </row>
    <row r="253" spans="2:23" x14ac:dyDescent="0.45">
      <c r="B253" s="86">
        <v>3287</v>
      </c>
      <c r="C253" s="73">
        <v>0</v>
      </c>
      <c r="D253" s="73">
        <v>0</v>
      </c>
      <c r="E253" s="73">
        <v>23</v>
      </c>
      <c r="F253" s="73">
        <v>0</v>
      </c>
      <c r="G253" s="73">
        <v>11</v>
      </c>
      <c r="H253" s="73">
        <v>0</v>
      </c>
      <c r="I253" s="73" t="s">
        <v>124</v>
      </c>
      <c r="J253" s="73">
        <v>6</v>
      </c>
      <c r="K253" s="73">
        <v>9</v>
      </c>
      <c r="L253" s="73">
        <v>28</v>
      </c>
      <c r="M253" s="73">
        <v>16</v>
      </c>
      <c r="N253" s="73">
        <v>26</v>
      </c>
      <c r="O253" s="73">
        <v>9</v>
      </c>
      <c r="P253" s="73">
        <v>10</v>
      </c>
      <c r="Q253" s="73" t="s">
        <v>124</v>
      </c>
      <c r="R253" s="73" t="s">
        <v>124</v>
      </c>
      <c r="S253" s="73">
        <v>47</v>
      </c>
      <c r="T253" s="73">
        <v>0</v>
      </c>
      <c r="U253" s="73" t="s">
        <v>124</v>
      </c>
      <c r="V253" s="73" t="s">
        <v>124</v>
      </c>
      <c r="W253" s="73">
        <v>11</v>
      </c>
    </row>
    <row r="254" spans="2:23" x14ac:dyDescent="0.45">
      <c r="B254" s="86">
        <v>3289</v>
      </c>
      <c r="C254" s="73">
        <v>0</v>
      </c>
      <c r="D254" s="73" t="s">
        <v>124</v>
      </c>
      <c r="E254" s="73">
        <v>123</v>
      </c>
      <c r="F254" s="73" t="s">
        <v>124</v>
      </c>
      <c r="G254" s="73">
        <v>22</v>
      </c>
      <c r="H254" s="73">
        <v>0</v>
      </c>
      <c r="I254" s="73">
        <v>11</v>
      </c>
      <c r="J254" s="73">
        <v>16</v>
      </c>
      <c r="K254" s="73">
        <v>47</v>
      </c>
      <c r="L254" s="73">
        <v>52</v>
      </c>
      <c r="M254" s="73">
        <v>33</v>
      </c>
      <c r="N254" s="73">
        <v>62</v>
      </c>
      <c r="O254" s="73">
        <v>30</v>
      </c>
      <c r="P254" s="73">
        <v>20</v>
      </c>
      <c r="Q254" s="73" t="s">
        <v>124</v>
      </c>
      <c r="R254" s="73">
        <v>7</v>
      </c>
      <c r="S254" s="73">
        <v>206</v>
      </c>
      <c r="T254" s="73">
        <v>0</v>
      </c>
      <c r="U254" s="73" t="s">
        <v>124</v>
      </c>
      <c r="V254" s="73" t="s">
        <v>124</v>
      </c>
      <c r="W254" s="73">
        <v>36</v>
      </c>
    </row>
    <row r="255" spans="2:23" x14ac:dyDescent="0.45">
      <c r="B255" s="86">
        <v>3292</v>
      </c>
      <c r="C255" s="73">
        <v>0</v>
      </c>
      <c r="D255" s="73">
        <v>0</v>
      </c>
      <c r="E255" s="73">
        <v>40</v>
      </c>
      <c r="F255" s="73" t="s">
        <v>124</v>
      </c>
      <c r="G255" s="73">
        <v>5</v>
      </c>
      <c r="H255" s="73">
        <v>0</v>
      </c>
      <c r="I255" s="73" t="s">
        <v>124</v>
      </c>
      <c r="J255" s="73">
        <v>11</v>
      </c>
      <c r="K255" s="73">
        <v>6</v>
      </c>
      <c r="L255" s="73">
        <v>6</v>
      </c>
      <c r="M255" s="73" t="s">
        <v>124</v>
      </c>
      <c r="N255" s="73">
        <v>9</v>
      </c>
      <c r="O255" s="73">
        <v>14</v>
      </c>
      <c r="P255" s="73">
        <v>0</v>
      </c>
      <c r="Q255" s="73">
        <v>0</v>
      </c>
      <c r="R255" s="73">
        <v>0</v>
      </c>
      <c r="S255" s="73">
        <v>58</v>
      </c>
      <c r="T255" s="73">
        <v>0</v>
      </c>
      <c r="U255" s="73">
        <v>0</v>
      </c>
      <c r="V255" s="73">
        <v>0</v>
      </c>
      <c r="W255" s="73">
        <v>5</v>
      </c>
    </row>
    <row r="256" spans="2:23" x14ac:dyDescent="0.45">
      <c r="B256" s="86">
        <v>3293</v>
      </c>
      <c r="C256" s="73">
        <v>0</v>
      </c>
      <c r="D256" s="73">
        <v>0</v>
      </c>
      <c r="E256" s="73">
        <v>31</v>
      </c>
      <c r="F256" s="73" t="s">
        <v>124</v>
      </c>
      <c r="G256" s="73">
        <v>14</v>
      </c>
      <c r="H256" s="73">
        <v>0</v>
      </c>
      <c r="I256" s="73">
        <v>8</v>
      </c>
      <c r="J256" s="73" t="s">
        <v>124</v>
      </c>
      <c r="K256" s="73">
        <v>22</v>
      </c>
      <c r="L256" s="73">
        <v>19</v>
      </c>
      <c r="M256" s="73">
        <v>14</v>
      </c>
      <c r="N256" s="73">
        <v>23</v>
      </c>
      <c r="O256" s="73">
        <v>21</v>
      </c>
      <c r="P256" s="73" t="s">
        <v>124</v>
      </c>
      <c r="Q256" s="73" t="s">
        <v>124</v>
      </c>
      <c r="R256" s="73" t="s">
        <v>124</v>
      </c>
      <c r="S256" s="73">
        <v>73</v>
      </c>
      <c r="T256" s="73">
        <v>0</v>
      </c>
      <c r="U256" s="73" t="s">
        <v>124</v>
      </c>
      <c r="V256" s="73" t="s">
        <v>124</v>
      </c>
      <c r="W256" s="73">
        <v>17</v>
      </c>
    </row>
    <row r="257" spans="2:23" x14ac:dyDescent="0.45">
      <c r="B257" s="86">
        <v>3294</v>
      </c>
      <c r="C257" s="73">
        <v>0</v>
      </c>
      <c r="D257" s="73">
        <v>0</v>
      </c>
      <c r="E257" s="73">
        <v>105</v>
      </c>
      <c r="F257" s="73" t="s">
        <v>124</v>
      </c>
      <c r="G257" s="73">
        <v>13</v>
      </c>
      <c r="H257" s="73">
        <v>0</v>
      </c>
      <c r="I257" s="73">
        <v>6</v>
      </c>
      <c r="J257" s="73">
        <v>30</v>
      </c>
      <c r="K257" s="73">
        <v>30</v>
      </c>
      <c r="L257" s="73">
        <v>34</v>
      </c>
      <c r="M257" s="73">
        <v>23</v>
      </c>
      <c r="N257" s="73">
        <v>33</v>
      </c>
      <c r="O257" s="73">
        <v>23</v>
      </c>
      <c r="P257" s="73">
        <v>9</v>
      </c>
      <c r="Q257" s="73">
        <v>0</v>
      </c>
      <c r="R257" s="73" t="s">
        <v>124</v>
      </c>
      <c r="S257" s="73">
        <v>162</v>
      </c>
      <c r="T257" s="73">
        <v>0</v>
      </c>
      <c r="U257" s="73">
        <v>0</v>
      </c>
      <c r="V257" s="73" t="s">
        <v>124</v>
      </c>
      <c r="W257" s="73">
        <v>34</v>
      </c>
    </row>
    <row r="258" spans="2:23" x14ac:dyDescent="0.45">
      <c r="B258" s="86">
        <v>3300</v>
      </c>
      <c r="C258" s="73" t="s">
        <v>124</v>
      </c>
      <c r="D258" s="73">
        <v>6</v>
      </c>
      <c r="E258" s="73">
        <v>1623</v>
      </c>
      <c r="F258" s="73">
        <v>12</v>
      </c>
      <c r="G258" s="73">
        <v>309</v>
      </c>
      <c r="H258" s="73">
        <v>7</v>
      </c>
      <c r="I258" s="73">
        <v>139</v>
      </c>
      <c r="J258" s="73">
        <v>305</v>
      </c>
      <c r="K258" s="73">
        <v>475</v>
      </c>
      <c r="L258" s="73">
        <v>673</v>
      </c>
      <c r="M258" s="73">
        <v>502</v>
      </c>
      <c r="N258" s="73">
        <v>658</v>
      </c>
      <c r="O258" s="73">
        <v>442</v>
      </c>
      <c r="P258" s="73">
        <v>154</v>
      </c>
      <c r="Q258" s="73">
        <v>44</v>
      </c>
      <c r="R258" s="73">
        <v>113</v>
      </c>
      <c r="S258" s="73">
        <v>2691</v>
      </c>
      <c r="T258" s="73" t="s">
        <v>124</v>
      </c>
      <c r="U258" s="73">
        <v>57</v>
      </c>
      <c r="V258" s="73">
        <v>27</v>
      </c>
      <c r="W258" s="73">
        <v>625</v>
      </c>
    </row>
    <row r="259" spans="2:23" x14ac:dyDescent="0.45">
      <c r="B259" s="86">
        <v>3301</v>
      </c>
      <c r="C259" s="73">
        <v>0</v>
      </c>
      <c r="D259" s="73">
        <v>0</v>
      </c>
      <c r="E259" s="73">
        <v>79</v>
      </c>
      <c r="F259" s="73">
        <v>0</v>
      </c>
      <c r="G259" s="73">
        <v>21</v>
      </c>
      <c r="H259" s="73">
        <v>0</v>
      </c>
      <c r="I259" s="73">
        <v>11</v>
      </c>
      <c r="J259" s="73">
        <v>38</v>
      </c>
      <c r="K259" s="73">
        <v>25</v>
      </c>
      <c r="L259" s="73">
        <v>57</v>
      </c>
      <c r="M259" s="73">
        <v>31</v>
      </c>
      <c r="N259" s="73">
        <v>50</v>
      </c>
      <c r="O259" s="73">
        <v>12</v>
      </c>
      <c r="P259" s="73">
        <v>24</v>
      </c>
      <c r="Q259" s="73">
        <v>0</v>
      </c>
      <c r="R259" s="73">
        <v>5</v>
      </c>
      <c r="S259" s="73">
        <v>133</v>
      </c>
      <c r="T259" s="73">
        <v>0</v>
      </c>
      <c r="U259" s="73" t="s">
        <v>124</v>
      </c>
      <c r="V259" s="73" t="s">
        <v>124</v>
      </c>
      <c r="W259" s="73">
        <v>12</v>
      </c>
    </row>
    <row r="260" spans="2:23" x14ac:dyDescent="0.45">
      <c r="B260" s="86">
        <v>3302</v>
      </c>
      <c r="C260" s="73">
        <v>0</v>
      </c>
      <c r="D260" s="73">
        <v>0</v>
      </c>
      <c r="E260" s="73">
        <v>31</v>
      </c>
      <c r="F260" s="73">
        <v>0</v>
      </c>
      <c r="G260" s="73">
        <v>7</v>
      </c>
      <c r="H260" s="73">
        <v>0</v>
      </c>
      <c r="I260" s="73" t="s">
        <v>124</v>
      </c>
      <c r="J260" s="73">
        <v>6</v>
      </c>
      <c r="K260" s="73">
        <v>9</v>
      </c>
      <c r="L260" s="73">
        <v>22</v>
      </c>
      <c r="M260" s="73">
        <v>16</v>
      </c>
      <c r="N260" s="73">
        <v>18</v>
      </c>
      <c r="O260" s="73">
        <v>11</v>
      </c>
      <c r="P260" s="73">
        <v>0</v>
      </c>
      <c r="Q260" s="73" t="s">
        <v>124</v>
      </c>
      <c r="R260" s="73">
        <v>5</v>
      </c>
      <c r="S260" s="73">
        <v>59</v>
      </c>
      <c r="T260" s="73">
        <v>0</v>
      </c>
      <c r="U260" s="73">
        <v>0</v>
      </c>
      <c r="V260" s="73" t="s">
        <v>124</v>
      </c>
      <c r="W260" s="73">
        <v>9</v>
      </c>
    </row>
    <row r="261" spans="2:23" x14ac:dyDescent="0.45">
      <c r="B261" s="86">
        <v>3303</v>
      </c>
      <c r="C261" s="73">
        <v>0</v>
      </c>
      <c r="D261" s="73">
        <v>0</v>
      </c>
      <c r="E261" s="73">
        <v>13</v>
      </c>
      <c r="F261" s="73">
        <v>0</v>
      </c>
      <c r="G261" s="73">
        <v>7</v>
      </c>
      <c r="H261" s="73">
        <v>0</v>
      </c>
      <c r="I261" s="73" t="s">
        <v>124</v>
      </c>
      <c r="J261" s="73">
        <v>6</v>
      </c>
      <c r="K261" s="73">
        <v>5</v>
      </c>
      <c r="L261" s="73">
        <v>23</v>
      </c>
      <c r="M261" s="73">
        <v>17</v>
      </c>
      <c r="N261" s="73">
        <v>9</v>
      </c>
      <c r="O261" s="73">
        <v>11</v>
      </c>
      <c r="P261" s="73">
        <v>0</v>
      </c>
      <c r="Q261" s="73" t="s">
        <v>124</v>
      </c>
      <c r="R261" s="73" t="s">
        <v>124</v>
      </c>
      <c r="S261" s="73">
        <v>31</v>
      </c>
      <c r="T261" s="73">
        <v>0</v>
      </c>
      <c r="U261" s="73">
        <v>0</v>
      </c>
      <c r="V261" s="73" t="s">
        <v>124</v>
      </c>
      <c r="W261" s="73">
        <v>5</v>
      </c>
    </row>
    <row r="262" spans="2:23" x14ac:dyDescent="0.45">
      <c r="B262" s="86">
        <v>3304</v>
      </c>
      <c r="C262" s="73">
        <v>0</v>
      </c>
      <c r="D262" s="73">
        <v>8</v>
      </c>
      <c r="E262" s="73">
        <v>397</v>
      </c>
      <c r="F262" s="73" t="s">
        <v>124</v>
      </c>
      <c r="G262" s="73">
        <v>121</v>
      </c>
      <c r="H262" s="73" t="s">
        <v>124</v>
      </c>
      <c r="I262" s="73">
        <v>62</v>
      </c>
      <c r="J262" s="73">
        <v>56</v>
      </c>
      <c r="K262" s="73">
        <v>140</v>
      </c>
      <c r="L262" s="73">
        <v>205</v>
      </c>
      <c r="M262" s="73">
        <v>158</v>
      </c>
      <c r="N262" s="73">
        <v>170</v>
      </c>
      <c r="O262" s="73">
        <v>151</v>
      </c>
      <c r="P262" s="73">
        <v>37</v>
      </c>
      <c r="Q262" s="73">
        <v>8</v>
      </c>
      <c r="R262" s="73">
        <v>32</v>
      </c>
      <c r="S262" s="73">
        <v>747</v>
      </c>
      <c r="T262" s="73">
        <v>0</v>
      </c>
      <c r="U262" s="73" t="s">
        <v>124</v>
      </c>
      <c r="V262" s="73" t="s">
        <v>124</v>
      </c>
      <c r="W262" s="73">
        <v>130</v>
      </c>
    </row>
    <row r="263" spans="2:23" x14ac:dyDescent="0.45">
      <c r="B263" s="86">
        <v>3305</v>
      </c>
      <c r="C263" s="73">
        <v>5</v>
      </c>
      <c r="D263" s="73" t="s">
        <v>124</v>
      </c>
      <c r="E263" s="73">
        <v>1983</v>
      </c>
      <c r="F263" s="73">
        <v>14</v>
      </c>
      <c r="G263" s="73">
        <v>484</v>
      </c>
      <c r="H263" s="73">
        <v>8</v>
      </c>
      <c r="I263" s="73">
        <v>269</v>
      </c>
      <c r="J263" s="73">
        <v>274</v>
      </c>
      <c r="K263" s="73">
        <v>710</v>
      </c>
      <c r="L263" s="73">
        <v>826</v>
      </c>
      <c r="M263" s="73">
        <v>682</v>
      </c>
      <c r="N263" s="73">
        <v>958</v>
      </c>
      <c r="O263" s="73">
        <v>754</v>
      </c>
      <c r="P263" s="73">
        <v>248</v>
      </c>
      <c r="Q263" s="73">
        <v>50</v>
      </c>
      <c r="R263" s="73">
        <v>166</v>
      </c>
      <c r="S263" s="73">
        <v>3678</v>
      </c>
      <c r="T263" s="73">
        <v>0</v>
      </c>
      <c r="U263" s="73">
        <v>77</v>
      </c>
      <c r="V263" s="73">
        <v>45</v>
      </c>
      <c r="W263" s="73">
        <v>828</v>
      </c>
    </row>
    <row r="264" spans="2:23" x14ac:dyDescent="0.45">
      <c r="B264" s="86">
        <v>3309</v>
      </c>
      <c r="C264" s="73">
        <v>0</v>
      </c>
      <c r="D264" s="73">
        <v>0</v>
      </c>
      <c r="E264" s="73">
        <v>21</v>
      </c>
      <c r="F264" s="73">
        <v>0</v>
      </c>
      <c r="G264" s="73">
        <v>6</v>
      </c>
      <c r="H264" s="73">
        <v>0</v>
      </c>
      <c r="I264" s="73" t="s">
        <v>124</v>
      </c>
      <c r="J264" s="73">
        <v>6</v>
      </c>
      <c r="K264" s="73">
        <v>5</v>
      </c>
      <c r="L264" s="73">
        <v>6</v>
      </c>
      <c r="M264" s="73">
        <v>6</v>
      </c>
      <c r="N264" s="73">
        <v>8</v>
      </c>
      <c r="O264" s="73" t="s">
        <v>124</v>
      </c>
      <c r="P264" s="73" t="s">
        <v>124</v>
      </c>
      <c r="Q264" s="73">
        <v>0</v>
      </c>
      <c r="R264" s="73" t="s">
        <v>124</v>
      </c>
      <c r="S264" s="73">
        <v>33</v>
      </c>
      <c r="T264" s="73">
        <v>0</v>
      </c>
      <c r="U264" s="73">
        <v>0</v>
      </c>
      <c r="V264" s="73">
        <v>0</v>
      </c>
      <c r="W264" s="73">
        <v>6</v>
      </c>
    </row>
    <row r="265" spans="2:23" x14ac:dyDescent="0.45">
      <c r="B265" s="86">
        <v>3310</v>
      </c>
      <c r="C265" s="73">
        <v>0</v>
      </c>
      <c r="D265" s="73">
        <v>0</v>
      </c>
      <c r="E265" s="73">
        <v>60</v>
      </c>
      <c r="F265" s="73" t="s">
        <v>124</v>
      </c>
      <c r="G265" s="73">
        <v>13</v>
      </c>
      <c r="H265" s="73">
        <v>0</v>
      </c>
      <c r="I265" s="73">
        <v>6</v>
      </c>
      <c r="J265" s="73" t="s">
        <v>124</v>
      </c>
      <c r="K265" s="73">
        <v>26</v>
      </c>
      <c r="L265" s="73">
        <v>14</v>
      </c>
      <c r="M265" s="73">
        <v>12</v>
      </c>
      <c r="N265" s="73">
        <v>17</v>
      </c>
      <c r="O265" s="73">
        <v>24</v>
      </c>
      <c r="P265" s="73" t="s">
        <v>124</v>
      </c>
      <c r="Q265" s="73">
        <v>0</v>
      </c>
      <c r="R265" s="73">
        <v>0</v>
      </c>
      <c r="S265" s="73">
        <v>109</v>
      </c>
      <c r="T265" s="73">
        <v>0</v>
      </c>
      <c r="U265" s="73">
        <v>0</v>
      </c>
      <c r="V265" s="73" t="s">
        <v>124</v>
      </c>
      <c r="W265" s="73">
        <v>10</v>
      </c>
    </row>
    <row r="266" spans="2:23" x14ac:dyDescent="0.45">
      <c r="B266" s="86">
        <v>3311</v>
      </c>
      <c r="C266" s="73">
        <v>0</v>
      </c>
      <c r="D266" s="73">
        <v>0</v>
      </c>
      <c r="E266" s="73">
        <v>463</v>
      </c>
      <c r="F266" s="73" t="s">
        <v>124</v>
      </c>
      <c r="G266" s="73">
        <v>45</v>
      </c>
      <c r="H266" s="73" t="s">
        <v>124</v>
      </c>
      <c r="I266" s="73">
        <v>23</v>
      </c>
      <c r="J266" s="73">
        <v>37</v>
      </c>
      <c r="K266" s="73">
        <v>90</v>
      </c>
      <c r="L266" s="73">
        <v>83</v>
      </c>
      <c r="M266" s="73">
        <v>59</v>
      </c>
      <c r="N266" s="73">
        <v>89</v>
      </c>
      <c r="O266" s="73">
        <v>76</v>
      </c>
      <c r="P266" s="73">
        <v>21</v>
      </c>
      <c r="Q266" s="73" t="s">
        <v>124</v>
      </c>
      <c r="R266" s="73">
        <v>12</v>
      </c>
      <c r="S266" s="73">
        <v>650</v>
      </c>
      <c r="T266" s="73">
        <v>0</v>
      </c>
      <c r="U266" s="73">
        <v>7</v>
      </c>
      <c r="V266" s="73" t="s">
        <v>124</v>
      </c>
      <c r="W266" s="73">
        <v>84</v>
      </c>
    </row>
    <row r="267" spans="2:23" x14ac:dyDescent="0.45">
      <c r="B267" s="86">
        <v>3312</v>
      </c>
      <c r="C267" s="73">
        <v>0</v>
      </c>
      <c r="D267" s="73">
        <v>0</v>
      </c>
      <c r="E267" s="73">
        <v>87</v>
      </c>
      <c r="F267" s="73">
        <v>0</v>
      </c>
      <c r="G267" s="73">
        <v>17</v>
      </c>
      <c r="H267" s="73">
        <v>0</v>
      </c>
      <c r="I267" s="73">
        <v>7</v>
      </c>
      <c r="J267" s="73">
        <v>36</v>
      </c>
      <c r="K267" s="73">
        <v>37</v>
      </c>
      <c r="L267" s="73">
        <v>44</v>
      </c>
      <c r="M267" s="73">
        <v>28</v>
      </c>
      <c r="N267" s="73">
        <v>48</v>
      </c>
      <c r="O267" s="73">
        <v>33</v>
      </c>
      <c r="P267" s="73">
        <v>13</v>
      </c>
      <c r="Q267" s="73">
        <v>0</v>
      </c>
      <c r="R267" s="73" t="s">
        <v>124</v>
      </c>
      <c r="S267" s="73">
        <v>158</v>
      </c>
      <c r="T267" s="73">
        <v>0</v>
      </c>
      <c r="U267" s="73" t="s">
        <v>124</v>
      </c>
      <c r="V267" s="73" t="s">
        <v>124</v>
      </c>
      <c r="W267" s="73">
        <v>16</v>
      </c>
    </row>
    <row r="268" spans="2:23" x14ac:dyDescent="0.45">
      <c r="B268" s="86">
        <v>3314</v>
      </c>
      <c r="C268" s="73">
        <v>0</v>
      </c>
      <c r="D268" s="73">
        <v>0</v>
      </c>
      <c r="E268" s="73">
        <v>63</v>
      </c>
      <c r="F268" s="73">
        <v>0</v>
      </c>
      <c r="G268" s="73">
        <v>8</v>
      </c>
      <c r="H268" s="73">
        <v>0</v>
      </c>
      <c r="I268" s="73">
        <v>5</v>
      </c>
      <c r="J268" s="73">
        <v>16</v>
      </c>
      <c r="K268" s="73">
        <v>14</v>
      </c>
      <c r="L268" s="73">
        <v>25</v>
      </c>
      <c r="M268" s="73">
        <v>15</v>
      </c>
      <c r="N268" s="73">
        <v>21</v>
      </c>
      <c r="O268" s="73">
        <v>13</v>
      </c>
      <c r="P268" s="73">
        <v>12</v>
      </c>
      <c r="Q268" s="73">
        <v>0</v>
      </c>
      <c r="R268" s="73" t="s">
        <v>124</v>
      </c>
      <c r="S268" s="73">
        <v>96</v>
      </c>
      <c r="T268" s="73">
        <v>0</v>
      </c>
      <c r="U268" s="73">
        <v>0</v>
      </c>
      <c r="V268" s="73">
        <v>0</v>
      </c>
      <c r="W268" s="73">
        <v>10</v>
      </c>
    </row>
    <row r="269" spans="2:23" x14ac:dyDescent="0.45">
      <c r="B269" s="86">
        <v>3315</v>
      </c>
      <c r="C269" s="73" t="s">
        <v>124</v>
      </c>
      <c r="D269" s="73" t="s">
        <v>124</v>
      </c>
      <c r="E269" s="73">
        <v>281</v>
      </c>
      <c r="F269" s="73" t="s">
        <v>124</v>
      </c>
      <c r="G269" s="73">
        <v>46</v>
      </c>
      <c r="H269" s="73">
        <v>0</v>
      </c>
      <c r="I269" s="73">
        <v>18</v>
      </c>
      <c r="J269" s="73">
        <v>35</v>
      </c>
      <c r="K269" s="73">
        <v>93</v>
      </c>
      <c r="L269" s="73">
        <v>98</v>
      </c>
      <c r="M269" s="73">
        <v>71</v>
      </c>
      <c r="N269" s="73">
        <v>111</v>
      </c>
      <c r="O269" s="73">
        <v>96</v>
      </c>
      <c r="P269" s="73">
        <v>22</v>
      </c>
      <c r="Q269" s="73">
        <v>10</v>
      </c>
      <c r="R269" s="73">
        <v>14</v>
      </c>
      <c r="S269" s="73">
        <v>472</v>
      </c>
      <c r="T269" s="73">
        <v>0</v>
      </c>
      <c r="U269" s="73" t="s">
        <v>124</v>
      </c>
      <c r="V269" s="73">
        <v>6</v>
      </c>
      <c r="W269" s="73">
        <v>78</v>
      </c>
    </row>
    <row r="270" spans="2:23" x14ac:dyDescent="0.45">
      <c r="B270" s="86">
        <v>3317</v>
      </c>
      <c r="C270" s="73">
        <v>0</v>
      </c>
      <c r="D270" s="73">
        <v>0</v>
      </c>
      <c r="E270" s="73">
        <v>20</v>
      </c>
      <c r="F270" s="73">
        <v>0</v>
      </c>
      <c r="G270" s="73">
        <v>6</v>
      </c>
      <c r="H270" s="73">
        <v>0</v>
      </c>
      <c r="I270" s="73" t="s">
        <v>124</v>
      </c>
      <c r="J270" s="73">
        <v>7</v>
      </c>
      <c r="K270" s="73">
        <v>6</v>
      </c>
      <c r="L270" s="73">
        <v>15</v>
      </c>
      <c r="M270" s="73">
        <v>8</v>
      </c>
      <c r="N270" s="73">
        <v>9</v>
      </c>
      <c r="O270" s="73" t="s">
        <v>124</v>
      </c>
      <c r="P270" s="73">
        <v>0</v>
      </c>
      <c r="Q270" s="73">
        <v>0</v>
      </c>
      <c r="R270" s="73" t="s">
        <v>124</v>
      </c>
      <c r="S270" s="73">
        <v>33</v>
      </c>
      <c r="T270" s="73">
        <v>0</v>
      </c>
      <c r="U270" s="73">
        <v>0</v>
      </c>
      <c r="V270" s="73">
        <v>0</v>
      </c>
      <c r="W270" s="73" t="s">
        <v>124</v>
      </c>
    </row>
    <row r="271" spans="2:23" x14ac:dyDescent="0.45">
      <c r="B271" s="86">
        <v>3318</v>
      </c>
      <c r="C271" s="73">
        <v>0</v>
      </c>
      <c r="D271" s="73">
        <v>0</v>
      </c>
      <c r="E271" s="73">
        <v>224</v>
      </c>
      <c r="F271" s="73">
        <v>0</v>
      </c>
      <c r="G271" s="73">
        <v>39</v>
      </c>
      <c r="H271" s="73">
        <v>0</v>
      </c>
      <c r="I271" s="73">
        <v>18</v>
      </c>
      <c r="J271" s="73">
        <v>29</v>
      </c>
      <c r="K271" s="73">
        <v>52</v>
      </c>
      <c r="L271" s="73">
        <v>55</v>
      </c>
      <c r="M271" s="73">
        <v>43</v>
      </c>
      <c r="N271" s="73">
        <v>58</v>
      </c>
      <c r="O271" s="73">
        <v>48</v>
      </c>
      <c r="P271" s="73">
        <v>13</v>
      </c>
      <c r="Q271" s="73" t="s">
        <v>124</v>
      </c>
      <c r="R271" s="73">
        <v>9</v>
      </c>
      <c r="S271" s="73">
        <v>339</v>
      </c>
      <c r="T271" s="73">
        <v>0</v>
      </c>
      <c r="U271" s="73" t="s">
        <v>124</v>
      </c>
      <c r="V271" s="73" t="s">
        <v>124</v>
      </c>
      <c r="W271" s="73">
        <v>54</v>
      </c>
    </row>
    <row r="272" spans="2:23" x14ac:dyDescent="0.45">
      <c r="B272" s="86">
        <v>3319</v>
      </c>
      <c r="C272" s="73">
        <v>0</v>
      </c>
      <c r="D272" s="73">
        <v>0</v>
      </c>
      <c r="E272" s="73">
        <v>55</v>
      </c>
      <c r="F272" s="73">
        <v>0</v>
      </c>
      <c r="G272" s="73">
        <v>5</v>
      </c>
      <c r="H272" s="73">
        <v>0</v>
      </c>
      <c r="I272" s="73" t="s">
        <v>124</v>
      </c>
      <c r="J272" s="73">
        <v>11</v>
      </c>
      <c r="K272" s="73">
        <v>15</v>
      </c>
      <c r="L272" s="73">
        <v>15</v>
      </c>
      <c r="M272" s="73">
        <v>13</v>
      </c>
      <c r="N272" s="73">
        <v>18</v>
      </c>
      <c r="O272" s="73">
        <v>17</v>
      </c>
      <c r="P272" s="73">
        <v>5</v>
      </c>
      <c r="Q272" s="73" t="s">
        <v>124</v>
      </c>
      <c r="R272" s="73" t="s">
        <v>124</v>
      </c>
      <c r="S272" s="73">
        <v>82</v>
      </c>
      <c r="T272" s="73">
        <v>0</v>
      </c>
      <c r="U272" s="73">
        <v>0</v>
      </c>
      <c r="V272" s="73">
        <v>0</v>
      </c>
      <c r="W272" s="73">
        <v>7</v>
      </c>
    </row>
    <row r="273" spans="2:23" x14ac:dyDescent="0.45">
      <c r="B273" s="86">
        <v>3321</v>
      </c>
      <c r="C273" s="73">
        <v>0</v>
      </c>
      <c r="D273" s="73">
        <v>0</v>
      </c>
      <c r="E273" s="73">
        <v>117</v>
      </c>
      <c r="F273" s="73" t="s">
        <v>124</v>
      </c>
      <c r="G273" s="73">
        <v>39</v>
      </c>
      <c r="H273" s="73" t="s">
        <v>124</v>
      </c>
      <c r="I273" s="73">
        <v>11</v>
      </c>
      <c r="J273" s="73">
        <v>22</v>
      </c>
      <c r="K273" s="73">
        <v>20</v>
      </c>
      <c r="L273" s="73">
        <v>76</v>
      </c>
      <c r="M273" s="73">
        <v>54</v>
      </c>
      <c r="N273" s="73">
        <v>61</v>
      </c>
      <c r="O273" s="73">
        <v>28</v>
      </c>
      <c r="P273" s="73">
        <v>12</v>
      </c>
      <c r="Q273" s="73" t="s">
        <v>124</v>
      </c>
      <c r="R273" s="73">
        <v>9</v>
      </c>
      <c r="S273" s="73">
        <v>178</v>
      </c>
      <c r="T273" s="73">
        <v>0</v>
      </c>
      <c r="U273" s="73" t="s">
        <v>124</v>
      </c>
      <c r="V273" s="73">
        <v>5</v>
      </c>
      <c r="W273" s="73">
        <v>31</v>
      </c>
    </row>
    <row r="274" spans="2:23" x14ac:dyDescent="0.45">
      <c r="B274" s="86">
        <v>3322</v>
      </c>
      <c r="C274" s="73">
        <v>0</v>
      </c>
      <c r="D274" s="73">
        <v>0</v>
      </c>
      <c r="E274" s="73">
        <v>38</v>
      </c>
      <c r="F274" s="73" t="s">
        <v>124</v>
      </c>
      <c r="G274" s="73">
        <v>7</v>
      </c>
      <c r="H274" s="73">
        <v>0</v>
      </c>
      <c r="I274" s="73" t="s">
        <v>124</v>
      </c>
      <c r="J274" s="73" t="s">
        <v>124</v>
      </c>
      <c r="K274" s="73">
        <v>11</v>
      </c>
      <c r="L274" s="73">
        <v>10</v>
      </c>
      <c r="M274" s="73">
        <v>6</v>
      </c>
      <c r="N274" s="73">
        <v>14</v>
      </c>
      <c r="O274" s="73">
        <v>6</v>
      </c>
      <c r="P274" s="73" t="s">
        <v>124</v>
      </c>
      <c r="Q274" s="73" t="s">
        <v>124</v>
      </c>
      <c r="R274" s="73" t="s">
        <v>124</v>
      </c>
      <c r="S274" s="73">
        <v>59</v>
      </c>
      <c r="T274" s="73" t="s">
        <v>124</v>
      </c>
      <c r="U274" s="73">
        <v>0</v>
      </c>
      <c r="V274" s="73" t="s">
        <v>124</v>
      </c>
      <c r="W274" s="73">
        <v>7</v>
      </c>
    </row>
    <row r="275" spans="2:23" x14ac:dyDescent="0.45">
      <c r="B275" s="86">
        <v>3323</v>
      </c>
      <c r="C275" s="73">
        <v>0</v>
      </c>
      <c r="D275" s="73">
        <v>0</v>
      </c>
      <c r="E275" s="73">
        <v>6</v>
      </c>
      <c r="F275" s="73">
        <v>0</v>
      </c>
      <c r="G275" s="73" t="s">
        <v>124</v>
      </c>
      <c r="H275" s="73">
        <v>0</v>
      </c>
      <c r="I275" s="73">
        <v>0</v>
      </c>
      <c r="J275" s="73" t="s">
        <v>124</v>
      </c>
      <c r="K275" s="73" t="s">
        <v>124</v>
      </c>
      <c r="L275" s="73" t="s">
        <v>124</v>
      </c>
      <c r="M275" s="73" t="s">
        <v>124</v>
      </c>
      <c r="N275" s="73" t="s">
        <v>124</v>
      </c>
      <c r="O275" s="73" t="s">
        <v>124</v>
      </c>
      <c r="P275" s="73">
        <v>0</v>
      </c>
      <c r="Q275" s="73">
        <v>0</v>
      </c>
      <c r="R275" s="73" t="s">
        <v>124</v>
      </c>
      <c r="S275" s="73">
        <v>9</v>
      </c>
      <c r="T275" s="73">
        <v>0</v>
      </c>
      <c r="U275" s="73">
        <v>0</v>
      </c>
      <c r="V275" s="73">
        <v>0</v>
      </c>
      <c r="W275" s="73" t="s">
        <v>124</v>
      </c>
    </row>
    <row r="276" spans="2:23" x14ac:dyDescent="0.45">
      <c r="B276" s="86">
        <v>3324</v>
      </c>
      <c r="C276" s="73">
        <v>0</v>
      </c>
      <c r="D276" s="73" t="s">
        <v>124</v>
      </c>
      <c r="E276" s="73">
        <v>87</v>
      </c>
      <c r="F276" s="73">
        <v>0</v>
      </c>
      <c r="G276" s="73">
        <v>23</v>
      </c>
      <c r="H276" s="73">
        <v>0</v>
      </c>
      <c r="I276" s="73">
        <v>17</v>
      </c>
      <c r="J276" s="73">
        <v>11</v>
      </c>
      <c r="K276" s="73">
        <v>31</v>
      </c>
      <c r="L276" s="73">
        <v>32</v>
      </c>
      <c r="M276" s="73">
        <v>26</v>
      </c>
      <c r="N276" s="73">
        <v>36</v>
      </c>
      <c r="O276" s="73">
        <v>43</v>
      </c>
      <c r="P276" s="73">
        <v>9</v>
      </c>
      <c r="Q276" s="73" t="s">
        <v>124</v>
      </c>
      <c r="R276" s="73" t="s">
        <v>124</v>
      </c>
      <c r="S276" s="73">
        <v>172</v>
      </c>
      <c r="T276" s="73">
        <v>0</v>
      </c>
      <c r="U276" s="73" t="s">
        <v>124</v>
      </c>
      <c r="V276" s="73" t="s">
        <v>124</v>
      </c>
      <c r="W276" s="73">
        <v>29</v>
      </c>
    </row>
    <row r="277" spans="2:23" x14ac:dyDescent="0.45">
      <c r="B277" s="86">
        <v>3325</v>
      </c>
      <c r="C277" s="73">
        <v>0</v>
      </c>
      <c r="D277" s="73">
        <v>0</v>
      </c>
      <c r="E277" s="73">
        <v>82</v>
      </c>
      <c r="F277" s="73" t="s">
        <v>124</v>
      </c>
      <c r="G277" s="73">
        <v>22</v>
      </c>
      <c r="H277" s="73">
        <v>0</v>
      </c>
      <c r="I277" s="73">
        <v>8</v>
      </c>
      <c r="J277" s="73">
        <v>10</v>
      </c>
      <c r="K277" s="73">
        <v>25</v>
      </c>
      <c r="L277" s="73">
        <v>22</v>
      </c>
      <c r="M277" s="73">
        <v>10</v>
      </c>
      <c r="N277" s="73">
        <v>29</v>
      </c>
      <c r="O277" s="73">
        <v>25</v>
      </c>
      <c r="P277" s="73">
        <v>9</v>
      </c>
      <c r="Q277" s="73" t="s">
        <v>124</v>
      </c>
      <c r="R277" s="73" t="s">
        <v>124</v>
      </c>
      <c r="S277" s="73">
        <v>140</v>
      </c>
      <c r="T277" s="73">
        <v>0</v>
      </c>
      <c r="U277" s="73" t="s">
        <v>124</v>
      </c>
      <c r="V277" s="73" t="s">
        <v>124</v>
      </c>
      <c r="W277" s="73">
        <v>20</v>
      </c>
    </row>
    <row r="278" spans="2:23" x14ac:dyDescent="0.45">
      <c r="B278" s="86">
        <v>3328</v>
      </c>
      <c r="C278" s="73">
        <v>0</v>
      </c>
      <c r="D278" s="73">
        <v>0</v>
      </c>
      <c r="E278" s="73">
        <v>169</v>
      </c>
      <c r="F278" s="73" t="s">
        <v>124</v>
      </c>
      <c r="G278" s="73">
        <v>56</v>
      </c>
      <c r="H278" s="73">
        <v>0</v>
      </c>
      <c r="I278" s="73">
        <v>28</v>
      </c>
      <c r="J278" s="73">
        <v>14</v>
      </c>
      <c r="K278" s="73">
        <v>44</v>
      </c>
      <c r="L278" s="73">
        <v>102</v>
      </c>
      <c r="M278" s="73">
        <v>71</v>
      </c>
      <c r="N278" s="73">
        <v>102</v>
      </c>
      <c r="O278" s="73">
        <v>38</v>
      </c>
      <c r="P278" s="73">
        <v>26</v>
      </c>
      <c r="Q278" s="73">
        <v>5</v>
      </c>
      <c r="R278" s="73">
        <v>9</v>
      </c>
      <c r="S278" s="73">
        <v>270</v>
      </c>
      <c r="T278" s="73">
        <v>0</v>
      </c>
      <c r="U278" s="73" t="s">
        <v>124</v>
      </c>
      <c r="V278" s="73">
        <v>10</v>
      </c>
      <c r="W278" s="73">
        <v>33</v>
      </c>
    </row>
    <row r="279" spans="2:23" x14ac:dyDescent="0.45">
      <c r="B279" s="86">
        <v>3329</v>
      </c>
      <c r="C279" s="73">
        <v>0</v>
      </c>
      <c r="D279" s="73">
        <v>0</v>
      </c>
      <c r="E279" s="73">
        <v>21</v>
      </c>
      <c r="F279" s="73">
        <v>0</v>
      </c>
      <c r="G279" s="73">
        <v>7</v>
      </c>
      <c r="H279" s="73">
        <v>0</v>
      </c>
      <c r="I279" s="73" t="s">
        <v>124</v>
      </c>
      <c r="J279" s="73">
        <v>8</v>
      </c>
      <c r="K279" s="73">
        <v>12</v>
      </c>
      <c r="L279" s="73">
        <v>29</v>
      </c>
      <c r="M279" s="73">
        <v>21</v>
      </c>
      <c r="N279" s="73">
        <v>10</v>
      </c>
      <c r="O279" s="73">
        <v>7</v>
      </c>
      <c r="P279" s="73">
        <v>0</v>
      </c>
      <c r="Q279" s="73" t="s">
        <v>124</v>
      </c>
      <c r="R279" s="73">
        <v>5</v>
      </c>
      <c r="S279" s="73">
        <v>47</v>
      </c>
      <c r="T279" s="73">
        <v>0</v>
      </c>
      <c r="U279" s="73" t="s">
        <v>124</v>
      </c>
      <c r="V279" s="73" t="s">
        <v>124</v>
      </c>
      <c r="W279" s="73" t="s">
        <v>124</v>
      </c>
    </row>
    <row r="280" spans="2:23" x14ac:dyDescent="0.45">
      <c r="B280" s="86">
        <v>3330</v>
      </c>
      <c r="C280" s="73">
        <v>0</v>
      </c>
      <c r="D280" s="73">
        <v>0</v>
      </c>
      <c r="E280" s="73">
        <v>24</v>
      </c>
      <c r="F280" s="73">
        <v>0</v>
      </c>
      <c r="G280" s="73">
        <v>5</v>
      </c>
      <c r="H280" s="73">
        <v>0</v>
      </c>
      <c r="I280" s="73" t="s">
        <v>124</v>
      </c>
      <c r="J280" s="73">
        <v>5</v>
      </c>
      <c r="K280" s="73">
        <v>9</v>
      </c>
      <c r="L280" s="73">
        <v>15</v>
      </c>
      <c r="M280" s="73">
        <v>13</v>
      </c>
      <c r="N280" s="73">
        <v>10</v>
      </c>
      <c r="O280" s="73">
        <v>8</v>
      </c>
      <c r="P280" s="73">
        <v>0</v>
      </c>
      <c r="Q280" s="73">
        <v>0</v>
      </c>
      <c r="R280" s="73" t="s">
        <v>124</v>
      </c>
      <c r="S280" s="73">
        <v>45</v>
      </c>
      <c r="T280" s="73">
        <v>0</v>
      </c>
      <c r="U280" s="73" t="s">
        <v>124</v>
      </c>
      <c r="V280" s="73" t="s">
        <v>124</v>
      </c>
      <c r="W280" s="73">
        <v>10</v>
      </c>
    </row>
    <row r="281" spans="2:23" x14ac:dyDescent="0.45">
      <c r="B281" s="86">
        <v>3331</v>
      </c>
      <c r="C281" s="73">
        <v>0</v>
      </c>
      <c r="D281" s="73">
        <v>0</v>
      </c>
      <c r="E281" s="73">
        <v>604</v>
      </c>
      <c r="F281" s="73" t="s">
        <v>124</v>
      </c>
      <c r="G281" s="73">
        <v>176</v>
      </c>
      <c r="H281" s="73">
        <v>8</v>
      </c>
      <c r="I281" s="73">
        <v>64</v>
      </c>
      <c r="J281" s="73">
        <v>80</v>
      </c>
      <c r="K281" s="73">
        <v>138</v>
      </c>
      <c r="L281" s="73">
        <v>388</v>
      </c>
      <c r="M281" s="73">
        <v>274</v>
      </c>
      <c r="N281" s="73">
        <v>333</v>
      </c>
      <c r="O281" s="73">
        <v>146</v>
      </c>
      <c r="P281" s="73">
        <v>68</v>
      </c>
      <c r="Q281" s="73">
        <v>14</v>
      </c>
      <c r="R281" s="73">
        <v>49</v>
      </c>
      <c r="S281" s="73">
        <v>950</v>
      </c>
      <c r="T281" s="73">
        <v>0</v>
      </c>
      <c r="U281" s="73">
        <v>20</v>
      </c>
      <c r="V281" s="73">
        <v>15</v>
      </c>
      <c r="W281" s="73">
        <v>156</v>
      </c>
    </row>
    <row r="282" spans="2:23" x14ac:dyDescent="0.45">
      <c r="B282" s="86">
        <v>3332</v>
      </c>
      <c r="C282" s="73">
        <v>0</v>
      </c>
      <c r="D282" s="73" t="s">
        <v>124</v>
      </c>
      <c r="E282" s="73">
        <v>86</v>
      </c>
      <c r="F282" s="73" t="s">
        <v>124</v>
      </c>
      <c r="G282" s="73">
        <v>34</v>
      </c>
      <c r="H282" s="73">
        <v>0</v>
      </c>
      <c r="I282" s="73">
        <v>9</v>
      </c>
      <c r="J282" s="73">
        <v>12</v>
      </c>
      <c r="K282" s="73">
        <v>22</v>
      </c>
      <c r="L282" s="73">
        <v>61</v>
      </c>
      <c r="M282" s="73">
        <v>48</v>
      </c>
      <c r="N282" s="73">
        <v>72</v>
      </c>
      <c r="O282" s="73">
        <v>34</v>
      </c>
      <c r="P282" s="73">
        <v>15</v>
      </c>
      <c r="Q282" s="73" t="s">
        <v>124</v>
      </c>
      <c r="R282" s="73">
        <v>8</v>
      </c>
      <c r="S282" s="73">
        <v>152</v>
      </c>
      <c r="T282" s="73">
        <v>0</v>
      </c>
      <c r="U282" s="73">
        <v>5</v>
      </c>
      <c r="V282" s="73" t="s">
        <v>124</v>
      </c>
      <c r="W282" s="73">
        <v>22</v>
      </c>
    </row>
    <row r="283" spans="2:23" x14ac:dyDescent="0.45">
      <c r="B283" s="86">
        <v>3333</v>
      </c>
      <c r="C283" s="73">
        <v>0</v>
      </c>
      <c r="D283" s="73">
        <v>0</v>
      </c>
      <c r="E283" s="73">
        <v>82</v>
      </c>
      <c r="F283" s="73">
        <v>0</v>
      </c>
      <c r="G283" s="73">
        <v>33</v>
      </c>
      <c r="H283" s="73">
        <v>0</v>
      </c>
      <c r="I283" s="73">
        <v>13</v>
      </c>
      <c r="J283" s="73">
        <v>13</v>
      </c>
      <c r="K283" s="73">
        <v>27</v>
      </c>
      <c r="L283" s="73">
        <v>55</v>
      </c>
      <c r="M283" s="73">
        <v>38</v>
      </c>
      <c r="N283" s="73">
        <v>55</v>
      </c>
      <c r="O283" s="73">
        <v>39</v>
      </c>
      <c r="P283" s="73">
        <v>11</v>
      </c>
      <c r="Q283" s="73" t="s">
        <v>124</v>
      </c>
      <c r="R283" s="73">
        <v>6</v>
      </c>
      <c r="S283" s="73">
        <v>150</v>
      </c>
      <c r="T283" s="73">
        <v>0</v>
      </c>
      <c r="U283" s="73">
        <v>5</v>
      </c>
      <c r="V283" s="73" t="s">
        <v>124</v>
      </c>
      <c r="W283" s="73">
        <v>30</v>
      </c>
    </row>
    <row r="284" spans="2:23" x14ac:dyDescent="0.45">
      <c r="B284" s="86">
        <v>3334</v>
      </c>
      <c r="C284" s="73">
        <v>0</v>
      </c>
      <c r="D284" s="73">
        <v>0</v>
      </c>
      <c r="E284" s="73">
        <v>69</v>
      </c>
      <c r="F284" s="73">
        <v>0</v>
      </c>
      <c r="G284" s="73">
        <v>13</v>
      </c>
      <c r="H284" s="73">
        <v>0</v>
      </c>
      <c r="I284" s="73">
        <v>6</v>
      </c>
      <c r="J284" s="73">
        <v>9</v>
      </c>
      <c r="K284" s="73">
        <v>21</v>
      </c>
      <c r="L284" s="73">
        <v>25</v>
      </c>
      <c r="M284" s="73">
        <v>12</v>
      </c>
      <c r="N284" s="73">
        <v>23</v>
      </c>
      <c r="O284" s="73">
        <v>16</v>
      </c>
      <c r="P284" s="73">
        <v>5</v>
      </c>
      <c r="Q284" s="73" t="s">
        <v>124</v>
      </c>
      <c r="R284" s="73" t="s">
        <v>124</v>
      </c>
      <c r="S284" s="73">
        <v>107</v>
      </c>
      <c r="T284" s="73" t="s">
        <v>124</v>
      </c>
      <c r="U284" s="73">
        <v>0</v>
      </c>
      <c r="V284" s="73" t="s">
        <v>124</v>
      </c>
      <c r="W284" s="73">
        <v>12</v>
      </c>
    </row>
    <row r="285" spans="2:23" x14ac:dyDescent="0.45">
      <c r="B285" s="86">
        <v>3335</v>
      </c>
      <c r="C285" s="73" t="s">
        <v>124</v>
      </c>
      <c r="D285" s="73">
        <v>0</v>
      </c>
      <c r="E285" s="73">
        <v>176</v>
      </c>
      <c r="F285" s="73">
        <v>7</v>
      </c>
      <c r="G285" s="73">
        <v>137</v>
      </c>
      <c r="H285" s="73" t="s">
        <v>124</v>
      </c>
      <c r="I285" s="73">
        <v>57</v>
      </c>
      <c r="J285" s="73">
        <v>25</v>
      </c>
      <c r="K285" s="73">
        <v>115</v>
      </c>
      <c r="L285" s="73">
        <v>626</v>
      </c>
      <c r="M285" s="73">
        <v>501</v>
      </c>
      <c r="N285" s="73">
        <v>563</v>
      </c>
      <c r="O285" s="73">
        <v>326</v>
      </c>
      <c r="P285" s="73">
        <v>46</v>
      </c>
      <c r="Q285" s="73">
        <v>53</v>
      </c>
      <c r="R285" s="73">
        <v>78</v>
      </c>
      <c r="S285" s="73">
        <v>573</v>
      </c>
      <c r="T285" s="73" t="s">
        <v>124</v>
      </c>
      <c r="U285" s="73">
        <v>19</v>
      </c>
      <c r="V285" s="73">
        <v>45</v>
      </c>
      <c r="W285" s="73">
        <v>394</v>
      </c>
    </row>
    <row r="286" spans="2:23" x14ac:dyDescent="0.45">
      <c r="B286" s="86">
        <v>3336</v>
      </c>
      <c r="C286" s="73">
        <v>0</v>
      </c>
      <c r="D286" s="73">
        <v>0</v>
      </c>
      <c r="E286" s="73">
        <v>305</v>
      </c>
      <c r="F286" s="73">
        <v>13</v>
      </c>
      <c r="G286" s="73">
        <v>286</v>
      </c>
      <c r="H286" s="73">
        <v>8</v>
      </c>
      <c r="I286" s="73">
        <v>128</v>
      </c>
      <c r="J286" s="73">
        <v>26</v>
      </c>
      <c r="K286" s="73">
        <v>135</v>
      </c>
      <c r="L286" s="73">
        <v>1300</v>
      </c>
      <c r="M286" s="73">
        <v>1014</v>
      </c>
      <c r="N286" s="73">
        <v>1070</v>
      </c>
      <c r="O286" s="73">
        <v>397</v>
      </c>
      <c r="P286" s="73">
        <v>96</v>
      </c>
      <c r="Q286" s="73">
        <v>118</v>
      </c>
      <c r="R286" s="73">
        <v>131</v>
      </c>
      <c r="S286" s="73">
        <v>885</v>
      </c>
      <c r="T286" s="73">
        <v>8</v>
      </c>
      <c r="U286" s="73">
        <v>39</v>
      </c>
      <c r="V286" s="73">
        <v>136</v>
      </c>
      <c r="W286" s="73">
        <v>466</v>
      </c>
    </row>
    <row r="287" spans="2:23" x14ac:dyDescent="0.45">
      <c r="B287" s="86">
        <v>3337</v>
      </c>
      <c r="C287" s="73">
        <v>12</v>
      </c>
      <c r="D287" s="73">
        <v>11</v>
      </c>
      <c r="E287" s="73">
        <v>3496</v>
      </c>
      <c r="F287" s="73">
        <v>73</v>
      </c>
      <c r="G287" s="73">
        <v>1849</v>
      </c>
      <c r="H287" s="73">
        <v>21</v>
      </c>
      <c r="I287" s="73">
        <v>944</v>
      </c>
      <c r="J287" s="73">
        <v>258</v>
      </c>
      <c r="K287" s="73">
        <v>1643</v>
      </c>
      <c r="L287" s="73">
        <v>3924</v>
      </c>
      <c r="M287" s="73">
        <v>3272</v>
      </c>
      <c r="N287" s="73">
        <v>4052</v>
      </c>
      <c r="O287" s="73">
        <v>2414</v>
      </c>
      <c r="P287" s="73">
        <v>380</v>
      </c>
      <c r="Q287" s="73">
        <v>257</v>
      </c>
      <c r="R287" s="73">
        <v>814</v>
      </c>
      <c r="S287" s="73">
        <v>8151</v>
      </c>
      <c r="T287" s="73">
        <v>7</v>
      </c>
      <c r="U287" s="73">
        <v>283</v>
      </c>
      <c r="V287" s="73">
        <v>368</v>
      </c>
      <c r="W287" s="73">
        <v>3167</v>
      </c>
    </row>
    <row r="288" spans="2:23" x14ac:dyDescent="0.45">
      <c r="B288" s="86">
        <v>3338</v>
      </c>
      <c r="C288" s="73" t="s">
        <v>124</v>
      </c>
      <c r="D288" s="73">
        <v>12</v>
      </c>
      <c r="E288" s="73">
        <v>2262</v>
      </c>
      <c r="F288" s="73">
        <v>51</v>
      </c>
      <c r="G288" s="73">
        <v>1178</v>
      </c>
      <c r="H288" s="73">
        <v>27</v>
      </c>
      <c r="I288" s="73">
        <v>609</v>
      </c>
      <c r="J288" s="73">
        <v>123</v>
      </c>
      <c r="K288" s="73">
        <v>1176</v>
      </c>
      <c r="L288" s="73">
        <v>3950</v>
      </c>
      <c r="M288" s="73">
        <v>3322</v>
      </c>
      <c r="N288" s="73">
        <v>3541</v>
      </c>
      <c r="O288" s="73">
        <v>1852</v>
      </c>
      <c r="P288" s="73">
        <v>300</v>
      </c>
      <c r="Q288" s="73">
        <v>382</v>
      </c>
      <c r="R288" s="73">
        <v>724</v>
      </c>
      <c r="S288" s="73">
        <v>5663</v>
      </c>
      <c r="T288" s="73">
        <v>15</v>
      </c>
      <c r="U288" s="73">
        <v>223</v>
      </c>
      <c r="V288" s="73">
        <v>296</v>
      </c>
      <c r="W288" s="73">
        <v>3086</v>
      </c>
    </row>
    <row r="289" spans="2:23" x14ac:dyDescent="0.45">
      <c r="B289" s="86">
        <v>3340</v>
      </c>
      <c r="C289" s="73" t="s">
        <v>124</v>
      </c>
      <c r="D289" s="73">
        <v>7</v>
      </c>
      <c r="E289" s="73">
        <v>2481</v>
      </c>
      <c r="F289" s="73">
        <v>38</v>
      </c>
      <c r="G289" s="73">
        <v>773</v>
      </c>
      <c r="H289" s="73">
        <v>15</v>
      </c>
      <c r="I289" s="73">
        <v>281</v>
      </c>
      <c r="J289" s="73">
        <v>330</v>
      </c>
      <c r="K289" s="73">
        <v>648</v>
      </c>
      <c r="L289" s="73">
        <v>1496</v>
      </c>
      <c r="M289" s="73">
        <v>1218</v>
      </c>
      <c r="N289" s="73">
        <v>1594</v>
      </c>
      <c r="O289" s="73">
        <v>872</v>
      </c>
      <c r="P289" s="73">
        <v>227</v>
      </c>
      <c r="Q289" s="73">
        <v>50</v>
      </c>
      <c r="R289" s="73">
        <v>250</v>
      </c>
      <c r="S289" s="73">
        <v>4198</v>
      </c>
      <c r="T289" s="73">
        <v>10</v>
      </c>
      <c r="U289" s="73">
        <v>97</v>
      </c>
      <c r="V289" s="73">
        <v>141</v>
      </c>
      <c r="W289" s="73">
        <v>1182</v>
      </c>
    </row>
    <row r="290" spans="2:23" x14ac:dyDescent="0.45">
      <c r="B290" s="86">
        <v>3341</v>
      </c>
      <c r="C290" s="73" t="s">
        <v>124</v>
      </c>
      <c r="D290" s="73">
        <v>0</v>
      </c>
      <c r="E290" s="73">
        <v>138</v>
      </c>
      <c r="F290" s="73">
        <v>0</v>
      </c>
      <c r="G290" s="73">
        <v>38</v>
      </c>
      <c r="H290" s="73" t="s">
        <v>124</v>
      </c>
      <c r="I290" s="73">
        <v>11</v>
      </c>
      <c r="J290" s="73">
        <v>19</v>
      </c>
      <c r="K290" s="73">
        <v>23</v>
      </c>
      <c r="L290" s="73">
        <v>69</v>
      </c>
      <c r="M290" s="73">
        <v>54</v>
      </c>
      <c r="N290" s="73">
        <v>82</v>
      </c>
      <c r="O290" s="73">
        <v>46</v>
      </c>
      <c r="P290" s="73">
        <v>20</v>
      </c>
      <c r="Q290" s="73" t="s">
        <v>124</v>
      </c>
      <c r="R290" s="73">
        <v>6</v>
      </c>
      <c r="S290" s="73">
        <v>202</v>
      </c>
      <c r="T290" s="73">
        <v>0</v>
      </c>
      <c r="U290" s="73" t="s">
        <v>124</v>
      </c>
      <c r="V290" s="73" t="s">
        <v>124</v>
      </c>
      <c r="W290" s="73">
        <v>29</v>
      </c>
    </row>
    <row r="291" spans="2:23" x14ac:dyDescent="0.45">
      <c r="B291" s="86">
        <v>3342</v>
      </c>
      <c r="C291" s="73">
        <v>0</v>
      </c>
      <c r="D291" s="73" t="s">
        <v>124</v>
      </c>
      <c r="E291" s="73">
        <v>473</v>
      </c>
      <c r="F291" s="73">
        <v>8</v>
      </c>
      <c r="G291" s="73">
        <v>118</v>
      </c>
      <c r="H291" s="73" t="s">
        <v>124</v>
      </c>
      <c r="I291" s="73">
        <v>47</v>
      </c>
      <c r="J291" s="73">
        <v>65</v>
      </c>
      <c r="K291" s="73">
        <v>124</v>
      </c>
      <c r="L291" s="73">
        <v>224</v>
      </c>
      <c r="M291" s="73">
        <v>165</v>
      </c>
      <c r="N291" s="73">
        <v>228</v>
      </c>
      <c r="O291" s="73">
        <v>133</v>
      </c>
      <c r="P291" s="73">
        <v>40</v>
      </c>
      <c r="Q291" s="73">
        <v>8</v>
      </c>
      <c r="R291" s="73">
        <v>41</v>
      </c>
      <c r="S291" s="73">
        <v>764</v>
      </c>
      <c r="T291" s="73">
        <v>0</v>
      </c>
      <c r="U291" s="73">
        <v>10</v>
      </c>
      <c r="V291" s="73">
        <v>12</v>
      </c>
      <c r="W291" s="73">
        <v>161</v>
      </c>
    </row>
    <row r="292" spans="2:23" x14ac:dyDescent="0.45">
      <c r="B292" s="86">
        <v>3345</v>
      </c>
      <c r="C292" s="73">
        <v>0</v>
      </c>
      <c r="D292" s="73">
        <v>0</v>
      </c>
      <c r="E292" s="73">
        <v>126</v>
      </c>
      <c r="F292" s="73" t="s">
        <v>124</v>
      </c>
      <c r="G292" s="73">
        <v>35</v>
      </c>
      <c r="H292" s="73">
        <v>0</v>
      </c>
      <c r="I292" s="73">
        <v>16</v>
      </c>
      <c r="J292" s="73">
        <v>24</v>
      </c>
      <c r="K292" s="73">
        <v>19</v>
      </c>
      <c r="L292" s="73">
        <v>73</v>
      </c>
      <c r="M292" s="73">
        <v>44</v>
      </c>
      <c r="N292" s="73">
        <v>62</v>
      </c>
      <c r="O292" s="73">
        <v>36</v>
      </c>
      <c r="P292" s="73">
        <v>9</v>
      </c>
      <c r="Q292" s="73" t="s">
        <v>124</v>
      </c>
      <c r="R292" s="73">
        <v>9</v>
      </c>
      <c r="S292" s="73">
        <v>193</v>
      </c>
      <c r="T292" s="73">
        <v>0</v>
      </c>
      <c r="U292" s="73" t="s">
        <v>124</v>
      </c>
      <c r="V292" s="73" t="s">
        <v>124</v>
      </c>
      <c r="W292" s="73">
        <v>33</v>
      </c>
    </row>
    <row r="293" spans="2:23" x14ac:dyDescent="0.45">
      <c r="B293" s="86">
        <v>3350</v>
      </c>
      <c r="C293" s="73">
        <v>14</v>
      </c>
      <c r="D293" s="73">
        <v>20</v>
      </c>
      <c r="E293" s="73">
        <v>7141</v>
      </c>
      <c r="F293" s="73">
        <v>174</v>
      </c>
      <c r="G293" s="73">
        <v>1655</v>
      </c>
      <c r="H293" s="73">
        <v>29</v>
      </c>
      <c r="I293" s="73">
        <v>781</v>
      </c>
      <c r="J293" s="73">
        <v>1133</v>
      </c>
      <c r="K293" s="73">
        <v>2812</v>
      </c>
      <c r="L293" s="73">
        <v>3906</v>
      </c>
      <c r="M293" s="73">
        <v>3194</v>
      </c>
      <c r="N293" s="73">
        <v>4963</v>
      </c>
      <c r="O293" s="73">
        <v>2692</v>
      </c>
      <c r="P293" s="73">
        <v>824</v>
      </c>
      <c r="Q293" s="73">
        <v>164</v>
      </c>
      <c r="R293" s="73">
        <v>778</v>
      </c>
      <c r="S293" s="73">
        <v>13217</v>
      </c>
      <c r="T293" s="73" t="s">
        <v>124</v>
      </c>
      <c r="U293" s="73">
        <v>309</v>
      </c>
      <c r="V293" s="73">
        <v>888</v>
      </c>
      <c r="W293" s="73">
        <v>5342</v>
      </c>
    </row>
    <row r="294" spans="2:23" x14ac:dyDescent="0.45">
      <c r="B294" s="86">
        <v>3351</v>
      </c>
      <c r="C294" s="73" t="s">
        <v>124</v>
      </c>
      <c r="D294" s="73">
        <v>0</v>
      </c>
      <c r="E294" s="73">
        <v>861</v>
      </c>
      <c r="F294" s="73">
        <v>11</v>
      </c>
      <c r="G294" s="73">
        <v>301</v>
      </c>
      <c r="H294" s="73">
        <v>8</v>
      </c>
      <c r="I294" s="73">
        <v>161</v>
      </c>
      <c r="J294" s="73">
        <v>125</v>
      </c>
      <c r="K294" s="73">
        <v>331</v>
      </c>
      <c r="L294" s="73">
        <v>538</v>
      </c>
      <c r="M294" s="73">
        <v>390</v>
      </c>
      <c r="N294" s="73">
        <v>594</v>
      </c>
      <c r="O294" s="73">
        <v>356</v>
      </c>
      <c r="P294" s="73">
        <v>112</v>
      </c>
      <c r="Q294" s="73">
        <v>14</v>
      </c>
      <c r="R294" s="73">
        <v>59</v>
      </c>
      <c r="S294" s="73">
        <v>1645</v>
      </c>
      <c r="T294" s="73">
        <v>0</v>
      </c>
      <c r="U294" s="73">
        <v>36</v>
      </c>
      <c r="V294" s="73">
        <v>50</v>
      </c>
      <c r="W294" s="73">
        <v>257</v>
      </c>
    </row>
    <row r="295" spans="2:23" x14ac:dyDescent="0.45">
      <c r="B295" s="86">
        <v>3352</v>
      </c>
      <c r="C295" s="73" t="s">
        <v>124</v>
      </c>
      <c r="D295" s="73">
        <v>0</v>
      </c>
      <c r="E295" s="73">
        <v>1533</v>
      </c>
      <c r="F295" s="73">
        <v>19</v>
      </c>
      <c r="G295" s="73">
        <v>456</v>
      </c>
      <c r="H295" s="73">
        <v>10</v>
      </c>
      <c r="I295" s="73">
        <v>200</v>
      </c>
      <c r="J295" s="73">
        <v>264</v>
      </c>
      <c r="K295" s="73">
        <v>479</v>
      </c>
      <c r="L295" s="73">
        <v>946</v>
      </c>
      <c r="M295" s="73">
        <v>695</v>
      </c>
      <c r="N295" s="73">
        <v>953</v>
      </c>
      <c r="O295" s="73">
        <v>496</v>
      </c>
      <c r="P295" s="73">
        <v>210</v>
      </c>
      <c r="Q295" s="73">
        <v>43</v>
      </c>
      <c r="R295" s="73">
        <v>115</v>
      </c>
      <c r="S295" s="73">
        <v>2633</v>
      </c>
      <c r="T295" s="73" t="s">
        <v>124</v>
      </c>
      <c r="U295" s="73">
        <v>50</v>
      </c>
      <c r="V295" s="73">
        <v>63</v>
      </c>
      <c r="W295" s="73">
        <v>547</v>
      </c>
    </row>
    <row r="296" spans="2:23" x14ac:dyDescent="0.45">
      <c r="B296" s="86">
        <v>3353</v>
      </c>
      <c r="C296" s="73">
        <v>0</v>
      </c>
      <c r="D296" s="73">
        <v>0</v>
      </c>
      <c r="E296" s="73" t="s">
        <v>124</v>
      </c>
      <c r="F296" s="73">
        <v>0</v>
      </c>
      <c r="G296" s="73" t="s">
        <v>124</v>
      </c>
      <c r="H296" s="73">
        <v>0</v>
      </c>
      <c r="I296" s="73" t="s">
        <v>124</v>
      </c>
      <c r="J296" s="73" t="s">
        <v>124</v>
      </c>
      <c r="K296" s="73" t="s">
        <v>124</v>
      </c>
      <c r="L296" s="73" t="s">
        <v>124</v>
      </c>
      <c r="M296" s="73" t="s">
        <v>124</v>
      </c>
      <c r="N296" s="73">
        <v>12</v>
      </c>
      <c r="O296" s="73" t="s">
        <v>124</v>
      </c>
      <c r="P296" s="73" t="s">
        <v>124</v>
      </c>
      <c r="Q296" s="73">
        <v>0</v>
      </c>
      <c r="R296" s="73" t="s">
        <v>124</v>
      </c>
      <c r="S296" s="73">
        <v>9</v>
      </c>
      <c r="T296" s="73">
        <v>0</v>
      </c>
      <c r="U296" s="73">
        <v>0</v>
      </c>
      <c r="V296" s="73">
        <v>7</v>
      </c>
      <c r="W296" s="73">
        <v>10</v>
      </c>
    </row>
    <row r="297" spans="2:23" x14ac:dyDescent="0.45">
      <c r="B297" s="86">
        <v>3354</v>
      </c>
      <c r="C297" s="73">
        <v>0</v>
      </c>
      <c r="D297" s="73">
        <v>0</v>
      </c>
      <c r="E297" s="73">
        <v>0</v>
      </c>
      <c r="F297" s="73">
        <v>0</v>
      </c>
      <c r="G297" s="73">
        <v>0</v>
      </c>
      <c r="H297" s="73">
        <v>0</v>
      </c>
      <c r="I297" s="73">
        <v>0</v>
      </c>
      <c r="J297" s="73" t="s">
        <v>124</v>
      </c>
      <c r="K297" s="73">
        <v>0</v>
      </c>
      <c r="L297" s="73">
        <v>0</v>
      </c>
      <c r="M297" s="73">
        <v>0</v>
      </c>
      <c r="N297" s="73">
        <v>0</v>
      </c>
      <c r="O297" s="73">
        <v>0</v>
      </c>
      <c r="P297" s="73">
        <v>0</v>
      </c>
      <c r="Q297" s="73">
        <v>0</v>
      </c>
      <c r="R297" s="73">
        <v>0</v>
      </c>
      <c r="S297" s="73">
        <v>0</v>
      </c>
      <c r="T297" s="73">
        <v>0</v>
      </c>
      <c r="U297" s="73">
        <v>0</v>
      </c>
      <c r="V297" s="73">
        <v>0</v>
      </c>
      <c r="W297" s="73">
        <v>0</v>
      </c>
    </row>
    <row r="298" spans="2:23" x14ac:dyDescent="0.45">
      <c r="B298" s="86">
        <v>3355</v>
      </c>
      <c r="C298" s="73" t="s">
        <v>124</v>
      </c>
      <c r="D298" s="73">
        <v>8</v>
      </c>
      <c r="E298" s="73">
        <v>2293</v>
      </c>
      <c r="F298" s="73">
        <v>28</v>
      </c>
      <c r="G298" s="73">
        <v>571</v>
      </c>
      <c r="H298" s="73">
        <v>11</v>
      </c>
      <c r="I298" s="73">
        <v>331</v>
      </c>
      <c r="J298" s="73">
        <v>261</v>
      </c>
      <c r="K298" s="73">
        <v>1012</v>
      </c>
      <c r="L298" s="73">
        <v>1009</v>
      </c>
      <c r="M298" s="73">
        <v>858</v>
      </c>
      <c r="N298" s="73">
        <v>1186</v>
      </c>
      <c r="O298" s="73">
        <v>842</v>
      </c>
      <c r="P298" s="73">
        <v>186</v>
      </c>
      <c r="Q298" s="73">
        <v>60</v>
      </c>
      <c r="R298" s="73">
        <v>269</v>
      </c>
      <c r="S298" s="73">
        <v>4454</v>
      </c>
      <c r="T298" s="73">
        <v>0</v>
      </c>
      <c r="U298" s="73">
        <v>123</v>
      </c>
      <c r="V298" s="73">
        <v>115</v>
      </c>
      <c r="W298" s="73">
        <v>1434</v>
      </c>
    </row>
    <row r="299" spans="2:23" x14ac:dyDescent="0.45">
      <c r="B299" s="86">
        <v>3356</v>
      </c>
      <c r="C299" s="73" t="s">
        <v>124</v>
      </c>
      <c r="D299" s="73">
        <v>5</v>
      </c>
      <c r="E299" s="73">
        <v>2501</v>
      </c>
      <c r="F299" s="73">
        <v>25</v>
      </c>
      <c r="G299" s="73">
        <v>729</v>
      </c>
      <c r="H299" s="73">
        <v>14</v>
      </c>
      <c r="I299" s="73">
        <v>411</v>
      </c>
      <c r="J299" s="73">
        <v>130</v>
      </c>
      <c r="K299" s="73">
        <v>1160</v>
      </c>
      <c r="L299" s="73">
        <v>1508</v>
      </c>
      <c r="M299" s="73">
        <v>1237</v>
      </c>
      <c r="N299" s="73">
        <v>1460</v>
      </c>
      <c r="O299" s="73">
        <v>982</v>
      </c>
      <c r="P299" s="73">
        <v>175</v>
      </c>
      <c r="Q299" s="73">
        <v>59</v>
      </c>
      <c r="R299" s="73">
        <v>358</v>
      </c>
      <c r="S299" s="73">
        <v>5039</v>
      </c>
      <c r="T299" s="73" t="s">
        <v>124</v>
      </c>
      <c r="U299" s="73">
        <v>155</v>
      </c>
      <c r="V299" s="73">
        <v>132</v>
      </c>
      <c r="W299" s="73">
        <v>1784</v>
      </c>
    </row>
    <row r="300" spans="2:23" x14ac:dyDescent="0.45">
      <c r="B300" s="86">
        <v>3357</v>
      </c>
      <c r="C300" s="73" t="s">
        <v>124</v>
      </c>
      <c r="D300" s="73">
        <v>0</v>
      </c>
      <c r="E300" s="73">
        <v>434</v>
      </c>
      <c r="F300" s="73" t="s">
        <v>124</v>
      </c>
      <c r="G300" s="73">
        <v>79</v>
      </c>
      <c r="H300" s="73" t="s">
        <v>124</v>
      </c>
      <c r="I300" s="73">
        <v>32</v>
      </c>
      <c r="J300" s="73">
        <v>111</v>
      </c>
      <c r="K300" s="73">
        <v>86</v>
      </c>
      <c r="L300" s="73">
        <v>161</v>
      </c>
      <c r="M300" s="73">
        <v>122</v>
      </c>
      <c r="N300" s="73">
        <v>202</v>
      </c>
      <c r="O300" s="73">
        <v>86</v>
      </c>
      <c r="P300" s="73">
        <v>74</v>
      </c>
      <c r="Q300" s="73" t="s">
        <v>124</v>
      </c>
      <c r="R300" s="73">
        <v>17</v>
      </c>
      <c r="S300" s="73">
        <v>624</v>
      </c>
      <c r="T300" s="73">
        <v>0</v>
      </c>
      <c r="U300" s="73">
        <v>8</v>
      </c>
      <c r="V300" s="73">
        <v>16</v>
      </c>
      <c r="W300" s="73">
        <v>130</v>
      </c>
    </row>
    <row r="301" spans="2:23" x14ac:dyDescent="0.45">
      <c r="B301" s="86">
        <v>3358</v>
      </c>
      <c r="C301" s="73" t="s">
        <v>124</v>
      </c>
      <c r="D301" s="73">
        <v>0</v>
      </c>
      <c r="E301" s="73">
        <v>147</v>
      </c>
      <c r="F301" s="73" t="s">
        <v>124</v>
      </c>
      <c r="G301" s="73">
        <v>72</v>
      </c>
      <c r="H301" s="73" t="s">
        <v>124</v>
      </c>
      <c r="I301" s="73">
        <v>35</v>
      </c>
      <c r="J301" s="73">
        <v>12</v>
      </c>
      <c r="K301" s="73">
        <v>59</v>
      </c>
      <c r="L301" s="73">
        <v>250</v>
      </c>
      <c r="M301" s="73">
        <v>191</v>
      </c>
      <c r="N301" s="73">
        <v>180</v>
      </c>
      <c r="O301" s="73">
        <v>73</v>
      </c>
      <c r="P301" s="73">
        <v>24</v>
      </c>
      <c r="Q301" s="73">
        <v>15</v>
      </c>
      <c r="R301" s="73">
        <v>52</v>
      </c>
      <c r="S301" s="73">
        <v>342</v>
      </c>
      <c r="T301" s="73">
        <v>0</v>
      </c>
      <c r="U301" s="73">
        <v>8</v>
      </c>
      <c r="V301" s="73">
        <v>29</v>
      </c>
      <c r="W301" s="73">
        <v>143</v>
      </c>
    </row>
    <row r="302" spans="2:23" x14ac:dyDescent="0.45">
      <c r="B302" s="86">
        <v>3360</v>
      </c>
      <c r="C302" s="73">
        <v>0</v>
      </c>
      <c r="D302" s="73">
        <v>0</v>
      </c>
      <c r="E302" s="73">
        <v>142</v>
      </c>
      <c r="F302" s="73">
        <v>0</v>
      </c>
      <c r="G302" s="73">
        <v>36</v>
      </c>
      <c r="H302" s="73" t="s">
        <v>124</v>
      </c>
      <c r="I302" s="73">
        <v>16</v>
      </c>
      <c r="J302" s="73">
        <v>11</v>
      </c>
      <c r="K302" s="73">
        <v>39</v>
      </c>
      <c r="L302" s="73">
        <v>59</v>
      </c>
      <c r="M302" s="73">
        <v>48</v>
      </c>
      <c r="N302" s="73">
        <v>58</v>
      </c>
      <c r="O302" s="73">
        <v>47</v>
      </c>
      <c r="P302" s="73">
        <v>9</v>
      </c>
      <c r="Q302" s="73" t="s">
        <v>124</v>
      </c>
      <c r="R302" s="73">
        <v>8</v>
      </c>
      <c r="S302" s="73">
        <v>236</v>
      </c>
      <c r="T302" s="73">
        <v>0</v>
      </c>
      <c r="U302" s="73" t="s">
        <v>124</v>
      </c>
      <c r="V302" s="73" t="s">
        <v>124</v>
      </c>
      <c r="W302" s="73">
        <v>35</v>
      </c>
    </row>
    <row r="303" spans="2:23" x14ac:dyDescent="0.45">
      <c r="B303" s="86">
        <v>3361</v>
      </c>
      <c r="C303" s="73">
        <v>0</v>
      </c>
      <c r="D303" s="73">
        <v>0</v>
      </c>
      <c r="E303" s="73">
        <v>105</v>
      </c>
      <c r="F303" s="73">
        <v>0</v>
      </c>
      <c r="G303" s="73">
        <v>27</v>
      </c>
      <c r="H303" s="73">
        <v>0</v>
      </c>
      <c r="I303" s="73">
        <v>16</v>
      </c>
      <c r="J303" s="73">
        <v>12</v>
      </c>
      <c r="K303" s="73">
        <v>46</v>
      </c>
      <c r="L303" s="73">
        <v>53</v>
      </c>
      <c r="M303" s="73">
        <v>42</v>
      </c>
      <c r="N303" s="73">
        <v>50</v>
      </c>
      <c r="O303" s="73">
        <v>41</v>
      </c>
      <c r="P303" s="73">
        <v>6</v>
      </c>
      <c r="Q303" s="73" t="s">
        <v>124</v>
      </c>
      <c r="R303" s="73" t="s">
        <v>124</v>
      </c>
      <c r="S303" s="73">
        <v>197</v>
      </c>
      <c r="T303" s="73">
        <v>0</v>
      </c>
      <c r="U303" s="73" t="s">
        <v>124</v>
      </c>
      <c r="V303" s="73">
        <v>0</v>
      </c>
      <c r="W303" s="73">
        <v>32</v>
      </c>
    </row>
    <row r="304" spans="2:23" x14ac:dyDescent="0.45">
      <c r="B304" s="86">
        <v>3363</v>
      </c>
      <c r="C304" s="73" t="s">
        <v>124</v>
      </c>
      <c r="D304" s="73" t="s">
        <v>124</v>
      </c>
      <c r="E304" s="73">
        <v>602</v>
      </c>
      <c r="F304" s="73" t="s">
        <v>124</v>
      </c>
      <c r="G304" s="73">
        <v>100</v>
      </c>
      <c r="H304" s="73" t="s">
        <v>124</v>
      </c>
      <c r="I304" s="73">
        <v>52</v>
      </c>
      <c r="J304" s="73">
        <v>87</v>
      </c>
      <c r="K304" s="73">
        <v>179</v>
      </c>
      <c r="L304" s="73">
        <v>220</v>
      </c>
      <c r="M304" s="73">
        <v>179</v>
      </c>
      <c r="N304" s="73">
        <v>241</v>
      </c>
      <c r="O304" s="73">
        <v>154</v>
      </c>
      <c r="P304" s="73">
        <v>67</v>
      </c>
      <c r="Q304" s="73">
        <v>9</v>
      </c>
      <c r="R304" s="73">
        <v>34</v>
      </c>
      <c r="S304" s="73">
        <v>980</v>
      </c>
      <c r="T304" s="73">
        <v>0</v>
      </c>
      <c r="U304" s="73">
        <v>19</v>
      </c>
      <c r="V304" s="73">
        <v>10</v>
      </c>
      <c r="W304" s="73">
        <v>192</v>
      </c>
    </row>
    <row r="305" spans="2:23" x14ac:dyDescent="0.45">
      <c r="B305" s="86">
        <v>3364</v>
      </c>
      <c r="C305" s="73">
        <v>0</v>
      </c>
      <c r="D305" s="73">
        <v>0</v>
      </c>
      <c r="E305" s="73">
        <v>277</v>
      </c>
      <c r="F305" s="73" t="s">
        <v>124</v>
      </c>
      <c r="G305" s="73">
        <v>33</v>
      </c>
      <c r="H305" s="73">
        <v>0</v>
      </c>
      <c r="I305" s="73">
        <v>13</v>
      </c>
      <c r="J305" s="73">
        <v>32</v>
      </c>
      <c r="K305" s="73">
        <v>64</v>
      </c>
      <c r="L305" s="73">
        <v>106</v>
      </c>
      <c r="M305" s="73">
        <v>65</v>
      </c>
      <c r="N305" s="73">
        <v>122</v>
      </c>
      <c r="O305" s="73">
        <v>72</v>
      </c>
      <c r="P305" s="73">
        <v>24</v>
      </c>
      <c r="Q305" s="73" t="s">
        <v>124</v>
      </c>
      <c r="R305" s="73">
        <v>8</v>
      </c>
      <c r="S305" s="73">
        <v>405</v>
      </c>
      <c r="T305" s="73">
        <v>0</v>
      </c>
      <c r="U305" s="73" t="s">
        <v>124</v>
      </c>
      <c r="V305" s="73">
        <v>13</v>
      </c>
      <c r="W305" s="73">
        <v>42</v>
      </c>
    </row>
    <row r="306" spans="2:23" x14ac:dyDescent="0.45">
      <c r="B306" s="86">
        <v>3365</v>
      </c>
      <c r="C306" s="73">
        <v>0</v>
      </c>
      <c r="D306" s="73">
        <v>0</v>
      </c>
      <c r="E306" s="73">
        <v>0</v>
      </c>
      <c r="F306" s="73">
        <v>0</v>
      </c>
      <c r="G306" s="73">
        <v>0</v>
      </c>
      <c r="H306" s="73">
        <v>0</v>
      </c>
      <c r="I306" s="73">
        <v>0</v>
      </c>
      <c r="J306" s="73">
        <v>0</v>
      </c>
      <c r="K306" s="73">
        <v>0</v>
      </c>
      <c r="L306" s="73">
        <v>0</v>
      </c>
      <c r="M306" s="73">
        <v>0</v>
      </c>
      <c r="N306" s="73">
        <v>0</v>
      </c>
      <c r="O306" s="73">
        <v>0</v>
      </c>
      <c r="P306" s="73">
        <v>0</v>
      </c>
      <c r="Q306" s="73">
        <v>0</v>
      </c>
      <c r="R306" s="73">
        <v>0</v>
      </c>
      <c r="S306" s="73">
        <v>0</v>
      </c>
      <c r="T306" s="73">
        <v>0</v>
      </c>
      <c r="U306" s="73">
        <v>0</v>
      </c>
      <c r="V306" s="73">
        <v>0</v>
      </c>
      <c r="W306" s="73">
        <v>0</v>
      </c>
    </row>
    <row r="307" spans="2:23" x14ac:dyDescent="0.45">
      <c r="B307" s="86">
        <v>3370</v>
      </c>
      <c r="C307" s="73">
        <v>0</v>
      </c>
      <c r="D307" s="73">
        <v>0</v>
      </c>
      <c r="E307" s="73">
        <v>367</v>
      </c>
      <c r="F307" s="73">
        <v>0</v>
      </c>
      <c r="G307" s="73">
        <v>81</v>
      </c>
      <c r="H307" s="73">
        <v>0</v>
      </c>
      <c r="I307" s="73">
        <v>44</v>
      </c>
      <c r="J307" s="73">
        <v>30</v>
      </c>
      <c r="K307" s="73">
        <v>136</v>
      </c>
      <c r="L307" s="73">
        <v>122</v>
      </c>
      <c r="M307" s="73">
        <v>104</v>
      </c>
      <c r="N307" s="73">
        <v>161</v>
      </c>
      <c r="O307" s="73">
        <v>141</v>
      </c>
      <c r="P307" s="73">
        <v>28</v>
      </c>
      <c r="Q307" s="73">
        <v>10</v>
      </c>
      <c r="R307" s="73">
        <v>18</v>
      </c>
      <c r="S307" s="73">
        <v>662</v>
      </c>
      <c r="T307" s="73">
        <v>0</v>
      </c>
      <c r="U307" s="73">
        <v>7</v>
      </c>
      <c r="V307" s="73" t="s">
        <v>124</v>
      </c>
      <c r="W307" s="73">
        <v>129</v>
      </c>
    </row>
    <row r="308" spans="2:23" x14ac:dyDescent="0.45">
      <c r="B308" s="86">
        <v>3371</v>
      </c>
      <c r="C308" s="73">
        <v>0</v>
      </c>
      <c r="D308" s="73" t="s">
        <v>124</v>
      </c>
      <c r="E308" s="73">
        <v>189</v>
      </c>
      <c r="F308" s="73" t="s">
        <v>124</v>
      </c>
      <c r="G308" s="73">
        <v>57</v>
      </c>
      <c r="H308" s="73">
        <v>0</v>
      </c>
      <c r="I308" s="73">
        <v>40</v>
      </c>
      <c r="J308" s="73">
        <v>11</v>
      </c>
      <c r="K308" s="73">
        <v>85</v>
      </c>
      <c r="L308" s="73">
        <v>64</v>
      </c>
      <c r="M308" s="73">
        <v>48</v>
      </c>
      <c r="N308" s="73">
        <v>110</v>
      </c>
      <c r="O308" s="73">
        <v>82</v>
      </c>
      <c r="P308" s="73">
        <v>26</v>
      </c>
      <c r="Q308" s="73">
        <v>5</v>
      </c>
      <c r="R308" s="73">
        <v>6</v>
      </c>
      <c r="S308" s="73">
        <v>372</v>
      </c>
      <c r="T308" s="73">
        <v>0</v>
      </c>
      <c r="U308" s="73">
        <v>12</v>
      </c>
      <c r="V308" s="73">
        <v>5</v>
      </c>
      <c r="W308" s="73">
        <v>48</v>
      </c>
    </row>
    <row r="309" spans="2:23" x14ac:dyDescent="0.45">
      <c r="B309" s="86">
        <v>3373</v>
      </c>
      <c r="C309" s="73" t="s">
        <v>124</v>
      </c>
      <c r="D309" s="73">
        <v>0</v>
      </c>
      <c r="E309" s="73">
        <v>422</v>
      </c>
      <c r="F309" s="73" t="s">
        <v>124</v>
      </c>
      <c r="G309" s="73">
        <v>96</v>
      </c>
      <c r="H309" s="73">
        <v>0</v>
      </c>
      <c r="I309" s="73">
        <v>52</v>
      </c>
      <c r="J309" s="73">
        <v>51</v>
      </c>
      <c r="K309" s="73">
        <v>127</v>
      </c>
      <c r="L309" s="73">
        <v>147</v>
      </c>
      <c r="M309" s="73">
        <v>109</v>
      </c>
      <c r="N309" s="73">
        <v>144</v>
      </c>
      <c r="O309" s="73">
        <v>120</v>
      </c>
      <c r="P309" s="73">
        <v>28</v>
      </c>
      <c r="Q309" s="73" t="s">
        <v>124</v>
      </c>
      <c r="R309" s="73">
        <v>26</v>
      </c>
      <c r="S309" s="73">
        <v>713</v>
      </c>
      <c r="T309" s="73">
        <v>0</v>
      </c>
      <c r="U309" s="73">
        <v>15</v>
      </c>
      <c r="V309" s="73">
        <v>7</v>
      </c>
      <c r="W309" s="73">
        <v>118</v>
      </c>
    </row>
    <row r="310" spans="2:23" x14ac:dyDescent="0.45">
      <c r="B310" s="86">
        <v>3374</v>
      </c>
      <c r="C310" s="73">
        <v>0</v>
      </c>
      <c r="D310" s="73">
        <v>0</v>
      </c>
      <c r="E310" s="73">
        <v>63</v>
      </c>
      <c r="F310" s="73">
        <v>0</v>
      </c>
      <c r="G310" s="73">
        <v>13</v>
      </c>
      <c r="H310" s="73">
        <v>0</v>
      </c>
      <c r="I310" s="73">
        <v>7</v>
      </c>
      <c r="J310" s="73" t="s">
        <v>124</v>
      </c>
      <c r="K310" s="73">
        <v>17</v>
      </c>
      <c r="L310" s="73">
        <v>22</v>
      </c>
      <c r="M310" s="73">
        <v>17</v>
      </c>
      <c r="N310" s="73">
        <v>19</v>
      </c>
      <c r="O310" s="73">
        <v>17</v>
      </c>
      <c r="P310" s="73" t="s">
        <v>124</v>
      </c>
      <c r="Q310" s="73" t="s">
        <v>124</v>
      </c>
      <c r="R310" s="73" t="s">
        <v>124</v>
      </c>
      <c r="S310" s="73">
        <v>102</v>
      </c>
      <c r="T310" s="73">
        <v>0</v>
      </c>
      <c r="U310" s="73">
        <v>0</v>
      </c>
      <c r="V310" s="73">
        <v>0</v>
      </c>
      <c r="W310" s="73">
        <v>8</v>
      </c>
    </row>
    <row r="311" spans="2:23" x14ac:dyDescent="0.45">
      <c r="B311" s="86">
        <v>3375</v>
      </c>
      <c r="C311" s="73">
        <v>0</v>
      </c>
      <c r="D311" s="73">
        <v>0</v>
      </c>
      <c r="E311" s="73">
        <v>23</v>
      </c>
      <c r="F311" s="73">
        <v>0</v>
      </c>
      <c r="G311" s="73">
        <v>7</v>
      </c>
      <c r="H311" s="73">
        <v>0</v>
      </c>
      <c r="I311" s="73" t="s">
        <v>124</v>
      </c>
      <c r="J311" s="73">
        <v>8</v>
      </c>
      <c r="K311" s="73">
        <v>9</v>
      </c>
      <c r="L311" s="73">
        <v>17</v>
      </c>
      <c r="M311" s="73">
        <v>10</v>
      </c>
      <c r="N311" s="73">
        <v>18</v>
      </c>
      <c r="O311" s="73">
        <v>13</v>
      </c>
      <c r="P311" s="73">
        <v>6</v>
      </c>
      <c r="Q311" s="73">
        <v>0</v>
      </c>
      <c r="R311" s="73" t="s">
        <v>124</v>
      </c>
      <c r="S311" s="73">
        <v>47</v>
      </c>
      <c r="T311" s="73">
        <v>0</v>
      </c>
      <c r="U311" s="73" t="s">
        <v>124</v>
      </c>
      <c r="V311" s="73">
        <v>0</v>
      </c>
      <c r="W311" s="73">
        <v>8</v>
      </c>
    </row>
    <row r="312" spans="2:23" x14ac:dyDescent="0.45">
      <c r="B312" s="86">
        <v>3377</v>
      </c>
      <c r="C312" s="73">
        <v>0</v>
      </c>
      <c r="D312" s="73" t="s">
        <v>124</v>
      </c>
      <c r="E312" s="73">
        <v>1485</v>
      </c>
      <c r="F312" s="73">
        <v>6</v>
      </c>
      <c r="G312" s="73">
        <v>260</v>
      </c>
      <c r="H312" s="73">
        <v>5</v>
      </c>
      <c r="I312" s="73">
        <v>130</v>
      </c>
      <c r="J312" s="73">
        <v>193</v>
      </c>
      <c r="K312" s="73">
        <v>549</v>
      </c>
      <c r="L312" s="73">
        <v>556</v>
      </c>
      <c r="M312" s="73">
        <v>465</v>
      </c>
      <c r="N312" s="73">
        <v>634</v>
      </c>
      <c r="O312" s="73">
        <v>462</v>
      </c>
      <c r="P312" s="73">
        <v>130</v>
      </c>
      <c r="Q312" s="73">
        <v>41</v>
      </c>
      <c r="R312" s="73">
        <v>116</v>
      </c>
      <c r="S312" s="73">
        <v>2608</v>
      </c>
      <c r="T312" s="73">
        <v>0</v>
      </c>
      <c r="U312" s="73">
        <v>65</v>
      </c>
      <c r="V312" s="73">
        <v>37</v>
      </c>
      <c r="W312" s="73">
        <v>674</v>
      </c>
    </row>
    <row r="313" spans="2:23" x14ac:dyDescent="0.45">
      <c r="B313" s="86">
        <v>3378</v>
      </c>
      <c r="C313" s="73">
        <v>0</v>
      </c>
      <c r="D313" s="73">
        <v>0</v>
      </c>
      <c r="E313" s="73" t="s">
        <v>124</v>
      </c>
      <c r="F313" s="73">
        <v>0</v>
      </c>
      <c r="G313" s="73" t="s">
        <v>124</v>
      </c>
      <c r="H313" s="73">
        <v>0</v>
      </c>
      <c r="I313" s="73">
        <v>0</v>
      </c>
      <c r="J313" s="73">
        <v>0</v>
      </c>
      <c r="K313" s="73">
        <v>0</v>
      </c>
      <c r="L313" s="73" t="s">
        <v>124</v>
      </c>
      <c r="M313" s="73" t="s">
        <v>124</v>
      </c>
      <c r="N313" s="73" t="s">
        <v>124</v>
      </c>
      <c r="O313" s="73" t="s">
        <v>124</v>
      </c>
      <c r="P313" s="73" t="s">
        <v>124</v>
      </c>
      <c r="Q313" s="73">
        <v>0</v>
      </c>
      <c r="R313" s="73" t="s">
        <v>124</v>
      </c>
      <c r="S313" s="73" t="s">
        <v>124</v>
      </c>
      <c r="T313" s="73">
        <v>0</v>
      </c>
      <c r="U313" s="73">
        <v>0</v>
      </c>
      <c r="V313" s="73">
        <v>0</v>
      </c>
      <c r="W313" s="73">
        <v>0</v>
      </c>
    </row>
    <row r="314" spans="2:23" x14ac:dyDescent="0.45">
      <c r="B314" s="86">
        <v>3379</v>
      </c>
      <c r="C314" s="73">
        <v>0</v>
      </c>
      <c r="D314" s="73">
        <v>0</v>
      </c>
      <c r="E314" s="73">
        <v>100</v>
      </c>
      <c r="F314" s="73">
        <v>0</v>
      </c>
      <c r="G314" s="73">
        <v>26</v>
      </c>
      <c r="H314" s="73">
        <v>0</v>
      </c>
      <c r="I314" s="73">
        <v>13</v>
      </c>
      <c r="J314" s="73">
        <v>11</v>
      </c>
      <c r="K314" s="73">
        <v>47</v>
      </c>
      <c r="L314" s="73">
        <v>42</v>
      </c>
      <c r="M314" s="73">
        <v>31</v>
      </c>
      <c r="N314" s="73">
        <v>44</v>
      </c>
      <c r="O314" s="73">
        <v>44</v>
      </c>
      <c r="P314" s="73">
        <v>7</v>
      </c>
      <c r="Q314" s="73" t="s">
        <v>124</v>
      </c>
      <c r="R314" s="73" t="s">
        <v>124</v>
      </c>
      <c r="S314" s="73">
        <v>195</v>
      </c>
      <c r="T314" s="73">
        <v>0</v>
      </c>
      <c r="U314" s="73" t="s">
        <v>124</v>
      </c>
      <c r="V314" s="73" t="s">
        <v>124</v>
      </c>
      <c r="W314" s="73">
        <v>21</v>
      </c>
    </row>
    <row r="315" spans="2:23" x14ac:dyDescent="0.45">
      <c r="B315" s="86">
        <v>3380</v>
      </c>
      <c r="C315" s="73" t="s">
        <v>124</v>
      </c>
      <c r="D315" s="73">
        <v>0</v>
      </c>
      <c r="E315" s="73">
        <v>1125</v>
      </c>
      <c r="F315" s="73" t="s">
        <v>124</v>
      </c>
      <c r="G315" s="73">
        <v>253</v>
      </c>
      <c r="H315" s="73" t="s">
        <v>124</v>
      </c>
      <c r="I315" s="73">
        <v>122</v>
      </c>
      <c r="J315" s="73">
        <v>126</v>
      </c>
      <c r="K315" s="73">
        <v>449</v>
      </c>
      <c r="L315" s="73">
        <v>395</v>
      </c>
      <c r="M315" s="73">
        <v>325</v>
      </c>
      <c r="N315" s="73">
        <v>437</v>
      </c>
      <c r="O315" s="73">
        <v>325</v>
      </c>
      <c r="P315" s="73">
        <v>105</v>
      </c>
      <c r="Q315" s="73">
        <v>26</v>
      </c>
      <c r="R315" s="73">
        <v>83</v>
      </c>
      <c r="S315" s="73">
        <v>2017</v>
      </c>
      <c r="T315" s="73" t="s">
        <v>124</v>
      </c>
      <c r="U315" s="73">
        <v>38</v>
      </c>
      <c r="V315" s="73">
        <v>17</v>
      </c>
      <c r="W315" s="73">
        <v>469</v>
      </c>
    </row>
    <row r="316" spans="2:23" x14ac:dyDescent="0.45">
      <c r="B316" s="86">
        <v>3381</v>
      </c>
      <c r="C316" s="73">
        <v>0</v>
      </c>
      <c r="D316" s="73" t="s">
        <v>124</v>
      </c>
      <c r="E316" s="73">
        <v>142</v>
      </c>
      <c r="F316" s="73">
        <v>0</v>
      </c>
      <c r="G316" s="73">
        <v>23</v>
      </c>
      <c r="H316" s="73">
        <v>0</v>
      </c>
      <c r="I316" s="73">
        <v>9</v>
      </c>
      <c r="J316" s="73">
        <v>25</v>
      </c>
      <c r="K316" s="73">
        <v>27</v>
      </c>
      <c r="L316" s="73">
        <v>52</v>
      </c>
      <c r="M316" s="73">
        <v>36</v>
      </c>
      <c r="N316" s="73">
        <v>65</v>
      </c>
      <c r="O316" s="73">
        <v>44</v>
      </c>
      <c r="P316" s="73">
        <v>25</v>
      </c>
      <c r="Q316" s="73" t="s">
        <v>124</v>
      </c>
      <c r="R316" s="73">
        <v>9</v>
      </c>
      <c r="S316" s="73">
        <v>224</v>
      </c>
      <c r="T316" s="73">
        <v>0</v>
      </c>
      <c r="U316" s="73" t="s">
        <v>124</v>
      </c>
      <c r="V316" s="73" t="s">
        <v>124</v>
      </c>
      <c r="W316" s="73">
        <v>46</v>
      </c>
    </row>
    <row r="317" spans="2:23" x14ac:dyDescent="0.45">
      <c r="B317" s="86">
        <v>3384</v>
      </c>
      <c r="C317" s="73">
        <v>0</v>
      </c>
      <c r="D317" s="73" t="s">
        <v>124</v>
      </c>
      <c r="E317" s="73">
        <v>99</v>
      </c>
      <c r="F317" s="73">
        <v>0</v>
      </c>
      <c r="G317" s="73">
        <v>32</v>
      </c>
      <c r="H317" s="73" t="s">
        <v>124</v>
      </c>
      <c r="I317" s="73">
        <v>17</v>
      </c>
      <c r="J317" s="73">
        <v>7</v>
      </c>
      <c r="K317" s="73">
        <v>35</v>
      </c>
      <c r="L317" s="73">
        <v>39</v>
      </c>
      <c r="M317" s="73">
        <v>26</v>
      </c>
      <c r="N317" s="73">
        <v>40</v>
      </c>
      <c r="O317" s="73">
        <v>37</v>
      </c>
      <c r="P317" s="73">
        <v>10</v>
      </c>
      <c r="Q317" s="73" t="s">
        <v>124</v>
      </c>
      <c r="R317" s="73" t="s">
        <v>124</v>
      </c>
      <c r="S317" s="73">
        <v>182</v>
      </c>
      <c r="T317" s="73">
        <v>0</v>
      </c>
      <c r="U317" s="73" t="s">
        <v>124</v>
      </c>
      <c r="V317" s="73" t="s">
        <v>124</v>
      </c>
      <c r="W317" s="73">
        <v>19</v>
      </c>
    </row>
    <row r="318" spans="2:23" x14ac:dyDescent="0.45">
      <c r="B318" s="86">
        <v>3385</v>
      </c>
      <c r="C318" s="73">
        <v>0</v>
      </c>
      <c r="D318" s="73">
        <v>0</v>
      </c>
      <c r="E318" s="73">
        <v>87</v>
      </c>
      <c r="F318" s="73" t="s">
        <v>124</v>
      </c>
      <c r="G318" s="73">
        <v>14</v>
      </c>
      <c r="H318" s="73">
        <v>0</v>
      </c>
      <c r="I318" s="73">
        <v>9</v>
      </c>
      <c r="J318" s="73">
        <v>21</v>
      </c>
      <c r="K318" s="73">
        <v>33</v>
      </c>
      <c r="L318" s="73">
        <v>35</v>
      </c>
      <c r="M318" s="73">
        <v>22</v>
      </c>
      <c r="N318" s="73">
        <v>30</v>
      </c>
      <c r="O318" s="73">
        <v>30</v>
      </c>
      <c r="P318" s="73">
        <v>11</v>
      </c>
      <c r="Q318" s="73" t="s">
        <v>124</v>
      </c>
      <c r="R318" s="73" t="s">
        <v>124</v>
      </c>
      <c r="S318" s="73">
        <v>155</v>
      </c>
      <c r="T318" s="73">
        <v>0</v>
      </c>
      <c r="U318" s="73" t="s">
        <v>124</v>
      </c>
      <c r="V318" s="73" t="s">
        <v>124</v>
      </c>
      <c r="W318" s="73">
        <v>20</v>
      </c>
    </row>
    <row r="319" spans="2:23" x14ac:dyDescent="0.45">
      <c r="B319" s="86">
        <v>3387</v>
      </c>
      <c r="C319" s="73">
        <v>0</v>
      </c>
      <c r="D319" s="73">
        <v>0</v>
      </c>
      <c r="E319" s="73">
        <v>34</v>
      </c>
      <c r="F319" s="73">
        <v>0</v>
      </c>
      <c r="G319" s="73">
        <v>13</v>
      </c>
      <c r="H319" s="73">
        <v>0</v>
      </c>
      <c r="I319" s="73">
        <v>8</v>
      </c>
      <c r="J319" s="73">
        <v>6</v>
      </c>
      <c r="K319" s="73">
        <v>17</v>
      </c>
      <c r="L319" s="73">
        <v>15</v>
      </c>
      <c r="M319" s="73">
        <v>12</v>
      </c>
      <c r="N319" s="73">
        <v>24</v>
      </c>
      <c r="O319" s="73">
        <v>19</v>
      </c>
      <c r="P319" s="73">
        <v>6</v>
      </c>
      <c r="Q319" s="73" t="s">
        <v>124</v>
      </c>
      <c r="R319" s="73" t="s">
        <v>124</v>
      </c>
      <c r="S319" s="73">
        <v>73</v>
      </c>
      <c r="T319" s="73">
        <v>0</v>
      </c>
      <c r="U319" s="73">
        <v>0</v>
      </c>
      <c r="V319" s="73">
        <v>0</v>
      </c>
      <c r="W319" s="73">
        <v>6</v>
      </c>
    </row>
    <row r="320" spans="2:23" x14ac:dyDescent="0.45">
      <c r="B320" s="86">
        <v>3388</v>
      </c>
      <c r="C320" s="73">
        <v>0</v>
      </c>
      <c r="D320" s="73">
        <v>0</v>
      </c>
      <c r="E320" s="73">
        <v>89</v>
      </c>
      <c r="F320" s="73">
        <v>0</v>
      </c>
      <c r="G320" s="73">
        <v>14</v>
      </c>
      <c r="H320" s="73">
        <v>0</v>
      </c>
      <c r="I320" s="73">
        <v>12</v>
      </c>
      <c r="J320" s="73">
        <v>15</v>
      </c>
      <c r="K320" s="73">
        <v>34</v>
      </c>
      <c r="L320" s="73">
        <v>34</v>
      </c>
      <c r="M320" s="73">
        <v>25</v>
      </c>
      <c r="N320" s="73">
        <v>35</v>
      </c>
      <c r="O320" s="73">
        <v>33</v>
      </c>
      <c r="P320" s="73">
        <v>7</v>
      </c>
      <c r="Q320" s="73">
        <v>0</v>
      </c>
      <c r="R320" s="73" t="s">
        <v>124</v>
      </c>
      <c r="S320" s="73">
        <v>158</v>
      </c>
      <c r="T320" s="73">
        <v>0</v>
      </c>
      <c r="U320" s="73" t="s">
        <v>124</v>
      </c>
      <c r="V320" s="73">
        <v>0</v>
      </c>
      <c r="W320" s="73">
        <v>16</v>
      </c>
    </row>
    <row r="321" spans="2:23" x14ac:dyDescent="0.45">
      <c r="B321" s="86">
        <v>3390</v>
      </c>
      <c r="C321" s="73">
        <v>0</v>
      </c>
      <c r="D321" s="73" t="s">
        <v>124</v>
      </c>
      <c r="E321" s="73">
        <v>165</v>
      </c>
      <c r="F321" s="73" t="s">
        <v>124</v>
      </c>
      <c r="G321" s="73">
        <v>47</v>
      </c>
      <c r="H321" s="73">
        <v>0</v>
      </c>
      <c r="I321" s="73">
        <v>22</v>
      </c>
      <c r="J321" s="73">
        <v>26</v>
      </c>
      <c r="K321" s="73">
        <v>64</v>
      </c>
      <c r="L321" s="73">
        <v>66</v>
      </c>
      <c r="M321" s="73">
        <v>53</v>
      </c>
      <c r="N321" s="73">
        <v>66</v>
      </c>
      <c r="O321" s="73">
        <v>44</v>
      </c>
      <c r="P321" s="73">
        <v>13</v>
      </c>
      <c r="Q321" s="73" t="s">
        <v>124</v>
      </c>
      <c r="R321" s="73">
        <v>8</v>
      </c>
      <c r="S321" s="73">
        <v>294</v>
      </c>
      <c r="T321" s="73">
        <v>0</v>
      </c>
      <c r="U321" s="73" t="s">
        <v>124</v>
      </c>
      <c r="V321" s="73" t="s">
        <v>124</v>
      </c>
      <c r="W321" s="73">
        <v>52</v>
      </c>
    </row>
    <row r="322" spans="2:23" x14ac:dyDescent="0.45">
      <c r="B322" s="86">
        <v>3391</v>
      </c>
      <c r="C322" s="73">
        <v>0</v>
      </c>
      <c r="D322" s="73">
        <v>0</v>
      </c>
      <c r="E322" s="73">
        <v>14</v>
      </c>
      <c r="F322" s="73">
        <v>0</v>
      </c>
      <c r="G322" s="73">
        <v>8</v>
      </c>
      <c r="H322" s="73">
        <v>0</v>
      </c>
      <c r="I322" s="73">
        <v>6</v>
      </c>
      <c r="J322" s="73">
        <v>6</v>
      </c>
      <c r="K322" s="73">
        <v>14</v>
      </c>
      <c r="L322" s="73">
        <v>7</v>
      </c>
      <c r="M322" s="73">
        <v>6</v>
      </c>
      <c r="N322" s="73">
        <v>11</v>
      </c>
      <c r="O322" s="73">
        <v>8</v>
      </c>
      <c r="P322" s="73" t="s">
        <v>124</v>
      </c>
      <c r="Q322" s="73" t="s">
        <v>124</v>
      </c>
      <c r="R322" s="73" t="s">
        <v>124</v>
      </c>
      <c r="S322" s="73">
        <v>38</v>
      </c>
      <c r="T322" s="73">
        <v>0</v>
      </c>
      <c r="U322" s="73" t="s">
        <v>124</v>
      </c>
      <c r="V322" s="73">
        <v>0</v>
      </c>
      <c r="W322" s="73">
        <v>7</v>
      </c>
    </row>
    <row r="323" spans="2:23" x14ac:dyDescent="0.45">
      <c r="B323" s="86">
        <v>3392</v>
      </c>
      <c r="C323" s="73">
        <v>0</v>
      </c>
      <c r="D323" s="73">
        <v>0</v>
      </c>
      <c r="E323" s="73">
        <v>117</v>
      </c>
      <c r="F323" s="73">
        <v>0</v>
      </c>
      <c r="G323" s="73">
        <v>33</v>
      </c>
      <c r="H323" s="73">
        <v>0</v>
      </c>
      <c r="I323" s="73">
        <v>24</v>
      </c>
      <c r="J323" s="73">
        <v>8</v>
      </c>
      <c r="K323" s="73">
        <v>53</v>
      </c>
      <c r="L323" s="73">
        <v>29</v>
      </c>
      <c r="M323" s="73">
        <v>22</v>
      </c>
      <c r="N323" s="73">
        <v>27</v>
      </c>
      <c r="O323" s="73">
        <v>34</v>
      </c>
      <c r="P323" s="73" t="s">
        <v>124</v>
      </c>
      <c r="Q323" s="73" t="s">
        <v>124</v>
      </c>
      <c r="R323" s="73" t="s">
        <v>124</v>
      </c>
      <c r="S323" s="73">
        <v>220</v>
      </c>
      <c r="T323" s="73">
        <v>0</v>
      </c>
      <c r="U323" s="73">
        <v>0</v>
      </c>
      <c r="V323" s="73" t="s">
        <v>124</v>
      </c>
      <c r="W323" s="73">
        <v>28</v>
      </c>
    </row>
    <row r="324" spans="2:23" x14ac:dyDescent="0.45">
      <c r="B324" s="86">
        <v>3393</v>
      </c>
      <c r="C324" s="73">
        <v>0</v>
      </c>
      <c r="D324" s="73">
        <v>0</v>
      </c>
      <c r="E324" s="73">
        <v>419</v>
      </c>
      <c r="F324" s="73" t="s">
        <v>124</v>
      </c>
      <c r="G324" s="73">
        <v>107</v>
      </c>
      <c r="H324" s="73">
        <v>0</v>
      </c>
      <c r="I324" s="73">
        <v>55</v>
      </c>
      <c r="J324" s="73">
        <v>80</v>
      </c>
      <c r="K324" s="73">
        <v>206</v>
      </c>
      <c r="L324" s="73">
        <v>172</v>
      </c>
      <c r="M324" s="73">
        <v>136</v>
      </c>
      <c r="N324" s="73">
        <v>144</v>
      </c>
      <c r="O324" s="73">
        <v>125</v>
      </c>
      <c r="P324" s="73">
        <v>26</v>
      </c>
      <c r="Q324" s="73">
        <v>11</v>
      </c>
      <c r="R324" s="73">
        <v>37</v>
      </c>
      <c r="S324" s="73">
        <v>801</v>
      </c>
      <c r="T324" s="73">
        <v>0</v>
      </c>
      <c r="U324" s="73">
        <v>12</v>
      </c>
      <c r="V324" s="73">
        <v>6</v>
      </c>
      <c r="W324" s="73">
        <v>182</v>
      </c>
    </row>
    <row r="325" spans="2:23" x14ac:dyDescent="0.45">
      <c r="B325" s="86">
        <v>3395</v>
      </c>
      <c r="C325" s="73">
        <v>0</v>
      </c>
      <c r="D325" s="73">
        <v>0</v>
      </c>
      <c r="E325" s="73">
        <v>65</v>
      </c>
      <c r="F325" s="73">
        <v>0</v>
      </c>
      <c r="G325" s="73">
        <v>20</v>
      </c>
      <c r="H325" s="73">
        <v>0</v>
      </c>
      <c r="I325" s="73">
        <v>12</v>
      </c>
      <c r="J325" s="73">
        <v>9</v>
      </c>
      <c r="K325" s="73">
        <v>33</v>
      </c>
      <c r="L325" s="73">
        <v>18</v>
      </c>
      <c r="M325" s="73">
        <v>16</v>
      </c>
      <c r="N325" s="73">
        <v>14</v>
      </c>
      <c r="O325" s="73">
        <v>12</v>
      </c>
      <c r="P325" s="73" t="s">
        <v>124</v>
      </c>
      <c r="Q325" s="73">
        <v>0</v>
      </c>
      <c r="R325" s="73" t="s">
        <v>124</v>
      </c>
      <c r="S325" s="73">
        <v>123</v>
      </c>
      <c r="T325" s="73">
        <v>0</v>
      </c>
      <c r="U325" s="73" t="s">
        <v>124</v>
      </c>
      <c r="V325" s="73">
        <v>0</v>
      </c>
      <c r="W325" s="73">
        <v>10</v>
      </c>
    </row>
    <row r="326" spans="2:23" x14ac:dyDescent="0.45">
      <c r="B326" s="86">
        <v>3396</v>
      </c>
      <c r="C326" s="73">
        <v>0</v>
      </c>
      <c r="D326" s="73">
        <v>0</v>
      </c>
      <c r="E326" s="73">
        <v>132</v>
      </c>
      <c r="F326" s="73" t="s">
        <v>124</v>
      </c>
      <c r="G326" s="73">
        <v>21</v>
      </c>
      <c r="H326" s="73">
        <v>0</v>
      </c>
      <c r="I326" s="73">
        <v>10</v>
      </c>
      <c r="J326" s="73">
        <v>33</v>
      </c>
      <c r="K326" s="73">
        <v>45</v>
      </c>
      <c r="L326" s="73">
        <v>39</v>
      </c>
      <c r="M326" s="73">
        <v>31</v>
      </c>
      <c r="N326" s="73">
        <v>49</v>
      </c>
      <c r="O326" s="73">
        <v>31</v>
      </c>
      <c r="P326" s="73">
        <v>5</v>
      </c>
      <c r="Q326" s="73" t="s">
        <v>124</v>
      </c>
      <c r="R326" s="73">
        <v>5</v>
      </c>
      <c r="S326" s="73">
        <v>216</v>
      </c>
      <c r="T326" s="73">
        <v>0</v>
      </c>
      <c r="U326" s="73" t="s">
        <v>124</v>
      </c>
      <c r="V326" s="73" t="s">
        <v>124</v>
      </c>
      <c r="W326" s="73">
        <v>25</v>
      </c>
    </row>
    <row r="327" spans="2:23" x14ac:dyDescent="0.45">
      <c r="B327" s="86">
        <v>3400</v>
      </c>
      <c r="C327" s="73">
        <v>5</v>
      </c>
      <c r="D327" s="73">
        <v>10</v>
      </c>
      <c r="E327" s="73">
        <v>2144</v>
      </c>
      <c r="F327" s="73">
        <v>14</v>
      </c>
      <c r="G327" s="73">
        <v>447</v>
      </c>
      <c r="H327" s="73">
        <v>11</v>
      </c>
      <c r="I327" s="73">
        <v>189</v>
      </c>
      <c r="J327" s="73">
        <v>402</v>
      </c>
      <c r="K327" s="73">
        <v>784</v>
      </c>
      <c r="L327" s="73">
        <v>1111</v>
      </c>
      <c r="M327" s="73">
        <v>882</v>
      </c>
      <c r="N327" s="73">
        <v>985</v>
      </c>
      <c r="O327" s="73">
        <v>615</v>
      </c>
      <c r="P327" s="73">
        <v>184</v>
      </c>
      <c r="Q327" s="73">
        <v>64</v>
      </c>
      <c r="R327" s="73">
        <v>248</v>
      </c>
      <c r="S327" s="73">
        <v>3833</v>
      </c>
      <c r="T327" s="73">
        <v>0</v>
      </c>
      <c r="U327" s="73">
        <v>96</v>
      </c>
      <c r="V327" s="73">
        <v>61</v>
      </c>
      <c r="W327" s="73">
        <v>1148</v>
      </c>
    </row>
    <row r="328" spans="2:23" x14ac:dyDescent="0.45">
      <c r="B328" s="86">
        <v>3401</v>
      </c>
      <c r="C328" s="73" t="s">
        <v>124</v>
      </c>
      <c r="D328" s="73">
        <v>0</v>
      </c>
      <c r="E328" s="73">
        <v>336</v>
      </c>
      <c r="F328" s="73">
        <v>0</v>
      </c>
      <c r="G328" s="73">
        <v>62</v>
      </c>
      <c r="H328" s="73" t="s">
        <v>124</v>
      </c>
      <c r="I328" s="73">
        <v>21</v>
      </c>
      <c r="J328" s="73">
        <v>80</v>
      </c>
      <c r="K328" s="73">
        <v>102</v>
      </c>
      <c r="L328" s="73">
        <v>201</v>
      </c>
      <c r="M328" s="73">
        <v>132</v>
      </c>
      <c r="N328" s="73">
        <v>214</v>
      </c>
      <c r="O328" s="73">
        <v>77</v>
      </c>
      <c r="P328" s="73">
        <v>45</v>
      </c>
      <c r="Q328" s="73">
        <v>8</v>
      </c>
      <c r="R328" s="73">
        <v>21</v>
      </c>
      <c r="S328" s="73">
        <v>523</v>
      </c>
      <c r="T328" s="73">
        <v>0</v>
      </c>
      <c r="U328" s="73">
        <v>9</v>
      </c>
      <c r="V328" s="73">
        <v>41</v>
      </c>
      <c r="W328" s="73">
        <v>91</v>
      </c>
    </row>
    <row r="329" spans="2:23" x14ac:dyDescent="0.45">
      <c r="B329" s="86">
        <v>3402</v>
      </c>
      <c r="C329" s="73">
        <v>0</v>
      </c>
      <c r="D329" s="73">
        <v>0</v>
      </c>
      <c r="E329" s="73" t="s">
        <v>124</v>
      </c>
      <c r="F329" s="73">
        <v>0</v>
      </c>
      <c r="G329" s="73">
        <v>0</v>
      </c>
      <c r="H329" s="73">
        <v>0</v>
      </c>
      <c r="I329" s="73">
        <v>0</v>
      </c>
      <c r="J329" s="73">
        <v>0</v>
      </c>
      <c r="K329" s="73" t="s">
        <v>124</v>
      </c>
      <c r="L329" s="73">
        <v>0</v>
      </c>
      <c r="M329" s="73">
        <v>0</v>
      </c>
      <c r="N329" s="73" t="s">
        <v>124</v>
      </c>
      <c r="O329" s="73">
        <v>0</v>
      </c>
      <c r="P329" s="73" t="s">
        <v>124</v>
      </c>
      <c r="Q329" s="73">
        <v>0</v>
      </c>
      <c r="R329" s="73">
        <v>0</v>
      </c>
      <c r="S329" s="73" t="s">
        <v>124</v>
      </c>
      <c r="T329" s="73">
        <v>0</v>
      </c>
      <c r="U329" s="73">
        <v>0</v>
      </c>
      <c r="V329" s="73">
        <v>0</v>
      </c>
      <c r="W329" s="73" t="s">
        <v>124</v>
      </c>
    </row>
    <row r="330" spans="2:23" x14ac:dyDescent="0.45">
      <c r="B330" s="86">
        <v>3407</v>
      </c>
      <c r="C330" s="73">
        <v>0</v>
      </c>
      <c r="D330" s="73">
        <v>0</v>
      </c>
      <c r="E330" s="73">
        <v>47</v>
      </c>
      <c r="F330" s="73">
        <v>0</v>
      </c>
      <c r="G330" s="73">
        <v>9</v>
      </c>
      <c r="H330" s="73">
        <v>0</v>
      </c>
      <c r="I330" s="73" t="s">
        <v>124</v>
      </c>
      <c r="J330" s="73">
        <v>16</v>
      </c>
      <c r="K330" s="73">
        <v>14</v>
      </c>
      <c r="L330" s="73">
        <v>23</v>
      </c>
      <c r="M330" s="73">
        <v>14</v>
      </c>
      <c r="N330" s="73">
        <v>19</v>
      </c>
      <c r="O330" s="73">
        <v>16</v>
      </c>
      <c r="P330" s="73" t="s">
        <v>124</v>
      </c>
      <c r="Q330" s="73" t="s">
        <v>124</v>
      </c>
      <c r="R330" s="73">
        <v>0</v>
      </c>
      <c r="S330" s="73">
        <v>73</v>
      </c>
      <c r="T330" s="73">
        <v>0</v>
      </c>
      <c r="U330" s="73" t="s">
        <v>124</v>
      </c>
      <c r="V330" s="73" t="s">
        <v>124</v>
      </c>
      <c r="W330" s="73">
        <v>6</v>
      </c>
    </row>
    <row r="331" spans="2:23" x14ac:dyDescent="0.45">
      <c r="B331" s="86">
        <v>3408</v>
      </c>
      <c r="C331" s="73">
        <v>0</v>
      </c>
      <c r="D331" s="73">
        <v>0</v>
      </c>
      <c r="E331" s="73">
        <v>0</v>
      </c>
      <c r="F331" s="73">
        <v>0</v>
      </c>
      <c r="G331" s="73">
        <v>0</v>
      </c>
      <c r="H331" s="73">
        <v>0</v>
      </c>
      <c r="I331" s="73">
        <v>0</v>
      </c>
      <c r="J331" s="73">
        <v>0</v>
      </c>
      <c r="K331" s="73">
        <v>0</v>
      </c>
      <c r="L331" s="73">
        <v>0</v>
      </c>
      <c r="M331" s="73">
        <v>0</v>
      </c>
      <c r="N331" s="73">
        <v>0</v>
      </c>
      <c r="O331" s="73">
        <v>0</v>
      </c>
      <c r="P331" s="73">
        <v>0</v>
      </c>
      <c r="Q331" s="73">
        <v>0</v>
      </c>
      <c r="R331" s="73">
        <v>0</v>
      </c>
      <c r="S331" s="73">
        <v>0</v>
      </c>
      <c r="T331" s="73">
        <v>0</v>
      </c>
      <c r="U331" s="73">
        <v>0</v>
      </c>
      <c r="V331" s="73">
        <v>0</v>
      </c>
      <c r="W331" s="73">
        <v>0</v>
      </c>
    </row>
    <row r="332" spans="2:23" x14ac:dyDescent="0.45">
      <c r="B332" s="86">
        <v>3409</v>
      </c>
      <c r="C332" s="73">
        <v>0</v>
      </c>
      <c r="D332" s="73">
        <v>0</v>
      </c>
      <c r="E332" s="73">
        <v>100</v>
      </c>
      <c r="F332" s="73" t="s">
        <v>124</v>
      </c>
      <c r="G332" s="73">
        <v>15</v>
      </c>
      <c r="H332" s="73">
        <v>0</v>
      </c>
      <c r="I332" s="73">
        <v>5</v>
      </c>
      <c r="J332" s="73">
        <v>21</v>
      </c>
      <c r="K332" s="73">
        <v>26</v>
      </c>
      <c r="L332" s="73">
        <v>49</v>
      </c>
      <c r="M332" s="73">
        <v>34</v>
      </c>
      <c r="N332" s="73">
        <v>52</v>
      </c>
      <c r="O332" s="73">
        <v>34</v>
      </c>
      <c r="P332" s="73">
        <v>10</v>
      </c>
      <c r="Q332" s="73" t="s">
        <v>124</v>
      </c>
      <c r="R332" s="73">
        <v>5</v>
      </c>
      <c r="S332" s="73">
        <v>161</v>
      </c>
      <c r="T332" s="73">
        <v>0</v>
      </c>
      <c r="U332" s="73" t="s">
        <v>124</v>
      </c>
      <c r="V332" s="73" t="s">
        <v>124</v>
      </c>
      <c r="W332" s="73">
        <v>23</v>
      </c>
    </row>
    <row r="333" spans="2:23" x14ac:dyDescent="0.45">
      <c r="B333" s="86">
        <v>3412</v>
      </c>
      <c r="C333" s="73">
        <v>0</v>
      </c>
      <c r="D333" s="73">
        <v>0</v>
      </c>
      <c r="E333" s="73">
        <v>57</v>
      </c>
      <c r="F333" s="73">
        <v>0</v>
      </c>
      <c r="G333" s="73">
        <v>12</v>
      </c>
      <c r="H333" s="73">
        <v>0</v>
      </c>
      <c r="I333" s="73">
        <v>8</v>
      </c>
      <c r="J333" s="73">
        <v>8</v>
      </c>
      <c r="K333" s="73">
        <v>25</v>
      </c>
      <c r="L333" s="73">
        <v>16</v>
      </c>
      <c r="M333" s="73">
        <v>11</v>
      </c>
      <c r="N333" s="73">
        <v>17</v>
      </c>
      <c r="O333" s="73">
        <v>18</v>
      </c>
      <c r="P333" s="73" t="s">
        <v>124</v>
      </c>
      <c r="Q333" s="73" t="s">
        <v>124</v>
      </c>
      <c r="R333" s="73" t="s">
        <v>124</v>
      </c>
      <c r="S333" s="73">
        <v>102</v>
      </c>
      <c r="T333" s="73">
        <v>0</v>
      </c>
      <c r="U333" s="73">
        <v>0</v>
      </c>
      <c r="V333" s="73">
        <v>0</v>
      </c>
      <c r="W333" s="73">
        <v>8</v>
      </c>
    </row>
    <row r="334" spans="2:23" x14ac:dyDescent="0.45">
      <c r="B334" s="86">
        <v>3413</v>
      </c>
      <c r="C334" s="73">
        <v>0</v>
      </c>
      <c r="D334" s="73">
        <v>0</v>
      </c>
      <c r="E334" s="73">
        <v>18</v>
      </c>
      <c r="F334" s="73">
        <v>0</v>
      </c>
      <c r="G334" s="73" t="s">
        <v>124</v>
      </c>
      <c r="H334" s="73">
        <v>0</v>
      </c>
      <c r="I334" s="73">
        <v>0</v>
      </c>
      <c r="J334" s="73">
        <v>9</v>
      </c>
      <c r="K334" s="73" t="s">
        <v>124</v>
      </c>
      <c r="L334" s="73">
        <v>5</v>
      </c>
      <c r="M334" s="73" t="s">
        <v>124</v>
      </c>
      <c r="N334" s="73" t="s">
        <v>124</v>
      </c>
      <c r="O334" s="73" t="s">
        <v>124</v>
      </c>
      <c r="P334" s="73">
        <v>0</v>
      </c>
      <c r="Q334" s="73">
        <v>0</v>
      </c>
      <c r="R334" s="73" t="s">
        <v>124</v>
      </c>
      <c r="S334" s="73">
        <v>22</v>
      </c>
      <c r="T334" s="73">
        <v>0</v>
      </c>
      <c r="U334" s="73">
        <v>0</v>
      </c>
      <c r="V334" s="73">
        <v>0</v>
      </c>
      <c r="W334" s="73" t="s">
        <v>124</v>
      </c>
    </row>
    <row r="335" spans="2:23" x14ac:dyDescent="0.45">
      <c r="B335" s="86">
        <v>3414</v>
      </c>
      <c r="C335" s="73">
        <v>0</v>
      </c>
      <c r="D335" s="73" t="s">
        <v>124</v>
      </c>
      <c r="E335" s="73">
        <v>368</v>
      </c>
      <c r="F335" s="73" t="s">
        <v>124</v>
      </c>
      <c r="G335" s="73">
        <v>61</v>
      </c>
      <c r="H335" s="73">
        <v>0</v>
      </c>
      <c r="I335" s="73">
        <v>41</v>
      </c>
      <c r="J335" s="73">
        <v>41</v>
      </c>
      <c r="K335" s="73">
        <v>108</v>
      </c>
      <c r="L335" s="73">
        <v>99</v>
      </c>
      <c r="M335" s="73">
        <v>73</v>
      </c>
      <c r="N335" s="73">
        <v>103</v>
      </c>
      <c r="O335" s="73">
        <v>79</v>
      </c>
      <c r="P335" s="73">
        <v>30</v>
      </c>
      <c r="Q335" s="73" t="s">
        <v>124</v>
      </c>
      <c r="R335" s="73">
        <v>19</v>
      </c>
      <c r="S335" s="73">
        <v>602</v>
      </c>
      <c r="T335" s="73">
        <v>0</v>
      </c>
      <c r="U335" s="73">
        <v>13</v>
      </c>
      <c r="V335" s="73" t="s">
        <v>124</v>
      </c>
      <c r="W335" s="73">
        <v>96</v>
      </c>
    </row>
    <row r="336" spans="2:23" x14ac:dyDescent="0.45">
      <c r="B336" s="86">
        <v>3415</v>
      </c>
      <c r="C336" s="73">
        <v>0</v>
      </c>
      <c r="D336" s="73">
        <v>0</v>
      </c>
      <c r="E336" s="73" t="s">
        <v>124</v>
      </c>
      <c r="F336" s="73">
        <v>0</v>
      </c>
      <c r="G336" s="73">
        <v>0</v>
      </c>
      <c r="H336" s="73">
        <v>0</v>
      </c>
      <c r="I336" s="73">
        <v>0</v>
      </c>
      <c r="J336" s="73" t="s">
        <v>124</v>
      </c>
      <c r="K336" s="73" t="s">
        <v>124</v>
      </c>
      <c r="L336" s="73">
        <v>0</v>
      </c>
      <c r="M336" s="73">
        <v>0</v>
      </c>
      <c r="N336" s="73" t="s">
        <v>124</v>
      </c>
      <c r="O336" s="73">
        <v>5</v>
      </c>
      <c r="P336" s="73" t="s">
        <v>124</v>
      </c>
      <c r="Q336" s="73">
        <v>0</v>
      </c>
      <c r="R336" s="73">
        <v>0</v>
      </c>
      <c r="S336" s="73">
        <v>6</v>
      </c>
      <c r="T336" s="73">
        <v>0</v>
      </c>
      <c r="U336" s="73">
        <v>0</v>
      </c>
      <c r="V336" s="73">
        <v>0</v>
      </c>
      <c r="W336" s="73">
        <v>0</v>
      </c>
    </row>
    <row r="337" spans="2:23" x14ac:dyDescent="0.45">
      <c r="B337" s="86">
        <v>3418</v>
      </c>
      <c r="C337" s="73">
        <v>0</v>
      </c>
      <c r="D337" s="73">
        <v>0</v>
      </c>
      <c r="E337" s="73">
        <v>367</v>
      </c>
      <c r="F337" s="73" t="s">
        <v>124</v>
      </c>
      <c r="G337" s="73">
        <v>51</v>
      </c>
      <c r="H337" s="73">
        <v>0</v>
      </c>
      <c r="I337" s="73">
        <v>23</v>
      </c>
      <c r="J337" s="73">
        <v>96</v>
      </c>
      <c r="K337" s="73">
        <v>95</v>
      </c>
      <c r="L337" s="73">
        <v>154</v>
      </c>
      <c r="M337" s="73">
        <v>120</v>
      </c>
      <c r="N337" s="73">
        <v>151</v>
      </c>
      <c r="O337" s="73">
        <v>94</v>
      </c>
      <c r="P337" s="73">
        <v>39</v>
      </c>
      <c r="Q337" s="73">
        <v>14</v>
      </c>
      <c r="R337" s="73">
        <v>17</v>
      </c>
      <c r="S337" s="73">
        <v>583</v>
      </c>
      <c r="T337" s="73">
        <v>0</v>
      </c>
      <c r="U337" s="73">
        <v>9</v>
      </c>
      <c r="V337" s="73">
        <v>5</v>
      </c>
      <c r="W337" s="73">
        <v>117</v>
      </c>
    </row>
    <row r="338" spans="2:23" x14ac:dyDescent="0.45">
      <c r="B338" s="86">
        <v>3419</v>
      </c>
      <c r="C338" s="73">
        <v>0</v>
      </c>
      <c r="D338" s="73" t="s">
        <v>124</v>
      </c>
      <c r="E338" s="73">
        <v>158</v>
      </c>
      <c r="F338" s="73">
        <v>0</v>
      </c>
      <c r="G338" s="73">
        <v>19</v>
      </c>
      <c r="H338" s="73">
        <v>0</v>
      </c>
      <c r="I338" s="73">
        <v>5</v>
      </c>
      <c r="J338" s="73">
        <v>22</v>
      </c>
      <c r="K338" s="73">
        <v>36</v>
      </c>
      <c r="L338" s="73">
        <v>44</v>
      </c>
      <c r="M338" s="73">
        <v>37</v>
      </c>
      <c r="N338" s="73">
        <v>51</v>
      </c>
      <c r="O338" s="73">
        <v>42</v>
      </c>
      <c r="P338" s="73">
        <v>6</v>
      </c>
      <c r="Q338" s="73" t="s">
        <v>124</v>
      </c>
      <c r="R338" s="73">
        <v>7</v>
      </c>
      <c r="S338" s="73">
        <v>237</v>
      </c>
      <c r="T338" s="73">
        <v>0</v>
      </c>
      <c r="U338" s="73">
        <v>6</v>
      </c>
      <c r="V338" s="73" t="s">
        <v>124</v>
      </c>
      <c r="W338" s="73">
        <v>32</v>
      </c>
    </row>
    <row r="339" spans="2:23" x14ac:dyDescent="0.45">
      <c r="B339" s="86">
        <v>3420</v>
      </c>
      <c r="C339" s="73">
        <v>0</v>
      </c>
      <c r="D339" s="73">
        <v>0</v>
      </c>
      <c r="E339" s="73">
        <v>14</v>
      </c>
      <c r="F339" s="73">
        <v>0</v>
      </c>
      <c r="G339" s="73">
        <v>7</v>
      </c>
      <c r="H339" s="73">
        <v>0</v>
      </c>
      <c r="I339" s="73" t="s">
        <v>124</v>
      </c>
      <c r="J339" s="73" t="s">
        <v>124</v>
      </c>
      <c r="K339" s="73">
        <v>7</v>
      </c>
      <c r="L339" s="73">
        <v>19</v>
      </c>
      <c r="M339" s="73">
        <v>14</v>
      </c>
      <c r="N339" s="73">
        <v>15</v>
      </c>
      <c r="O339" s="73">
        <v>11</v>
      </c>
      <c r="P339" s="73">
        <v>5</v>
      </c>
      <c r="Q339" s="73" t="s">
        <v>124</v>
      </c>
      <c r="R339" s="73" t="s">
        <v>124</v>
      </c>
      <c r="S339" s="73">
        <v>35</v>
      </c>
      <c r="T339" s="73">
        <v>0</v>
      </c>
      <c r="U339" s="73" t="s">
        <v>124</v>
      </c>
      <c r="V339" s="73" t="s">
        <v>124</v>
      </c>
      <c r="W339" s="73">
        <v>8</v>
      </c>
    </row>
    <row r="340" spans="2:23" x14ac:dyDescent="0.45">
      <c r="B340" s="86">
        <v>3423</v>
      </c>
      <c r="C340" s="73">
        <v>0</v>
      </c>
      <c r="D340" s="73">
        <v>0</v>
      </c>
      <c r="E340" s="73">
        <v>104</v>
      </c>
      <c r="F340" s="73">
        <v>0</v>
      </c>
      <c r="G340" s="73">
        <v>32</v>
      </c>
      <c r="H340" s="73">
        <v>0</v>
      </c>
      <c r="I340" s="73">
        <v>19</v>
      </c>
      <c r="J340" s="73">
        <v>5</v>
      </c>
      <c r="K340" s="73">
        <v>58</v>
      </c>
      <c r="L340" s="73">
        <v>22</v>
      </c>
      <c r="M340" s="73">
        <v>20</v>
      </c>
      <c r="N340" s="73">
        <v>42</v>
      </c>
      <c r="O340" s="73">
        <v>51</v>
      </c>
      <c r="P340" s="73">
        <v>9</v>
      </c>
      <c r="Q340" s="73" t="s">
        <v>124</v>
      </c>
      <c r="R340" s="73">
        <v>5</v>
      </c>
      <c r="S340" s="73">
        <v>220</v>
      </c>
      <c r="T340" s="73">
        <v>0</v>
      </c>
      <c r="U340" s="73" t="s">
        <v>124</v>
      </c>
      <c r="V340" s="73">
        <v>5</v>
      </c>
      <c r="W340" s="73">
        <v>14</v>
      </c>
    </row>
    <row r="341" spans="2:23" x14ac:dyDescent="0.45">
      <c r="B341" s="86">
        <v>3424</v>
      </c>
      <c r="C341" s="73">
        <v>0</v>
      </c>
      <c r="D341" s="73">
        <v>0</v>
      </c>
      <c r="E341" s="73">
        <v>122</v>
      </c>
      <c r="F341" s="73" t="s">
        <v>124</v>
      </c>
      <c r="G341" s="73">
        <v>20</v>
      </c>
      <c r="H341" s="73">
        <v>0</v>
      </c>
      <c r="I341" s="73">
        <v>13</v>
      </c>
      <c r="J341" s="73">
        <v>22</v>
      </c>
      <c r="K341" s="73">
        <v>44</v>
      </c>
      <c r="L341" s="73">
        <v>34</v>
      </c>
      <c r="M341" s="73">
        <v>21</v>
      </c>
      <c r="N341" s="73">
        <v>40</v>
      </c>
      <c r="O341" s="73">
        <v>36</v>
      </c>
      <c r="P341" s="73">
        <v>7</v>
      </c>
      <c r="Q341" s="73" t="s">
        <v>124</v>
      </c>
      <c r="R341" s="73" t="s">
        <v>124</v>
      </c>
      <c r="S341" s="73">
        <v>203</v>
      </c>
      <c r="T341" s="73">
        <v>0</v>
      </c>
      <c r="U341" s="73" t="s">
        <v>124</v>
      </c>
      <c r="V341" s="73" t="s">
        <v>124</v>
      </c>
      <c r="W341" s="73">
        <v>24</v>
      </c>
    </row>
    <row r="342" spans="2:23" x14ac:dyDescent="0.45">
      <c r="B342" s="86">
        <v>3427</v>
      </c>
      <c r="C342" s="73">
        <v>0</v>
      </c>
      <c r="D342" s="73" t="s">
        <v>124</v>
      </c>
      <c r="E342" s="73">
        <v>317</v>
      </c>
      <c r="F342" s="73">
        <v>11</v>
      </c>
      <c r="G342" s="73">
        <v>143</v>
      </c>
      <c r="H342" s="73" t="s">
        <v>124</v>
      </c>
      <c r="I342" s="73">
        <v>66</v>
      </c>
      <c r="J342" s="73">
        <v>27</v>
      </c>
      <c r="K342" s="73">
        <v>124</v>
      </c>
      <c r="L342" s="73">
        <v>375</v>
      </c>
      <c r="M342" s="73">
        <v>294</v>
      </c>
      <c r="N342" s="73">
        <v>366</v>
      </c>
      <c r="O342" s="73">
        <v>222</v>
      </c>
      <c r="P342" s="73">
        <v>38</v>
      </c>
      <c r="Q342" s="73">
        <v>26</v>
      </c>
      <c r="R342" s="73">
        <v>47</v>
      </c>
      <c r="S342" s="73">
        <v>643</v>
      </c>
      <c r="T342" s="73">
        <v>0</v>
      </c>
      <c r="U342" s="73">
        <v>12</v>
      </c>
      <c r="V342" s="73">
        <v>34</v>
      </c>
      <c r="W342" s="73">
        <v>271</v>
      </c>
    </row>
    <row r="343" spans="2:23" x14ac:dyDescent="0.45">
      <c r="B343" s="86">
        <v>3428</v>
      </c>
      <c r="C343" s="73">
        <v>0</v>
      </c>
      <c r="D343" s="73">
        <v>0</v>
      </c>
      <c r="E343" s="73">
        <v>63</v>
      </c>
      <c r="F343" s="73" t="s">
        <v>124</v>
      </c>
      <c r="G343" s="73">
        <v>20</v>
      </c>
      <c r="H343" s="73">
        <v>0</v>
      </c>
      <c r="I343" s="73">
        <v>5</v>
      </c>
      <c r="J343" s="73">
        <v>9</v>
      </c>
      <c r="K343" s="73">
        <v>21</v>
      </c>
      <c r="L343" s="73">
        <v>35</v>
      </c>
      <c r="M343" s="73">
        <v>29</v>
      </c>
      <c r="N343" s="73">
        <v>41</v>
      </c>
      <c r="O343" s="73">
        <v>28</v>
      </c>
      <c r="P343" s="73">
        <v>5</v>
      </c>
      <c r="Q343" s="73" t="s">
        <v>124</v>
      </c>
      <c r="R343" s="73">
        <v>5</v>
      </c>
      <c r="S343" s="73">
        <v>112</v>
      </c>
      <c r="T343" s="73">
        <v>0</v>
      </c>
      <c r="U343" s="73" t="s">
        <v>124</v>
      </c>
      <c r="V343" s="73">
        <v>8</v>
      </c>
      <c r="W343" s="73">
        <v>18</v>
      </c>
    </row>
    <row r="344" spans="2:23" x14ac:dyDescent="0.45">
      <c r="B344" s="86">
        <v>3429</v>
      </c>
      <c r="C344" s="73">
        <v>5</v>
      </c>
      <c r="D344" s="73">
        <v>5</v>
      </c>
      <c r="E344" s="73">
        <v>3658</v>
      </c>
      <c r="F344" s="73">
        <v>54</v>
      </c>
      <c r="G344" s="73">
        <v>1263</v>
      </c>
      <c r="H344" s="73">
        <v>21</v>
      </c>
      <c r="I344" s="73">
        <v>441</v>
      </c>
      <c r="J344" s="73">
        <v>476</v>
      </c>
      <c r="K344" s="73">
        <v>973</v>
      </c>
      <c r="L344" s="73">
        <v>2203</v>
      </c>
      <c r="M344" s="73">
        <v>1752</v>
      </c>
      <c r="N344" s="73">
        <v>2538</v>
      </c>
      <c r="O344" s="73">
        <v>1380</v>
      </c>
      <c r="P344" s="73">
        <v>401</v>
      </c>
      <c r="Q344" s="73">
        <v>88</v>
      </c>
      <c r="R344" s="73">
        <v>311</v>
      </c>
      <c r="S344" s="73">
        <v>6182</v>
      </c>
      <c r="T344" s="73">
        <v>7</v>
      </c>
      <c r="U344" s="73">
        <v>129</v>
      </c>
      <c r="V344" s="73">
        <v>269</v>
      </c>
      <c r="W344" s="73">
        <v>1812</v>
      </c>
    </row>
    <row r="345" spans="2:23" x14ac:dyDescent="0.45">
      <c r="B345" s="86">
        <v>3430</v>
      </c>
      <c r="C345" s="73">
        <v>0</v>
      </c>
      <c r="D345" s="73">
        <v>0</v>
      </c>
      <c r="E345" s="73">
        <v>18</v>
      </c>
      <c r="F345" s="73">
        <v>0</v>
      </c>
      <c r="G345" s="73">
        <v>8</v>
      </c>
      <c r="H345" s="73">
        <v>0</v>
      </c>
      <c r="I345" s="73" t="s">
        <v>124</v>
      </c>
      <c r="J345" s="73">
        <v>14</v>
      </c>
      <c r="K345" s="73">
        <v>9</v>
      </c>
      <c r="L345" s="73">
        <v>17</v>
      </c>
      <c r="M345" s="73">
        <v>12</v>
      </c>
      <c r="N345" s="73">
        <v>15</v>
      </c>
      <c r="O345" s="73">
        <v>8</v>
      </c>
      <c r="P345" s="73" t="s">
        <v>124</v>
      </c>
      <c r="Q345" s="73" t="s">
        <v>124</v>
      </c>
      <c r="R345" s="73" t="s">
        <v>124</v>
      </c>
      <c r="S345" s="73">
        <v>36</v>
      </c>
      <c r="T345" s="73">
        <v>0</v>
      </c>
      <c r="U345" s="73">
        <v>0</v>
      </c>
      <c r="V345" s="73" t="s">
        <v>124</v>
      </c>
      <c r="W345" s="73">
        <v>11</v>
      </c>
    </row>
    <row r="346" spans="2:23" x14ac:dyDescent="0.45">
      <c r="B346" s="86">
        <v>3431</v>
      </c>
      <c r="C346" s="73" t="s">
        <v>124</v>
      </c>
      <c r="D346" s="73">
        <v>0</v>
      </c>
      <c r="E346" s="73">
        <v>389</v>
      </c>
      <c r="F346" s="73">
        <v>7</v>
      </c>
      <c r="G346" s="73">
        <v>82</v>
      </c>
      <c r="H346" s="73" t="s">
        <v>124</v>
      </c>
      <c r="I346" s="73">
        <v>15</v>
      </c>
      <c r="J346" s="73">
        <v>98</v>
      </c>
      <c r="K346" s="73">
        <v>59</v>
      </c>
      <c r="L346" s="73">
        <v>159</v>
      </c>
      <c r="M346" s="73">
        <v>123</v>
      </c>
      <c r="N346" s="73">
        <v>226</v>
      </c>
      <c r="O346" s="73">
        <v>86</v>
      </c>
      <c r="P346" s="73">
        <v>62</v>
      </c>
      <c r="Q346" s="73" t="s">
        <v>124</v>
      </c>
      <c r="R346" s="73">
        <v>22</v>
      </c>
      <c r="S346" s="73">
        <v>545</v>
      </c>
      <c r="T346" s="73">
        <v>0</v>
      </c>
      <c r="U346" s="73">
        <v>12</v>
      </c>
      <c r="V346" s="73">
        <v>25</v>
      </c>
      <c r="W346" s="73">
        <v>87</v>
      </c>
    </row>
    <row r="347" spans="2:23" x14ac:dyDescent="0.45">
      <c r="B347" s="86">
        <v>3432</v>
      </c>
      <c r="C347" s="73">
        <v>0</v>
      </c>
      <c r="D347" s="73">
        <v>0</v>
      </c>
      <c r="E347" s="73">
        <v>13</v>
      </c>
      <c r="F347" s="73">
        <v>0</v>
      </c>
      <c r="G347" s="73" t="s">
        <v>124</v>
      </c>
      <c r="H347" s="73">
        <v>0</v>
      </c>
      <c r="I347" s="73" t="s">
        <v>124</v>
      </c>
      <c r="J347" s="73" t="s">
        <v>124</v>
      </c>
      <c r="K347" s="73" t="s">
        <v>124</v>
      </c>
      <c r="L347" s="73">
        <v>7</v>
      </c>
      <c r="M347" s="73" t="s">
        <v>124</v>
      </c>
      <c r="N347" s="73">
        <v>12</v>
      </c>
      <c r="O347" s="73">
        <v>7</v>
      </c>
      <c r="P347" s="73" t="s">
        <v>124</v>
      </c>
      <c r="Q347" s="73">
        <v>0</v>
      </c>
      <c r="R347" s="73">
        <v>0</v>
      </c>
      <c r="S347" s="73">
        <v>20</v>
      </c>
      <c r="T347" s="73">
        <v>0</v>
      </c>
      <c r="U347" s="73" t="s">
        <v>124</v>
      </c>
      <c r="V347" s="73" t="s">
        <v>124</v>
      </c>
      <c r="W347" s="73" t="s">
        <v>124</v>
      </c>
    </row>
    <row r="348" spans="2:23" x14ac:dyDescent="0.45">
      <c r="B348" s="86">
        <v>3433</v>
      </c>
      <c r="C348" s="73">
        <v>0</v>
      </c>
      <c r="D348" s="73">
        <v>0</v>
      </c>
      <c r="E348" s="73">
        <v>20</v>
      </c>
      <c r="F348" s="73">
        <v>0</v>
      </c>
      <c r="G348" s="73">
        <v>6</v>
      </c>
      <c r="H348" s="73">
        <v>0</v>
      </c>
      <c r="I348" s="73" t="s">
        <v>124</v>
      </c>
      <c r="J348" s="73" t="s">
        <v>124</v>
      </c>
      <c r="K348" s="73" t="s">
        <v>124</v>
      </c>
      <c r="L348" s="73">
        <v>13</v>
      </c>
      <c r="M348" s="73">
        <v>9</v>
      </c>
      <c r="N348" s="73">
        <v>11</v>
      </c>
      <c r="O348" s="73" t="s">
        <v>124</v>
      </c>
      <c r="P348" s="73" t="s">
        <v>124</v>
      </c>
      <c r="Q348" s="73">
        <v>0</v>
      </c>
      <c r="R348" s="73" t="s">
        <v>124</v>
      </c>
      <c r="S348" s="73">
        <v>30</v>
      </c>
      <c r="T348" s="73">
        <v>0</v>
      </c>
      <c r="U348" s="73" t="s">
        <v>124</v>
      </c>
      <c r="V348" s="73" t="s">
        <v>124</v>
      </c>
      <c r="W348" s="73" t="s">
        <v>124</v>
      </c>
    </row>
    <row r="349" spans="2:23" x14ac:dyDescent="0.45">
      <c r="B349" s="86">
        <v>3434</v>
      </c>
      <c r="C349" s="73">
        <v>0</v>
      </c>
      <c r="D349" s="73" t="s">
        <v>124</v>
      </c>
      <c r="E349" s="73">
        <v>534</v>
      </c>
      <c r="F349" s="73" t="s">
        <v>124</v>
      </c>
      <c r="G349" s="73">
        <v>165</v>
      </c>
      <c r="H349" s="73" t="s">
        <v>124</v>
      </c>
      <c r="I349" s="73">
        <v>47</v>
      </c>
      <c r="J349" s="73">
        <v>67</v>
      </c>
      <c r="K349" s="73">
        <v>114</v>
      </c>
      <c r="L349" s="73">
        <v>277</v>
      </c>
      <c r="M349" s="73">
        <v>212</v>
      </c>
      <c r="N349" s="73">
        <v>298</v>
      </c>
      <c r="O349" s="73">
        <v>142</v>
      </c>
      <c r="P349" s="73">
        <v>70</v>
      </c>
      <c r="Q349" s="73">
        <v>8</v>
      </c>
      <c r="R349" s="73">
        <v>50</v>
      </c>
      <c r="S349" s="73">
        <v>816</v>
      </c>
      <c r="T349" s="73">
        <v>0</v>
      </c>
      <c r="U349" s="73">
        <v>12</v>
      </c>
      <c r="V349" s="73">
        <v>22</v>
      </c>
      <c r="W349" s="73">
        <v>165</v>
      </c>
    </row>
    <row r="350" spans="2:23" x14ac:dyDescent="0.45">
      <c r="B350" s="86">
        <v>3435</v>
      </c>
      <c r="C350" s="73">
        <v>0</v>
      </c>
      <c r="D350" s="73">
        <v>0</v>
      </c>
      <c r="E350" s="73">
        <v>321</v>
      </c>
      <c r="F350" s="73" t="s">
        <v>124</v>
      </c>
      <c r="G350" s="73">
        <v>73</v>
      </c>
      <c r="H350" s="73" t="s">
        <v>124</v>
      </c>
      <c r="I350" s="73">
        <v>25</v>
      </c>
      <c r="J350" s="73">
        <v>52</v>
      </c>
      <c r="K350" s="73">
        <v>94</v>
      </c>
      <c r="L350" s="73">
        <v>172</v>
      </c>
      <c r="M350" s="73">
        <v>142</v>
      </c>
      <c r="N350" s="73">
        <v>179</v>
      </c>
      <c r="O350" s="73">
        <v>105</v>
      </c>
      <c r="P350" s="73">
        <v>29</v>
      </c>
      <c r="Q350" s="73">
        <v>8</v>
      </c>
      <c r="R350" s="73">
        <v>18</v>
      </c>
      <c r="S350" s="73">
        <v>523</v>
      </c>
      <c r="T350" s="73">
        <v>0</v>
      </c>
      <c r="U350" s="73">
        <v>5</v>
      </c>
      <c r="V350" s="73">
        <v>23</v>
      </c>
      <c r="W350" s="73">
        <v>126</v>
      </c>
    </row>
    <row r="351" spans="2:23" x14ac:dyDescent="0.45">
      <c r="B351" s="86">
        <v>3437</v>
      </c>
      <c r="C351" s="73">
        <v>0</v>
      </c>
      <c r="D351" s="73">
        <v>0</v>
      </c>
      <c r="E351" s="73">
        <v>927</v>
      </c>
      <c r="F351" s="73">
        <v>8</v>
      </c>
      <c r="G351" s="73">
        <v>213</v>
      </c>
      <c r="H351" s="73" t="s">
        <v>124</v>
      </c>
      <c r="I351" s="73">
        <v>52</v>
      </c>
      <c r="J351" s="73">
        <v>268</v>
      </c>
      <c r="K351" s="73">
        <v>139</v>
      </c>
      <c r="L351" s="73">
        <v>393</v>
      </c>
      <c r="M351" s="73">
        <v>298</v>
      </c>
      <c r="N351" s="73">
        <v>447</v>
      </c>
      <c r="O351" s="73">
        <v>168</v>
      </c>
      <c r="P351" s="73">
        <v>108</v>
      </c>
      <c r="Q351" s="73">
        <v>11</v>
      </c>
      <c r="R351" s="73">
        <v>49</v>
      </c>
      <c r="S351" s="73">
        <v>1296</v>
      </c>
      <c r="T351" s="73">
        <v>0</v>
      </c>
      <c r="U351" s="73">
        <v>14</v>
      </c>
      <c r="V351" s="73">
        <v>57</v>
      </c>
      <c r="W351" s="73">
        <v>237</v>
      </c>
    </row>
    <row r="352" spans="2:23" x14ac:dyDescent="0.45">
      <c r="B352" s="86">
        <v>3438</v>
      </c>
      <c r="C352" s="73">
        <v>0</v>
      </c>
      <c r="D352" s="73">
        <v>0</v>
      </c>
      <c r="E352" s="73">
        <v>197</v>
      </c>
      <c r="F352" s="73">
        <v>6</v>
      </c>
      <c r="G352" s="73">
        <v>54</v>
      </c>
      <c r="H352" s="73">
        <v>0</v>
      </c>
      <c r="I352" s="73">
        <v>17</v>
      </c>
      <c r="J352" s="73">
        <v>60</v>
      </c>
      <c r="K352" s="73">
        <v>28</v>
      </c>
      <c r="L352" s="73">
        <v>78</v>
      </c>
      <c r="M352" s="73">
        <v>54</v>
      </c>
      <c r="N352" s="73">
        <v>123</v>
      </c>
      <c r="O352" s="73">
        <v>42</v>
      </c>
      <c r="P352" s="73">
        <v>35</v>
      </c>
      <c r="Q352" s="73" t="s">
        <v>124</v>
      </c>
      <c r="R352" s="73">
        <v>11</v>
      </c>
      <c r="S352" s="73">
        <v>284</v>
      </c>
      <c r="T352" s="73">
        <v>0</v>
      </c>
      <c r="U352" s="73" t="s">
        <v>124</v>
      </c>
      <c r="V352" s="73">
        <v>19</v>
      </c>
      <c r="W352" s="73">
        <v>46</v>
      </c>
    </row>
    <row r="353" spans="2:23" x14ac:dyDescent="0.45">
      <c r="B353" s="86">
        <v>3440</v>
      </c>
      <c r="C353" s="73">
        <v>0</v>
      </c>
      <c r="D353" s="73">
        <v>0</v>
      </c>
      <c r="E353" s="73">
        <v>174</v>
      </c>
      <c r="F353" s="73" t="s">
        <v>124</v>
      </c>
      <c r="G353" s="73">
        <v>34</v>
      </c>
      <c r="H353" s="73" t="s">
        <v>124</v>
      </c>
      <c r="I353" s="73">
        <v>5</v>
      </c>
      <c r="J353" s="73">
        <v>54</v>
      </c>
      <c r="K353" s="73">
        <v>29</v>
      </c>
      <c r="L353" s="73">
        <v>54</v>
      </c>
      <c r="M353" s="73">
        <v>41</v>
      </c>
      <c r="N353" s="73">
        <v>75</v>
      </c>
      <c r="O353" s="73">
        <v>33</v>
      </c>
      <c r="P353" s="73">
        <v>11</v>
      </c>
      <c r="Q353" s="73" t="s">
        <v>124</v>
      </c>
      <c r="R353" s="73">
        <v>5</v>
      </c>
      <c r="S353" s="73">
        <v>242</v>
      </c>
      <c r="T353" s="73">
        <v>0</v>
      </c>
      <c r="U353" s="73" t="s">
        <v>124</v>
      </c>
      <c r="V353" s="73">
        <v>6</v>
      </c>
      <c r="W353" s="73">
        <v>48</v>
      </c>
    </row>
    <row r="354" spans="2:23" x14ac:dyDescent="0.45">
      <c r="B354" s="86">
        <v>3441</v>
      </c>
      <c r="C354" s="73">
        <v>0</v>
      </c>
      <c r="D354" s="73">
        <v>0</v>
      </c>
      <c r="E354" s="73">
        <v>123</v>
      </c>
      <c r="F354" s="73" t="s">
        <v>124</v>
      </c>
      <c r="G354" s="73">
        <v>19</v>
      </c>
      <c r="H354" s="73">
        <v>0</v>
      </c>
      <c r="I354" s="73" t="s">
        <v>124</v>
      </c>
      <c r="J354" s="73">
        <v>35</v>
      </c>
      <c r="K354" s="73">
        <v>15</v>
      </c>
      <c r="L354" s="73">
        <v>26</v>
      </c>
      <c r="M354" s="73">
        <v>21</v>
      </c>
      <c r="N354" s="73">
        <v>44</v>
      </c>
      <c r="O354" s="73">
        <v>17</v>
      </c>
      <c r="P354" s="73">
        <v>6</v>
      </c>
      <c r="Q354" s="73" t="s">
        <v>124</v>
      </c>
      <c r="R354" s="73">
        <v>5</v>
      </c>
      <c r="S354" s="73">
        <v>153</v>
      </c>
      <c r="T354" s="73" t="s">
        <v>124</v>
      </c>
      <c r="U354" s="73" t="s">
        <v>124</v>
      </c>
      <c r="V354" s="73">
        <v>5</v>
      </c>
      <c r="W354" s="73">
        <v>21</v>
      </c>
    </row>
    <row r="355" spans="2:23" x14ac:dyDescent="0.45">
      <c r="B355" s="86">
        <v>3442</v>
      </c>
      <c r="C355" s="73">
        <v>0</v>
      </c>
      <c r="D355" s="73">
        <v>0</v>
      </c>
      <c r="E355" s="73">
        <v>802</v>
      </c>
      <c r="F355" s="73">
        <v>13</v>
      </c>
      <c r="G355" s="73">
        <v>171</v>
      </c>
      <c r="H355" s="73" t="s">
        <v>124</v>
      </c>
      <c r="I355" s="73">
        <v>46</v>
      </c>
      <c r="J355" s="73">
        <v>224</v>
      </c>
      <c r="K355" s="73">
        <v>172</v>
      </c>
      <c r="L355" s="73">
        <v>291</v>
      </c>
      <c r="M355" s="73">
        <v>221</v>
      </c>
      <c r="N355" s="73">
        <v>354</v>
      </c>
      <c r="O355" s="73">
        <v>136</v>
      </c>
      <c r="P355" s="73">
        <v>73</v>
      </c>
      <c r="Q355" s="73">
        <v>9</v>
      </c>
      <c r="R355" s="73">
        <v>35</v>
      </c>
      <c r="S355" s="73">
        <v>1164</v>
      </c>
      <c r="T355" s="73" t="s">
        <v>124</v>
      </c>
      <c r="U355" s="73">
        <v>11</v>
      </c>
      <c r="V355" s="73">
        <v>38</v>
      </c>
      <c r="W355" s="73">
        <v>263</v>
      </c>
    </row>
    <row r="356" spans="2:23" x14ac:dyDescent="0.45">
      <c r="B356" s="86">
        <v>3444</v>
      </c>
      <c r="C356" s="73" t="s">
        <v>124</v>
      </c>
      <c r="D356" s="73" t="s">
        <v>124</v>
      </c>
      <c r="E356" s="73">
        <v>1277</v>
      </c>
      <c r="F356" s="73">
        <v>12</v>
      </c>
      <c r="G356" s="73">
        <v>223</v>
      </c>
      <c r="H356" s="73" t="s">
        <v>124</v>
      </c>
      <c r="I356" s="73">
        <v>86</v>
      </c>
      <c r="J356" s="73">
        <v>261</v>
      </c>
      <c r="K356" s="73">
        <v>292</v>
      </c>
      <c r="L356" s="73">
        <v>397</v>
      </c>
      <c r="M356" s="73">
        <v>309</v>
      </c>
      <c r="N356" s="73">
        <v>502</v>
      </c>
      <c r="O356" s="73">
        <v>310</v>
      </c>
      <c r="P356" s="73">
        <v>100</v>
      </c>
      <c r="Q356" s="73">
        <v>8</v>
      </c>
      <c r="R356" s="73">
        <v>47</v>
      </c>
      <c r="S356" s="73">
        <v>1906</v>
      </c>
      <c r="T356" s="73">
        <v>0</v>
      </c>
      <c r="U356" s="73">
        <v>26</v>
      </c>
      <c r="V356" s="73">
        <v>45</v>
      </c>
      <c r="W356" s="73">
        <v>402</v>
      </c>
    </row>
    <row r="357" spans="2:23" x14ac:dyDescent="0.45">
      <c r="B357" s="86">
        <v>3446</v>
      </c>
      <c r="C357" s="73">
        <v>0</v>
      </c>
      <c r="D357" s="73">
        <v>0</v>
      </c>
      <c r="E357" s="73">
        <v>120</v>
      </c>
      <c r="F357" s="73" t="s">
        <v>124</v>
      </c>
      <c r="G357" s="73">
        <v>31</v>
      </c>
      <c r="H357" s="73">
        <v>0</v>
      </c>
      <c r="I357" s="73">
        <v>7</v>
      </c>
      <c r="J357" s="73">
        <v>23</v>
      </c>
      <c r="K357" s="73">
        <v>38</v>
      </c>
      <c r="L357" s="73">
        <v>71</v>
      </c>
      <c r="M357" s="73">
        <v>53</v>
      </c>
      <c r="N357" s="73">
        <v>53</v>
      </c>
      <c r="O357" s="73">
        <v>31</v>
      </c>
      <c r="P357" s="73">
        <v>6</v>
      </c>
      <c r="Q357" s="73" t="s">
        <v>124</v>
      </c>
      <c r="R357" s="73">
        <v>7</v>
      </c>
      <c r="S357" s="73">
        <v>191</v>
      </c>
      <c r="T357" s="73">
        <v>0</v>
      </c>
      <c r="U357" s="73">
        <v>0</v>
      </c>
      <c r="V357" s="73">
        <v>7</v>
      </c>
      <c r="W357" s="73">
        <v>39</v>
      </c>
    </row>
    <row r="358" spans="2:23" x14ac:dyDescent="0.45">
      <c r="B358" s="86">
        <v>3447</v>
      </c>
      <c r="C358" s="73">
        <v>0</v>
      </c>
      <c r="D358" s="73">
        <v>0</v>
      </c>
      <c r="E358" s="73">
        <v>58</v>
      </c>
      <c r="F358" s="73">
        <v>0</v>
      </c>
      <c r="G358" s="73">
        <v>10</v>
      </c>
      <c r="H358" s="73">
        <v>0</v>
      </c>
      <c r="I358" s="73">
        <v>5</v>
      </c>
      <c r="J358" s="73">
        <v>10</v>
      </c>
      <c r="K358" s="73">
        <v>19</v>
      </c>
      <c r="L358" s="73">
        <v>25</v>
      </c>
      <c r="M358" s="73">
        <v>17</v>
      </c>
      <c r="N358" s="73">
        <v>29</v>
      </c>
      <c r="O358" s="73">
        <v>26</v>
      </c>
      <c r="P358" s="73">
        <v>12</v>
      </c>
      <c r="Q358" s="73" t="s">
        <v>124</v>
      </c>
      <c r="R358" s="73">
        <v>8</v>
      </c>
      <c r="S358" s="73">
        <v>106</v>
      </c>
      <c r="T358" s="73">
        <v>0</v>
      </c>
      <c r="U358" s="73">
        <v>0</v>
      </c>
      <c r="V358" s="73" t="s">
        <v>124</v>
      </c>
      <c r="W358" s="73">
        <v>11</v>
      </c>
    </row>
    <row r="359" spans="2:23" x14ac:dyDescent="0.45">
      <c r="B359" s="86">
        <v>3448</v>
      </c>
      <c r="C359" s="73">
        <v>0</v>
      </c>
      <c r="D359" s="73" t="s">
        <v>124</v>
      </c>
      <c r="E359" s="73">
        <v>130</v>
      </c>
      <c r="F359" s="73" t="s">
        <v>124</v>
      </c>
      <c r="G359" s="73">
        <v>16</v>
      </c>
      <c r="H359" s="73" t="s">
        <v>124</v>
      </c>
      <c r="I359" s="73">
        <v>10</v>
      </c>
      <c r="J359" s="73">
        <v>20</v>
      </c>
      <c r="K359" s="73">
        <v>34</v>
      </c>
      <c r="L359" s="73">
        <v>43</v>
      </c>
      <c r="M359" s="73">
        <v>34</v>
      </c>
      <c r="N359" s="73">
        <v>54</v>
      </c>
      <c r="O359" s="73">
        <v>29</v>
      </c>
      <c r="P359" s="73">
        <v>14</v>
      </c>
      <c r="Q359" s="73" t="s">
        <v>124</v>
      </c>
      <c r="R359" s="73">
        <v>7</v>
      </c>
      <c r="S359" s="73">
        <v>199</v>
      </c>
      <c r="T359" s="73">
        <v>0</v>
      </c>
      <c r="U359" s="73" t="s">
        <v>124</v>
      </c>
      <c r="V359" s="73" t="s">
        <v>124</v>
      </c>
      <c r="W359" s="73">
        <v>39</v>
      </c>
    </row>
    <row r="360" spans="2:23" x14ac:dyDescent="0.45">
      <c r="B360" s="86">
        <v>3450</v>
      </c>
      <c r="C360" s="73">
        <v>0</v>
      </c>
      <c r="D360" s="73" t="s">
        <v>124</v>
      </c>
      <c r="E360" s="73">
        <v>1355</v>
      </c>
      <c r="F360" s="73">
        <v>32</v>
      </c>
      <c r="G360" s="73">
        <v>140</v>
      </c>
      <c r="H360" s="73" t="s">
        <v>124</v>
      </c>
      <c r="I360" s="73">
        <v>55</v>
      </c>
      <c r="J360" s="73">
        <v>242</v>
      </c>
      <c r="K360" s="73">
        <v>351</v>
      </c>
      <c r="L360" s="73">
        <v>394</v>
      </c>
      <c r="M360" s="73">
        <v>324</v>
      </c>
      <c r="N360" s="73">
        <v>421</v>
      </c>
      <c r="O360" s="73">
        <v>269</v>
      </c>
      <c r="P360" s="73">
        <v>76</v>
      </c>
      <c r="Q360" s="73">
        <v>20</v>
      </c>
      <c r="R360" s="73">
        <v>50</v>
      </c>
      <c r="S360" s="73">
        <v>2016</v>
      </c>
      <c r="T360" s="73" t="s">
        <v>124</v>
      </c>
      <c r="U360" s="73">
        <v>22</v>
      </c>
      <c r="V360" s="73">
        <v>37</v>
      </c>
      <c r="W360" s="73">
        <v>443</v>
      </c>
    </row>
    <row r="361" spans="2:23" x14ac:dyDescent="0.45">
      <c r="B361" s="86">
        <v>3451</v>
      </c>
      <c r="C361" s="73" t="s">
        <v>124</v>
      </c>
      <c r="D361" s="73" t="s">
        <v>124</v>
      </c>
      <c r="E361" s="73">
        <v>738</v>
      </c>
      <c r="F361" s="73">
        <v>18</v>
      </c>
      <c r="G361" s="73">
        <v>131</v>
      </c>
      <c r="H361" s="73">
        <v>0</v>
      </c>
      <c r="I361" s="73">
        <v>52</v>
      </c>
      <c r="J361" s="73">
        <v>120</v>
      </c>
      <c r="K361" s="73">
        <v>183</v>
      </c>
      <c r="L361" s="73">
        <v>356</v>
      </c>
      <c r="M361" s="73">
        <v>271</v>
      </c>
      <c r="N361" s="73">
        <v>383</v>
      </c>
      <c r="O361" s="73">
        <v>220</v>
      </c>
      <c r="P361" s="73">
        <v>76</v>
      </c>
      <c r="Q361" s="73">
        <v>15</v>
      </c>
      <c r="R361" s="73">
        <v>49</v>
      </c>
      <c r="S361" s="73">
        <v>1160</v>
      </c>
      <c r="T361" s="73">
        <v>0</v>
      </c>
      <c r="U361" s="73">
        <v>11</v>
      </c>
      <c r="V361" s="73">
        <v>28</v>
      </c>
      <c r="W361" s="73">
        <v>211</v>
      </c>
    </row>
    <row r="362" spans="2:23" x14ac:dyDescent="0.45">
      <c r="B362" s="86">
        <v>3453</v>
      </c>
      <c r="C362" s="73" t="s">
        <v>124</v>
      </c>
      <c r="D362" s="73">
        <v>0</v>
      </c>
      <c r="E362" s="73">
        <v>223</v>
      </c>
      <c r="F362" s="73" t="s">
        <v>124</v>
      </c>
      <c r="G362" s="73">
        <v>49</v>
      </c>
      <c r="H362" s="73" t="s">
        <v>124</v>
      </c>
      <c r="I362" s="73">
        <v>12</v>
      </c>
      <c r="J362" s="73">
        <v>50</v>
      </c>
      <c r="K362" s="73">
        <v>54</v>
      </c>
      <c r="L362" s="73">
        <v>91</v>
      </c>
      <c r="M362" s="73">
        <v>68</v>
      </c>
      <c r="N362" s="73">
        <v>107</v>
      </c>
      <c r="O362" s="73">
        <v>66</v>
      </c>
      <c r="P362" s="73">
        <v>23</v>
      </c>
      <c r="Q362" s="73">
        <v>6</v>
      </c>
      <c r="R362" s="73">
        <v>20</v>
      </c>
      <c r="S362" s="73">
        <v>364</v>
      </c>
      <c r="T362" s="73">
        <v>0</v>
      </c>
      <c r="U362" s="73">
        <v>7</v>
      </c>
      <c r="V362" s="73">
        <v>9</v>
      </c>
      <c r="W362" s="73">
        <v>57</v>
      </c>
    </row>
    <row r="363" spans="2:23" x14ac:dyDescent="0.45">
      <c r="B363" s="86">
        <v>3458</v>
      </c>
      <c r="C363" s="73">
        <v>0</v>
      </c>
      <c r="D363" s="73">
        <v>0</v>
      </c>
      <c r="E363" s="73">
        <v>333</v>
      </c>
      <c r="F363" s="73" t="s">
        <v>124</v>
      </c>
      <c r="G363" s="73">
        <v>43</v>
      </c>
      <c r="H363" s="73">
        <v>0</v>
      </c>
      <c r="I363" s="73">
        <v>16</v>
      </c>
      <c r="J363" s="73">
        <v>59</v>
      </c>
      <c r="K363" s="73">
        <v>59</v>
      </c>
      <c r="L363" s="73">
        <v>96</v>
      </c>
      <c r="M363" s="73">
        <v>72</v>
      </c>
      <c r="N363" s="73">
        <v>134</v>
      </c>
      <c r="O363" s="73">
        <v>70</v>
      </c>
      <c r="P363" s="73">
        <v>32</v>
      </c>
      <c r="Q363" s="73">
        <v>6</v>
      </c>
      <c r="R363" s="73">
        <v>7</v>
      </c>
      <c r="S363" s="73">
        <v>456</v>
      </c>
      <c r="T363" s="73">
        <v>0</v>
      </c>
      <c r="U363" s="73">
        <v>5</v>
      </c>
      <c r="V363" s="73">
        <v>8</v>
      </c>
      <c r="W363" s="73">
        <v>66</v>
      </c>
    </row>
    <row r="364" spans="2:23" x14ac:dyDescent="0.45">
      <c r="B364" s="86">
        <v>3460</v>
      </c>
      <c r="C364" s="73">
        <v>0</v>
      </c>
      <c r="D364" s="73">
        <v>0</v>
      </c>
      <c r="E364" s="73">
        <v>473</v>
      </c>
      <c r="F364" s="73">
        <v>5</v>
      </c>
      <c r="G364" s="73">
        <v>48</v>
      </c>
      <c r="H364" s="73">
        <v>0</v>
      </c>
      <c r="I364" s="73">
        <v>21</v>
      </c>
      <c r="J364" s="73">
        <v>68</v>
      </c>
      <c r="K364" s="73">
        <v>143</v>
      </c>
      <c r="L364" s="73">
        <v>156</v>
      </c>
      <c r="M364" s="73">
        <v>127</v>
      </c>
      <c r="N364" s="73">
        <v>167</v>
      </c>
      <c r="O364" s="73">
        <v>134</v>
      </c>
      <c r="P364" s="73">
        <v>35</v>
      </c>
      <c r="Q364" s="73">
        <v>5</v>
      </c>
      <c r="R364" s="73">
        <v>15</v>
      </c>
      <c r="S364" s="73">
        <v>734</v>
      </c>
      <c r="T364" s="73">
        <v>0</v>
      </c>
      <c r="U364" s="73" t="s">
        <v>124</v>
      </c>
      <c r="V364" s="73">
        <v>13</v>
      </c>
      <c r="W364" s="73">
        <v>190</v>
      </c>
    </row>
    <row r="365" spans="2:23" x14ac:dyDescent="0.45">
      <c r="B365" s="86">
        <v>3461</v>
      </c>
      <c r="C365" s="73">
        <v>0</v>
      </c>
      <c r="D365" s="73">
        <v>0</v>
      </c>
      <c r="E365" s="73">
        <v>611</v>
      </c>
      <c r="F365" s="73">
        <v>7</v>
      </c>
      <c r="G365" s="73">
        <v>103</v>
      </c>
      <c r="H365" s="73">
        <v>0</v>
      </c>
      <c r="I365" s="73">
        <v>51</v>
      </c>
      <c r="J365" s="73">
        <v>96</v>
      </c>
      <c r="K365" s="73">
        <v>147</v>
      </c>
      <c r="L365" s="73">
        <v>237</v>
      </c>
      <c r="M365" s="73">
        <v>156</v>
      </c>
      <c r="N365" s="73">
        <v>269</v>
      </c>
      <c r="O365" s="73">
        <v>206</v>
      </c>
      <c r="P365" s="73">
        <v>66</v>
      </c>
      <c r="Q365" s="73">
        <v>15</v>
      </c>
      <c r="R365" s="73">
        <v>16</v>
      </c>
      <c r="S365" s="73">
        <v>957</v>
      </c>
      <c r="T365" s="73">
        <v>0</v>
      </c>
      <c r="U365" s="73">
        <v>10</v>
      </c>
      <c r="V365" s="73">
        <v>14</v>
      </c>
      <c r="W365" s="73">
        <v>139</v>
      </c>
    </row>
    <row r="366" spans="2:23" x14ac:dyDescent="0.45">
      <c r="B366" s="86">
        <v>3462</v>
      </c>
      <c r="C366" s="73">
        <v>0</v>
      </c>
      <c r="D366" s="73">
        <v>0</v>
      </c>
      <c r="E366" s="73">
        <v>212</v>
      </c>
      <c r="F366" s="73" t="s">
        <v>124</v>
      </c>
      <c r="G366" s="73">
        <v>31</v>
      </c>
      <c r="H366" s="73">
        <v>0</v>
      </c>
      <c r="I366" s="73">
        <v>16</v>
      </c>
      <c r="J366" s="73">
        <v>35</v>
      </c>
      <c r="K366" s="73">
        <v>55</v>
      </c>
      <c r="L366" s="73">
        <v>76</v>
      </c>
      <c r="M366" s="73">
        <v>55</v>
      </c>
      <c r="N366" s="73">
        <v>80</v>
      </c>
      <c r="O366" s="73">
        <v>61</v>
      </c>
      <c r="P366" s="73">
        <v>17</v>
      </c>
      <c r="Q366" s="73" t="s">
        <v>124</v>
      </c>
      <c r="R366" s="73">
        <v>8</v>
      </c>
      <c r="S366" s="73">
        <v>338</v>
      </c>
      <c r="T366" s="73">
        <v>0</v>
      </c>
      <c r="U366" s="73">
        <v>5</v>
      </c>
      <c r="V366" s="73">
        <v>9</v>
      </c>
      <c r="W366" s="73">
        <v>38</v>
      </c>
    </row>
    <row r="367" spans="2:23" x14ac:dyDescent="0.45">
      <c r="B367" s="86">
        <v>3463</v>
      </c>
      <c r="C367" s="73">
        <v>0</v>
      </c>
      <c r="D367" s="73">
        <v>0</v>
      </c>
      <c r="E367" s="73">
        <v>526</v>
      </c>
      <c r="F367" s="73">
        <v>7</v>
      </c>
      <c r="G367" s="73">
        <v>57</v>
      </c>
      <c r="H367" s="73">
        <v>0</v>
      </c>
      <c r="I367" s="73">
        <v>27</v>
      </c>
      <c r="J367" s="73">
        <v>77</v>
      </c>
      <c r="K367" s="73">
        <v>133</v>
      </c>
      <c r="L367" s="73">
        <v>113</v>
      </c>
      <c r="M367" s="73">
        <v>92</v>
      </c>
      <c r="N367" s="73">
        <v>153</v>
      </c>
      <c r="O367" s="73">
        <v>118</v>
      </c>
      <c r="P367" s="73">
        <v>49</v>
      </c>
      <c r="Q367" s="73" t="s">
        <v>124</v>
      </c>
      <c r="R367" s="73">
        <v>16</v>
      </c>
      <c r="S367" s="73">
        <v>794</v>
      </c>
      <c r="T367" s="73" t="s">
        <v>124</v>
      </c>
      <c r="U367" s="73" t="s">
        <v>124</v>
      </c>
      <c r="V367" s="73">
        <v>5</v>
      </c>
      <c r="W367" s="73">
        <v>126</v>
      </c>
    </row>
    <row r="368" spans="2:23" x14ac:dyDescent="0.45">
      <c r="B368" s="86">
        <v>3464</v>
      </c>
      <c r="C368" s="73">
        <v>0</v>
      </c>
      <c r="D368" s="73" t="s">
        <v>124</v>
      </c>
      <c r="E368" s="73">
        <v>193</v>
      </c>
      <c r="F368" s="73" t="s">
        <v>124</v>
      </c>
      <c r="G368" s="73">
        <v>44</v>
      </c>
      <c r="H368" s="73" t="s">
        <v>124</v>
      </c>
      <c r="I368" s="73">
        <v>26</v>
      </c>
      <c r="J368" s="73">
        <v>18</v>
      </c>
      <c r="K368" s="73">
        <v>59</v>
      </c>
      <c r="L368" s="73">
        <v>82</v>
      </c>
      <c r="M368" s="73">
        <v>58</v>
      </c>
      <c r="N368" s="73">
        <v>95</v>
      </c>
      <c r="O368" s="73">
        <v>74</v>
      </c>
      <c r="P368" s="73">
        <v>26</v>
      </c>
      <c r="Q368" s="73">
        <v>6</v>
      </c>
      <c r="R368" s="73">
        <v>12</v>
      </c>
      <c r="S368" s="73">
        <v>340</v>
      </c>
      <c r="T368" s="73">
        <v>0</v>
      </c>
      <c r="U368" s="73">
        <v>6</v>
      </c>
      <c r="V368" s="73">
        <v>6</v>
      </c>
      <c r="W368" s="73">
        <v>53</v>
      </c>
    </row>
    <row r="369" spans="2:23" x14ac:dyDescent="0.45">
      <c r="B369" s="86">
        <v>3465</v>
      </c>
      <c r="C369" s="73" t="s">
        <v>124</v>
      </c>
      <c r="D369" s="73" t="s">
        <v>124</v>
      </c>
      <c r="E369" s="73">
        <v>2319</v>
      </c>
      <c r="F369" s="73">
        <v>8</v>
      </c>
      <c r="G369" s="73">
        <v>495</v>
      </c>
      <c r="H369" s="73">
        <v>10</v>
      </c>
      <c r="I369" s="73">
        <v>297</v>
      </c>
      <c r="J369" s="73">
        <v>163</v>
      </c>
      <c r="K369" s="73">
        <v>774</v>
      </c>
      <c r="L369" s="73">
        <v>747</v>
      </c>
      <c r="M369" s="73">
        <v>606</v>
      </c>
      <c r="N369" s="73">
        <v>916</v>
      </c>
      <c r="O369" s="73">
        <v>704</v>
      </c>
      <c r="P369" s="73">
        <v>185</v>
      </c>
      <c r="Q369" s="73">
        <v>42</v>
      </c>
      <c r="R369" s="73">
        <v>154</v>
      </c>
      <c r="S369" s="73">
        <v>3999</v>
      </c>
      <c r="T369" s="73">
        <v>0</v>
      </c>
      <c r="U369" s="73">
        <v>82</v>
      </c>
      <c r="V369" s="73">
        <v>41</v>
      </c>
      <c r="W369" s="73">
        <v>939</v>
      </c>
    </row>
    <row r="370" spans="2:23" x14ac:dyDescent="0.45">
      <c r="B370" s="86">
        <v>3467</v>
      </c>
      <c r="C370" s="73">
        <v>0</v>
      </c>
      <c r="D370" s="73">
        <v>0</v>
      </c>
      <c r="E370" s="73">
        <v>324</v>
      </c>
      <c r="F370" s="73">
        <v>5</v>
      </c>
      <c r="G370" s="73">
        <v>52</v>
      </c>
      <c r="H370" s="73" t="s">
        <v>124</v>
      </c>
      <c r="I370" s="73">
        <v>34</v>
      </c>
      <c r="J370" s="73">
        <v>12</v>
      </c>
      <c r="K370" s="73">
        <v>92</v>
      </c>
      <c r="L370" s="73">
        <v>93</v>
      </c>
      <c r="M370" s="73">
        <v>74</v>
      </c>
      <c r="N370" s="73">
        <v>100</v>
      </c>
      <c r="O370" s="73">
        <v>80</v>
      </c>
      <c r="P370" s="73">
        <v>15</v>
      </c>
      <c r="Q370" s="73">
        <v>8</v>
      </c>
      <c r="R370" s="73">
        <v>12</v>
      </c>
      <c r="S370" s="73">
        <v>517</v>
      </c>
      <c r="T370" s="73">
        <v>0</v>
      </c>
      <c r="U370" s="73">
        <v>6</v>
      </c>
      <c r="V370" s="73">
        <v>0</v>
      </c>
      <c r="W370" s="73">
        <v>97</v>
      </c>
    </row>
    <row r="371" spans="2:23" x14ac:dyDescent="0.45">
      <c r="B371" s="86">
        <v>3468</v>
      </c>
      <c r="C371" s="73">
        <v>0</v>
      </c>
      <c r="D371" s="73">
        <v>0</v>
      </c>
      <c r="E371" s="73">
        <v>58</v>
      </c>
      <c r="F371" s="73">
        <v>0</v>
      </c>
      <c r="G371" s="73">
        <v>9</v>
      </c>
      <c r="H371" s="73">
        <v>0</v>
      </c>
      <c r="I371" s="73">
        <v>6</v>
      </c>
      <c r="J371" s="73">
        <v>11</v>
      </c>
      <c r="K371" s="73">
        <v>18</v>
      </c>
      <c r="L371" s="73">
        <v>12</v>
      </c>
      <c r="M371" s="73">
        <v>8</v>
      </c>
      <c r="N371" s="73">
        <v>21</v>
      </c>
      <c r="O371" s="73">
        <v>15</v>
      </c>
      <c r="P371" s="73">
        <v>9</v>
      </c>
      <c r="Q371" s="73" t="s">
        <v>124</v>
      </c>
      <c r="R371" s="73">
        <v>0</v>
      </c>
      <c r="S371" s="73">
        <v>91</v>
      </c>
      <c r="T371" s="73">
        <v>0</v>
      </c>
      <c r="U371" s="73" t="s">
        <v>124</v>
      </c>
      <c r="V371" s="73" t="s">
        <v>124</v>
      </c>
      <c r="W371" s="73">
        <v>13</v>
      </c>
    </row>
    <row r="372" spans="2:23" x14ac:dyDescent="0.45">
      <c r="B372" s="86">
        <v>3469</v>
      </c>
      <c r="C372" s="73">
        <v>0</v>
      </c>
      <c r="D372" s="73">
        <v>0</v>
      </c>
      <c r="E372" s="73">
        <v>64</v>
      </c>
      <c r="F372" s="73">
        <v>0</v>
      </c>
      <c r="G372" s="73">
        <v>9</v>
      </c>
      <c r="H372" s="73">
        <v>0</v>
      </c>
      <c r="I372" s="73">
        <v>6</v>
      </c>
      <c r="J372" s="73">
        <v>5</v>
      </c>
      <c r="K372" s="73">
        <v>15</v>
      </c>
      <c r="L372" s="73">
        <v>11</v>
      </c>
      <c r="M372" s="73">
        <v>7</v>
      </c>
      <c r="N372" s="73">
        <v>20</v>
      </c>
      <c r="O372" s="73">
        <v>15</v>
      </c>
      <c r="P372" s="73">
        <v>5</v>
      </c>
      <c r="Q372" s="73" t="s">
        <v>124</v>
      </c>
      <c r="R372" s="73" t="s">
        <v>124</v>
      </c>
      <c r="S372" s="73">
        <v>94</v>
      </c>
      <c r="T372" s="73">
        <v>0</v>
      </c>
      <c r="U372" s="73" t="s">
        <v>124</v>
      </c>
      <c r="V372" s="73" t="s">
        <v>124</v>
      </c>
      <c r="W372" s="73">
        <v>6</v>
      </c>
    </row>
    <row r="373" spans="2:23" x14ac:dyDescent="0.45">
      <c r="B373" s="86">
        <v>3472</v>
      </c>
      <c r="C373" s="73">
        <v>0</v>
      </c>
      <c r="D373" s="73" t="s">
        <v>124</v>
      </c>
      <c r="E373" s="73">
        <v>388</v>
      </c>
      <c r="F373" s="73" t="s">
        <v>124</v>
      </c>
      <c r="G373" s="73">
        <v>79</v>
      </c>
      <c r="H373" s="73">
        <v>0</v>
      </c>
      <c r="I373" s="73">
        <v>55</v>
      </c>
      <c r="J373" s="73">
        <v>18</v>
      </c>
      <c r="K373" s="73">
        <v>141</v>
      </c>
      <c r="L373" s="73">
        <v>106</v>
      </c>
      <c r="M373" s="73">
        <v>83</v>
      </c>
      <c r="N373" s="73">
        <v>154</v>
      </c>
      <c r="O373" s="73">
        <v>152</v>
      </c>
      <c r="P373" s="73">
        <v>25</v>
      </c>
      <c r="Q373" s="73">
        <v>9</v>
      </c>
      <c r="R373" s="73">
        <v>15</v>
      </c>
      <c r="S373" s="73">
        <v>691</v>
      </c>
      <c r="T373" s="73">
        <v>0</v>
      </c>
      <c r="U373" s="73">
        <v>9</v>
      </c>
      <c r="V373" s="73">
        <v>8</v>
      </c>
      <c r="W373" s="73">
        <v>105</v>
      </c>
    </row>
    <row r="374" spans="2:23" x14ac:dyDescent="0.45">
      <c r="B374" s="86">
        <v>3475</v>
      </c>
      <c r="C374" s="73">
        <v>0</v>
      </c>
      <c r="D374" s="73">
        <v>0</v>
      </c>
      <c r="E374" s="73">
        <v>85</v>
      </c>
      <c r="F374" s="73" t="s">
        <v>124</v>
      </c>
      <c r="G374" s="73">
        <v>19</v>
      </c>
      <c r="H374" s="73">
        <v>0</v>
      </c>
      <c r="I374" s="73">
        <v>14</v>
      </c>
      <c r="J374" s="73" t="s">
        <v>124</v>
      </c>
      <c r="K374" s="73">
        <v>39</v>
      </c>
      <c r="L374" s="73">
        <v>20</v>
      </c>
      <c r="M374" s="73">
        <v>15</v>
      </c>
      <c r="N374" s="73">
        <v>25</v>
      </c>
      <c r="O374" s="73">
        <v>28</v>
      </c>
      <c r="P374" s="73">
        <v>0</v>
      </c>
      <c r="Q374" s="73" t="s">
        <v>124</v>
      </c>
      <c r="R374" s="73" t="s">
        <v>124</v>
      </c>
      <c r="S374" s="73">
        <v>156</v>
      </c>
      <c r="T374" s="73">
        <v>0</v>
      </c>
      <c r="U374" s="73">
        <v>0</v>
      </c>
      <c r="V374" s="73">
        <v>0</v>
      </c>
      <c r="W374" s="73">
        <v>17</v>
      </c>
    </row>
    <row r="375" spans="2:23" x14ac:dyDescent="0.45">
      <c r="B375" s="86">
        <v>3477</v>
      </c>
      <c r="C375" s="73" t="s">
        <v>124</v>
      </c>
      <c r="D375" s="73">
        <v>0</v>
      </c>
      <c r="E375" s="73">
        <v>110</v>
      </c>
      <c r="F375" s="73">
        <v>0</v>
      </c>
      <c r="G375" s="73">
        <v>19</v>
      </c>
      <c r="H375" s="73" t="s">
        <v>124</v>
      </c>
      <c r="I375" s="73">
        <v>8</v>
      </c>
      <c r="J375" s="73">
        <v>19</v>
      </c>
      <c r="K375" s="73">
        <v>45</v>
      </c>
      <c r="L375" s="73">
        <v>39</v>
      </c>
      <c r="M375" s="73">
        <v>30</v>
      </c>
      <c r="N375" s="73">
        <v>36</v>
      </c>
      <c r="O375" s="73">
        <v>26</v>
      </c>
      <c r="P375" s="73" t="s">
        <v>124</v>
      </c>
      <c r="Q375" s="73" t="s">
        <v>124</v>
      </c>
      <c r="R375" s="73">
        <v>7</v>
      </c>
      <c r="S375" s="73">
        <v>183</v>
      </c>
      <c r="T375" s="73">
        <v>0</v>
      </c>
      <c r="U375" s="73">
        <v>0</v>
      </c>
      <c r="V375" s="73" t="s">
        <v>124</v>
      </c>
      <c r="W375" s="73">
        <v>15</v>
      </c>
    </row>
    <row r="376" spans="2:23" x14ac:dyDescent="0.45">
      <c r="B376" s="86">
        <v>3478</v>
      </c>
      <c r="C376" s="73">
        <v>0</v>
      </c>
      <c r="D376" s="73">
        <v>0</v>
      </c>
      <c r="E376" s="73">
        <v>586</v>
      </c>
      <c r="F376" s="73" t="s">
        <v>124</v>
      </c>
      <c r="G376" s="73">
        <v>86</v>
      </c>
      <c r="H376" s="73" t="s">
        <v>124</v>
      </c>
      <c r="I376" s="73">
        <v>55</v>
      </c>
      <c r="J376" s="73">
        <v>69</v>
      </c>
      <c r="K376" s="73">
        <v>231</v>
      </c>
      <c r="L376" s="73">
        <v>153</v>
      </c>
      <c r="M376" s="73">
        <v>120</v>
      </c>
      <c r="N376" s="73">
        <v>168</v>
      </c>
      <c r="O376" s="73">
        <v>146</v>
      </c>
      <c r="P376" s="73">
        <v>29</v>
      </c>
      <c r="Q376" s="73">
        <v>11</v>
      </c>
      <c r="R376" s="73">
        <v>31</v>
      </c>
      <c r="S376" s="73">
        <v>1001</v>
      </c>
      <c r="T376" s="73">
        <v>0</v>
      </c>
      <c r="U376" s="73" t="s">
        <v>124</v>
      </c>
      <c r="V376" s="73">
        <v>9</v>
      </c>
      <c r="W376" s="73">
        <v>182</v>
      </c>
    </row>
    <row r="377" spans="2:23" x14ac:dyDescent="0.45">
      <c r="B377" s="86">
        <v>3480</v>
      </c>
      <c r="C377" s="73">
        <v>0</v>
      </c>
      <c r="D377" s="73" t="s">
        <v>124</v>
      </c>
      <c r="E377" s="73">
        <v>303</v>
      </c>
      <c r="F377" s="73" t="s">
        <v>124</v>
      </c>
      <c r="G377" s="73">
        <v>51</v>
      </c>
      <c r="H377" s="73">
        <v>0</v>
      </c>
      <c r="I377" s="73">
        <v>29</v>
      </c>
      <c r="J377" s="73">
        <v>50</v>
      </c>
      <c r="K377" s="73">
        <v>76</v>
      </c>
      <c r="L377" s="73">
        <v>104</v>
      </c>
      <c r="M377" s="73">
        <v>73</v>
      </c>
      <c r="N377" s="73">
        <v>112</v>
      </c>
      <c r="O377" s="73">
        <v>81</v>
      </c>
      <c r="P377" s="73">
        <v>11</v>
      </c>
      <c r="Q377" s="73">
        <v>8</v>
      </c>
      <c r="R377" s="73">
        <v>21</v>
      </c>
      <c r="S377" s="73">
        <v>477</v>
      </c>
      <c r="T377" s="73">
        <v>0</v>
      </c>
      <c r="U377" s="73">
        <v>5</v>
      </c>
      <c r="V377" s="73">
        <v>6</v>
      </c>
      <c r="W377" s="73">
        <v>76</v>
      </c>
    </row>
    <row r="378" spans="2:23" x14ac:dyDescent="0.45">
      <c r="B378" s="86">
        <v>3482</v>
      </c>
      <c r="C378" s="73">
        <v>0</v>
      </c>
      <c r="D378" s="73">
        <v>0</v>
      </c>
      <c r="E378" s="73">
        <v>37</v>
      </c>
      <c r="F378" s="73">
        <v>0</v>
      </c>
      <c r="G378" s="73">
        <v>12</v>
      </c>
      <c r="H378" s="73">
        <v>0</v>
      </c>
      <c r="I378" s="73">
        <v>11</v>
      </c>
      <c r="J378" s="73" t="s">
        <v>124</v>
      </c>
      <c r="K378" s="73">
        <v>18</v>
      </c>
      <c r="L378" s="73">
        <v>13</v>
      </c>
      <c r="M378" s="73">
        <v>9</v>
      </c>
      <c r="N378" s="73">
        <v>14</v>
      </c>
      <c r="O378" s="73">
        <v>5</v>
      </c>
      <c r="P378" s="73" t="s">
        <v>124</v>
      </c>
      <c r="Q378" s="73">
        <v>0</v>
      </c>
      <c r="R378" s="73" t="s">
        <v>124</v>
      </c>
      <c r="S378" s="73">
        <v>70</v>
      </c>
      <c r="T378" s="73">
        <v>0</v>
      </c>
      <c r="U378" s="73">
        <v>0</v>
      </c>
      <c r="V378" s="73">
        <v>0</v>
      </c>
      <c r="W378" s="73">
        <v>15</v>
      </c>
    </row>
    <row r="379" spans="2:23" x14ac:dyDescent="0.45">
      <c r="B379" s="86">
        <v>3483</v>
      </c>
      <c r="C379" s="73">
        <v>0</v>
      </c>
      <c r="D379" s="73">
        <v>0</v>
      </c>
      <c r="E379" s="73">
        <v>133</v>
      </c>
      <c r="F379" s="73">
        <v>0</v>
      </c>
      <c r="G379" s="73">
        <v>30</v>
      </c>
      <c r="H379" s="73">
        <v>0</v>
      </c>
      <c r="I379" s="73">
        <v>8</v>
      </c>
      <c r="J379" s="73">
        <v>27</v>
      </c>
      <c r="K379" s="73">
        <v>39</v>
      </c>
      <c r="L379" s="73">
        <v>44</v>
      </c>
      <c r="M379" s="73">
        <v>32</v>
      </c>
      <c r="N379" s="73">
        <v>33</v>
      </c>
      <c r="O379" s="73">
        <v>16</v>
      </c>
      <c r="P379" s="73" t="s">
        <v>124</v>
      </c>
      <c r="Q379" s="73">
        <v>0</v>
      </c>
      <c r="R379" s="73">
        <v>6</v>
      </c>
      <c r="S379" s="73">
        <v>185</v>
      </c>
      <c r="T379" s="73">
        <v>0</v>
      </c>
      <c r="U379" s="73" t="s">
        <v>124</v>
      </c>
      <c r="V379" s="73" t="s">
        <v>124</v>
      </c>
      <c r="W379" s="73">
        <v>21</v>
      </c>
    </row>
    <row r="380" spans="2:23" x14ac:dyDescent="0.45">
      <c r="B380" s="86">
        <v>3485</v>
      </c>
      <c r="C380" s="73">
        <v>0</v>
      </c>
      <c r="D380" s="73">
        <v>0</v>
      </c>
      <c r="E380" s="73">
        <v>59</v>
      </c>
      <c r="F380" s="73" t="s">
        <v>124</v>
      </c>
      <c r="G380" s="73">
        <v>17</v>
      </c>
      <c r="H380" s="73">
        <v>0</v>
      </c>
      <c r="I380" s="73">
        <v>11</v>
      </c>
      <c r="J380" s="73">
        <v>13</v>
      </c>
      <c r="K380" s="73">
        <v>22</v>
      </c>
      <c r="L380" s="73">
        <v>14</v>
      </c>
      <c r="M380" s="73">
        <v>10</v>
      </c>
      <c r="N380" s="73">
        <v>14</v>
      </c>
      <c r="O380" s="73">
        <v>17</v>
      </c>
      <c r="P380" s="73" t="s">
        <v>124</v>
      </c>
      <c r="Q380" s="73">
        <v>0</v>
      </c>
      <c r="R380" s="73" t="s">
        <v>124</v>
      </c>
      <c r="S380" s="73">
        <v>107</v>
      </c>
      <c r="T380" s="73">
        <v>0</v>
      </c>
      <c r="U380" s="73">
        <v>0</v>
      </c>
      <c r="V380" s="73" t="s">
        <v>124</v>
      </c>
      <c r="W380" s="73">
        <v>8</v>
      </c>
    </row>
    <row r="381" spans="2:23" x14ac:dyDescent="0.45">
      <c r="B381" s="86">
        <v>3487</v>
      </c>
      <c r="C381" s="73">
        <v>0</v>
      </c>
      <c r="D381" s="73">
        <v>0</v>
      </c>
      <c r="E381" s="73">
        <v>6</v>
      </c>
      <c r="F381" s="73">
        <v>0</v>
      </c>
      <c r="G381" s="73">
        <v>7</v>
      </c>
      <c r="H381" s="73">
        <v>0</v>
      </c>
      <c r="I381" s="73">
        <v>5</v>
      </c>
      <c r="J381" s="73" t="s">
        <v>124</v>
      </c>
      <c r="K381" s="73">
        <v>9</v>
      </c>
      <c r="L381" s="73">
        <v>5</v>
      </c>
      <c r="M381" s="73" t="s">
        <v>124</v>
      </c>
      <c r="N381" s="73">
        <v>6</v>
      </c>
      <c r="O381" s="73" t="s">
        <v>124</v>
      </c>
      <c r="P381" s="73">
        <v>0</v>
      </c>
      <c r="Q381" s="73">
        <v>0</v>
      </c>
      <c r="R381" s="73" t="s">
        <v>124</v>
      </c>
      <c r="S381" s="73">
        <v>21</v>
      </c>
      <c r="T381" s="73">
        <v>0</v>
      </c>
      <c r="U381" s="73" t="s">
        <v>124</v>
      </c>
      <c r="V381" s="73">
        <v>0</v>
      </c>
      <c r="W381" s="73" t="s">
        <v>124</v>
      </c>
    </row>
    <row r="382" spans="2:23" x14ac:dyDescent="0.45">
      <c r="B382" s="86">
        <v>3488</v>
      </c>
      <c r="C382" s="73">
        <v>0</v>
      </c>
      <c r="D382" s="73">
        <v>0</v>
      </c>
      <c r="E382" s="73">
        <v>14</v>
      </c>
      <c r="F382" s="73">
        <v>0</v>
      </c>
      <c r="G382" s="73">
        <v>5</v>
      </c>
      <c r="H382" s="73">
        <v>0</v>
      </c>
      <c r="I382" s="73" t="s">
        <v>124</v>
      </c>
      <c r="J382" s="73" t="s">
        <v>124</v>
      </c>
      <c r="K382" s="73">
        <v>8</v>
      </c>
      <c r="L382" s="73" t="s">
        <v>124</v>
      </c>
      <c r="M382" s="73" t="s">
        <v>124</v>
      </c>
      <c r="N382" s="73">
        <v>6</v>
      </c>
      <c r="O382" s="73" t="s">
        <v>124</v>
      </c>
      <c r="P382" s="73" t="s">
        <v>124</v>
      </c>
      <c r="Q382" s="73">
        <v>0</v>
      </c>
      <c r="R382" s="73">
        <v>0</v>
      </c>
      <c r="S382" s="73">
        <v>27</v>
      </c>
      <c r="T382" s="73">
        <v>0</v>
      </c>
      <c r="U382" s="73">
        <v>0</v>
      </c>
      <c r="V382" s="73" t="s">
        <v>124</v>
      </c>
      <c r="W382" s="73" t="s">
        <v>124</v>
      </c>
    </row>
    <row r="383" spans="2:23" x14ac:dyDescent="0.45">
      <c r="B383" s="86">
        <v>3489</v>
      </c>
      <c r="C383" s="73">
        <v>0</v>
      </c>
      <c r="D383" s="73">
        <v>0</v>
      </c>
      <c r="E383" s="73">
        <v>7</v>
      </c>
      <c r="F383" s="73">
        <v>0</v>
      </c>
      <c r="G383" s="73" t="s">
        <v>124</v>
      </c>
      <c r="H383" s="73">
        <v>0</v>
      </c>
      <c r="I383" s="73" t="s">
        <v>124</v>
      </c>
      <c r="J383" s="73" t="s">
        <v>124</v>
      </c>
      <c r="K383" s="73" t="s">
        <v>124</v>
      </c>
      <c r="L383" s="73">
        <v>5</v>
      </c>
      <c r="M383" s="73" t="s">
        <v>124</v>
      </c>
      <c r="N383" s="73" t="s">
        <v>124</v>
      </c>
      <c r="O383" s="73" t="s">
        <v>124</v>
      </c>
      <c r="P383" s="73" t="s">
        <v>124</v>
      </c>
      <c r="Q383" s="73">
        <v>0</v>
      </c>
      <c r="R383" s="73">
        <v>0</v>
      </c>
      <c r="S383" s="73">
        <v>14</v>
      </c>
      <c r="T383" s="73">
        <v>0</v>
      </c>
      <c r="U383" s="73">
        <v>0</v>
      </c>
      <c r="V383" s="73">
        <v>0</v>
      </c>
      <c r="W383" s="73" t="s">
        <v>124</v>
      </c>
    </row>
    <row r="384" spans="2:23" x14ac:dyDescent="0.45">
      <c r="B384" s="86">
        <v>3490</v>
      </c>
      <c r="C384" s="73">
        <v>0</v>
      </c>
      <c r="D384" s="73" t="s">
        <v>124</v>
      </c>
      <c r="E384" s="73">
        <v>240</v>
      </c>
      <c r="F384" s="73">
        <v>0</v>
      </c>
      <c r="G384" s="73">
        <v>28</v>
      </c>
      <c r="H384" s="73">
        <v>0</v>
      </c>
      <c r="I384" s="73">
        <v>17</v>
      </c>
      <c r="J384" s="73">
        <v>31</v>
      </c>
      <c r="K384" s="73">
        <v>63</v>
      </c>
      <c r="L384" s="73">
        <v>55</v>
      </c>
      <c r="M384" s="73">
        <v>40</v>
      </c>
      <c r="N384" s="73">
        <v>64</v>
      </c>
      <c r="O384" s="73">
        <v>44</v>
      </c>
      <c r="P384" s="73">
        <v>17</v>
      </c>
      <c r="Q384" s="73" t="s">
        <v>124</v>
      </c>
      <c r="R384" s="73">
        <v>12</v>
      </c>
      <c r="S384" s="73">
        <v>360</v>
      </c>
      <c r="T384" s="73">
        <v>0</v>
      </c>
      <c r="U384" s="73" t="s">
        <v>124</v>
      </c>
      <c r="V384" s="73">
        <v>0</v>
      </c>
      <c r="W384" s="73">
        <v>87</v>
      </c>
    </row>
    <row r="385" spans="2:23" x14ac:dyDescent="0.45">
      <c r="B385" s="86">
        <v>3491</v>
      </c>
      <c r="C385" s="73">
        <v>0</v>
      </c>
      <c r="D385" s="73">
        <v>0</v>
      </c>
      <c r="E385" s="73">
        <v>24</v>
      </c>
      <c r="F385" s="73">
        <v>0</v>
      </c>
      <c r="G385" s="73">
        <v>8</v>
      </c>
      <c r="H385" s="73">
        <v>0</v>
      </c>
      <c r="I385" s="73">
        <v>5</v>
      </c>
      <c r="J385" s="73">
        <v>0</v>
      </c>
      <c r="K385" s="73">
        <v>9</v>
      </c>
      <c r="L385" s="73">
        <v>9</v>
      </c>
      <c r="M385" s="73">
        <v>7</v>
      </c>
      <c r="N385" s="73">
        <v>8</v>
      </c>
      <c r="O385" s="73">
        <v>6</v>
      </c>
      <c r="P385" s="73" t="s">
        <v>124</v>
      </c>
      <c r="Q385" s="73">
        <v>0</v>
      </c>
      <c r="R385" s="73" t="s">
        <v>124</v>
      </c>
      <c r="S385" s="73">
        <v>42</v>
      </c>
      <c r="T385" s="73">
        <v>0</v>
      </c>
      <c r="U385" s="73">
        <v>0</v>
      </c>
      <c r="V385" s="73">
        <v>0</v>
      </c>
      <c r="W385" s="73">
        <v>7</v>
      </c>
    </row>
    <row r="386" spans="2:23" x14ac:dyDescent="0.45">
      <c r="B386" s="86">
        <v>3494</v>
      </c>
      <c r="C386" s="73">
        <v>0</v>
      </c>
      <c r="D386" s="73" t="s">
        <v>124</v>
      </c>
      <c r="E386" s="73">
        <v>51</v>
      </c>
      <c r="F386" s="73" t="s">
        <v>124</v>
      </c>
      <c r="G386" s="73">
        <v>14</v>
      </c>
      <c r="H386" s="73">
        <v>0</v>
      </c>
      <c r="I386" s="73">
        <v>9</v>
      </c>
      <c r="J386" s="73" t="s">
        <v>124</v>
      </c>
      <c r="K386" s="73">
        <v>22</v>
      </c>
      <c r="L386" s="73">
        <v>37</v>
      </c>
      <c r="M386" s="73">
        <v>28</v>
      </c>
      <c r="N386" s="73">
        <v>50</v>
      </c>
      <c r="O386" s="73">
        <v>48</v>
      </c>
      <c r="P386" s="73" t="s">
        <v>124</v>
      </c>
      <c r="Q386" s="73" t="s">
        <v>124</v>
      </c>
      <c r="R386" s="73" t="s">
        <v>124</v>
      </c>
      <c r="S386" s="73">
        <v>110</v>
      </c>
      <c r="T386" s="73">
        <v>0</v>
      </c>
      <c r="U386" s="73" t="s">
        <v>124</v>
      </c>
      <c r="V386" s="73" t="s">
        <v>124</v>
      </c>
      <c r="W386" s="73">
        <v>33</v>
      </c>
    </row>
    <row r="387" spans="2:23" x14ac:dyDescent="0.45">
      <c r="B387" s="86">
        <v>3496</v>
      </c>
      <c r="C387" s="73" t="s">
        <v>124</v>
      </c>
      <c r="D387" s="73">
        <v>16</v>
      </c>
      <c r="E387" s="73">
        <v>800</v>
      </c>
      <c r="F387" s="73">
        <v>6</v>
      </c>
      <c r="G387" s="73">
        <v>244</v>
      </c>
      <c r="H387" s="73" t="s">
        <v>124</v>
      </c>
      <c r="I387" s="73">
        <v>114</v>
      </c>
      <c r="J387" s="73">
        <v>66</v>
      </c>
      <c r="K387" s="73">
        <v>316</v>
      </c>
      <c r="L387" s="73">
        <v>494</v>
      </c>
      <c r="M387" s="73">
        <v>379</v>
      </c>
      <c r="N387" s="73">
        <v>530</v>
      </c>
      <c r="O387" s="73">
        <v>351</v>
      </c>
      <c r="P387" s="73">
        <v>57</v>
      </c>
      <c r="Q387" s="73">
        <v>25</v>
      </c>
      <c r="R387" s="73">
        <v>86</v>
      </c>
      <c r="S387" s="73">
        <v>1514</v>
      </c>
      <c r="T387" s="73">
        <v>0</v>
      </c>
      <c r="U387" s="73">
        <v>44</v>
      </c>
      <c r="V387" s="73">
        <v>24</v>
      </c>
      <c r="W387" s="73">
        <v>410</v>
      </c>
    </row>
    <row r="388" spans="2:23" x14ac:dyDescent="0.45">
      <c r="B388" s="86">
        <v>3498</v>
      </c>
      <c r="C388" s="73">
        <v>0</v>
      </c>
      <c r="D388" s="73">
        <v>0</v>
      </c>
      <c r="E388" s="73">
        <v>649</v>
      </c>
      <c r="F388" s="73" t="s">
        <v>124</v>
      </c>
      <c r="G388" s="73">
        <v>178</v>
      </c>
      <c r="H388" s="73">
        <v>0</v>
      </c>
      <c r="I388" s="73">
        <v>65</v>
      </c>
      <c r="J388" s="73">
        <v>106</v>
      </c>
      <c r="K388" s="73">
        <v>153</v>
      </c>
      <c r="L388" s="73">
        <v>335</v>
      </c>
      <c r="M388" s="73">
        <v>243</v>
      </c>
      <c r="N388" s="73">
        <v>307</v>
      </c>
      <c r="O388" s="73">
        <v>180</v>
      </c>
      <c r="P388" s="73">
        <v>42</v>
      </c>
      <c r="Q388" s="73">
        <v>10</v>
      </c>
      <c r="R388" s="73">
        <v>48</v>
      </c>
      <c r="S388" s="73">
        <v>1015</v>
      </c>
      <c r="T388" s="73">
        <v>0</v>
      </c>
      <c r="U388" s="73">
        <v>19</v>
      </c>
      <c r="V388" s="73">
        <v>20</v>
      </c>
      <c r="W388" s="73">
        <v>275</v>
      </c>
    </row>
    <row r="389" spans="2:23" x14ac:dyDescent="0.45">
      <c r="B389" s="86">
        <v>3500</v>
      </c>
      <c r="C389" s="73">
        <v>25</v>
      </c>
      <c r="D389" s="73">
        <v>70</v>
      </c>
      <c r="E389" s="73">
        <v>4560</v>
      </c>
      <c r="F389" s="73">
        <v>43</v>
      </c>
      <c r="G389" s="73">
        <v>1305</v>
      </c>
      <c r="H389" s="73">
        <v>20</v>
      </c>
      <c r="I389" s="73">
        <v>650</v>
      </c>
      <c r="J389" s="73">
        <v>433</v>
      </c>
      <c r="K389" s="73">
        <v>1784</v>
      </c>
      <c r="L389" s="73">
        <v>2737</v>
      </c>
      <c r="M389" s="73">
        <v>2267</v>
      </c>
      <c r="N389" s="73">
        <v>2948</v>
      </c>
      <c r="O389" s="73">
        <v>2009</v>
      </c>
      <c r="P389" s="73">
        <v>264</v>
      </c>
      <c r="Q389" s="73">
        <v>179</v>
      </c>
      <c r="R389" s="73">
        <v>644</v>
      </c>
      <c r="S389" s="73">
        <v>8776</v>
      </c>
      <c r="T389" s="73">
        <v>20</v>
      </c>
      <c r="U389" s="73">
        <v>270</v>
      </c>
      <c r="V389" s="73">
        <v>195</v>
      </c>
      <c r="W389" s="73">
        <v>3223</v>
      </c>
    </row>
    <row r="390" spans="2:23" x14ac:dyDescent="0.45">
      <c r="B390" s="86">
        <v>3501</v>
      </c>
      <c r="C390" s="73">
        <v>0</v>
      </c>
      <c r="D390" s="73" t="s">
        <v>124</v>
      </c>
      <c r="E390" s="73">
        <v>197</v>
      </c>
      <c r="F390" s="73" t="s">
        <v>124</v>
      </c>
      <c r="G390" s="73">
        <v>70</v>
      </c>
      <c r="H390" s="73" t="s">
        <v>124</v>
      </c>
      <c r="I390" s="73">
        <v>30</v>
      </c>
      <c r="J390" s="73">
        <v>56</v>
      </c>
      <c r="K390" s="73">
        <v>65</v>
      </c>
      <c r="L390" s="73">
        <v>102</v>
      </c>
      <c r="M390" s="73">
        <v>66</v>
      </c>
      <c r="N390" s="73">
        <v>108</v>
      </c>
      <c r="O390" s="73">
        <v>58</v>
      </c>
      <c r="P390" s="73">
        <v>24</v>
      </c>
      <c r="Q390" s="73" t="s">
        <v>124</v>
      </c>
      <c r="R390" s="73">
        <v>13</v>
      </c>
      <c r="S390" s="73">
        <v>335</v>
      </c>
      <c r="T390" s="73">
        <v>0</v>
      </c>
      <c r="U390" s="73" t="s">
        <v>124</v>
      </c>
      <c r="V390" s="73">
        <v>5</v>
      </c>
      <c r="W390" s="73">
        <v>84</v>
      </c>
    </row>
    <row r="391" spans="2:23" x14ac:dyDescent="0.45">
      <c r="B391" s="86">
        <v>3502</v>
      </c>
      <c r="C391" s="73" t="s">
        <v>124</v>
      </c>
      <c r="D391" s="73">
        <v>0</v>
      </c>
      <c r="E391" s="73">
        <v>11</v>
      </c>
      <c r="F391" s="73">
        <v>0</v>
      </c>
      <c r="G391" s="73" t="s">
        <v>124</v>
      </c>
      <c r="H391" s="73">
        <v>0</v>
      </c>
      <c r="I391" s="73" t="s">
        <v>124</v>
      </c>
      <c r="J391" s="73">
        <v>9</v>
      </c>
      <c r="K391" s="73">
        <v>6</v>
      </c>
      <c r="L391" s="73" t="s">
        <v>124</v>
      </c>
      <c r="M391" s="73" t="s">
        <v>124</v>
      </c>
      <c r="N391" s="73">
        <v>9</v>
      </c>
      <c r="O391" s="73">
        <v>8</v>
      </c>
      <c r="P391" s="73" t="s">
        <v>124</v>
      </c>
      <c r="Q391" s="73">
        <v>0</v>
      </c>
      <c r="R391" s="73">
        <v>0</v>
      </c>
      <c r="S391" s="73">
        <v>19</v>
      </c>
      <c r="T391" s="73">
        <v>0</v>
      </c>
      <c r="U391" s="73">
        <v>0</v>
      </c>
      <c r="V391" s="73">
        <v>0</v>
      </c>
      <c r="W391" s="73">
        <v>7</v>
      </c>
    </row>
    <row r="392" spans="2:23" x14ac:dyDescent="0.45">
      <c r="B392" s="86">
        <v>3505</v>
      </c>
      <c r="C392" s="73" t="s">
        <v>124</v>
      </c>
      <c r="D392" s="73">
        <v>10</v>
      </c>
      <c r="E392" s="73">
        <v>663</v>
      </c>
      <c r="F392" s="73" t="s">
        <v>124</v>
      </c>
      <c r="G392" s="73">
        <v>189</v>
      </c>
      <c r="H392" s="73" t="s">
        <v>124</v>
      </c>
      <c r="I392" s="73">
        <v>94</v>
      </c>
      <c r="J392" s="73">
        <v>47</v>
      </c>
      <c r="K392" s="73">
        <v>217</v>
      </c>
      <c r="L392" s="73">
        <v>372</v>
      </c>
      <c r="M392" s="73">
        <v>294</v>
      </c>
      <c r="N392" s="73">
        <v>376</v>
      </c>
      <c r="O392" s="73">
        <v>251</v>
      </c>
      <c r="P392" s="73">
        <v>45</v>
      </c>
      <c r="Q392" s="73">
        <v>22</v>
      </c>
      <c r="R392" s="73">
        <v>68</v>
      </c>
      <c r="S392" s="73">
        <v>1191</v>
      </c>
      <c r="T392" s="73">
        <v>0</v>
      </c>
      <c r="U392" s="73">
        <v>23</v>
      </c>
      <c r="V392" s="73">
        <v>17</v>
      </c>
      <c r="W392" s="73">
        <v>309</v>
      </c>
    </row>
    <row r="393" spans="2:23" x14ac:dyDescent="0.45">
      <c r="B393" s="86">
        <v>3506</v>
      </c>
      <c r="C393" s="73">
        <v>0</v>
      </c>
      <c r="D393" s="73">
        <v>0</v>
      </c>
      <c r="E393" s="73" t="s">
        <v>124</v>
      </c>
      <c r="F393" s="73">
        <v>0</v>
      </c>
      <c r="G393" s="73">
        <v>0</v>
      </c>
      <c r="H393" s="73">
        <v>0</v>
      </c>
      <c r="I393" s="73">
        <v>0</v>
      </c>
      <c r="J393" s="73">
        <v>0</v>
      </c>
      <c r="K393" s="73">
        <v>0</v>
      </c>
      <c r="L393" s="73" t="s">
        <v>124</v>
      </c>
      <c r="M393" s="73" t="s">
        <v>124</v>
      </c>
      <c r="N393" s="73" t="s">
        <v>124</v>
      </c>
      <c r="O393" s="73">
        <v>0</v>
      </c>
      <c r="P393" s="73">
        <v>0</v>
      </c>
      <c r="Q393" s="73" t="s">
        <v>124</v>
      </c>
      <c r="R393" s="73">
        <v>0</v>
      </c>
      <c r="S393" s="73" t="s">
        <v>124</v>
      </c>
      <c r="T393" s="73">
        <v>0</v>
      </c>
      <c r="U393" s="73">
        <v>0</v>
      </c>
      <c r="V393" s="73">
        <v>0</v>
      </c>
      <c r="W393" s="73" t="s">
        <v>124</v>
      </c>
    </row>
    <row r="394" spans="2:23" x14ac:dyDescent="0.45">
      <c r="B394" s="86">
        <v>3507</v>
      </c>
      <c r="C394" s="73">
        <v>0</v>
      </c>
      <c r="D394" s="73">
        <v>0</v>
      </c>
      <c r="E394" s="73">
        <v>16</v>
      </c>
      <c r="F394" s="73">
        <v>0</v>
      </c>
      <c r="G394" s="73">
        <v>9</v>
      </c>
      <c r="H394" s="73">
        <v>0</v>
      </c>
      <c r="I394" s="73">
        <v>7</v>
      </c>
      <c r="J394" s="73">
        <v>10</v>
      </c>
      <c r="K394" s="73">
        <v>9</v>
      </c>
      <c r="L394" s="73">
        <v>8</v>
      </c>
      <c r="M394" s="73">
        <v>7</v>
      </c>
      <c r="N394" s="73">
        <v>11</v>
      </c>
      <c r="O394" s="73">
        <v>9</v>
      </c>
      <c r="P394" s="73" t="s">
        <v>124</v>
      </c>
      <c r="Q394" s="73">
        <v>0</v>
      </c>
      <c r="R394" s="73" t="s">
        <v>124</v>
      </c>
      <c r="S394" s="73">
        <v>40</v>
      </c>
      <c r="T394" s="73">
        <v>0</v>
      </c>
      <c r="U394" s="73" t="s">
        <v>124</v>
      </c>
      <c r="V394" s="73">
        <v>0</v>
      </c>
      <c r="W394" s="73">
        <v>10</v>
      </c>
    </row>
    <row r="395" spans="2:23" x14ac:dyDescent="0.45">
      <c r="B395" s="86">
        <v>3509</v>
      </c>
      <c r="C395" s="73">
        <v>0</v>
      </c>
      <c r="D395" s="73">
        <v>0</v>
      </c>
      <c r="E395" s="73">
        <v>20</v>
      </c>
      <c r="F395" s="73">
        <v>0</v>
      </c>
      <c r="G395" s="73">
        <v>5</v>
      </c>
      <c r="H395" s="73">
        <v>0</v>
      </c>
      <c r="I395" s="73" t="s">
        <v>124</v>
      </c>
      <c r="J395" s="73">
        <v>8</v>
      </c>
      <c r="K395" s="73">
        <v>16</v>
      </c>
      <c r="L395" s="73">
        <v>11</v>
      </c>
      <c r="M395" s="73">
        <v>9</v>
      </c>
      <c r="N395" s="73">
        <v>14</v>
      </c>
      <c r="O395" s="73">
        <v>14</v>
      </c>
      <c r="P395" s="73" t="s">
        <v>124</v>
      </c>
      <c r="Q395" s="73">
        <v>0</v>
      </c>
      <c r="R395" s="73" t="s">
        <v>124</v>
      </c>
      <c r="S395" s="73">
        <v>50</v>
      </c>
      <c r="T395" s="73">
        <v>0</v>
      </c>
      <c r="U395" s="73">
        <v>0</v>
      </c>
      <c r="V395" s="73">
        <v>0</v>
      </c>
      <c r="W395" s="73">
        <v>7</v>
      </c>
    </row>
    <row r="396" spans="2:23" x14ac:dyDescent="0.45">
      <c r="B396" s="86">
        <v>3512</v>
      </c>
      <c r="C396" s="73">
        <v>0</v>
      </c>
      <c r="D396" s="73">
        <v>0</v>
      </c>
      <c r="E396" s="73">
        <v>48</v>
      </c>
      <c r="F396" s="73" t="s">
        <v>124</v>
      </c>
      <c r="G396" s="73">
        <v>5</v>
      </c>
      <c r="H396" s="73">
        <v>0</v>
      </c>
      <c r="I396" s="73">
        <v>0</v>
      </c>
      <c r="J396" s="73">
        <v>10</v>
      </c>
      <c r="K396" s="73">
        <v>15</v>
      </c>
      <c r="L396" s="73">
        <v>24</v>
      </c>
      <c r="M396" s="73">
        <v>16</v>
      </c>
      <c r="N396" s="73">
        <v>21</v>
      </c>
      <c r="O396" s="73">
        <v>13</v>
      </c>
      <c r="P396" s="73">
        <v>0</v>
      </c>
      <c r="Q396" s="73">
        <v>0</v>
      </c>
      <c r="R396" s="73" t="s">
        <v>124</v>
      </c>
      <c r="S396" s="73">
        <v>74</v>
      </c>
      <c r="T396" s="73">
        <v>0</v>
      </c>
      <c r="U396" s="73">
        <v>0</v>
      </c>
      <c r="V396" s="73">
        <v>0</v>
      </c>
      <c r="W396" s="73">
        <v>8</v>
      </c>
    </row>
    <row r="397" spans="2:23" x14ac:dyDescent="0.45">
      <c r="B397" s="86">
        <v>3515</v>
      </c>
      <c r="C397" s="73">
        <v>0</v>
      </c>
      <c r="D397" s="73" t="s">
        <v>124</v>
      </c>
      <c r="E397" s="73">
        <v>193</v>
      </c>
      <c r="F397" s="73">
        <v>5</v>
      </c>
      <c r="G397" s="73">
        <v>67</v>
      </c>
      <c r="H397" s="73" t="s">
        <v>124</v>
      </c>
      <c r="I397" s="73">
        <v>29</v>
      </c>
      <c r="J397" s="73">
        <v>38</v>
      </c>
      <c r="K397" s="73">
        <v>46</v>
      </c>
      <c r="L397" s="73">
        <v>165</v>
      </c>
      <c r="M397" s="73">
        <v>118</v>
      </c>
      <c r="N397" s="73">
        <v>122</v>
      </c>
      <c r="O397" s="73">
        <v>60</v>
      </c>
      <c r="P397" s="73">
        <v>20</v>
      </c>
      <c r="Q397" s="73">
        <v>8</v>
      </c>
      <c r="R397" s="73">
        <v>21</v>
      </c>
      <c r="S397" s="73">
        <v>334</v>
      </c>
      <c r="T397" s="73">
        <v>0</v>
      </c>
      <c r="U397" s="73">
        <v>6</v>
      </c>
      <c r="V397" s="73">
        <v>10</v>
      </c>
      <c r="W397" s="73">
        <v>72</v>
      </c>
    </row>
    <row r="398" spans="2:23" x14ac:dyDescent="0.45">
      <c r="B398" s="86">
        <v>3516</v>
      </c>
      <c r="C398" s="73">
        <v>0</v>
      </c>
      <c r="D398" s="73" t="s">
        <v>124</v>
      </c>
      <c r="E398" s="73">
        <v>95</v>
      </c>
      <c r="F398" s="73">
        <v>0</v>
      </c>
      <c r="G398" s="73">
        <v>19</v>
      </c>
      <c r="H398" s="73">
        <v>0</v>
      </c>
      <c r="I398" s="73">
        <v>9</v>
      </c>
      <c r="J398" s="73">
        <v>11</v>
      </c>
      <c r="K398" s="73">
        <v>24</v>
      </c>
      <c r="L398" s="73">
        <v>36</v>
      </c>
      <c r="M398" s="73">
        <v>22</v>
      </c>
      <c r="N398" s="73">
        <v>31</v>
      </c>
      <c r="O398" s="73">
        <v>22</v>
      </c>
      <c r="P398" s="73">
        <v>5</v>
      </c>
      <c r="Q398" s="73" t="s">
        <v>124</v>
      </c>
      <c r="R398" s="73">
        <v>7</v>
      </c>
      <c r="S398" s="73">
        <v>148</v>
      </c>
      <c r="T398" s="73">
        <v>0</v>
      </c>
      <c r="U398" s="73">
        <v>6</v>
      </c>
      <c r="V398" s="73" t="s">
        <v>124</v>
      </c>
      <c r="W398" s="73">
        <v>21</v>
      </c>
    </row>
    <row r="399" spans="2:23" x14ac:dyDescent="0.45">
      <c r="B399" s="86">
        <v>3517</v>
      </c>
      <c r="C399" s="73">
        <v>0</v>
      </c>
      <c r="D399" s="73">
        <v>0</v>
      </c>
      <c r="E399" s="73">
        <v>272</v>
      </c>
      <c r="F399" s="73" t="s">
        <v>124</v>
      </c>
      <c r="G399" s="73">
        <v>70</v>
      </c>
      <c r="H399" s="73">
        <v>0</v>
      </c>
      <c r="I399" s="73">
        <v>46</v>
      </c>
      <c r="J399" s="73">
        <v>17</v>
      </c>
      <c r="K399" s="73">
        <v>119</v>
      </c>
      <c r="L399" s="73">
        <v>91</v>
      </c>
      <c r="M399" s="73">
        <v>69</v>
      </c>
      <c r="N399" s="73">
        <v>101</v>
      </c>
      <c r="O399" s="73">
        <v>89</v>
      </c>
      <c r="P399" s="73">
        <v>15</v>
      </c>
      <c r="Q399" s="73">
        <v>5</v>
      </c>
      <c r="R399" s="73">
        <v>12</v>
      </c>
      <c r="S399" s="73">
        <v>514</v>
      </c>
      <c r="T399" s="73">
        <v>0</v>
      </c>
      <c r="U399" s="73">
        <v>10</v>
      </c>
      <c r="V399" s="73">
        <v>6</v>
      </c>
      <c r="W399" s="73">
        <v>86</v>
      </c>
    </row>
    <row r="400" spans="2:23" x14ac:dyDescent="0.45">
      <c r="B400" s="86">
        <v>3518</v>
      </c>
      <c r="C400" s="73">
        <v>0</v>
      </c>
      <c r="D400" s="73">
        <v>0</v>
      </c>
      <c r="E400" s="73">
        <v>279</v>
      </c>
      <c r="F400" s="73" t="s">
        <v>124</v>
      </c>
      <c r="G400" s="73">
        <v>77</v>
      </c>
      <c r="H400" s="73">
        <v>0</v>
      </c>
      <c r="I400" s="73">
        <v>52</v>
      </c>
      <c r="J400" s="73">
        <v>21</v>
      </c>
      <c r="K400" s="73">
        <v>127</v>
      </c>
      <c r="L400" s="73">
        <v>84</v>
      </c>
      <c r="M400" s="73">
        <v>63</v>
      </c>
      <c r="N400" s="73">
        <v>115</v>
      </c>
      <c r="O400" s="73">
        <v>140</v>
      </c>
      <c r="P400" s="73">
        <v>14</v>
      </c>
      <c r="Q400" s="73" t="s">
        <v>124</v>
      </c>
      <c r="R400" s="73">
        <v>20</v>
      </c>
      <c r="S400" s="73">
        <v>575</v>
      </c>
      <c r="T400" s="73">
        <v>0</v>
      </c>
      <c r="U400" s="73">
        <v>6</v>
      </c>
      <c r="V400" s="73">
        <v>5</v>
      </c>
      <c r="W400" s="73">
        <v>76</v>
      </c>
    </row>
    <row r="401" spans="2:23" x14ac:dyDescent="0.45">
      <c r="B401" s="86">
        <v>3520</v>
      </c>
      <c r="C401" s="73">
        <v>0</v>
      </c>
      <c r="D401" s="73">
        <v>0</v>
      </c>
      <c r="E401" s="73">
        <v>47</v>
      </c>
      <c r="F401" s="73" t="s">
        <v>124</v>
      </c>
      <c r="G401" s="73">
        <v>15</v>
      </c>
      <c r="H401" s="73">
        <v>0</v>
      </c>
      <c r="I401" s="73">
        <v>11</v>
      </c>
      <c r="J401" s="73">
        <v>0</v>
      </c>
      <c r="K401" s="73">
        <v>37</v>
      </c>
      <c r="L401" s="73">
        <v>15</v>
      </c>
      <c r="M401" s="73">
        <v>13</v>
      </c>
      <c r="N401" s="73">
        <v>17</v>
      </c>
      <c r="O401" s="73">
        <v>12</v>
      </c>
      <c r="P401" s="73">
        <v>0</v>
      </c>
      <c r="Q401" s="73" t="s">
        <v>124</v>
      </c>
      <c r="R401" s="73" t="s">
        <v>124</v>
      </c>
      <c r="S401" s="73">
        <v>102</v>
      </c>
      <c r="T401" s="73">
        <v>0</v>
      </c>
      <c r="U401" s="73" t="s">
        <v>124</v>
      </c>
      <c r="V401" s="73" t="s">
        <v>124</v>
      </c>
      <c r="W401" s="73">
        <v>13</v>
      </c>
    </row>
    <row r="402" spans="2:23" x14ac:dyDescent="0.45">
      <c r="B402" s="86">
        <v>3521</v>
      </c>
      <c r="C402" s="73">
        <v>0</v>
      </c>
      <c r="D402" s="73">
        <v>0</v>
      </c>
      <c r="E402" s="73">
        <v>69</v>
      </c>
      <c r="F402" s="73">
        <v>0</v>
      </c>
      <c r="G402" s="73">
        <v>20</v>
      </c>
      <c r="H402" s="73">
        <v>0</v>
      </c>
      <c r="I402" s="73">
        <v>8</v>
      </c>
      <c r="J402" s="73">
        <v>15</v>
      </c>
      <c r="K402" s="73">
        <v>22</v>
      </c>
      <c r="L402" s="73">
        <v>47</v>
      </c>
      <c r="M402" s="73">
        <v>37</v>
      </c>
      <c r="N402" s="73">
        <v>43</v>
      </c>
      <c r="O402" s="73">
        <v>20</v>
      </c>
      <c r="P402" s="73">
        <v>5</v>
      </c>
      <c r="Q402" s="73" t="s">
        <v>124</v>
      </c>
      <c r="R402" s="73">
        <v>9</v>
      </c>
      <c r="S402" s="73">
        <v>121</v>
      </c>
      <c r="T402" s="73">
        <v>0</v>
      </c>
      <c r="U402" s="73" t="s">
        <v>124</v>
      </c>
      <c r="V402" s="73" t="s">
        <v>124</v>
      </c>
      <c r="W402" s="73">
        <v>26</v>
      </c>
    </row>
    <row r="403" spans="2:23" x14ac:dyDescent="0.45">
      <c r="B403" s="86">
        <v>3522</v>
      </c>
      <c r="C403" s="73">
        <v>0</v>
      </c>
      <c r="D403" s="73">
        <v>0</v>
      </c>
      <c r="E403" s="73">
        <v>30</v>
      </c>
      <c r="F403" s="73">
        <v>0</v>
      </c>
      <c r="G403" s="73">
        <v>14</v>
      </c>
      <c r="H403" s="73">
        <v>0</v>
      </c>
      <c r="I403" s="73">
        <v>6</v>
      </c>
      <c r="J403" s="73" t="s">
        <v>124</v>
      </c>
      <c r="K403" s="73">
        <v>16</v>
      </c>
      <c r="L403" s="73">
        <v>11</v>
      </c>
      <c r="M403" s="73">
        <v>8</v>
      </c>
      <c r="N403" s="73">
        <v>24</v>
      </c>
      <c r="O403" s="73">
        <v>13</v>
      </c>
      <c r="P403" s="73" t="s">
        <v>124</v>
      </c>
      <c r="Q403" s="73" t="s">
        <v>124</v>
      </c>
      <c r="R403" s="73">
        <v>0</v>
      </c>
      <c r="S403" s="73">
        <v>61</v>
      </c>
      <c r="T403" s="73">
        <v>0</v>
      </c>
      <c r="U403" s="73" t="s">
        <v>124</v>
      </c>
      <c r="V403" s="73" t="s">
        <v>124</v>
      </c>
      <c r="W403" s="73">
        <v>8</v>
      </c>
    </row>
    <row r="404" spans="2:23" x14ac:dyDescent="0.45">
      <c r="B404" s="86">
        <v>3523</v>
      </c>
      <c r="C404" s="73">
        <v>0</v>
      </c>
      <c r="D404" s="73">
        <v>0</v>
      </c>
      <c r="E404" s="73">
        <v>902</v>
      </c>
      <c r="F404" s="73">
        <v>5</v>
      </c>
      <c r="G404" s="73">
        <v>179</v>
      </c>
      <c r="H404" s="73" t="s">
        <v>124</v>
      </c>
      <c r="I404" s="73">
        <v>104</v>
      </c>
      <c r="J404" s="73">
        <v>55</v>
      </c>
      <c r="K404" s="73">
        <v>259</v>
      </c>
      <c r="L404" s="73">
        <v>215</v>
      </c>
      <c r="M404" s="73">
        <v>177</v>
      </c>
      <c r="N404" s="73">
        <v>271</v>
      </c>
      <c r="O404" s="73">
        <v>286</v>
      </c>
      <c r="P404" s="73">
        <v>55</v>
      </c>
      <c r="Q404" s="73">
        <v>9</v>
      </c>
      <c r="R404" s="73">
        <v>39</v>
      </c>
      <c r="S404" s="73">
        <v>1487</v>
      </c>
      <c r="T404" s="73">
        <v>0</v>
      </c>
      <c r="U404" s="73">
        <v>17</v>
      </c>
      <c r="V404" s="73">
        <v>6</v>
      </c>
      <c r="W404" s="73">
        <v>294</v>
      </c>
    </row>
    <row r="405" spans="2:23" x14ac:dyDescent="0.45">
      <c r="B405" s="86">
        <v>3525</v>
      </c>
      <c r="C405" s="73">
        <v>0</v>
      </c>
      <c r="D405" s="73" t="s">
        <v>124</v>
      </c>
      <c r="E405" s="73">
        <v>257</v>
      </c>
      <c r="F405" s="73" t="s">
        <v>124</v>
      </c>
      <c r="G405" s="73">
        <v>53</v>
      </c>
      <c r="H405" s="73" t="s">
        <v>124</v>
      </c>
      <c r="I405" s="73">
        <v>25</v>
      </c>
      <c r="J405" s="73">
        <v>35</v>
      </c>
      <c r="K405" s="73">
        <v>81</v>
      </c>
      <c r="L405" s="73">
        <v>70</v>
      </c>
      <c r="M405" s="73">
        <v>52</v>
      </c>
      <c r="N405" s="73">
        <v>83</v>
      </c>
      <c r="O405" s="73">
        <v>61</v>
      </c>
      <c r="P405" s="73">
        <v>10</v>
      </c>
      <c r="Q405" s="73">
        <v>5</v>
      </c>
      <c r="R405" s="73">
        <v>10</v>
      </c>
      <c r="S405" s="73">
        <v>409</v>
      </c>
      <c r="T405" s="73">
        <v>0</v>
      </c>
      <c r="U405" s="73">
        <v>5</v>
      </c>
      <c r="V405" s="73" t="s">
        <v>124</v>
      </c>
      <c r="W405" s="73">
        <v>58</v>
      </c>
    </row>
    <row r="406" spans="2:23" x14ac:dyDescent="0.45">
      <c r="B406" s="86">
        <v>3527</v>
      </c>
      <c r="C406" s="73">
        <v>0</v>
      </c>
      <c r="D406" s="73">
        <v>0</v>
      </c>
      <c r="E406" s="73">
        <v>146</v>
      </c>
      <c r="F406" s="73" t="s">
        <v>124</v>
      </c>
      <c r="G406" s="73">
        <v>24</v>
      </c>
      <c r="H406" s="73" t="s">
        <v>124</v>
      </c>
      <c r="I406" s="73">
        <v>13</v>
      </c>
      <c r="J406" s="73">
        <v>25</v>
      </c>
      <c r="K406" s="73">
        <v>35</v>
      </c>
      <c r="L406" s="73">
        <v>42</v>
      </c>
      <c r="M406" s="73">
        <v>33</v>
      </c>
      <c r="N406" s="73">
        <v>42</v>
      </c>
      <c r="O406" s="73">
        <v>40</v>
      </c>
      <c r="P406" s="73">
        <v>6</v>
      </c>
      <c r="Q406" s="73" t="s">
        <v>124</v>
      </c>
      <c r="R406" s="73">
        <v>6</v>
      </c>
      <c r="S406" s="73">
        <v>224</v>
      </c>
      <c r="T406" s="73">
        <v>0</v>
      </c>
      <c r="U406" s="73" t="s">
        <v>124</v>
      </c>
      <c r="V406" s="73" t="s">
        <v>124</v>
      </c>
      <c r="W406" s="73">
        <v>23</v>
      </c>
    </row>
    <row r="407" spans="2:23" x14ac:dyDescent="0.45">
      <c r="B407" s="86">
        <v>3529</v>
      </c>
      <c r="C407" s="73">
        <v>0</v>
      </c>
      <c r="D407" s="73">
        <v>0</v>
      </c>
      <c r="E407" s="73">
        <v>9</v>
      </c>
      <c r="F407" s="73">
        <v>0</v>
      </c>
      <c r="G407" s="73" t="s">
        <v>124</v>
      </c>
      <c r="H407" s="73">
        <v>0</v>
      </c>
      <c r="I407" s="73" t="s">
        <v>124</v>
      </c>
      <c r="J407" s="73" t="s">
        <v>124</v>
      </c>
      <c r="K407" s="73" t="s">
        <v>124</v>
      </c>
      <c r="L407" s="73">
        <v>5</v>
      </c>
      <c r="M407" s="73" t="s">
        <v>124</v>
      </c>
      <c r="N407" s="73" t="s">
        <v>124</v>
      </c>
      <c r="O407" s="73" t="s">
        <v>124</v>
      </c>
      <c r="P407" s="73" t="s">
        <v>124</v>
      </c>
      <c r="Q407" s="73" t="s">
        <v>124</v>
      </c>
      <c r="R407" s="73">
        <v>0</v>
      </c>
      <c r="S407" s="73">
        <v>15</v>
      </c>
      <c r="T407" s="73">
        <v>0</v>
      </c>
      <c r="U407" s="73">
        <v>0</v>
      </c>
      <c r="V407" s="73" t="s">
        <v>124</v>
      </c>
      <c r="W407" s="73" t="s">
        <v>124</v>
      </c>
    </row>
    <row r="408" spans="2:23" x14ac:dyDescent="0.45">
      <c r="B408" s="86">
        <v>3530</v>
      </c>
      <c r="C408" s="73">
        <v>0</v>
      </c>
      <c r="D408" s="73">
        <v>0</v>
      </c>
      <c r="E408" s="73">
        <v>14</v>
      </c>
      <c r="F408" s="73">
        <v>0</v>
      </c>
      <c r="G408" s="73" t="s">
        <v>124</v>
      </c>
      <c r="H408" s="73">
        <v>0</v>
      </c>
      <c r="I408" s="73" t="s">
        <v>124</v>
      </c>
      <c r="J408" s="73" t="s">
        <v>124</v>
      </c>
      <c r="K408" s="73">
        <v>8</v>
      </c>
      <c r="L408" s="73" t="s">
        <v>124</v>
      </c>
      <c r="M408" s="73">
        <v>0</v>
      </c>
      <c r="N408" s="73" t="s">
        <v>124</v>
      </c>
      <c r="O408" s="73" t="s">
        <v>124</v>
      </c>
      <c r="P408" s="73">
        <v>0</v>
      </c>
      <c r="Q408" s="73">
        <v>0</v>
      </c>
      <c r="R408" s="73">
        <v>0</v>
      </c>
      <c r="S408" s="73">
        <v>25</v>
      </c>
      <c r="T408" s="73">
        <v>0</v>
      </c>
      <c r="U408" s="73" t="s">
        <v>124</v>
      </c>
      <c r="V408" s="73">
        <v>0</v>
      </c>
      <c r="W408" s="73" t="s">
        <v>124</v>
      </c>
    </row>
    <row r="409" spans="2:23" x14ac:dyDescent="0.45">
      <c r="B409" s="86">
        <v>3531</v>
      </c>
      <c r="C409" s="73">
        <v>0</v>
      </c>
      <c r="D409" s="73">
        <v>0</v>
      </c>
      <c r="E409" s="73">
        <v>22</v>
      </c>
      <c r="F409" s="73" t="s">
        <v>124</v>
      </c>
      <c r="G409" s="73">
        <v>12</v>
      </c>
      <c r="H409" s="73">
        <v>0</v>
      </c>
      <c r="I409" s="73">
        <v>9</v>
      </c>
      <c r="J409" s="73" t="s">
        <v>124</v>
      </c>
      <c r="K409" s="73">
        <v>20</v>
      </c>
      <c r="L409" s="73">
        <v>11</v>
      </c>
      <c r="M409" s="73">
        <v>7</v>
      </c>
      <c r="N409" s="73">
        <v>24</v>
      </c>
      <c r="O409" s="73">
        <v>9</v>
      </c>
      <c r="P409" s="73" t="s">
        <v>124</v>
      </c>
      <c r="Q409" s="73" t="s">
        <v>124</v>
      </c>
      <c r="R409" s="73" t="s">
        <v>124</v>
      </c>
      <c r="S409" s="73">
        <v>60</v>
      </c>
      <c r="T409" s="73">
        <v>0</v>
      </c>
      <c r="U409" s="73" t="s">
        <v>124</v>
      </c>
      <c r="V409" s="73" t="s">
        <v>124</v>
      </c>
      <c r="W409" s="73">
        <v>8</v>
      </c>
    </row>
    <row r="410" spans="2:23" x14ac:dyDescent="0.45">
      <c r="B410" s="86">
        <v>3533</v>
      </c>
      <c r="C410" s="73">
        <v>0</v>
      </c>
      <c r="D410" s="73">
        <v>0</v>
      </c>
      <c r="E410" s="73">
        <v>134</v>
      </c>
      <c r="F410" s="73" t="s">
        <v>124</v>
      </c>
      <c r="G410" s="73">
        <v>30</v>
      </c>
      <c r="H410" s="73">
        <v>0</v>
      </c>
      <c r="I410" s="73">
        <v>19</v>
      </c>
      <c r="J410" s="73">
        <v>13</v>
      </c>
      <c r="K410" s="73">
        <v>64</v>
      </c>
      <c r="L410" s="73">
        <v>42</v>
      </c>
      <c r="M410" s="73">
        <v>34</v>
      </c>
      <c r="N410" s="73">
        <v>47</v>
      </c>
      <c r="O410" s="73">
        <v>44</v>
      </c>
      <c r="P410" s="73">
        <v>5</v>
      </c>
      <c r="Q410" s="73" t="s">
        <v>124</v>
      </c>
      <c r="R410" s="73">
        <v>8</v>
      </c>
      <c r="S410" s="73">
        <v>253</v>
      </c>
      <c r="T410" s="73" t="s">
        <v>124</v>
      </c>
      <c r="U410" s="73" t="s">
        <v>124</v>
      </c>
      <c r="V410" s="73" t="s">
        <v>124</v>
      </c>
      <c r="W410" s="73">
        <v>35</v>
      </c>
    </row>
    <row r="411" spans="2:23" x14ac:dyDescent="0.45">
      <c r="B411" s="86">
        <v>3537</v>
      </c>
      <c r="C411" s="73">
        <v>0</v>
      </c>
      <c r="D411" s="73">
        <v>0</v>
      </c>
      <c r="E411" s="73">
        <v>190</v>
      </c>
      <c r="F411" s="73">
        <v>0</v>
      </c>
      <c r="G411" s="73">
        <v>22</v>
      </c>
      <c r="H411" s="73">
        <v>0</v>
      </c>
      <c r="I411" s="73">
        <v>13</v>
      </c>
      <c r="J411" s="73">
        <v>21</v>
      </c>
      <c r="K411" s="73">
        <v>34</v>
      </c>
      <c r="L411" s="73">
        <v>52</v>
      </c>
      <c r="M411" s="73">
        <v>41</v>
      </c>
      <c r="N411" s="73">
        <v>38</v>
      </c>
      <c r="O411" s="73">
        <v>28</v>
      </c>
      <c r="P411" s="73">
        <v>5</v>
      </c>
      <c r="Q411" s="73" t="s">
        <v>124</v>
      </c>
      <c r="R411" s="73">
        <v>8</v>
      </c>
      <c r="S411" s="73">
        <v>269</v>
      </c>
      <c r="T411" s="73">
        <v>0</v>
      </c>
      <c r="U411" s="73" t="s">
        <v>124</v>
      </c>
      <c r="V411" s="73" t="s">
        <v>124</v>
      </c>
      <c r="W411" s="73">
        <v>35</v>
      </c>
    </row>
    <row r="412" spans="2:23" x14ac:dyDescent="0.45">
      <c r="B412" s="86">
        <v>3540</v>
      </c>
      <c r="C412" s="73">
        <v>0</v>
      </c>
      <c r="D412" s="73">
        <v>0</v>
      </c>
      <c r="E412" s="73">
        <v>55</v>
      </c>
      <c r="F412" s="73">
        <v>0</v>
      </c>
      <c r="G412" s="73">
        <v>12</v>
      </c>
      <c r="H412" s="73">
        <v>0</v>
      </c>
      <c r="I412" s="73">
        <v>7</v>
      </c>
      <c r="J412" s="73">
        <v>8</v>
      </c>
      <c r="K412" s="73">
        <v>19</v>
      </c>
      <c r="L412" s="73">
        <v>13</v>
      </c>
      <c r="M412" s="73">
        <v>13</v>
      </c>
      <c r="N412" s="73">
        <v>16</v>
      </c>
      <c r="O412" s="73">
        <v>14</v>
      </c>
      <c r="P412" s="73" t="s">
        <v>124</v>
      </c>
      <c r="Q412" s="73">
        <v>0</v>
      </c>
      <c r="R412" s="73">
        <v>5</v>
      </c>
      <c r="S412" s="73">
        <v>96</v>
      </c>
      <c r="T412" s="73">
        <v>0</v>
      </c>
      <c r="U412" s="73" t="s">
        <v>124</v>
      </c>
      <c r="V412" s="73">
        <v>0</v>
      </c>
      <c r="W412" s="73">
        <v>6</v>
      </c>
    </row>
    <row r="413" spans="2:23" x14ac:dyDescent="0.45">
      <c r="B413" s="86">
        <v>3542</v>
      </c>
      <c r="C413" s="73">
        <v>0</v>
      </c>
      <c r="D413" s="73">
        <v>0</v>
      </c>
      <c r="E413" s="73">
        <v>20</v>
      </c>
      <c r="F413" s="73">
        <v>0</v>
      </c>
      <c r="G413" s="73">
        <v>8</v>
      </c>
      <c r="H413" s="73">
        <v>0</v>
      </c>
      <c r="I413" s="73" t="s">
        <v>124</v>
      </c>
      <c r="J413" s="73">
        <v>8</v>
      </c>
      <c r="K413" s="73">
        <v>11</v>
      </c>
      <c r="L413" s="73" t="s">
        <v>124</v>
      </c>
      <c r="M413" s="73" t="s">
        <v>124</v>
      </c>
      <c r="N413" s="73">
        <v>5</v>
      </c>
      <c r="O413" s="73">
        <v>10</v>
      </c>
      <c r="P413" s="73" t="s">
        <v>124</v>
      </c>
      <c r="Q413" s="73">
        <v>0</v>
      </c>
      <c r="R413" s="73">
        <v>0</v>
      </c>
      <c r="S413" s="73">
        <v>43</v>
      </c>
      <c r="T413" s="73">
        <v>0</v>
      </c>
      <c r="U413" s="73">
        <v>0</v>
      </c>
      <c r="V413" s="73">
        <v>0</v>
      </c>
      <c r="W413" s="73" t="s">
        <v>124</v>
      </c>
    </row>
    <row r="414" spans="2:23" x14ac:dyDescent="0.45">
      <c r="B414" s="86">
        <v>3544</v>
      </c>
      <c r="C414" s="73">
        <v>0</v>
      </c>
      <c r="D414" s="73">
        <v>0</v>
      </c>
      <c r="E414" s="73">
        <v>29</v>
      </c>
      <c r="F414" s="73">
        <v>0</v>
      </c>
      <c r="G414" s="73">
        <v>8</v>
      </c>
      <c r="H414" s="73">
        <v>0</v>
      </c>
      <c r="I414" s="73" t="s">
        <v>124</v>
      </c>
      <c r="J414" s="73">
        <v>5</v>
      </c>
      <c r="K414" s="73">
        <v>13</v>
      </c>
      <c r="L414" s="73">
        <v>17</v>
      </c>
      <c r="M414" s="73">
        <v>14</v>
      </c>
      <c r="N414" s="73">
        <v>15</v>
      </c>
      <c r="O414" s="73">
        <v>13</v>
      </c>
      <c r="P414" s="73" t="s">
        <v>124</v>
      </c>
      <c r="Q414" s="73">
        <v>0</v>
      </c>
      <c r="R414" s="73" t="s">
        <v>124</v>
      </c>
      <c r="S414" s="73">
        <v>58</v>
      </c>
      <c r="T414" s="73">
        <v>0</v>
      </c>
      <c r="U414" s="73" t="s">
        <v>124</v>
      </c>
      <c r="V414" s="73" t="s">
        <v>124</v>
      </c>
      <c r="W414" s="73">
        <v>6</v>
      </c>
    </row>
    <row r="415" spans="2:23" x14ac:dyDescent="0.45">
      <c r="B415" s="86">
        <v>3546</v>
      </c>
      <c r="C415" s="73">
        <v>0</v>
      </c>
      <c r="D415" s="73">
        <v>0</v>
      </c>
      <c r="E415" s="73">
        <v>48</v>
      </c>
      <c r="F415" s="73" t="s">
        <v>124</v>
      </c>
      <c r="G415" s="73">
        <v>12</v>
      </c>
      <c r="H415" s="73">
        <v>0</v>
      </c>
      <c r="I415" s="73">
        <v>8</v>
      </c>
      <c r="J415" s="73">
        <v>9</v>
      </c>
      <c r="K415" s="73">
        <v>17</v>
      </c>
      <c r="L415" s="73">
        <v>20</v>
      </c>
      <c r="M415" s="73">
        <v>18</v>
      </c>
      <c r="N415" s="73">
        <v>26</v>
      </c>
      <c r="O415" s="73">
        <v>21</v>
      </c>
      <c r="P415" s="73">
        <v>7</v>
      </c>
      <c r="Q415" s="73" t="s">
        <v>124</v>
      </c>
      <c r="R415" s="73" t="s">
        <v>124</v>
      </c>
      <c r="S415" s="73">
        <v>89</v>
      </c>
      <c r="T415" s="73">
        <v>0</v>
      </c>
      <c r="U415" s="73">
        <v>0</v>
      </c>
      <c r="V415" s="73">
        <v>0</v>
      </c>
      <c r="W415" s="73">
        <v>18</v>
      </c>
    </row>
    <row r="416" spans="2:23" x14ac:dyDescent="0.45">
      <c r="B416" s="86">
        <v>3549</v>
      </c>
      <c r="C416" s="73">
        <v>5</v>
      </c>
      <c r="D416" s="73">
        <v>8</v>
      </c>
      <c r="E416" s="73">
        <v>308</v>
      </c>
      <c r="F416" s="73" t="s">
        <v>124</v>
      </c>
      <c r="G416" s="73">
        <v>92</v>
      </c>
      <c r="H416" s="73">
        <v>0</v>
      </c>
      <c r="I416" s="73">
        <v>51</v>
      </c>
      <c r="J416" s="73">
        <v>39</v>
      </c>
      <c r="K416" s="73">
        <v>129</v>
      </c>
      <c r="L416" s="73">
        <v>233</v>
      </c>
      <c r="M416" s="73">
        <v>183</v>
      </c>
      <c r="N416" s="73">
        <v>228</v>
      </c>
      <c r="O416" s="73">
        <v>173</v>
      </c>
      <c r="P416" s="73">
        <v>13</v>
      </c>
      <c r="Q416" s="73">
        <v>17</v>
      </c>
      <c r="R416" s="73">
        <v>47</v>
      </c>
      <c r="S416" s="73">
        <v>625</v>
      </c>
      <c r="T416" s="73" t="s">
        <v>124</v>
      </c>
      <c r="U416" s="73">
        <v>15</v>
      </c>
      <c r="V416" s="73" t="s">
        <v>124</v>
      </c>
      <c r="W416" s="73">
        <v>187</v>
      </c>
    </row>
    <row r="417" spans="2:23" x14ac:dyDescent="0.45">
      <c r="B417" s="86">
        <v>3550</v>
      </c>
      <c r="C417" s="73">
        <v>21</v>
      </c>
      <c r="D417" s="73">
        <v>16</v>
      </c>
      <c r="E417" s="73">
        <v>5220</v>
      </c>
      <c r="F417" s="73">
        <v>123</v>
      </c>
      <c r="G417" s="73">
        <v>1256</v>
      </c>
      <c r="H417" s="73">
        <v>16</v>
      </c>
      <c r="I417" s="73">
        <v>599</v>
      </c>
      <c r="J417" s="73">
        <v>863</v>
      </c>
      <c r="K417" s="73">
        <v>2186</v>
      </c>
      <c r="L417" s="73">
        <v>2737</v>
      </c>
      <c r="M417" s="73">
        <v>2275</v>
      </c>
      <c r="N417" s="73">
        <v>3683</v>
      </c>
      <c r="O417" s="73">
        <v>2191</v>
      </c>
      <c r="P417" s="73">
        <v>478</v>
      </c>
      <c r="Q417" s="73">
        <v>144</v>
      </c>
      <c r="R417" s="73">
        <v>573</v>
      </c>
      <c r="S417" s="73">
        <v>10110</v>
      </c>
      <c r="T417" s="73" t="s">
        <v>124</v>
      </c>
      <c r="U417" s="73">
        <v>295</v>
      </c>
      <c r="V417" s="73">
        <v>837</v>
      </c>
      <c r="W417" s="73">
        <v>4178</v>
      </c>
    </row>
    <row r="418" spans="2:23" x14ac:dyDescent="0.45">
      <c r="B418" s="86">
        <v>3551</v>
      </c>
      <c r="C418" s="73" t="s">
        <v>124</v>
      </c>
      <c r="D418" s="73">
        <v>8</v>
      </c>
      <c r="E418" s="73">
        <v>2927</v>
      </c>
      <c r="F418" s="73">
        <v>38</v>
      </c>
      <c r="G418" s="73">
        <v>922</v>
      </c>
      <c r="H418" s="73">
        <v>16</v>
      </c>
      <c r="I418" s="73">
        <v>338</v>
      </c>
      <c r="J418" s="73">
        <v>536</v>
      </c>
      <c r="K418" s="73">
        <v>779</v>
      </c>
      <c r="L418" s="73">
        <v>1941</v>
      </c>
      <c r="M418" s="73">
        <v>1434</v>
      </c>
      <c r="N418" s="73">
        <v>1795</v>
      </c>
      <c r="O418" s="73">
        <v>834</v>
      </c>
      <c r="P418" s="73">
        <v>359</v>
      </c>
      <c r="Q418" s="73">
        <v>66</v>
      </c>
      <c r="R418" s="73">
        <v>293</v>
      </c>
      <c r="S418" s="73">
        <v>4987</v>
      </c>
      <c r="T418" s="73" t="s">
        <v>124</v>
      </c>
      <c r="U418" s="73">
        <v>101</v>
      </c>
      <c r="V418" s="73">
        <v>185</v>
      </c>
      <c r="W418" s="73">
        <v>1081</v>
      </c>
    </row>
    <row r="419" spans="2:23" x14ac:dyDescent="0.45">
      <c r="B419" s="86">
        <v>3552</v>
      </c>
      <c r="C419" s="73">
        <v>0</v>
      </c>
      <c r="D419" s="73">
        <v>0</v>
      </c>
      <c r="E419" s="73" t="s">
        <v>124</v>
      </c>
      <c r="F419" s="73">
        <v>0</v>
      </c>
      <c r="G419" s="73">
        <v>0</v>
      </c>
      <c r="H419" s="73">
        <v>0</v>
      </c>
      <c r="I419" s="73">
        <v>0</v>
      </c>
      <c r="J419" s="73" t="s">
        <v>124</v>
      </c>
      <c r="K419" s="73" t="s">
        <v>124</v>
      </c>
      <c r="L419" s="73">
        <v>0</v>
      </c>
      <c r="M419" s="73">
        <v>0</v>
      </c>
      <c r="N419" s="73">
        <v>15</v>
      </c>
      <c r="O419" s="73" t="s">
        <v>124</v>
      </c>
      <c r="P419" s="73" t="s">
        <v>124</v>
      </c>
      <c r="Q419" s="73">
        <v>0</v>
      </c>
      <c r="R419" s="73">
        <v>0</v>
      </c>
      <c r="S419" s="73">
        <v>8</v>
      </c>
      <c r="T419" s="73">
        <v>0</v>
      </c>
      <c r="U419" s="73">
        <v>0</v>
      </c>
      <c r="V419" s="73">
        <v>11</v>
      </c>
      <c r="W419" s="73">
        <v>10</v>
      </c>
    </row>
    <row r="420" spans="2:23" x14ac:dyDescent="0.45">
      <c r="B420" s="86">
        <v>3554</v>
      </c>
      <c r="C420" s="73">
        <v>0</v>
      </c>
      <c r="D420" s="73">
        <v>0</v>
      </c>
      <c r="E420" s="73" t="s">
        <v>124</v>
      </c>
      <c r="F420" s="73">
        <v>0</v>
      </c>
      <c r="G420" s="73">
        <v>0</v>
      </c>
      <c r="H420" s="73">
        <v>0</v>
      </c>
      <c r="I420" s="73">
        <v>0</v>
      </c>
      <c r="J420" s="73">
        <v>0</v>
      </c>
      <c r="K420" s="73">
        <v>0</v>
      </c>
      <c r="L420" s="73">
        <v>0</v>
      </c>
      <c r="M420" s="73">
        <v>0</v>
      </c>
      <c r="N420" s="73">
        <v>0</v>
      </c>
      <c r="O420" s="73">
        <v>0</v>
      </c>
      <c r="P420" s="73">
        <v>0</v>
      </c>
      <c r="Q420" s="73">
        <v>0</v>
      </c>
      <c r="R420" s="73">
        <v>0</v>
      </c>
      <c r="S420" s="73" t="s">
        <v>124</v>
      </c>
      <c r="T420" s="73">
        <v>0</v>
      </c>
      <c r="U420" s="73">
        <v>0</v>
      </c>
      <c r="V420" s="73">
        <v>0</v>
      </c>
      <c r="W420" s="73" t="s">
        <v>124</v>
      </c>
    </row>
    <row r="421" spans="2:23" x14ac:dyDescent="0.45">
      <c r="B421" s="86">
        <v>3555</v>
      </c>
      <c r="C421" s="73">
        <v>11</v>
      </c>
      <c r="D421" s="73">
        <v>11</v>
      </c>
      <c r="E421" s="73">
        <v>3526</v>
      </c>
      <c r="F421" s="73">
        <v>35</v>
      </c>
      <c r="G421" s="73">
        <v>741</v>
      </c>
      <c r="H421" s="73">
        <v>20</v>
      </c>
      <c r="I421" s="73">
        <v>344</v>
      </c>
      <c r="J421" s="73">
        <v>295</v>
      </c>
      <c r="K421" s="73">
        <v>1155</v>
      </c>
      <c r="L421" s="73">
        <v>1568</v>
      </c>
      <c r="M421" s="73">
        <v>1263</v>
      </c>
      <c r="N421" s="73">
        <v>1528</v>
      </c>
      <c r="O421" s="73">
        <v>994</v>
      </c>
      <c r="P421" s="73">
        <v>228</v>
      </c>
      <c r="Q421" s="73">
        <v>76</v>
      </c>
      <c r="R421" s="73">
        <v>346</v>
      </c>
      <c r="S421" s="73">
        <v>6073</v>
      </c>
      <c r="T421" s="73">
        <v>0</v>
      </c>
      <c r="U421" s="73">
        <v>124</v>
      </c>
      <c r="V421" s="73">
        <v>145</v>
      </c>
      <c r="W421" s="73">
        <v>1964</v>
      </c>
    </row>
    <row r="422" spans="2:23" x14ac:dyDescent="0.45">
      <c r="B422" s="86">
        <v>3556</v>
      </c>
      <c r="C422" s="73">
        <v>5</v>
      </c>
      <c r="D422" s="73">
        <v>11</v>
      </c>
      <c r="E422" s="73">
        <v>1924</v>
      </c>
      <c r="F422" s="73">
        <v>21</v>
      </c>
      <c r="G422" s="73">
        <v>604</v>
      </c>
      <c r="H422" s="73">
        <v>12</v>
      </c>
      <c r="I422" s="73">
        <v>327</v>
      </c>
      <c r="J422" s="73">
        <v>120</v>
      </c>
      <c r="K422" s="73">
        <v>963</v>
      </c>
      <c r="L422" s="73">
        <v>1242</v>
      </c>
      <c r="M422" s="73">
        <v>1024</v>
      </c>
      <c r="N422" s="73">
        <v>1254</v>
      </c>
      <c r="O422" s="73">
        <v>891</v>
      </c>
      <c r="P422" s="73">
        <v>172</v>
      </c>
      <c r="Q422" s="73">
        <v>70</v>
      </c>
      <c r="R422" s="73">
        <v>254</v>
      </c>
      <c r="S422" s="73">
        <v>4087</v>
      </c>
      <c r="T422" s="73" t="s">
        <v>124</v>
      </c>
      <c r="U422" s="73">
        <v>108</v>
      </c>
      <c r="V422" s="73">
        <v>105</v>
      </c>
      <c r="W422" s="73">
        <v>1249</v>
      </c>
    </row>
    <row r="423" spans="2:23" x14ac:dyDescent="0.45">
      <c r="B423" s="86">
        <v>3557</v>
      </c>
      <c r="C423" s="73" t="s">
        <v>124</v>
      </c>
      <c r="D423" s="73">
        <v>0</v>
      </c>
      <c r="E423" s="73">
        <v>74</v>
      </c>
      <c r="F423" s="73" t="s">
        <v>124</v>
      </c>
      <c r="G423" s="73">
        <v>28</v>
      </c>
      <c r="H423" s="73" t="s">
        <v>124</v>
      </c>
      <c r="I423" s="73">
        <v>15</v>
      </c>
      <c r="J423" s="73">
        <v>8</v>
      </c>
      <c r="K423" s="73">
        <v>33</v>
      </c>
      <c r="L423" s="73">
        <v>52</v>
      </c>
      <c r="M423" s="73">
        <v>36</v>
      </c>
      <c r="N423" s="73">
        <v>31</v>
      </c>
      <c r="O423" s="73">
        <v>24</v>
      </c>
      <c r="P423" s="73">
        <v>0</v>
      </c>
      <c r="Q423" s="73">
        <v>0</v>
      </c>
      <c r="R423" s="73" t="s">
        <v>124</v>
      </c>
      <c r="S423" s="73">
        <v>147</v>
      </c>
      <c r="T423" s="73">
        <v>0</v>
      </c>
      <c r="U423" s="73">
        <v>0</v>
      </c>
      <c r="V423" s="73" t="s">
        <v>124</v>
      </c>
      <c r="W423" s="73">
        <v>29</v>
      </c>
    </row>
    <row r="424" spans="2:23" x14ac:dyDescent="0.45">
      <c r="B424" s="86">
        <v>3558</v>
      </c>
      <c r="C424" s="73">
        <v>0</v>
      </c>
      <c r="D424" s="73">
        <v>0</v>
      </c>
      <c r="E424" s="73">
        <v>177</v>
      </c>
      <c r="F424" s="73" t="s">
        <v>124</v>
      </c>
      <c r="G424" s="73">
        <v>34</v>
      </c>
      <c r="H424" s="73">
        <v>0</v>
      </c>
      <c r="I424" s="73">
        <v>15</v>
      </c>
      <c r="J424" s="73">
        <v>35</v>
      </c>
      <c r="K424" s="73">
        <v>62</v>
      </c>
      <c r="L424" s="73">
        <v>65</v>
      </c>
      <c r="M424" s="73">
        <v>52</v>
      </c>
      <c r="N424" s="73">
        <v>54</v>
      </c>
      <c r="O424" s="73">
        <v>44</v>
      </c>
      <c r="P424" s="73">
        <v>19</v>
      </c>
      <c r="Q424" s="73" t="s">
        <v>124</v>
      </c>
      <c r="R424" s="73">
        <v>12</v>
      </c>
      <c r="S424" s="73">
        <v>301</v>
      </c>
      <c r="T424" s="73">
        <v>0</v>
      </c>
      <c r="U424" s="73">
        <v>5</v>
      </c>
      <c r="V424" s="73" t="s">
        <v>124</v>
      </c>
      <c r="W424" s="73">
        <v>76</v>
      </c>
    </row>
    <row r="425" spans="2:23" x14ac:dyDescent="0.45">
      <c r="B425" s="86">
        <v>3559</v>
      </c>
      <c r="C425" s="73">
        <v>0</v>
      </c>
      <c r="D425" s="73">
        <v>0</v>
      </c>
      <c r="E425" s="73">
        <v>59</v>
      </c>
      <c r="F425" s="73">
        <v>0</v>
      </c>
      <c r="G425" s="73">
        <v>21</v>
      </c>
      <c r="H425" s="73">
        <v>0</v>
      </c>
      <c r="I425" s="73">
        <v>14</v>
      </c>
      <c r="J425" s="73">
        <v>10</v>
      </c>
      <c r="K425" s="73">
        <v>20</v>
      </c>
      <c r="L425" s="73">
        <v>29</v>
      </c>
      <c r="M425" s="73">
        <v>24</v>
      </c>
      <c r="N425" s="73">
        <v>23</v>
      </c>
      <c r="O425" s="73">
        <v>17</v>
      </c>
      <c r="P425" s="73" t="s">
        <v>124</v>
      </c>
      <c r="Q425" s="73" t="s">
        <v>124</v>
      </c>
      <c r="R425" s="73">
        <v>9</v>
      </c>
      <c r="S425" s="73">
        <v>115</v>
      </c>
      <c r="T425" s="73">
        <v>0</v>
      </c>
      <c r="U425" s="73" t="s">
        <v>124</v>
      </c>
      <c r="V425" s="73">
        <v>0</v>
      </c>
      <c r="W425" s="73">
        <v>13</v>
      </c>
    </row>
    <row r="426" spans="2:23" x14ac:dyDescent="0.45">
      <c r="B426" s="86">
        <v>3561</v>
      </c>
      <c r="C426" s="73">
        <v>0</v>
      </c>
      <c r="D426" s="73" t="s">
        <v>124</v>
      </c>
      <c r="E426" s="73">
        <v>768</v>
      </c>
      <c r="F426" s="73">
        <v>6</v>
      </c>
      <c r="G426" s="73">
        <v>157</v>
      </c>
      <c r="H426" s="73" t="s">
        <v>124</v>
      </c>
      <c r="I426" s="73">
        <v>75</v>
      </c>
      <c r="J426" s="73">
        <v>122</v>
      </c>
      <c r="K426" s="73">
        <v>205</v>
      </c>
      <c r="L426" s="73">
        <v>281</v>
      </c>
      <c r="M426" s="73">
        <v>210</v>
      </c>
      <c r="N426" s="73">
        <v>312</v>
      </c>
      <c r="O426" s="73">
        <v>167</v>
      </c>
      <c r="P426" s="73">
        <v>66</v>
      </c>
      <c r="Q426" s="73">
        <v>11</v>
      </c>
      <c r="R426" s="73">
        <v>48</v>
      </c>
      <c r="S426" s="73">
        <v>1210</v>
      </c>
      <c r="T426" s="73">
        <v>0</v>
      </c>
      <c r="U426" s="73">
        <v>21</v>
      </c>
      <c r="V426" s="73">
        <v>16</v>
      </c>
      <c r="W426" s="73">
        <v>258</v>
      </c>
    </row>
    <row r="427" spans="2:23" x14ac:dyDescent="0.45">
      <c r="B427" s="86">
        <v>3562</v>
      </c>
      <c r="C427" s="73">
        <v>0</v>
      </c>
      <c r="D427" s="73">
        <v>0</v>
      </c>
      <c r="E427" s="73">
        <v>20</v>
      </c>
      <c r="F427" s="73">
        <v>0</v>
      </c>
      <c r="G427" s="73">
        <v>5</v>
      </c>
      <c r="H427" s="73">
        <v>0</v>
      </c>
      <c r="I427" s="73" t="s">
        <v>124</v>
      </c>
      <c r="J427" s="73">
        <v>6</v>
      </c>
      <c r="K427" s="73">
        <v>8</v>
      </c>
      <c r="L427" s="73">
        <v>8</v>
      </c>
      <c r="M427" s="73">
        <v>5</v>
      </c>
      <c r="N427" s="73">
        <v>21</v>
      </c>
      <c r="O427" s="73">
        <v>13</v>
      </c>
      <c r="P427" s="73">
        <v>8</v>
      </c>
      <c r="Q427" s="73" t="s">
        <v>124</v>
      </c>
      <c r="R427" s="73" t="s">
        <v>124</v>
      </c>
      <c r="S427" s="73">
        <v>36</v>
      </c>
      <c r="T427" s="73">
        <v>0</v>
      </c>
      <c r="U427" s="73">
        <v>0</v>
      </c>
      <c r="V427" s="73">
        <v>0</v>
      </c>
      <c r="W427" s="73" t="s">
        <v>124</v>
      </c>
    </row>
    <row r="428" spans="2:23" x14ac:dyDescent="0.45">
      <c r="B428" s="86">
        <v>3563</v>
      </c>
      <c r="C428" s="73">
        <v>0</v>
      </c>
      <c r="D428" s="73">
        <v>0</v>
      </c>
      <c r="E428" s="73">
        <v>121</v>
      </c>
      <c r="F428" s="73" t="s">
        <v>124</v>
      </c>
      <c r="G428" s="73">
        <v>34</v>
      </c>
      <c r="H428" s="73" t="s">
        <v>124</v>
      </c>
      <c r="I428" s="73">
        <v>11</v>
      </c>
      <c r="J428" s="73">
        <v>16</v>
      </c>
      <c r="K428" s="73">
        <v>35</v>
      </c>
      <c r="L428" s="73">
        <v>66</v>
      </c>
      <c r="M428" s="73">
        <v>50</v>
      </c>
      <c r="N428" s="73">
        <v>68</v>
      </c>
      <c r="O428" s="73">
        <v>35</v>
      </c>
      <c r="P428" s="73">
        <v>13</v>
      </c>
      <c r="Q428" s="73" t="s">
        <v>124</v>
      </c>
      <c r="R428" s="73">
        <v>13</v>
      </c>
      <c r="S428" s="73">
        <v>207</v>
      </c>
      <c r="T428" s="73">
        <v>0</v>
      </c>
      <c r="U428" s="73">
        <v>5</v>
      </c>
      <c r="V428" s="73" t="s">
        <v>124</v>
      </c>
      <c r="W428" s="73">
        <v>46</v>
      </c>
    </row>
    <row r="429" spans="2:23" x14ac:dyDescent="0.45">
      <c r="B429" s="86">
        <v>3564</v>
      </c>
      <c r="C429" s="73">
        <v>10</v>
      </c>
      <c r="D429" s="73">
        <v>24</v>
      </c>
      <c r="E429" s="73">
        <v>2483</v>
      </c>
      <c r="F429" s="73">
        <v>15</v>
      </c>
      <c r="G429" s="73">
        <v>570</v>
      </c>
      <c r="H429" s="73">
        <v>11</v>
      </c>
      <c r="I429" s="73">
        <v>239</v>
      </c>
      <c r="J429" s="73">
        <v>375</v>
      </c>
      <c r="K429" s="73">
        <v>729</v>
      </c>
      <c r="L429" s="73">
        <v>1043</v>
      </c>
      <c r="M429" s="73">
        <v>844</v>
      </c>
      <c r="N429" s="73">
        <v>1079</v>
      </c>
      <c r="O429" s="73">
        <v>743</v>
      </c>
      <c r="P429" s="73">
        <v>193</v>
      </c>
      <c r="Q429" s="73">
        <v>29</v>
      </c>
      <c r="R429" s="73">
        <v>236</v>
      </c>
      <c r="S429" s="73">
        <v>4173</v>
      </c>
      <c r="T429" s="73" t="s">
        <v>124</v>
      </c>
      <c r="U429" s="73">
        <v>78</v>
      </c>
      <c r="V429" s="73">
        <v>64</v>
      </c>
      <c r="W429" s="73">
        <v>1158</v>
      </c>
    </row>
    <row r="430" spans="2:23" x14ac:dyDescent="0.45">
      <c r="B430" s="86">
        <v>3565</v>
      </c>
      <c r="C430" s="73">
        <v>0</v>
      </c>
      <c r="D430" s="73">
        <v>0</v>
      </c>
      <c r="E430" s="73">
        <v>15</v>
      </c>
      <c r="F430" s="73">
        <v>0</v>
      </c>
      <c r="G430" s="73" t="s">
        <v>124</v>
      </c>
      <c r="H430" s="73">
        <v>0</v>
      </c>
      <c r="I430" s="73" t="s">
        <v>124</v>
      </c>
      <c r="J430" s="73">
        <v>0</v>
      </c>
      <c r="K430" s="73" t="s">
        <v>124</v>
      </c>
      <c r="L430" s="73">
        <v>8</v>
      </c>
      <c r="M430" s="73">
        <v>6</v>
      </c>
      <c r="N430" s="73" t="s">
        <v>124</v>
      </c>
      <c r="O430" s="73" t="s">
        <v>124</v>
      </c>
      <c r="P430" s="73">
        <v>0</v>
      </c>
      <c r="Q430" s="73">
        <v>0</v>
      </c>
      <c r="R430" s="73" t="s">
        <v>124</v>
      </c>
      <c r="S430" s="73">
        <v>20</v>
      </c>
      <c r="T430" s="73">
        <v>0</v>
      </c>
      <c r="U430" s="73">
        <v>0</v>
      </c>
      <c r="V430" s="73">
        <v>0</v>
      </c>
      <c r="W430" s="73" t="s">
        <v>124</v>
      </c>
    </row>
    <row r="431" spans="2:23" x14ac:dyDescent="0.45">
      <c r="B431" s="86">
        <v>3566</v>
      </c>
      <c r="C431" s="73">
        <v>0</v>
      </c>
      <c r="D431" s="73">
        <v>0</v>
      </c>
      <c r="E431" s="73">
        <v>81</v>
      </c>
      <c r="F431" s="73">
        <v>0</v>
      </c>
      <c r="G431" s="73">
        <v>23</v>
      </c>
      <c r="H431" s="73" t="s">
        <v>124</v>
      </c>
      <c r="I431" s="73">
        <v>12</v>
      </c>
      <c r="J431" s="73">
        <v>11</v>
      </c>
      <c r="K431" s="73">
        <v>24</v>
      </c>
      <c r="L431" s="73">
        <v>36</v>
      </c>
      <c r="M431" s="73">
        <v>22</v>
      </c>
      <c r="N431" s="73">
        <v>41</v>
      </c>
      <c r="O431" s="73">
        <v>32</v>
      </c>
      <c r="P431" s="73">
        <v>9</v>
      </c>
      <c r="Q431" s="73" t="s">
        <v>124</v>
      </c>
      <c r="R431" s="73">
        <v>7</v>
      </c>
      <c r="S431" s="73">
        <v>147</v>
      </c>
      <c r="T431" s="73">
        <v>0</v>
      </c>
      <c r="U431" s="73" t="s">
        <v>124</v>
      </c>
      <c r="V431" s="73" t="s">
        <v>124</v>
      </c>
      <c r="W431" s="73">
        <v>21</v>
      </c>
    </row>
    <row r="432" spans="2:23" x14ac:dyDescent="0.45">
      <c r="B432" s="86">
        <v>3567</v>
      </c>
      <c r="C432" s="73">
        <v>0</v>
      </c>
      <c r="D432" s="73">
        <v>0</v>
      </c>
      <c r="E432" s="73">
        <v>108</v>
      </c>
      <c r="F432" s="73">
        <v>0</v>
      </c>
      <c r="G432" s="73">
        <v>23</v>
      </c>
      <c r="H432" s="73">
        <v>0</v>
      </c>
      <c r="I432" s="73">
        <v>8</v>
      </c>
      <c r="J432" s="73">
        <v>17</v>
      </c>
      <c r="K432" s="73">
        <v>30</v>
      </c>
      <c r="L432" s="73">
        <v>40</v>
      </c>
      <c r="M432" s="73">
        <v>28</v>
      </c>
      <c r="N432" s="73">
        <v>42</v>
      </c>
      <c r="O432" s="73">
        <v>28</v>
      </c>
      <c r="P432" s="73" t="s">
        <v>124</v>
      </c>
      <c r="Q432" s="73">
        <v>0</v>
      </c>
      <c r="R432" s="73">
        <v>5</v>
      </c>
      <c r="S432" s="73">
        <v>174</v>
      </c>
      <c r="T432" s="73">
        <v>0</v>
      </c>
      <c r="U432" s="73" t="s">
        <v>124</v>
      </c>
      <c r="V432" s="73">
        <v>5</v>
      </c>
      <c r="W432" s="73">
        <v>38</v>
      </c>
    </row>
    <row r="433" spans="2:23" x14ac:dyDescent="0.45">
      <c r="B433" s="86">
        <v>3568</v>
      </c>
      <c r="C433" s="73">
        <v>0</v>
      </c>
      <c r="D433" s="73" t="s">
        <v>124</v>
      </c>
      <c r="E433" s="73">
        <v>628</v>
      </c>
      <c r="F433" s="73" t="s">
        <v>124</v>
      </c>
      <c r="G433" s="73">
        <v>96</v>
      </c>
      <c r="H433" s="73" t="s">
        <v>124</v>
      </c>
      <c r="I433" s="73">
        <v>33</v>
      </c>
      <c r="J433" s="73">
        <v>100</v>
      </c>
      <c r="K433" s="73">
        <v>114</v>
      </c>
      <c r="L433" s="73">
        <v>152</v>
      </c>
      <c r="M433" s="73">
        <v>102</v>
      </c>
      <c r="N433" s="73">
        <v>154</v>
      </c>
      <c r="O433" s="73">
        <v>100</v>
      </c>
      <c r="P433" s="73">
        <v>40</v>
      </c>
      <c r="Q433" s="73">
        <v>6</v>
      </c>
      <c r="R433" s="73">
        <v>32</v>
      </c>
      <c r="S433" s="73">
        <v>885</v>
      </c>
      <c r="T433" s="73">
        <v>0</v>
      </c>
      <c r="U433" s="73">
        <v>11</v>
      </c>
      <c r="V433" s="73">
        <v>6</v>
      </c>
      <c r="W433" s="73">
        <v>125</v>
      </c>
    </row>
    <row r="434" spans="2:23" x14ac:dyDescent="0.45">
      <c r="B434" s="86">
        <v>3570</v>
      </c>
      <c r="C434" s="73">
        <v>0</v>
      </c>
      <c r="D434" s="73" t="s">
        <v>124</v>
      </c>
      <c r="E434" s="73">
        <v>92</v>
      </c>
      <c r="F434" s="73" t="s">
        <v>124</v>
      </c>
      <c r="G434" s="73">
        <v>37</v>
      </c>
      <c r="H434" s="73" t="s">
        <v>124</v>
      </c>
      <c r="I434" s="73">
        <v>20</v>
      </c>
      <c r="J434" s="73">
        <v>7</v>
      </c>
      <c r="K434" s="73">
        <v>42</v>
      </c>
      <c r="L434" s="73">
        <v>43</v>
      </c>
      <c r="M434" s="73">
        <v>33</v>
      </c>
      <c r="N434" s="73">
        <v>53</v>
      </c>
      <c r="O434" s="73">
        <v>47</v>
      </c>
      <c r="P434" s="73">
        <v>6</v>
      </c>
      <c r="Q434" s="73" t="s">
        <v>124</v>
      </c>
      <c r="R434" s="73">
        <v>6</v>
      </c>
      <c r="S434" s="73">
        <v>194</v>
      </c>
      <c r="T434" s="73">
        <v>0</v>
      </c>
      <c r="U434" s="73">
        <v>5</v>
      </c>
      <c r="V434" s="73" t="s">
        <v>124</v>
      </c>
      <c r="W434" s="73">
        <v>30</v>
      </c>
    </row>
    <row r="435" spans="2:23" x14ac:dyDescent="0.45">
      <c r="B435" s="86">
        <v>3571</v>
      </c>
      <c r="C435" s="73">
        <v>0</v>
      </c>
      <c r="D435" s="73">
        <v>0</v>
      </c>
      <c r="E435" s="73">
        <v>42</v>
      </c>
      <c r="F435" s="73" t="s">
        <v>124</v>
      </c>
      <c r="G435" s="73">
        <v>11</v>
      </c>
      <c r="H435" s="73">
        <v>0</v>
      </c>
      <c r="I435" s="73">
        <v>6</v>
      </c>
      <c r="J435" s="73">
        <v>11</v>
      </c>
      <c r="K435" s="73">
        <v>7</v>
      </c>
      <c r="L435" s="73">
        <v>20</v>
      </c>
      <c r="M435" s="73">
        <v>13</v>
      </c>
      <c r="N435" s="73">
        <v>12</v>
      </c>
      <c r="O435" s="73">
        <v>6</v>
      </c>
      <c r="P435" s="73" t="s">
        <v>124</v>
      </c>
      <c r="Q435" s="73">
        <v>0</v>
      </c>
      <c r="R435" s="73">
        <v>5</v>
      </c>
      <c r="S435" s="73">
        <v>66</v>
      </c>
      <c r="T435" s="73">
        <v>0</v>
      </c>
      <c r="U435" s="73">
        <v>0</v>
      </c>
      <c r="V435" s="73" t="s">
        <v>124</v>
      </c>
      <c r="W435" s="73">
        <v>9</v>
      </c>
    </row>
    <row r="436" spans="2:23" x14ac:dyDescent="0.45">
      <c r="B436" s="86">
        <v>3572</v>
      </c>
      <c r="C436" s="73">
        <v>0</v>
      </c>
      <c r="D436" s="73">
        <v>0</v>
      </c>
      <c r="E436" s="73">
        <v>14</v>
      </c>
      <c r="F436" s="73">
        <v>0</v>
      </c>
      <c r="G436" s="73">
        <v>5</v>
      </c>
      <c r="H436" s="73">
        <v>0</v>
      </c>
      <c r="I436" s="73" t="s">
        <v>124</v>
      </c>
      <c r="J436" s="73" t="s">
        <v>124</v>
      </c>
      <c r="K436" s="73" t="s">
        <v>124</v>
      </c>
      <c r="L436" s="73">
        <v>10</v>
      </c>
      <c r="M436" s="73">
        <v>9</v>
      </c>
      <c r="N436" s="73">
        <v>16</v>
      </c>
      <c r="O436" s="73">
        <v>7</v>
      </c>
      <c r="P436" s="73" t="s">
        <v>124</v>
      </c>
      <c r="Q436" s="73">
        <v>0</v>
      </c>
      <c r="R436" s="73">
        <v>0</v>
      </c>
      <c r="S436" s="73">
        <v>26</v>
      </c>
      <c r="T436" s="73">
        <v>0</v>
      </c>
      <c r="U436" s="73" t="s">
        <v>124</v>
      </c>
      <c r="V436" s="73" t="s">
        <v>124</v>
      </c>
      <c r="W436" s="73">
        <v>7</v>
      </c>
    </row>
    <row r="437" spans="2:23" x14ac:dyDescent="0.45">
      <c r="B437" s="86">
        <v>3573</v>
      </c>
      <c r="C437" s="73">
        <v>0</v>
      </c>
      <c r="D437" s="73">
        <v>0</v>
      </c>
      <c r="E437" s="73">
        <v>31</v>
      </c>
      <c r="F437" s="73">
        <v>0</v>
      </c>
      <c r="G437" s="73">
        <v>11</v>
      </c>
      <c r="H437" s="73" t="s">
        <v>124</v>
      </c>
      <c r="I437" s="73">
        <v>6</v>
      </c>
      <c r="J437" s="73">
        <v>10</v>
      </c>
      <c r="K437" s="73">
        <v>15</v>
      </c>
      <c r="L437" s="73">
        <v>19</v>
      </c>
      <c r="M437" s="73">
        <v>14</v>
      </c>
      <c r="N437" s="73">
        <v>23</v>
      </c>
      <c r="O437" s="73">
        <v>17</v>
      </c>
      <c r="P437" s="73">
        <v>0</v>
      </c>
      <c r="Q437" s="73">
        <v>0</v>
      </c>
      <c r="R437" s="73" t="s">
        <v>124</v>
      </c>
      <c r="S437" s="73">
        <v>66</v>
      </c>
      <c r="T437" s="73">
        <v>0</v>
      </c>
      <c r="U437" s="73" t="s">
        <v>124</v>
      </c>
      <c r="V437" s="73" t="s">
        <v>124</v>
      </c>
      <c r="W437" s="73">
        <v>13</v>
      </c>
    </row>
    <row r="438" spans="2:23" x14ac:dyDescent="0.45">
      <c r="B438" s="86">
        <v>3575</v>
      </c>
      <c r="C438" s="73">
        <v>0</v>
      </c>
      <c r="D438" s="73">
        <v>0</v>
      </c>
      <c r="E438" s="73">
        <v>99</v>
      </c>
      <c r="F438" s="73" t="s">
        <v>124</v>
      </c>
      <c r="G438" s="73">
        <v>19</v>
      </c>
      <c r="H438" s="73">
        <v>0</v>
      </c>
      <c r="I438" s="73">
        <v>12</v>
      </c>
      <c r="J438" s="73">
        <v>16</v>
      </c>
      <c r="K438" s="73">
        <v>50</v>
      </c>
      <c r="L438" s="73">
        <v>63</v>
      </c>
      <c r="M438" s="73">
        <v>45</v>
      </c>
      <c r="N438" s="73">
        <v>70</v>
      </c>
      <c r="O438" s="73">
        <v>52</v>
      </c>
      <c r="P438" s="73">
        <v>9</v>
      </c>
      <c r="Q438" s="73" t="s">
        <v>124</v>
      </c>
      <c r="R438" s="73">
        <v>11</v>
      </c>
      <c r="S438" s="73">
        <v>197</v>
      </c>
      <c r="T438" s="73">
        <v>0</v>
      </c>
      <c r="U438" s="73" t="s">
        <v>124</v>
      </c>
      <c r="V438" s="73">
        <v>5</v>
      </c>
      <c r="W438" s="73">
        <v>42</v>
      </c>
    </row>
    <row r="439" spans="2:23" x14ac:dyDescent="0.45">
      <c r="B439" s="86">
        <v>3576</v>
      </c>
      <c r="C439" s="73">
        <v>0</v>
      </c>
      <c r="D439" s="73">
        <v>0</v>
      </c>
      <c r="E439" s="73">
        <v>6</v>
      </c>
      <c r="F439" s="73">
        <v>0</v>
      </c>
      <c r="G439" s="73" t="s">
        <v>124</v>
      </c>
      <c r="H439" s="73">
        <v>0</v>
      </c>
      <c r="I439" s="73" t="s">
        <v>124</v>
      </c>
      <c r="J439" s="73" t="s">
        <v>124</v>
      </c>
      <c r="K439" s="73">
        <v>0</v>
      </c>
      <c r="L439" s="73">
        <v>7</v>
      </c>
      <c r="M439" s="73" t="s">
        <v>124</v>
      </c>
      <c r="N439" s="73">
        <v>6</v>
      </c>
      <c r="O439" s="73" t="s">
        <v>124</v>
      </c>
      <c r="P439" s="73" t="s">
        <v>124</v>
      </c>
      <c r="Q439" s="73">
        <v>0</v>
      </c>
      <c r="R439" s="73">
        <v>0</v>
      </c>
      <c r="S439" s="73">
        <v>9</v>
      </c>
      <c r="T439" s="73">
        <v>0</v>
      </c>
      <c r="U439" s="73">
        <v>0</v>
      </c>
      <c r="V439" s="73" t="s">
        <v>124</v>
      </c>
      <c r="W439" s="73">
        <v>0</v>
      </c>
    </row>
    <row r="440" spans="2:23" x14ac:dyDescent="0.45">
      <c r="B440" s="86">
        <v>3579</v>
      </c>
      <c r="C440" s="73" t="s">
        <v>124</v>
      </c>
      <c r="D440" s="73" t="s">
        <v>124</v>
      </c>
      <c r="E440" s="73">
        <v>970</v>
      </c>
      <c r="F440" s="73">
        <v>5</v>
      </c>
      <c r="G440" s="73">
        <v>166</v>
      </c>
      <c r="H440" s="73" t="s">
        <v>124</v>
      </c>
      <c r="I440" s="73">
        <v>81</v>
      </c>
      <c r="J440" s="73">
        <v>108</v>
      </c>
      <c r="K440" s="73">
        <v>309</v>
      </c>
      <c r="L440" s="73">
        <v>352</v>
      </c>
      <c r="M440" s="73">
        <v>251</v>
      </c>
      <c r="N440" s="73">
        <v>372</v>
      </c>
      <c r="O440" s="73">
        <v>259</v>
      </c>
      <c r="P440" s="73">
        <v>51</v>
      </c>
      <c r="Q440" s="73">
        <v>10</v>
      </c>
      <c r="R440" s="73">
        <v>68</v>
      </c>
      <c r="S440" s="73">
        <v>1602</v>
      </c>
      <c r="T440" s="73">
        <v>0</v>
      </c>
      <c r="U440" s="73">
        <v>19</v>
      </c>
      <c r="V440" s="73">
        <v>16</v>
      </c>
      <c r="W440" s="73">
        <v>343</v>
      </c>
    </row>
    <row r="441" spans="2:23" x14ac:dyDescent="0.45">
      <c r="B441" s="86">
        <v>3580</v>
      </c>
      <c r="C441" s="73">
        <v>0</v>
      </c>
      <c r="D441" s="73">
        <v>0</v>
      </c>
      <c r="E441" s="73">
        <v>265</v>
      </c>
      <c r="F441" s="73">
        <v>0</v>
      </c>
      <c r="G441" s="73">
        <v>22</v>
      </c>
      <c r="H441" s="73">
        <v>0</v>
      </c>
      <c r="I441" s="73">
        <v>11</v>
      </c>
      <c r="J441" s="73">
        <v>26</v>
      </c>
      <c r="K441" s="73">
        <v>36</v>
      </c>
      <c r="L441" s="73">
        <v>56</v>
      </c>
      <c r="M441" s="73">
        <v>41</v>
      </c>
      <c r="N441" s="73">
        <v>72</v>
      </c>
      <c r="O441" s="73">
        <v>65</v>
      </c>
      <c r="P441" s="73">
        <v>16</v>
      </c>
      <c r="Q441" s="73" t="s">
        <v>124</v>
      </c>
      <c r="R441" s="73">
        <v>14</v>
      </c>
      <c r="S441" s="73">
        <v>360</v>
      </c>
      <c r="T441" s="73" t="s">
        <v>124</v>
      </c>
      <c r="U441" s="73" t="s">
        <v>124</v>
      </c>
      <c r="V441" s="73" t="s">
        <v>124</v>
      </c>
      <c r="W441" s="73">
        <v>49</v>
      </c>
    </row>
    <row r="442" spans="2:23" x14ac:dyDescent="0.45">
      <c r="B442" s="86">
        <v>3581</v>
      </c>
      <c r="C442" s="73">
        <v>0</v>
      </c>
      <c r="D442" s="73">
        <v>0</v>
      </c>
      <c r="E442" s="73">
        <v>23</v>
      </c>
      <c r="F442" s="73">
        <v>0</v>
      </c>
      <c r="G442" s="73">
        <v>5</v>
      </c>
      <c r="H442" s="73">
        <v>0</v>
      </c>
      <c r="I442" s="73" t="s">
        <v>124</v>
      </c>
      <c r="J442" s="73">
        <v>5</v>
      </c>
      <c r="K442" s="73">
        <v>9</v>
      </c>
      <c r="L442" s="73">
        <v>10</v>
      </c>
      <c r="M442" s="73">
        <v>6</v>
      </c>
      <c r="N442" s="73">
        <v>10</v>
      </c>
      <c r="O442" s="73">
        <v>7</v>
      </c>
      <c r="P442" s="73" t="s">
        <v>124</v>
      </c>
      <c r="Q442" s="73">
        <v>0</v>
      </c>
      <c r="R442" s="73" t="s">
        <v>124</v>
      </c>
      <c r="S442" s="73">
        <v>43</v>
      </c>
      <c r="T442" s="73">
        <v>0</v>
      </c>
      <c r="U442" s="73">
        <v>0</v>
      </c>
      <c r="V442" s="73" t="s">
        <v>124</v>
      </c>
      <c r="W442" s="73">
        <v>12</v>
      </c>
    </row>
    <row r="443" spans="2:23" x14ac:dyDescent="0.45">
      <c r="B443" s="86">
        <v>3583</v>
      </c>
      <c r="C443" s="73">
        <v>0</v>
      </c>
      <c r="D443" s="73">
        <v>0</v>
      </c>
      <c r="E443" s="73">
        <v>19</v>
      </c>
      <c r="F443" s="73">
        <v>0</v>
      </c>
      <c r="G443" s="73">
        <v>8</v>
      </c>
      <c r="H443" s="73">
        <v>0</v>
      </c>
      <c r="I443" s="73" t="s">
        <v>124</v>
      </c>
      <c r="J443" s="73" t="s">
        <v>124</v>
      </c>
      <c r="K443" s="73">
        <v>12</v>
      </c>
      <c r="L443" s="73">
        <v>13</v>
      </c>
      <c r="M443" s="73">
        <v>8</v>
      </c>
      <c r="N443" s="73">
        <v>16</v>
      </c>
      <c r="O443" s="73">
        <v>6</v>
      </c>
      <c r="P443" s="73" t="s">
        <v>124</v>
      </c>
      <c r="Q443" s="73">
        <v>0</v>
      </c>
      <c r="R443" s="73" t="s">
        <v>124</v>
      </c>
      <c r="S443" s="73">
        <v>36</v>
      </c>
      <c r="T443" s="73">
        <v>0</v>
      </c>
      <c r="U443" s="73">
        <v>0</v>
      </c>
      <c r="V443" s="73" t="s">
        <v>124</v>
      </c>
      <c r="W443" s="73">
        <v>6</v>
      </c>
    </row>
    <row r="444" spans="2:23" x14ac:dyDescent="0.45">
      <c r="B444" s="86">
        <v>3584</v>
      </c>
      <c r="C444" s="73">
        <v>0</v>
      </c>
      <c r="D444" s="73">
        <v>0</v>
      </c>
      <c r="E444" s="73">
        <v>148</v>
      </c>
      <c r="F444" s="73" t="s">
        <v>124</v>
      </c>
      <c r="G444" s="73">
        <v>37</v>
      </c>
      <c r="H444" s="73">
        <v>0</v>
      </c>
      <c r="I444" s="73">
        <v>20</v>
      </c>
      <c r="J444" s="73">
        <v>32</v>
      </c>
      <c r="K444" s="73">
        <v>45</v>
      </c>
      <c r="L444" s="73">
        <v>61</v>
      </c>
      <c r="M444" s="73">
        <v>41</v>
      </c>
      <c r="N444" s="73">
        <v>55</v>
      </c>
      <c r="O444" s="73">
        <v>34</v>
      </c>
      <c r="P444" s="73">
        <v>9</v>
      </c>
      <c r="Q444" s="73" t="s">
        <v>124</v>
      </c>
      <c r="R444" s="73">
        <v>10</v>
      </c>
      <c r="S444" s="73">
        <v>255</v>
      </c>
      <c r="T444" s="73">
        <v>0</v>
      </c>
      <c r="U444" s="73">
        <v>6</v>
      </c>
      <c r="V444" s="73">
        <v>6</v>
      </c>
      <c r="W444" s="73">
        <v>35</v>
      </c>
    </row>
    <row r="445" spans="2:23" x14ac:dyDescent="0.45">
      <c r="B445" s="86">
        <v>3585</v>
      </c>
      <c r="C445" s="73" t="s">
        <v>124</v>
      </c>
      <c r="D445" s="73">
        <v>15</v>
      </c>
      <c r="E445" s="73">
        <v>1541</v>
      </c>
      <c r="F445" s="73">
        <v>9</v>
      </c>
      <c r="G445" s="73">
        <v>302</v>
      </c>
      <c r="H445" s="73">
        <v>11</v>
      </c>
      <c r="I445" s="73">
        <v>130</v>
      </c>
      <c r="J445" s="73">
        <v>230</v>
      </c>
      <c r="K445" s="73">
        <v>467</v>
      </c>
      <c r="L445" s="73">
        <v>756</v>
      </c>
      <c r="M445" s="73">
        <v>594</v>
      </c>
      <c r="N445" s="73">
        <v>792</v>
      </c>
      <c r="O445" s="73">
        <v>477</v>
      </c>
      <c r="P445" s="73">
        <v>125</v>
      </c>
      <c r="Q445" s="73">
        <v>33</v>
      </c>
      <c r="R445" s="73">
        <v>160</v>
      </c>
      <c r="S445" s="73">
        <v>2596</v>
      </c>
      <c r="T445" s="73">
        <v>13</v>
      </c>
      <c r="U445" s="73">
        <v>63</v>
      </c>
      <c r="V445" s="73">
        <v>57</v>
      </c>
      <c r="W445" s="73">
        <v>733</v>
      </c>
    </row>
    <row r="446" spans="2:23" x14ac:dyDescent="0.45">
      <c r="B446" s="86">
        <v>3586</v>
      </c>
      <c r="C446" s="73" t="s">
        <v>124</v>
      </c>
      <c r="D446" s="73">
        <v>0</v>
      </c>
      <c r="E446" s="73">
        <v>48</v>
      </c>
      <c r="F446" s="73">
        <v>0</v>
      </c>
      <c r="G446" s="73">
        <v>19</v>
      </c>
      <c r="H446" s="73">
        <v>0</v>
      </c>
      <c r="I446" s="73">
        <v>8</v>
      </c>
      <c r="J446" s="73">
        <v>6</v>
      </c>
      <c r="K446" s="73">
        <v>23</v>
      </c>
      <c r="L446" s="73">
        <v>43</v>
      </c>
      <c r="M446" s="73">
        <v>30</v>
      </c>
      <c r="N446" s="73">
        <v>47</v>
      </c>
      <c r="O446" s="73">
        <v>28</v>
      </c>
      <c r="P446" s="73">
        <v>11</v>
      </c>
      <c r="Q446" s="73" t="s">
        <v>124</v>
      </c>
      <c r="R446" s="73">
        <v>8</v>
      </c>
      <c r="S446" s="73">
        <v>100</v>
      </c>
      <c r="T446" s="73">
        <v>0</v>
      </c>
      <c r="U446" s="73">
        <v>0</v>
      </c>
      <c r="V446" s="73" t="s">
        <v>124</v>
      </c>
      <c r="W446" s="73">
        <v>27</v>
      </c>
    </row>
    <row r="447" spans="2:23" x14ac:dyDescent="0.45">
      <c r="B447" s="86">
        <v>3588</v>
      </c>
      <c r="C447" s="73">
        <v>0</v>
      </c>
      <c r="D447" s="73">
        <v>0</v>
      </c>
      <c r="E447" s="73">
        <v>70</v>
      </c>
      <c r="F447" s="73" t="s">
        <v>124</v>
      </c>
      <c r="G447" s="73">
        <v>17</v>
      </c>
      <c r="H447" s="73">
        <v>0</v>
      </c>
      <c r="I447" s="73">
        <v>8</v>
      </c>
      <c r="J447" s="73" t="s">
        <v>124</v>
      </c>
      <c r="K447" s="73">
        <v>18</v>
      </c>
      <c r="L447" s="73">
        <v>29</v>
      </c>
      <c r="M447" s="73">
        <v>19</v>
      </c>
      <c r="N447" s="73">
        <v>30</v>
      </c>
      <c r="O447" s="73">
        <v>13</v>
      </c>
      <c r="P447" s="73">
        <v>6</v>
      </c>
      <c r="Q447" s="73" t="s">
        <v>124</v>
      </c>
      <c r="R447" s="73">
        <v>7</v>
      </c>
      <c r="S447" s="73">
        <v>108</v>
      </c>
      <c r="T447" s="73">
        <v>0</v>
      </c>
      <c r="U447" s="73" t="s">
        <v>124</v>
      </c>
      <c r="V447" s="73">
        <v>0</v>
      </c>
      <c r="W447" s="73">
        <v>14</v>
      </c>
    </row>
    <row r="448" spans="2:23" x14ac:dyDescent="0.45">
      <c r="B448" s="86">
        <v>3589</v>
      </c>
      <c r="C448" s="73">
        <v>0</v>
      </c>
      <c r="D448" s="73">
        <v>0</v>
      </c>
      <c r="E448" s="73">
        <v>24</v>
      </c>
      <c r="F448" s="73">
        <v>0</v>
      </c>
      <c r="G448" s="73">
        <v>11</v>
      </c>
      <c r="H448" s="73">
        <v>0</v>
      </c>
      <c r="I448" s="73" t="s">
        <v>124</v>
      </c>
      <c r="J448" s="73" t="s">
        <v>124</v>
      </c>
      <c r="K448" s="73">
        <v>9</v>
      </c>
      <c r="L448" s="73">
        <v>18</v>
      </c>
      <c r="M448" s="73">
        <v>16</v>
      </c>
      <c r="N448" s="73">
        <v>9</v>
      </c>
      <c r="O448" s="73">
        <v>6</v>
      </c>
      <c r="P448" s="73" t="s">
        <v>124</v>
      </c>
      <c r="Q448" s="73">
        <v>0</v>
      </c>
      <c r="R448" s="73" t="s">
        <v>124</v>
      </c>
      <c r="S448" s="73">
        <v>40</v>
      </c>
      <c r="T448" s="73">
        <v>0</v>
      </c>
      <c r="U448" s="73">
        <v>0</v>
      </c>
      <c r="V448" s="73" t="s">
        <v>124</v>
      </c>
      <c r="W448" s="73">
        <v>9</v>
      </c>
    </row>
    <row r="449" spans="2:23" x14ac:dyDescent="0.45">
      <c r="B449" s="86">
        <v>3590</v>
      </c>
      <c r="C449" s="73">
        <v>0</v>
      </c>
      <c r="D449" s="73">
        <v>0</v>
      </c>
      <c r="E449" s="73">
        <v>28</v>
      </c>
      <c r="F449" s="73">
        <v>0</v>
      </c>
      <c r="G449" s="73">
        <v>7</v>
      </c>
      <c r="H449" s="73">
        <v>0</v>
      </c>
      <c r="I449" s="73" t="s">
        <v>124</v>
      </c>
      <c r="J449" s="73" t="s">
        <v>124</v>
      </c>
      <c r="K449" s="73">
        <v>9</v>
      </c>
      <c r="L449" s="73">
        <v>19</v>
      </c>
      <c r="M449" s="73">
        <v>12</v>
      </c>
      <c r="N449" s="73">
        <v>19</v>
      </c>
      <c r="O449" s="73">
        <v>7</v>
      </c>
      <c r="P449" s="73">
        <v>5</v>
      </c>
      <c r="Q449" s="73" t="s">
        <v>124</v>
      </c>
      <c r="R449" s="73" t="s">
        <v>124</v>
      </c>
      <c r="S449" s="73">
        <v>48</v>
      </c>
      <c r="T449" s="73">
        <v>0</v>
      </c>
      <c r="U449" s="73" t="s">
        <v>124</v>
      </c>
      <c r="V449" s="73">
        <v>0</v>
      </c>
      <c r="W449" s="73">
        <v>6</v>
      </c>
    </row>
    <row r="450" spans="2:23" x14ac:dyDescent="0.45">
      <c r="B450" s="86">
        <v>3591</v>
      </c>
      <c r="C450" s="73">
        <v>0</v>
      </c>
      <c r="D450" s="73">
        <v>0</v>
      </c>
      <c r="E450" s="73">
        <v>12</v>
      </c>
      <c r="F450" s="73">
        <v>0</v>
      </c>
      <c r="G450" s="73">
        <v>6</v>
      </c>
      <c r="H450" s="73">
        <v>0</v>
      </c>
      <c r="I450" s="73" t="s">
        <v>124</v>
      </c>
      <c r="J450" s="73" t="s">
        <v>124</v>
      </c>
      <c r="K450" s="73">
        <v>6</v>
      </c>
      <c r="L450" s="73">
        <v>11</v>
      </c>
      <c r="M450" s="73">
        <v>5</v>
      </c>
      <c r="N450" s="73">
        <v>11</v>
      </c>
      <c r="O450" s="73">
        <v>7</v>
      </c>
      <c r="P450" s="73" t="s">
        <v>124</v>
      </c>
      <c r="Q450" s="73">
        <v>0</v>
      </c>
      <c r="R450" s="73" t="s">
        <v>124</v>
      </c>
      <c r="S450" s="73">
        <v>31</v>
      </c>
      <c r="T450" s="73">
        <v>0</v>
      </c>
      <c r="U450" s="73" t="s">
        <v>124</v>
      </c>
      <c r="V450" s="73">
        <v>0</v>
      </c>
      <c r="W450" s="73" t="s">
        <v>124</v>
      </c>
    </row>
    <row r="451" spans="2:23" x14ac:dyDescent="0.45">
      <c r="B451" s="86">
        <v>3594</v>
      </c>
      <c r="C451" s="73">
        <v>0</v>
      </c>
      <c r="D451" s="73">
        <v>0</v>
      </c>
      <c r="E451" s="73">
        <v>70</v>
      </c>
      <c r="F451" s="73">
        <v>0</v>
      </c>
      <c r="G451" s="73">
        <v>24</v>
      </c>
      <c r="H451" s="73">
        <v>0</v>
      </c>
      <c r="I451" s="73">
        <v>8</v>
      </c>
      <c r="J451" s="73">
        <v>11</v>
      </c>
      <c r="K451" s="73">
        <v>23</v>
      </c>
      <c r="L451" s="73">
        <v>42</v>
      </c>
      <c r="M451" s="73">
        <v>32</v>
      </c>
      <c r="N451" s="73">
        <v>42</v>
      </c>
      <c r="O451" s="73">
        <v>29</v>
      </c>
      <c r="P451" s="73">
        <v>5</v>
      </c>
      <c r="Q451" s="73" t="s">
        <v>124</v>
      </c>
      <c r="R451" s="73">
        <v>8</v>
      </c>
      <c r="S451" s="73">
        <v>123</v>
      </c>
      <c r="T451" s="73">
        <v>0</v>
      </c>
      <c r="U451" s="73" t="s">
        <v>124</v>
      </c>
      <c r="V451" s="73" t="s">
        <v>124</v>
      </c>
      <c r="W451" s="73">
        <v>25</v>
      </c>
    </row>
    <row r="452" spans="2:23" x14ac:dyDescent="0.45">
      <c r="B452" s="86">
        <v>3595</v>
      </c>
      <c r="C452" s="73">
        <v>0</v>
      </c>
      <c r="D452" s="73" t="s">
        <v>124</v>
      </c>
      <c r="E452" s="73">
        <v>109</v>
      </c>
      <c r="F452" s="73">
        <v>0</v>
      </c>
      <c r="G452" s="73">
        <v>29</v>
      </c>
      <c r="H452" s="73" t="s">
        <v>124</v>
      </c>
      <c r="I452" s="73">
        <v>15</v>
      </c>
      <c r="J452" s="73" t="s">
        <v>124</v>
      </c>
      <c r="K452" s="73">
        <v>52</v>
      </c>
      <c r="L452" s="73">
        <v>60</v>
      </c>
      <c r="M452" s="73">
        <v>51</v>
      </c>
      <c r="N452" s="73">
        <v>68</v>
      </c>
      <c r="O452" s="73">
        <v>62</v>
      </c>
      <c r="P452" s="73">
        <v>8</v>
      </c>
      <c r="Q452" s="73" t="s">
        <v>124</v>
      </c>
      <c r="R452" s="73">
        <v>17</v>
      </c>
      <c r="S452" s="73">
        <v>223</v>
      </c>
      <c r="T452" s="73">
        <v>0</v>
      </c>
      <c r="U452" s="73" t="s">
        <v>124</v>
      </c>
      <c r="V452" s="73" t="s">
        <v>124</v>
      </c>
      <c r="W452" s="73">
        <v>38</v>
      </c>
    </row>
    <row r="453" spans="2:23" x14ac:dyDescent="0.45">
      <c r="B453" s="86">
        <v>3596</v>
      </c>
      <c r="C453" s="73">
        <v>0</v>
      </c>
      <c r="D453" s="73">
        <v>0</v>
      </c>
      <c r="E453" s="73">
        <v>13</v>
      </c>
      <c r="F453" s="73">
        <v>0</v>
      </c>
      <c r="G453" s="73" t="s">
        <v>124</v>
      </c>
      <c r="H453" s="73">
        <v>0</v>
      </c>
      <c r="I453" s="73">
        <v>0</v>
      </c>
      <c r="J453" s="73">
        <v>0</v>
      </c>
      <c r="K453" s="73" t="s">
        <v>124</v>
      </c>
      <c r="L453" s="73">
        <v>5</v>
      </c>
      <c r="M453" s="73" t="s">
        <v>124</v>
      </c>
      <c r="N453" s="73">
        <v>6</v>
      </c>
      <c r="O453" s="73" t="s">
        <v>124</v>
      </c>
      <c r="P453" s="73" t="s">
        <v>124</v>
      </c>
      <c r="Q453" s="73">
        <v>0</v>
      </c>
      <c r="R453" s="73" t="s">
        <v>124</v>
      </c>
      <c r="S453" s="73">
        <v>20</v>
      </c>
      <c r="T453" s="73">
        <v>0</v>
      </c>
      <c r="U453" s="73">
        <v>0</v>
      </c>
      <c r="V453" s="73">
        <v>0</v>
      </c>
      <c r="W453" s="73" t="s">
        <v>124</v>
      </c>
    </row>
    <row r="454" spans="2:23" x14ac:dyDescent="0.45">
      <c r="B454" s="86">
        <v>3597</v>
      </c>
      <c r="C454" s="73">
        <v>0</v>
      </c>
      <c r="D454" s="73">
        <v>0</v>
      </c>
      <c r="E454" s="73">
        <v>49</v>
      </c>
      <c r="F454" s="73">
        <v>0</v>
      </c>
      <c r="G454" s="73">
        <v>5</v>
      </c>
      <c r="H454" s="73" t="s">
        <v>124</v>
      </c>
      <c r="I454" s="73" t="s">
        <v>124</v>
      </c>
      <c r="J454" s="73" t="s">
        <v>124</v>
      </c>
      <c r="K454" s="73">
        <v>16</v>
      </c>
      <c r="L454" s="73">
        <v>22</v>
      </c>
      <c r="M454" s="73">
        <v>20</v>
      </c>
      <c r="N454" s="73">
        <v>19</v>
      </c>
      <c r="O454" s="73">
        <v>11</v>
      </c>
      <c r="P454" s="73" t="s">
        <v>124</v>
      </c>
      <c r="Q454" s="73">
        <v>0</v>
      </c>
      <c r="R454" s="73">
        <v>6</v>
      </c>
      <c r="S454" s="73">
        <v>79</v>
      </c>
      <c r="T454" s="73">
        <v>0</v>
      </c>
      <c r="U454" s="73" t="s">
        <v>124</v>
      </c>
      <c r="V454" s="73">
        <v>0</v>
      </c>
      <c r="W454" s="73">
        <v>13</v>
      </c>
    </row>
    <row r="455" spans="2:23" x14ac:dyDescent="0.45">
      <c r="B455" s="86">
        <v>3599</v>
      </c>
      <c r="C455" s="73">
        <v>0</v>
      </c>
      <c r="D455" s="73">
        <v>0</v>
      </c>
      <c r="E455" s="73">
        <v>15</v>
      </c>
      <c r="F455" s="73">
        <v>0</v>
      </c>
      <c r="G455" s="73" t="s">
        <v>124</v>
      </c>
      <c r="H455" s="73">
        <v>0</v>
      </c>
      <c r="I455" s="73" t="s">
        <v>124</v>
      </c>
      <c r="J455" s="73" t="s">
        <v>124</v>
      </c>
      <c r="K455" s="73">
        <v>9</v>
      </c>
      <c r="L455" s="73">
        <v>7</v>
      </c>
      <c r="M455" s="73">
        <v>6</v>
      </c>
      <c r="N455" s="73">
        <v>7</v>
      </c>
      <c r="O455" s="73" t="s">
        <v>124</v>
      </c>
      <c r="P455" s="73" t="s">
        <v>124</v>
      </c>
      <c r="Q455" s="73">
        <v>0</v>
      </c>
      <c r="R455" s="73" t="s">
        <v>124</v>
      </c>
      <c r="S455" s="73">
        <v>32</v>
      </c>
      <c r="T455" s="73">
        <v>0</v>
      </c>
      <c r="U455" s="73" t="s">
        <v>124</v>
      </c>
      <c r="V455" s="73">
        <v>0</v>
      </c>
      <c r="W455" s="73">
        <v>10</v>
      </c>
    </row>
    <row r="456" spans="2:23" x14ac:dyDescent="0.45">
      <c r="B456" s="86">
        <v>3607</v>
      </c>
      <c r="C456" s="73">
        <v>0</v>
      </c>
      <c r="D456" s="73">
        <v>0</v>
      </c>
      <c r="E456" s="73">
        <v>15</v>
      </c>
      <c r="F456" s="73">
        <v>0</v>
      </c>
      <c r="G456" s="73" t="s">
        <v>124</v>
      </c>
      <c r="H456" s="73">
        <v>0</v>
      </c>
      <c r="I456" s="73" t="s">
        <v>124</v>
      </c>
      <c r="J456" s="73">
        <v>0</v>
      </c>
      <c r="K456" s="73" t="s">
        <v>124</v>
      </c>
      <c r="L456" s="73">
        <v>10</v>
      </c>
      <c r="M456" s="73">
        <v>7</v>
      </c>
      <c r="N456" s="73">
        <v>10</v>
      </c>
      <c r="O456" s="73">
        <v>5</v>
      </c>
      <c r="P456" s="73">
        <v>0</v>
      </c>
      <c r="Q456" s="73" t="s">
        <v>124</v>
      </c>
      <c r="R456" s="73" t="s">
        <v>124</v>
      </c>
      <c r="S456" s="73">
        <v>24</v>
      </c>
      <c r="T456" s="73">
        <v>0</v>
      </c>
      <c r="U456" s="73" t="s">
        <v>124</v>
      </c>
      <c r="V456" s="73" t="s">
        <v>124</v>
      </c>
      <c r="W456" s="73" t="s">
        <v>124</v>
      </c>
    </row>
    <row r="457" spans="2:23" x14ac:dyDescent="0.45">
      <c r="B457" s="86">
        <v>3608</v>
      </c>
      <c r="C457" s="73" t="s">
        <v>124</v>
      </c>
      <c r="D457" s="73" t="s">
        <v>124</v>
      </c>
      <c r="E457" s="73">
        <v>539</v>
      </c>
      <c r="F457" s="73" t="s">
        <v>124</v>
      </c>
      <c r="G457" s="73">
        <v>84</v>
      </c>
      <c r="H457" s="73" t="s">
        <v>124</v>
      </c>
      <c r="I457" s="73">
        <v>42</v>
      </c>
      <c r="J457" s="73">
        <v>80</v>
      </c>
      <c r="K457" s="73">
        <v>105</v>
      </c>
      <c r="L457" s="73">
        <v>141</v>
      </c>
      <c r="M457" s="73">
        <v>112</v>
      </c>
      <c r="N457" s="73">
        <v>138</v>
      </c>
      <c r="O457" s="73">
        <v>115</v>
      </c>
      <c r="P457" s="73">
        <v>32</v>
      </c>
      <c r="Q457" s="73">
        <v>0</v>
      </c>
      <c r="R457" s="73">
        <v>33</v>
      </c>
      <c r="S457" s="73">
        <v>797</v>
      </c>
      <c r="T457" s="73">
        <v>0</v>
      </c>
      <c r="U457" s="73" t="s">
        <v>124</v>
      </c>
      <c r="V457" s="73">
        <v>10</v>
      </c>
      <c r="W457" s="73">
        <v>230</v>
      </c>
    </row>
    <row r="458" spans="2:23" x14ac:dyDescent="0.45">
      <c r="B458" s="86">
        <v>3610</v>
      </c>
      <c r="C458" s="73">
        <v>0</v>
      </c>
      <c r="D458" s="73">
        <v>0</v>
      </c>
      <c r="E458" s="73">
        <v>230</v>
      </c>
      <c r="F458" s="73">
        <v>0</v>
      </c>
      <c r="G458" s="73">
        <v>49</v>
      </c>
      <c r="H458" s="73">
        <v>0</v>
      </c>
      <c r="I458" s="73">
        <v>29</v>
      </c>
      <c r="J458" s="73">
        <v>25</v>
      </c>
      <c r="K458" s="73">
        <v>82</v>
      </c>
      <c r="L458" s="73">
        <v>92</v>
      </c>
      <c r="M458" s="73">
        <v>68</v>
      </c>
      <c r="N458" s="73">
        <v>124</v>
      </c>
      <c r="O458" s="73">
        <v>105</v>
      </c>
      <c r="P458" s="73">
        <v>13</v>
      </c>
      <c r="Q458" s="73">
        <v>6</v>
      </c>
      <c r="R458" s="73">
        <v>10</v>
      </c>
      <c r="S458" s="73">
        <v>417</v>
      </c>
      <c r="T458" s="73">
        <v>0</v>
      </c>
      <c r="U458" s="73">
        <v>6</v>
      </c>
      <c r="V458" s="73">
        <v>6</v>
      </c>
      <c r="W458" s="73">
        <v>117</v>
      </c>
    </row>
    <row r="459" spans="2:23" x14ac:dyDescent="0.45">
      <c r="B459" s="86">
        <v>3612</v>
      </c>
      <c r="C459" s="73">
        <v>0</v>
      </c>
      <c r="D459" s="73" t="s">
        <v>124</v>
      </c>
      <c r="E459" s="73">
        <v>399</v>
      </c>
      <c r="F459" s="73">
        <v>0</v>
      </c>
      <c r="G459" s="73">
        <v>76</v>
      </c>
      <c r="H459" s="73">
        <v>0</v>
      </c>
      <c r="I459" s="73">
        <v>43</v>
      </c>
      <c r="J459" s="73">
        <v>25</v>
      </c>
      <c r="K459" s="73">
        <v>133</v>
      </c>
      <c r="L459" s="73">
        <v>107</v>
      </c>
      <c r="M459" s="73">
        <v>85</v>
      </c>
      <c r="N459" s="73">
        <v>135</v>
      </c>
      <c r="O459" s="73">
        <v>138</v>
      </c>
      <c r="P459" s="73">
        <v>27</v>
      </c>
      <c r="Q459" s="73" t="s">
        <v>124</v>
      </c>
      <c r="R459" s="73">
        <v>20</v>
      </c>
      <c r="S459" s="73">
        <v>690</v>
      </c>
      <c r="T459" s="73" t="s">
        <v>124</v>
      </c>
      <c r="U459" s="73">
        <v>7</v>
      </c>
      <c r="V459" s="73" t="s">
        <v>124</v>
      </c>
      <c r="W459" s="73">
        <v>123</v>
      </c>
    </row>
    <row r="460" spans="2:23" x14ac:dyDescent="0.45">
      <c r="B460" s="86">
        <v>3614</v>
      </c>
      <c r="C460" s="73">
        <v>0</v>
      </c>
      <c r="D460" s="73">
        <v>0</v>
      </c>
      <c r="E460" s="73">
        <v>59</v>
      </c>
      <c r="F460" s="73">
        <v>0</v>
      </c>
      <c r="G460" s="73">
        <v>17</v>
      </c>
      <c r="H460" s="73">
        <v>0</v>
      </c>
      <c r="I460" s="73">
        <v>9</v>
      </c>
      <c r="J460" s="73">
        <v>8</v>
      </c>
      <c r="K460" s="73">
        <v>14</v>
      </c>
      <c r="L460" s="73">
        <v>44</v>
      </c>
      <c r="M460" s="73">
        <v>30</v>
      </c>
      <c r="N460" s="73">
        <v>56</v>
      </c>
      <c r="O460" s="73">
        <v>32</v>
      </c>
      <c r="P460" s="73">
        <v>8</v>
      </c>
      <c r="Q460" s="73">
        <v>0</v>
      </c>
      <c r="R460" s="73" t="s">
        <v>124</v>
      </c>
      <c r="S460" s="73">
        <v>97</v>
      </c>
      <c r="T460" s="73">
        <v>0</v>
      </c>
      <c r="U460" s="73" t="s">
        <v>124</v>
      </c>
      <c r="V460" s="73" t="s">
        <v>124</v>
      </c>
      <c r="W460" s="73">
        <v>29</v>
      </c>
    </row>
    <row r="461" spans="2:23" x14ac:dyDescent="0.45">
      <c r="B461" s="86">
        <v>3616</v>
      </c>
      <c r="C461" s="73" t="s">
        <v>124</v>
      </c>
      <c r="D461" s="73" t="s">
        <v>124</v>
      </c>
      <c r="E461" s="73">
        <v>745</v>
      </c>
      <c r="F461" s="73">
        <v>5</v>
      </c>
      <c r="G461" s="73">
        <v>178</v>
      </c>
      <c r="H461" s="73" t="s">
        <v>124</v>
      </c>
      <c r="I461" s="73">
        <v>81</v>
      </c>
      <c r="J461" s="73">
        <v>143</v>
      </c>
      <c r="K461" s="73">
        <v>210</v>
      </c>
      <c r="L461" s="73">
        <v>332</v>
      </c>
      <c r="M461" s="73">
        <v>250</v>
      </c>
      <c r="N461" s="73">
        <v>320</v>
      </c>
      <c r="O461" s="73">
        <v>224</v>
      </c>
      <c r="P461" s="73">
        <v>59</v>
      </c>
      <c r="Q461" s="73">
        <v>16</v>
      </c>
      <c r="R461" s="73">
        <v>61</v>
      </c>
      <c r="S461" s="73">
        <v>1265</v>
      </c>
      <c r="T461" s="73">
        <v>0</v>
      </c>
      <c r="U461" s="73">
        <v>18</v>
      </c>
      <c r="V461" s="73">
        <v>18</v>
      </c>
      <c r="W461" s="73">
        <v>329</v>
      </c>
    </row>
    <row r="462" spans="2:23" x14ac:dyDescent="0.45">
      <c r="B462" s="86">
        <v>3617</v>
      </c>
      <c r="C462" s="73">
        <v>0</v>
      </c>
      <c r="D462" s="73">
        <v>0</v>
      </c>
      <c r="E462" s="73">
        <v>12</v>
      </c>
      <c r="F462" s="73">
        <v>0</v>
      </c>
      <c r="G462" s="73" t="s">
        <v>124</v>
      </c>
      <c r="H462" s="73">
        <v>0</v>
      </c>
      <c r="I462" s="73" t="s">
        <v>124</v>
      </c>
      <c r="J462" s="73" t="s">
        <v>124</v>
      </c>
      <c r="K462" s="73" t="s">
        <v>124</v>
      </c>
      <c r="L462" s="73">
        <v>6</v>
      </c>
      <c r="M462" s="73" t="s">
        <v>124</v>
      </c>
      <c r="N462" s="73">
        <v>8</v>
      </c>
      <c r="O462" s="73">
        <v>5</v>
      </c>
      <c r="P462" s="73">
        <v>0</v>
      </c>
      <c r="Q462" s="73">
        <v>0</v>
      </c>
      <c r="R462" s="73">
        <v>0</v>
      </c>
      <c r="S462" s="73">
        <v>23</v>
      </c>
      <c r="T462" s="73">
        <v>0</v>
      </c>
      <c r="U462" s="73" t="s">
        <v>124</v>
      </c>
      <c r="V462" s="73">
        <v>0</v>
      </c>
      <c r="W462" s="73">
        <v>5</v>
      </c>
    </row>
    <row r="463" spans="2:23" x14ac:dyDescent="0.45">
      <c r="B463" s="86">
        <v>3618</v>
      </c>
      <c r="C463" s="73">
        <v>0</v>
      </c>
      <c r="D463" s="73">
        <v>0</v>
      </c>
      <c r="E463" s="73">
        <v>97</v>
      </c>
      <c r="F463" s="73">
        <v>0</v>
      </c>
      <c r="G463" s="73">
        <v>29</v>
      </c>
      <c r="H463" s="73">
        <v>0</v>
      </c>
      <c r="I463" s="73">
        <v>13</v>
      </c>
      <c r="J463" s="73" t="s">
        <v>124</v>
      </c>
      <c r="K463" s="73">
        <v>39</v>
      </c>
      <c r="L463" s="73">
        <v>50</v>
      </c>
      <c r="M463" s="73">
        <v>36</v>
      </c>
      <c r="N463" s="73">
        <v>58</v>
      </c>
      <c r="O463" s="73">
        <v>55</v>
      </c>
      <c r="P463" s="73">
        <v>11</v>
      </c>
      <c r="Q463" s="73" t="s">
        <v>124</v>
      </c>
      <c r="R463" s="73">
        <v>9</v>
      </c>
      <c r="S463" s="73">
        <v>199</v>
      </c>
      <c r="T463" s="73" t="s">
        <v>124</v>
      </c>
      <c r="U463" s="73">
        <v>5</v>
      </c>
      <c r="V463" s="73" t="s">
        <v>124</v>
      </c>
      <c r="W463" s="73">
        <v>53</v>
      </c>
    </row>
    <row r="464" spans="2:23" x14ac:dyDescent="0.45">
      <c r="B464" s="86">
        <v>3619</v>
      </c>
      <c r="C464" s="73">
        <v>0</v>
      </c>
      <c r="D464" s="73">
        <v>0</v>
      </c>
      <c r="E464" s="73">
        <v>6</v>
      </c>
      <c r="F464" s="73">
        <v>0</v>
      </c>
      <c r="G464" s="73" t="s">
        <v>124</v>
      </c>
      <c r="H464" s="73">
        <v>0</v>
      </c>
      <c r="I464" s="73">
        <v>0</v>
      </c>
      <c r="J464" s="73">
        <v>0</v>
      </c>
      <c r="K464" s="73" t="s">
        <v>124</v>
      </c>
      <c r="L464" s="73" t="s">
        <v>124</v>
      </c>
      <c r="M464" s="73" t="s">
        <v>124</v>
      </c>
      <c r="N464" s="73" t="s">
        <v>124</v>
      </c>
      <c r="O464" s="73" t="s">
        <v>124</v>
      </c>
      <c r="P464" s="73" t="s">
        <v>124</v>
      </c>
      <c r="Q464" s="73">
        <v>0</v>
      </c>
      <c r="R464" s="73" t="s">
        <v>124</v>
      </c>
      <c r="S464" s="73">
        <v>11</v>
      </c>
      <c r="T464" s="73">
        <v>0</v>
      </c>
      <c r="U464" s="73">
        <v>0</v>
      </c>
      <c r="V464" s="73">
        <v>0</v>
      </c>
      <c r="W464" s="73" t="s">
        <v>124</v>
      </c>
    </row>
    <row r="465" spans="2:23" x14ac:dyDescent="0.45">
      <c r="B465" s="86">
        <v>3620</v>
      </c>
      <c r="C465" s="73" t="s">
        <v>124</v>
      </c>
      <c r="D465" s="73" t="s">
        <v>124</v>
      </c>
      <c r="E465" s="73">
        <v>1417</v>
      </c>
      <c r="F465" s="73">
        <v>7</v>
      </c>
      <c r="G465" s="73">
        <v>280</v>
      </c>
      <c r="H465" s="73" t="s">
        <v>124</v>
      </c>
      <c r="I465" s="73">
        <v>118</v>
      </c>
      <c r="J465" s="73">
        <v>227</v>
      </c>
      <c r="K465" s="73">
        <v>370</v>
      </c>
      <c r="L465" s="73">
        <v>584</v>
      </c>
      <c r="M465" s="73">
        <v>457</v>
      </c>
      <c r="N465" s="73">
        <v>555</v>
      </c>
      <c r="O465" s="73">
        <v>348</v>
      </c>
      <c r="P465" s="73">
        <v>87</v>
      </c>
      <c r="Q465" s="73">
        <v>25</v>
      </c>
      <c r="R465" s="73">
        <v>106</v>
      </c>
      <c r="S465" s="73">
        <v>2284</v>
      </c>
      <c r="T465" s="73">
        <v>0</v>
      </c>
      <c r="U465" s="73">
        <v>40</v>
      </c>
      <c r="V465" s="73">
        <v>32</v>
      </c>
      <c r="W465" s="73">
        <v>607</v>
      </c>
    </row>
    <row r="466" spans="2:23" x14ac:dyDescent="0.45">
      <c r="B466" s="86">
        <v>3621</v>
      </c>
      <c r="C466" s="73">
        <v>0</v>
      </c>
      <c r="D466" s="73" t="s">
        <v>124</v>
      </c>
      <c r="E466" s="73">
        <v>312</v>
      </c>
      <c r="F466" s="73" t="s">
        <v>124</v>
      </c>
      <c r="G466" s="73">
        <v>57</v>
      </c>
      <c r="H466" s="73" t="s">
        <v>124</v>
      </c>
      <c r="I466" s="73">
        <v>30</v>
      </c>
      <c r="J466" s="73">
        <v>52</v>
      </c>
      <c r="K466" s="73">
        <v>82</v>
      </c>
      <c r="L466" s="73">
        <v>189</v>
      </c>
      <c r="M466" s="73">
        <v>144</v>
      </c>
      <c r="N466" s="73">
        <v>133</v>
      </c>
      <c r="O466" s="73">
        <v>91</v>
      </c>
      <c r="P466" s="73">
        <v>18</v>
      </c>
      <c r="Q466" s="73">
        <v>8</v>
      </c>
      <c r="R466" s="73">
        <v>37</v>
      </c>
      <c r="S466" s="73">
        <v>542</v>
      </c>
      <c r="T466" s="73">
        <v>0</v>
      </c>
      <c r="U466" s="73">
        <v>9</v>
      </c>
      <c r="V466" s="73" t="s">
        <v>124</v>
      </c>
      <c r="W466" s="73">
        <v>136</v>
      </c>
    </row>
    <row r="467" spans="2:23" x14ac:dyDescent="0.45">
      <c r="B467" s="86">
        <v>3622</v>
      </c>
      <c r="C467" s="73">
        <v>0</v>
      </c>
      <c r="D467" s="73">
        <v>0</v>
      </c>
      <c r="E467" s="73">
        <v>52</v>
      </c>
      <c r="F467" s="73">
        <v>0</v>
      </c>
      <c r="G467" s="73">
        <v>12</v>
      </c>
      <c r="H467" s="73">
        <v>0</v>
      </c>
      <c r="I467" s="73">
        <v>8</v>
      </c>
      <c r="J467" s="73">
        <v>11</v>
      </c>
      <c r="K467" s="73">
        <v>12</v>
      </c>
      <c r="L467" s="73">
        <v>27</v>
      </c>
      <c r="M467" s="73">
        <v>18</v>
      </c>
      <c r="N467" s="73">
        <v>18</v>
      </c>
      <c r="O467" s="73">
        <v>22</v>
      </c>
      <c r="P467" s="73" t="s">
        <v>124</v>
      </c>
      <c r="Q467" s="73">
        <v>0</v>
      </c>
      <c r="R467" s="73" t="s">
        <v>124</v>
      </c>
      <c r="S467" s="73">
        <v>94</v>
      </c>
      <c r="T467" s="73">
        <v>0</v>
      </c>
      <c r="U467" s="73">
        <v>0</v>
      </c>
      <c r="V467" s="73" t="s">
        <v>124</v>
      </c>
      <c r="W467" s="73">
        <v>12</v>
      </c>
    </row>
    <row r="468" spans="2:23" x14ac:dyDescent="0.45">
      <c r="B468" s="86">
        <v>3623</v>
      </c>
      <c r="C468" s="73">
        <v>0</v>
      </c>
      <c r="D468" s="73">
        <v>0</v>
      </c>
      <c r="E468" s="73">
        <v>159</v>
      </c>
      <c r="F468" s="73">
        <v>0</v>
      </c>
      <c r="G468" s="73">
        <v>31</v>
      </c>
      <c r="H468" s="73">
        <v>0</v>
      </c>
      <c r="I468" s="73">
        <v>17</v>
      </c>
      <c r="J468" s="73">
        <v>13</v>
      </c>
      <c r="K468" s="73">
        <v>37</v>
      </c>
      <c r="L468" s="73">
        <v>73</v>
      </c>
      <c r="M468" s="73">
        <v>61</v>
      </c>
      <c r="N468" s="73">
        <v>64</v>
      </c>
      <c r="O468" s="73">
        <v>53</v>
      </c>
      <c r="P468" s="73">
        <v>9</v>
      </c>
      <c r="Q468" s="73">
        <v>6</v>
      </c>
      <c r="R468" s="73">
        <v>16</v>
      </c>
      <c r="S468" s="73">
        <v>263</v>
      </c>
      <c r="T468" s="73">
        <v>0</v>
      </c>
      <c r="U468" s="73" t="s">
        <v>124</v>
      </c>
      <c r="V468" s="73" t="s">
        <v>124</v>
      </c>
      <c r="W468" s="73">
        <v>48</v>
      </c>
    </row>
    <row r="469" spans="2:23" x14ac:dyDescent="0.45">
      <c r="B469" s="86">
        <v>3624</v>
      </c>
      <c r="C469" s="73" t="s">
        <v>124</v>
      </c>
      <c r="D469" s="73">
        <v>0</v>
      </c>
      <c r="E469" s="73">
        <v>81</v>
      </c>
      <c r="F469" s="73" t="s">
        <v>124</v>
      </c>
      <c r="G469" s="73">
        <v>18</v>
      </c>
      <c r="H469" s="73">
        <v>0</v>
      </c>
      <c r="I469" s="73">
        <v>12</v>
      </c>
      <c r="J469" s="73">
        <v>10</v>
      </c>
      <c r="K469" s="73">
        <v>29</v>
      </c>
      <c r="L469" s="73">
        <v>51</v>
      </c>
      <c r="M469" s="73">
        <v>41</v>
      </c>
      <c r="N469" s="73">
        <v>59</v>
      </c>
      <c r="O469" s="73">
        <v>31</v>
      </c>
      <c r="P469" s="73">
        <v>9</v>
      </c>
      <c r="Q469" s="73">
        <v>5</v>
      </c>
      <c r="R469" s="73">
        <v>11</v>
      </c>
      <c r="S469" s="73">
        <v>149</v>
      </c>
      <c r="T469" s="73">
        <v>0</v>
      </c>
      <c r="U469" s="73" t="s">
        <v>124</v>
      </c>
      <c r="V469" s="73" t="s">
        <v>124</v>
      </c>
      <c r="W469" s="73">
        <v>44</v>
      </c>
    </row>
    <row r="470" spans="2:23" x14ac:dyDescent="0.45">
      <c r="B470" s="86">
        <v>3629</v>
      </c>
      <c r="C470" s="73">
        <v>5</v>
      </c>
      <c r="D470" s="73">
        <v>11</v>
      </c>
      <c r="E470" s="73">
        <v>1432</v>
      </c>
      <c r="F470" s="73" t="s">
        <v>124</v>
      </c>
      <c r="G470" s="73">
        <v>409</v>
      </c>
      <c r="H470" s="73">
        <v>6</v>
      </c>
      <c r="I470" s="73">
        <v>204</v>
      </c>
      <c r="J470" s="73">
        <v>108</v>
      </c>
      <c r="K470" s="73">
        <v>660</v>
      </c>
      <c r="L470" s="73">
        <v>814</v>
      </c>
      <c r="M470" s="73">
        <v>668</v>
      </c>
      <c r="N470" s="73">
        <v>822</v>
      </c>
      <c r="O470" s="73">
        <v>606</v>
      </c>
      <c r="P470" s="73">
        <v>100</v>
      </c>
      <c r="Q470" s="73">
        <v>26</v>
      </c>
      <c r="R470" s="73">
        <v>214</v>
      </c>
      <c r="S470" s="73">
        <v>2893</v>
      </c>
      <c r="T470" s="73">
        <v>0</v>
      </c>
      <c r="U470" s="73">
        <v>63</v>
      </c>
      <c r="V470" s="73">
        <v>46</v>
      </c>
      <c r="W470" s="73">
        <v>1152</v>
      </c>
    </row>
    <row r="471" spans="2:23" x14ac:dyDescent="0.45">
      <c r="B471" s="86">
        <v>3630</v>
      </c>
      <c r="C471" s="73">
        <v>24</v>
      </c>
      <c r="D471" s="73">
        <v>43</v>
      </c>
      <c r="E471" s="73">
        <v>4072</v>
      </c>
      <c r="F471" s="73">
        <v>40</v>
      </c>
      <c r="G471" s="73">
        <v>1278</v>
      </c>
      <c r="H471" s="73">
        <v>16</v>
      </c>
      <c r="I471" s="73">
        <v>694</v>
      </c>
      <c r="J471" s="73">
        <v>478</v>
      </c>
      <c r="K471" s="73">
        <v>1786</v>
      </c>
      <c r="L471" s="73">
        <v>2736</v>
      </c>
      <c r="M471" s="73">
        <v>2261</v>
      </c>
      <c r="N471" s="73">
        <v>2965</v>
      </c>
      <c r="O471" s="73">
        <v>1992</v>
      </c>
      <c r="P471" s="73">
        <v>348</v>
      </c>
      <c r="Q471" s="73">
        <v>247</v>
      </c>
      <c r="R471" s="73">
        <v>550</v>
      </c>
      <c r="S471" s="73">
        <v>8359</v>
      </c>
      <c r="T471" s="73">
        <v>50</v>
      </c>
      <c r="U471" s="73">
        <v>263</v>
      </c>
      <c r="V471" s="73">
        <v>288</v>
      </c>
      <c r="W471" s="73">
        <v>3272</v>
      </c>
    </row>
    <row r="472" spans="2:23" x14ac:dyDescent="0.45">
      <c r="B472" s="86">
        <v>3631</v>
      </c>
      <c r="C472" s="73" t="s">
        <v>124</v>
      </c>
      <c r="D472" s="73" t="s">
        <v>124</v>
      </c>
      <c r="E472" s="73">
        <v>1144</v>
      </c>
      <c r="F472" s="73">
        <v>8</v>
      </c>
      <c r="G472" s="73">
        <v>356</v>
      </c>
      <c r="H472" s="73" t="s">
        <v>124</v>
      </c>
      <c r="I472" s="73">
        <v>160</v>
      </c>
      <c r="J472" s="73">
        <v>269</v>
      </c>
      <c r="K472" s="73">
        <v>273</v>
      </c>
      <c r="L472" s="73">
        <v>842</v>
      </c>
      <c r="M472" s="73">
        <v>573</v>
      </c>
      <c r="N472" s="73">
        <v>676</v>
      </c>
      <c r="O472" s="73">
        <v>321</v>
      </c>
      <c r="P472" s="73">
        <v>121</v>
      </c>
      <c r="Q472" s="73">
        <v>37</v>
      </c>
      <c r="R472" s="73">
        <v>92</v>
      </c>
      <c r="S472" s="73">
        <v>1914</v>
      </c>
      <c r="T472" s="73">
        <v>7</v>
      </c>
      <c r="U472" s="73">
        <v>31</v>
      </c>
      <c r="V472" s="73">
        <v>73</v>
      </c>
      <c r="W472" s="73">
        <v>513</v>
      </c>
    </row>
    <row r="473" spans="2:23" x14ac:dyDescent="0.45">
      <c r="B473" s="86">
        <v>3632</v>
      </c>
      <c r="C473" s="73">
        <v>0</v>
      </c>
      <c r="D473" s="73">
        <v>0</v>
      </c>
      <c r="E473" s="73">
        <v>5</v>
      </c>
      <c r="F473" s="73" t="s">
        <v>124</v>
      </c>
      <c r="G473" s="73" t="s">
        <v>124</v>
      </c>
      <c r="H473" s="73">
        <v>0</v>
      </c>
      <c r="I473" s="73" t="s">
        <v>124</v>
      </c>
      <c r="J473" s="73" t="s">
        <v>124</v>
      </c>
      <c r="K473" s="73">
        <v>6</v>
      </c>
      <c r="L473" s="73" t="s">
        <v>124</v>
      </c>
      <c r="M473" s="73">
        <v>0</v>
      </c>
      <c r="N473" s="73">
        <v>7</v>
      </c>
      <c r="O473" s="73" t="s">
        <v>124</v>
      </c>
      <c r="P473" s="73">
        <v>0</v>
      </c>
      <c r="Q473" s="73">
        <v>0</v>
      </c>
      <c r="R473" s="73" t="s">
        <v>124</v>
      </c>
      <c r="S473" s="73">
        <v>14</v>
      </c>
      <c r="T473" s="73">
        <v>0</v>
      </c>
      <c r="U473" s="73" t="s">
        <v>124</v>
      </c>
      <c r="V473" s="73" t="s">
        <v>124</v>
      </c>
      <c r="W473" s="73">
        <v>7</v>
      </c>
    </row>
    <row r="474" spans="2:23" x14ac:dyDescent="0.45">
      <c r="B474" s="86">
        <v>3633</v>
      </c>
      <c r="C474" s="73">
        <v>0</v>
      </c>
      <c r="D474" s="73">
        <v>0</v>
      </c>
      <c r="E474" s="73">
        <v>47</v>
      </c>
      <c r="F474" s="73" t="s">
        <v>124</v>
      </c>
      <c r="G474" s="73">
        <v>21</v>
      </c>
      <c r="H474" s="73">
        <v>0</v>
      </c>
      <c r="I474" s="73">
        <v>8</v>
      </c>
      <c r="J474" s="73">
        <v>14</v>
      </c>
      <c r="K474" s="73">
        <v>22</v>
      </c>
      <c r="L474" s="73">
        <v>38</v>
      </c>
      <c r="M474" s="73">
        <v>26</v>
      </c>
      <c r="N474" s="73">
        <v>47</v>
      </c>
      <c r="O474" s="73">
        <v>35</v>
      </c>
      <c r="P474" s="73">
        <v>6</v>
      </c>
      <c r="Q474" s="73" t="s">
        <v>124</v>
      </c>
      <c r="R474" s="73">
        <v>6</v>
      </c>
      <c r="S474" s="73">
        <v>109</v>
      </c>
      <c r="T474" s="73">
        <v>0</v>
      </c>
      <c r="U474" s="73" t="s">
        <v>124</v>
      </c>
      <c r="V474" s="73" t="s">
        <v>124</v>
      </c>
      <c r="W474" s="73">
        <v>47</v>
      </c>
    </row>
    <row r="475" spans="2:23" x14ac:dyDescent="0.45">
      <c r="B475" s="86">
        <v>3634</v>
      </c>
      <c r="C475" s="73">
        <v>0</v>
      </c>
      <c r="D475" s="73">
        <v>0</v>
      </c>
      <c r="E475" s="73">
        <v>163</v>
      </c>
      <c r="F475" s="73">
        <v>0</v>
      </c>
      <c r="G475" s="73">
        <v>56</v>
      </c>
      <c r="H475" s="73">
        <v>0</v>
      </c>
      <c r="I475" s="73">
        <v>24</v>
      </c>
      <c r="J475" s="73">
        <v>24</v>
      </c>
      <c r="K475" s="73">
        <v>49</v>
      </c>
      <c r="L475" s="73">
        <v>110</v>
      </c>
      <c r="M475" s="73">
        <v>74</v>
      </c>
      <c r="N475" s="73">
        <v>118</v>
      </c>
      <c r="O475" s="73">
        <v>51</v>
      </c>
      <c r="P475" s="73">
        <v>22</v>
      </c>
      <c r="Q475" s="73" t="s">
        <v>124</v>
      </c>
      <c r="R475" s="73">
        <v>16</v>
      </c>
      <c r="S475" s="73">
        <v>294</v>
      </c>
      <c r="T475" s="73">
        <v>0</v>
      </c>
      <c r="U475" s="73">
        <v>6</v>
      </c>
      <c r="V475" s="73">
        <v>13</v>
      </c>
      <c r="W475" s="73">
        <v>44</v>
      </c>
    </row>
    <row r="476" spans="2:23" x14ac:dyDescent="0.45">
      <c r="B476" s="86">
        <v>3635</v>
      </c>
      <c r="C476" s="73">
        <v>0</v>
      </c>
      <c r="D476" s="73">
        <v>0</v>
      </c>
      <c r="E476" s="73">
        <v>73</v>
      </c>
      <c r="F476" s="73" t="s">
        <v>124</v>
      </c>
      <c r="G476" s="73">
        <v>14</v>
      </c>
      <c r="H476" s="73">
        <v>0</v>
      </c>
      <c r="I476" s="73">
        <v>7</v>
      </c>
      <c r="J476" s="73">
        <v>9</v>
      </c>
      <c r="K476" s="73">
        <v>26</v>
      </c>
      <c r="L476" s="73">
        <v>49</v>
      </c>
      <c r="M476" s="73">
        <v>38</v>
      </c>
      <c r="N476" s="73">
        <v>45</v>
      </c>
      <c r="O476" s="73">
        <v>26</v>
      </c>
      <c r="P476" s="73">
        <v>5</v>
      </c>
      <c r="Q476" s="73" t="s">
        <v>124</v>
      </c>
      <c r="R476" s="73">
        <v>8</v>
      </c>
      <c r="S476" s="73">
        <v>132</v>
      </c>
      <c r="T476" s="73">
        <v>0</v>
      </c>
      <c r="U476" s="73" t="s">
        <v>124</v>
      </c>
      <c r="V476" s="73" t="s">
        <v>124</v>
      </c>
      <c r="W476" s="73">
        <v>24</v>
      </c>
    </row>
    <row r="477" spans="2:23" x14ac:dyDescent="0.45">
      <c r="B477" s="86">
        <v>3636</v>
      </c>
      <c r="C477" s="73">
        <v>0</v>
      </c>
      <c r="D477" s="73" t="s">
        <v>124</v>
      </c>
      <c r="E477" s="73">
        <v>918</v>
      </c>
      <c r="F477" s="73" t="s">
        <v>124</v>
      </c>
      <c r="G477" s="73">
        <v>201</v>
      </c>
      <c r="H477" s="73" t="s">
        <v>124</v>
      </c>
      <c r="I477" s="73">
        <v>82</v>
      </c>
      <c r="J477" s="73">
        <v>124</v>
      </c>
      <c r="K477" s="73">
        <v>283</v>
      </c>
      <c r="L477" s="73">
        <v>375</v>
      </c>
      <c r="M477" s="73">
        <v>282</v>
      </c>
      <c r="N477" s="73">
        <v>361</v>
      </c>
      <c r="O477" s="73">
        <v>248</v>
      </c>
      <c r="P477" s="73">
        <v>53</v>
      </c>
      <c r="Q477" s="73">
        <v>15</v>
      </c>
      <c r="R477" s="73">
        <v>82</v>
      </c>
      <c r="S477" s="73">
        <v>1535</v>
      </c>
      <c r="T477" s="73">
        <v>0</v>
      </c>
      <c r="U477" s="73">
        <v>23</v>
      </c>
      <c r="V477" s="73">
        <v>19</v>
      </c>
      <c r="W477" s="73">
        <v>395</v>
      </c>
    </row>
    <row r="478" spans="2:23" x14ac:dyDescent="0.45">
      <c r="B478" s="86">
        <v>3637</v>
      </c>
      <c r="C478" s="73">
        <v>0</v>
      </c>
      <c r="D478" s="73">
        <v>0</v>
      </c>
      <c r="E478" s="73">
        <v>38</v>
      </c>
      <c r="F478" s="73">
        <v>0</v>
      </c>
      <c r="G478" s="73">
        <v>20</v>
      </c>
      <c r="H478" s="73">
        <v>0</v>
      </c>
      <c r="I478" s="73">
        <v>12</v>
      </c>
      <c r="J478" s="73">
        <v>6</v>
      </c>
      <c r="K478" s="73">
        <v>26</v>
      </c>
      <c r="L478" s="73">
        <v>48</v>
      </c>
      <c r="M478" s="73">
        <v>36</v>
      </c>
      <c r="N478" s="73">
        <v>33</v>
      </c>
      <c r="O478" s="73">
        <v>16</v>
      </c>
      <c r="P478" s="73" t="s">
        <v>124</v>
      </c>
      <c r="Q478" s="73" t="s">
        <v>124</v>
      </c>
      <c r="R478" s="73">
        <v>7</v>
      </c>
      <c r="S478" s="73">
        <v>92</v>
      </c>
      <c r="T478" s="73">
        <v>0</v>
      </c>
      <c r="U478" s="73" t="s">
        <v>124</v>
      </c>
      <c r="V478" s="73" t="s">
        <v>124</v>
      </c>
      <c r="W478" s="73">
        <v>21</v>
      </c>
    </row>
    <row r="479" spans="2:23" x14ac:dyDescent="0.45">
      <c r="B479" s="86">
        <v>3638</v>
      </c>
      <c r="C479" s="73">
        <v>0</v>
      </c>
      <c r="D479" s="73" t="s">
        <v>124</v>
      </c>
      <c r="E479" s="73">
        <v>373</v>
      </c>
      <c r="F479" s="73" t="s">
        <v>124</v>
      </c>
      <c r="G479" s="73">
        <v>76</v>
      </c>
      <c r="H479" s="73">
        <v>0</v>
      </c>
      <c r="I479" s="73">
        <v>41</v>
      </c>
      <c r="J479" s="73">
        <v>38</v>
      </c>
      <c r="K479" s="73">
        <v>100</v>
      </c>
      <c r="L479" s="73">
        <v>135</v>
      </c>
      <c r="M479" s="73">
        <v>100</v>
      </c>
      <c r="N479" s="73">
        <v>137</v>
      </c>
      <c r="O479" s="73">
        <v>85</v>
      </c>
      <c r="P479" s="73">
        <v>29</v>
      </c>
      <c r="Q479" s="73">
        <v>6</v>
      </c>
      <c r="R479" s="73">
        <v>17</v>
      </c>
      <c r="S479" s="73">
        <v>605</v>
      </c>
      <c r="T479" s="73">
        <v>0</v>
      </c>
      <c r="U479" s="73">
        <v>8</v>
      </c>
      <c r="V479" s="73">
        <v>13</v>
      </c>
      <c r="W479" s="73">
        <v>115</v>
      </c>
    </row>
    <row r="480" spans="2:23" x14ac:dyDescent="0.45">
      <c r="B480" s="86">
        <v>3639</v>
      </c>
      <c r="C480" s="73" t="s">
        <v>124</v>
      </c>
      <c r="D480" s="73">
        <v>0</v>
      </c>
      <c r="E480" s="73">
        <v>108</v>
      </c>
      <c r="F480" s="73">
        <v>0</v>
      </c>
      <c r="G480" s="73">
        <v>25</v>
      </c>
      <c r="H480" s="73">
        <v>0</v>
      </c>
      <c r="I480" s="73">
        <v>19</v>
      </c>
      <c r="J480" s="73">
        <v>6</v>
      </c>
      <c r="K480" s="73">
        <v>44</v>
      </c>
      <c r="L480" s="73">
        <v>34</v>
      </c>
      <c r="M480" s="73">
        <v>25</v>
      </c>
      <c r="N480" s="73">
        <v>46</v>
      </c>
      <c r="O480" s="73">
        <v>44</v>
      </c>
      <c r="P480" s="73">
        <v>9</v>
      </c>
      <c r="Q480" s="73" t="s">
        <v>124</v>
      </c>
      <c r="R480" s="73">
        <v>7</v>
      </c>
      <c r="S480" s="73">
        <v>206</v>
      </c>
      <c r="T480" s="73">
        <v>0</v>
      </c>
      <c r="U480" s="73" t="s">
        <v>124</v>
      </c>
      <c r="V480" s="73" t="s">
        <v>124</v>
      </c>
      <c r="W480" s="73">
        <v>47</v>
      </c>
    </row>
    <row r="481" spans="2:23" x14ac:dyDescent="0.45">
      <c r="B481" s="86">
        <v>3640</v>
      </c>
      <c r="C481" s="73" t="s">
        <v>124</v>
      </c>
      <c r="D481" s="73">
        <v>0</v>
      </c>
      <c r="E481" s="73">
        <v>83</v>
      </c>
      <c r="F481" s="73" t="s">
        <v>124</v>
      </c>
      <c r="G481" s="73">
        <v>31</v>
      </c>
      <c r="H481" s="73">
        <v>0</v>
      </c>
      <c r="I481" s="73">
        <v>17</v>
      </c>
      <c r="J481" s="73">
        <v>17</v>
      </c>
      <c r="K481" s="73">
        <v>30</v>
      </c>
      <c r="L481" s="73">
        <v>73</v>
      </c>
      <c r="M481" s="73">
        <v>51</v>
      </c>
      <c r="N481" s="73">
        <v>69</v>
      </c>
      <c r="O481" s="73">
        <v>37</v>
      </c>
      <c r="P481" s="73">
        <v>18</v>
      </c>
      <c r="Q481" s="73" t="s">
        <v>124</v>
      </c>
      <c r="R481" s="73">
        <v>10</v>
      </c>
      <c r="S481" s="73">
        <v>168</v>
      </c>
      <c r="T481" s="73">
        <v>0</v>
      </c>
      <c r="U481" s="73" t="s">
        <v>124</v>
      </c>
      <c r="V481" s="73">
        <v>6</v>
      </c>
      <c r="W481" s="73">
        <v>24</v>
      </c>
    </row>
    <row r="482" spans="2:23" x14ac:dyDescent="0.45">
      <c r="B482" s="86">
        <v>3641</v>
      </c>
      <c r="C482" s="73" t="s">
        <v>124</v>
      </c>
      <c r="D482" s="73">
        <v>0</v>
      </c>
      <c r="E482" s="73">
        <v>169</v>
      </c>
      <c r="F482" s="73">
        <v>0</v>
      </c>
      <c r="G482" s="73">
        <v>40</v>
      </c>
      <c r="H482" s="73" t="s">
        <v>124</v>
      </c>
      <c r="I482" s="73">
        <v>17</v>
      </c>
      <c r="J482" s="73">
        <v>5</v>
      </c>
      <c r="K482" s="73">
        <v>41</v>
      </c>
      <c r="L482" s="73">
        <v>99</v>
      </c>
      <c r="M482" s="73">
        <v>72</v>
      </c>
      <c r="N482" s="73">
        <v>93</v>
      </c>
      <c r="O482" s="73">
        <v>61</v>
      </c>
      <c r="P482" s="73">
        <v>15</v>
      </c>
      <c r="Q482" s="73" t="s">
        <v>124</v>
      </c>
      <c r="R482" s="73">
        <v>19</v>
      </c>
      <c r="S482" s="73">
        <v>293</v>
      </c>
      <c r="T482" s="73">
        <v>0</v>
      </c>
      <c r="U482" s="73" t="s">
        <v>124</v>
      </c>
      <c r="V482" s="73" t="s">
        <v>124</v>
      </c>
      <c r="W482" s="73">
        <v>72</v>
      </c>
    </row>
    <row r="483" spans="2:23" x14ac:dyDescent="0.45">
      <c r="B483" s="86">
        <v>3643</v>
      </c>
      <c r="C483" s="73">
        <v>0</v>
      </c>
      <c r="D483" s="73">
        <v>0</v>
      </c>
      <c r="E483" s="73">
        <v>8</v>
      </c>
      <c r="F483" s="73">
        <v>0</v>
      </c>
      <c r="G483" s="73" t="s">
        <v>124</v>
      </c>
      <c r="H483" s="73">
        <v>0</v>
      </c>
      <c r="I483" s="73" t="s">
        <v>124</v>
      </c>
      <c r="J483" s="73">
        <v>0</v>
      </c>
      <c r="K483" s="73">
        <v>6</v>
      </c>
      <c r="L483" s="73">
        <v>6</v>
      </c>
      <c r="M483" s="73">
        <v>5</v>
      </c>
      <c r="N483" s="73">
        <v>6</v>
      </c>
      <c r="O483" s="73" t="s">
        <v>124</v>
      </c>
      <c r="P483" s="73">
        <v>0</v>
      </c>
      <c r="Q483" s="73">
        <v>0</v>
      </c>
      <c r="R483" s="73">
        <v>0</v>
      </c>
      <c r="S483" s="73">
        <v>18</v>
      </c>
      <c r="T483" s="73">
        <v>0</v>
      </c>
      <c r="U483" s="73">
        <v>0</v>
      </c>
      <c r="V483" s="73" t="s">
        <v>124</v>
      </c>
      <c r="W483" s="73" t="s">
        <v>124</v>
      </c>
    </row>
    <row r="484" spans="2:23" x14ac:dyDescent="0.45">
      <c r="B484" s="86">
        <v>3644</v>
      </c>
      <c r="C484" s="73">
        <v>5</v>
      </c>
      <c r="D484" s="73" t="s">
        <v>124</v>
      </c>
      <c r="E484" s="73">
        <v>1797</v>
      </c>
      <c r="F484" s="73">
        <v>5</v>
      </c>
      <c r="G484" s="73">
        <v>369</v>
      </c>
      <c r="H484" s="73">
        <v>5</v>
      </c>
      <c r="I484" s="73">
        <v>151</v>
      </c>
      <c r="J484" s="73">
        <v>193</v>
      </c>
      <c r="K484" s="73">
        <v>472</v>
      </c>
      <c r="L484" s="73">
        <v>591</v>
      </c>
      <c r="M484" s="73">
        <v>465</v>
      </c>
      <c r="N484" s="73">
        <v>531</v>
      </c>
      <c r="O484" s="73">
        <v>371</v>
      </c>
      <c r="P484" s="73">
        <v>83</v>
      </c>
      <c r="Q484" s="73">
        <v>29</v>
      </c>
      <c r="R484" s="73">
        <v>130</v>
      </c>
      <c r="S484" s="73">
        <v>2823</v>
      </c>
      <c r="T484" s="73" t="s">
        <v>124</v>
      </c>
      <c r="U484" s="73">
        <v>35</v>
      </c>
      <c r="V484" s="73">
        <v>30</v>
      </c>
      <c r="W484" s="73">
        <v>733</v>
      </c>
    </row>
    <row r="485" spans="2:23" x14ac:dyDescent="0.45">
      <c r="B485" s="86">
        <v>3646</v>
      </c>
      <c r="C485" s="73">
        <v>0</v>
      </c>
      <c r="D485" s="73">
        <v>0</v>
      </c>
      <c r="E485" s="73">
        <v>66</v>
      </c>
      <c r="F485" s="73">
        <v>0</v>
      </c>
      <c r="G485" s="73">
        <v>18</v>
      </c>
      <c r="H485" s="73">
        <v>0</v>
      </c>
      <c r="I485" s="73">
        <v>9</v>
      </c>
      <c r="J485" s="73">
        <v>18</v>
      </c>
      <c r="K485" s="73">
        <v>19</v>
      </c>
      <c r="L485" s="73">
        <v>44</v>
      </c>
      <c r="M485" s="73">
        <v>35</v>
      </c>
      <c r="N485" s="73">
        <v>35</v>
      </c>
      <c r="O485" s="73">
        <v>23</v>
      </c>
      <c r="P485" s="73">
        <v>8</v>
      </c>
      <c r="Q485" s="73" t="s">
        <v>124</v>
      </c>
      <c r="R485" s="73">
        <v>6</v>
      </c>
      <c r="S485" s="73">
        <v>124</v>
      </c>
      <c r="T485" s="73">
        <v>0</v>
      </c>
      <c r="U485" s="73" t="s">
        <v>124</v>
      </c>
      <c r="V485" s="73" t="s">
        <v>124</v>
      </c>
      <c r="W485" s="73">
        <v>17</v>
      </c>
    </row>
    <row r="486" spans="2:23" x14ac:dyDescent="0.45">
      <c r="B486" s="86">
        <v>3647</v>
      </c>
      <c r="C486" s="73" t="s">
        <v>124</v>
      </c>
      <c r="D486" s="73">
        <v>0</v>
      </c>
      <c r="E486" s="73">
        <v>0</v>
      </c>
      <c r="F486" s="73">
        <v>0</v>
      </c>
      <c r="G486" s="73">
        <v>0</v>
      </c>
      <c r="H486" s="73">
        <v>0</v>
      </c>
      <c r="I486" s="73">
        <v>0</v>
      </c>
      <c r="J486" s="73">
        <v>0</v>
      </c>
      <c r="K486" s="73">
        <v>0</v>
      </c>
      <c r="L486" s="73">
        <v>0</v>
      </c>
      <c r="M486" s="73" t="s">
        <v>124</v>
      </c>
      <c r="N486" s="73">
        <v>18</v>
      </c>
      <c r="O486" s="73">
        <v>0</v>
      </c>
      <c r="P486" s="73" t="s">
        <v>124</v>
      </c>
      <c r="Q486" s="73">
        <v>0</v>
      </c>
      <c r="R486" s="73">
        <v>0</v>
      </c>
      <c r="S486" s="73">
        <v>0</v>
      </c>
      <c r="T486" s="73">
        <v>0</v>
      </c>
      <c r="U486" s="73">
        <v>0</v>
      </c>
      <c r="V486" s="73">
        <v>14</v>
      </c>
      <c r="W486" s="73">
        <v>12</v>
      </c>
    </row>
    <row r="487" spans="2:23" x14ac:dyDescent="0.45">
      <c r="B487" s="86">
        <v>3649</v>
      </c>
      <c r="C487" s="73">
        <v>0</v>
      </c>
      <c r="D487" s="73">
        <v>0</v>
      </c>
      <c r="E487" s="73">
        <v>57</v>
      </c>
      <c r="F487" s="73" t="s">
        <v>124</v>
      </c>
      <c r="G487" s="73">
        <v>16</v>
      </c>
      <c r="H487" s="73">
        <v>0</v>
      </c>
      <c r="I487" s="73">
        <v>10</v>
      </c>
      <c r="J487" s="73">
        <v>8</v>
      </c>
      <c r="K487" s="73">
        <v>18</v>
      </c>
      <c r="L487" s="73">
        <v>36</v>
      </c>
      <c r="M487" s="73">
        <v>22</v>
      </c>
      <c r="N487" s="73">
        <v>36</v>
      </c>
      <c r="O487" s="73">
        <v>20</v>
      </c>
      <c r="P487" s="73" t="s">
        <v>124</v>
      </c>
      <c r="Q487" s="73" t="s">
        <v>124</v>
      </c>
      <c r="R487" s="73">
        <v>6</v>
      </c>
      <c r="S487" s="73">
        <v>102</v>
      </c>
      <c r="T487" s="73">
        <v>0</v>
      </c>
      <c r="U487" s="73" t="s">
        <v>124</v>
      </c>
      <c r="V487" s="73" t="s">
        <v>124</v>
      </c>
      <c r="W487" s="73">
        <v>30</v>
      </c>
    </row>
    <row r="488" spans="2:23" x14ac:dyDescent="0.45">
      <c r="B488" s="86">
        <v>3658</v>
      </c>
      <c r="C488" s="73">
        <v>5</v>
      </c>
      <c r="D488" s="73" t="s">
        <v>124</v>
      </c>
      <c r="E488" s="73">
        <v>669</v>
      </c>
      <c r="F488" s="73" t="s">
        <v>124</v>
      </c>
      <c r="G488" s="73">
        <v>231</v>
      </c>
      <c r="H488" s="73" t="s">
        <v>124</v>
      </c>
      <c r="I488" s="73">
        <v>117</v>
      </c>
      <c r="J488" s="73">
        <v>74</v>
      </c>
      <c r="K488" s="73">
        <v>263</v>
      </c>
      <c r="L488" s="73">
        <v>423</v>
      </c>
      <c r="M488" s="73">
        <v>343</v>
      </c>
      <c r="N488" s="73">
        <v>440</v>
      </c>
      <c r="O488" s="73">
        <v>313</v>
      </c>
      <c r="P488" s="73">
        <v>70</v>
      </c>
      <c r="Q488" s="73">
        <v>10</v>
      </c>
      <c r="R488" s="73">
        <v>80</v>
      </c>
      <c r="S488" s="73">
        <v>1315</v>
      </c>
      <c r="T488" s="73" t="s">
        <v>124</v>
      </c>
      <c r="U488" s="73">
        <v>27</v>
      </c>
      <c r="V488" s="73">
        <v>24</v>
      </c>
      <c r="W488" s="73">
        <v>299</v>
      </c>
    </row>
    <row r="489" spans="2:23" x14ac:dyDescent="0.45">
      <c r="B489" s="86">
        <v>3659</v>
      </c>
      <c r="C489" s="73">
        <v>0</v>
      </c>
      <c r="D489" s="73">
        <v>0</v>
      </c>
      <c r="E489" s="73">
        <v>78</v>
      </c>
      <c r="F489" s="73">
        <v>0</v>
      </c>
      <c r="G489" s="73">
        <v>13</v>
      </c>
      <c r="H489" s="73" t="s">
        <v>124</v>
      </c>
      <c r="I489" s="73" t="s">
        <v>124</v>
      </c>
      <c r="J489" s="73">
        <v>16</v>
      </c>
      <c r="K489" s="73">
        <v>12</v>
      </c>
      <c r="L489" s="73">
        <v>30</v>
      </c>
      <c r="M489" s="73">
        <v>28</v>
      </c>
      <c r="N489" s="73">
        <v>41</v>
      </c>
      <c r="O489" s="73">
        <v>25</v>
      </c>
      <c r="P489" s="73">
        <v>7</v>
      </c>
      <c r="Q489" s="73">
        <v>0</v>
      </c>
      <c r="R489" s="73">
        <v>5</v>
      </c>
      <c r="S489" s="73">
        <v>118</v>
      </c>
      <c r="T489" s="73">
        <v>0</v>
      </c>
      <c r="U489" s="73" t="s">
        <v>124</v>
      </c>
      <c r="V489" s="73">
        <v>6</v>
      </c>
      <c r="W489" s="73">
        <v>21</v>
      </c>
    </row>
    <row r="490" spans="2:23" x14ac:dyDescent="0.45">
      <c r="B490" s="86">
        <v>3660</v>
      </c>
      <c r="C490" s="73" t="s">
        <v>124</v>
      </c>
      <c r="D490" s="73" t="s">
        <v>124</v>
      </c>
      <c r="E490" s="73">
        <v>1124</v>
      </c>
      <c r="F490" s="73">
        <v>8</v>
      </c>
      <c r="G490" s="73">
        <v>286</v>
      </c>
      <c r="H490" s="73">
        <v>5</v>
      </c>
      <c r="I490" s="73">
        <v>146</v>
      </c>
      <c r="J490" s="73">
        <v>153</v>
      </c>
      <c r="K490" s="73">
        <v>467</v>
      </c>
      <c r="L490" s="73">
        <v>492</v>
      </c>
      <c r="M490" s="73">
        <v>422</v>
      </c>
      <c r="N490" s="73">
        <v>608</v>
      </c>
      <c r="O490" s="73">
        <v>497</v>
      </c>
      <c r="P490" s="73">
        <v>76</v>
      </c>
      <c r="Q490" s="73">
        <v>19</v>
      </c>
      <c r="R490" s="73">
        <v>105</v>
      </c>
      <c r="S490" s="73">
        <v>2148</v>
      </c>
      <c r="T490" s="73">
        <v>0</v>
      </c>
      <c r="U490" s="73">
        <v>55</v>
      </c>
      <c r="V490" s="73">
        <v>45</v>
      </c>
      <c r="W490" s="73">
        <v>556</v>
      </c>
    </row>
    <row r="491" spans="2:23" x14ac:dyDescent="0.45">
      <c r="B491" s="86">
        <v>3661</v>
      </c>
      <c r="C491" s="73">
        <v>0</v>
      </c>
      <c r="D491" s="73">
        <v>0</v>
      </c>
      <c r="E491" s="73" t="s">
        <v>124</v>
      </c>
      <c r="F491" s="73">
        <v>0</v>
      </c>
      <c r="G491" s="73" t="s">
        <v>124</v>
      </c>
      <c r="H491" s="73">
        <v>0</v>
      </c>
      <c r="I491" s="73" t="s">
        <v>124</v>
      </c>
      <c r="J491" s="73" t="s">
        <v>124</v>
      </c>
      <c r="K491" s="73">
        <v>0</v>
      </c>
      <c r="L491" s="73" t="s">
        <v>124</v>
      </c>
      <c r="M491" s="73" t="s">
        <v>124</v>
      </c>
      <c r="N491" s="73">
        <v>0</v>
      </c>
      <c r="O491" s="73" t="s">
        <v>124</v>
      </c>
      <c r="P491" s="73">
        <v>0</v>
      </c>
      <c r="Q491" s="73">
        <v>0</v>
      </c>
      <c r="R491" s="73">
        <v>0</v>
      </c>
      <c r="S491" s="73">
        <v>7</v>
      </c>
      <c r="T491" s="73">
        <v>0</v>
      </c>
      <c r="U491" s="73">
        <v>0</v>
      </c>
      <c r="V491" s="73">
        <v>0</v>
      </c>
      <c r="W491" s="73" t="s">
        <v>124</v>
      </c>
    </row>
    <row r="492" spans="2:23" x14ac:dyDescent="0.45">
      <c r="B492" s="86">
        <v>3662</v>
      </c>
      <c r="C492" s="73">
        <v>0</v>
      </c>
      <c r="D492" s="73">
        <v>0</v>
      </c>
      <c r="E492" s="73">
        <v>0</v>
      </c>
      <c r="F492" s="73">
        <v>0</v>
      </c>
      <c r="G492" s="73">
        <v>17</v>
      </c>
      <c r="H492" s="73" t="s">
        <v>124</v>
      </c>
      <c r="I492" s="73" t="s">
        <v>124</v>
      </c>
      <c r="J492" s="73">
        <v>0</v>
      </c>
      <c r="K492" s="73" t="s">
        <v>124</v>
      </c>
      <c r="L492" s="73">
        <v>55</v>
      </c>
      <c r="M492" s="73">
        <v>42</v>
      </c>
      <c r="N492" s="73">
        <v>19</v>
      </c>
      <c r="O492" s="73" t="s">
        <v>124</v>
      </c>
      <c r="P492" s="73">
        <v>0</v>
      </c>
      <c r="Q492" s="73">
        <v>0</v>
      </c>
      <c r="R492" s="73" t="s">
        <v>124</v>
      </c>
      <c r="S492" s="73">
        <v>7</v>
      </c>
      <c r="T492" s="73">
        <v>0</v>
      </c>
      <c r="U492" s="73">
        <v>0</v>
      </c>
      <c r="V492" s="73">
        <v>0</v>
      </c>
      <c r="W492" s="73">
        <v>17</v>
      </c>
    </row>
    <row r="493" spans="2:23" x14ac:dyDescent="0.45">
      <c r="B493" s="86">
        <v>3663</v>
      </c>
      <c r="C493" s="73">
        <v>0</v>
      </c>
      <c r="D493" s="73">
        <v>0</v>
      </c>
      <c r="E493" s="73">
        <v>14</v>
      </c>
      <c r="F493" s="73">
        <v>0</v>
      </c>
      <c r="G493" s="73" t="s">
        <v>124</v>
      </c>
      <c r="H493" s="73">
        <v>0</v>
      </c>
      <c r="I493" s="73" t="s">
        <v>124</v>
      </c>
      <c r="J493" s="73" t="s">
        <v>124</v>
      </c>
      <c r="K493" s="73" t="s">
        <v>124</v>
      </c>
      <c r="L493" s="73">
        <v>8</v>
      </c>
      <c r="M493" s="73">
        <v>5</v>
      </c>
      <c r="N493" s="73">
        <v>13</v>
      </c>
      <c r="O493" s="73">
        <v>6</v>
      </c>
      <c r="P493" s="73" t="s">
        <v>124</v>
      </c>
      <c r="Q493" s="73">
        <v>0</v>
      </c>
      <c r="R493" s="73" t="s">
        <v>124</v>
      </c>
      <c r="S493" s="73">
        <v>21</v>
      </c>
      <c r="T493" s="73">
        <v>0</v>
      </c>
      <c r="U493" s="73">
        <v>0</v>
      </c>
      <c r="V493" s="73">
        <v>0</v>
      </c>
      <c r="W493" s="73">
        <v>7</v>
      </c>
    </row>
    <row r="494" spans="2:23" x14ac:dyDescent="0.45">
      <c r="B494" s="86">
        <v>3664</v>
      </c>
      <c r="C494" s="73">
        <v>0</v>
      </c>
      <c r="D494" s="73">
        <v>0</v>
      </c>
      <c r="E494" s="73">
        <v>158</v>
      </c>
      <c r="F494" s="73">
        <v>0</v>
      </c>
      <c r="G494" s="73">
        <v>27</v>
      </c>
      <c r="H494" s="73" t="s">
        <v>124</v>
      </c>
      <c r="I494" s="73">
        <v>9</v>
      </c>
      <c r="J494" s="73">
        <v>38</v>
      </c>
      <c r="K494" s="73">
        <v>34</v>
      </c>
      <c r="L494" s="73">
        <v>68</v>
      </c>
      <c r="M494" s="73">
        <v>48</v>
      </c>
      <c r="N494" s="73">
        <v>57</v>
      </c>
      <c r="O494" s="73">
        <v>43</v>
      </c>
      <c r="P494" s="73">
        <v>11</v>
      </c>
      <c r="Q494" s="73" t="s">
        <v>124</v>
      </c>
      <c r="R494" s="73">
        <v>9</v>
      </c>
      <c r="S494" s="73">
        <v>238</v>
      </c>
      <c r="T494" s="73">
        <v>0</v>
      </c>
      <c r="U494" s="73" t="s">
        <v>124</v>
      </c>
      <c r="V494" s="73" t="s">
        <v>124</v>
      </c>
      <c r="W494" s="73">
        <v>46</v>
      </c>
    </row>
    <row r="495" spans="2:23" x14ac:dyDescent="0.45">
      <c r="B495" s="86">
        <v>3665</v>
      </c>
      <c r="C495" s="73">
        <v>0</v>
      </c>
      <c r="D495" s="73">
        <v>0</v>
      </c>
      <c r="E495" s="73">
        <v>53</v>
      </c>
      <c r="F495" s="73">
        <v>0</v>
      </c>
      <c r="G495" s="73">
        <v>13</v>
      </c>
      <c r="H495" s="73">
        <v>0</v>
      </c>
      <c r="I495" s="73">
        <v>5</v>
      </c>
      <c r="J495" s="73">
        <v>13</v>
      </c>
      <c r="K495" s="73">
        <v>13</v>
      </c>
      <c r="L495" s="73">
        <v>23</v>
      </c>
      <c r="M495" s="73">
        <v>16</v>
      </c>
      <c r="N495" s="73">
        <v>21</v>
      </c>
      <c r="O495" s="73">
        <v>22</v>
      </c>
      <c r="P495" s="73">
        <v>5</v>
      </c>
      <c r="Q495" s="73">
        <v>0</v>
      </c>
      <c r="R495" s="73">
        <v>6</v>
      </c>
      <c r="S495" s="73">
        <v>89</v>
      </c>
      <c r="T495" s="73">
        <v>0</v>
      </c>
      <c r="U495" s="73" t="s">
        <v>124</v>
      </c>
      <c r="V495" s="73" t="s">
        <v>124</v>
      </c>
      <c r="W495" s="73">
        <v>12</v>
      </c>
    </row>
    <row r="496" spans="2:23" x14ac:dyDescent="0.45">
      <c r="B496" s="86">
        <v>3666</v>
      </c>
      <c r="C496" s="73">
        <v>0</v>
      </c>
      <c r="D496" s="73" t="s">
        <v>124</v>
      </c>
      <c r="E496" s="73">
        <v>935</v>
      </c>
      <c r="F496" s="73">
        <v>5</v>
      </c>
      <c r="G496" s="73">
        <v>150</v>
      </c>
      <c r="H496" s="73" t="s">
        <v>124</v>
      </c>
      <c r="I496" s="73">
        <v>78</v>
      </c>
      <c r="J496" s="73">
        <v>189</v>
      </c>
      <c r="K496" s="73">
        <v>189</v>
      </c>
      <c r="L496" s="73">
        <v>280</v>
      </c>
      <c r="M496" s="73">
        <v>208</v>
      </c>
      <c r="N496" s="73">
        <v>298</v>
      </c>
      <c r="O496" s="73">
        <v>174</v>
      </c>
      <c r="P496" s="73">
        <v>73</v>
      </c>
      <c r="Q496" s="73">
        <v>16</v>
      </c>
      <c r="R496" s="73">
        <v>45</v>
      </c>
      <c r="S496" s="73">
        <v>1393</v>
      </c>
      <c r="T496" s="73">
        <v>0</v>
      </c>
      <c r="U496" s="73">
        <v>15</v>
      </c>
      <c r="V496" s="73">
        <v>13</v>
      </c>
      <c r="W496" s="73">
        <v>269</v>
      </c>
    </row>
    <row r="497" spans="2:23" x14ac:dyDescent="0.45">
      <c r="B497" s="86">
        <v>3669</v>
      </c>
      <c r="C497" s="73">
        <v>0</v>
      </c>
      <c r="D497" s="73">
        <v>0</v>
      </c>
      <c r="E497" s="73">
        <v>265</v>
      </c>
      <c r="F497" s="73">
        <v>0</v>
      </c>
      <c r="G497" s="73">
        <v>38</v>
      </c>
      <c r="H497" s="73">
        <v>0</v>
      </c>
      <c r="I497" s="73">
        <v>23</v>
      </c>
      <c r="J497" s="73">
        <v>33</v>
      </c>
      <c r="K497" s="73">
        <v>58</v>
      </c>
      <c r="L497" s="73">
        <v>87</v>
      </c>
      <c r="M497" s="73">
        <v>62</v>
      </c>
      <c r="N497" s="73">
        <v>75</v>
      </c>
      <c r="O497" s="73">
        <v>66</v>
      </c>
      <c r="P497" s="73">
        <v>13</v>
      </c>
      <c r="Q497" s="73" t="s">
        <v>124</v>
      </c>
      <c r="R497" s="73">
        <v>14</v>
      </c>
      <c r="S497" s="73">
        <v>409</v>
      </c>
      <c r="T497" s="73">
        <v>0</v>
      </c>
      <c r="U497" s="73" t="s">
        <v>124</v>
      </c>
      <c r="V497" s="73" t="s">
        <v>124</v>
      </c>
      <c r="W497" s="73">
        <v>76</v>
      </c>
    </row>
    <row r="498" spans="2:23" x14ac:dyDescent="0.45">
      <c r="B498" s="86">
        <v>3670</v>
      </c>
      <c r="C498" s="73">
        <v>0</v>
      </c>
      <c r="D498" s="73">
        <v>0</v>
      </c>
      <c r="E498" s="73">
        <v>83</v>
      </c>
      <c r="F498" s="73">
        <v>0</v>
      </c>
      <c r="G498" s="73">
        <v>18</v>
      </c>
      <c r="H498" s="73">
        <v>0</v>
      </c>
      <c r="I498" s="73">
        <v>9</v>
      </c>
      <c r="J498" s="73">
        <v>6</v>
      </c>
      <c r="K498" s="73">
        <v>31</v>
      </c>
      <c r="L498" s="73">
        <v>27</v>
      </c>
      <c r="M498" s="73">
        <v>19</v>
      </c>
      <c r="N498" s="73">
        <v>33</v>
      </c>
      <c r="O498" s="73">
        <v>33</v>
      </c>
      <c r="P498" s="73">
        <v>5</v>
      </c>
      <c r="Q498" s="73" t="s">
        <v>124</v>
      </c>
      <c r="R498" s="73" t="s">
        <v>124</v>
      </c>
      <c r="S498" s="73">
        <v>146</v>
      </c>
      <c r="T498" s="73">
        <v>0</v>
      </c>
      <c r="U498" s="73" t="s">
        <v>124</v>
      </c>
      <c r="V498" s="73">
        <v>0</v>
      </c>
      <c r="W498" s="73">
        <v>24</v>
      </c>
    </row>
    <row r="499" spans="2:23" x14ac:dyDescent="0.45">
      <c r="B499" s="86">
        <v>3671</v>
      </c>
      <c r="C499" s="73">
        <v>0</v>
      </c>
      <c r="D499" s="73">
        <v>0</v>
      </c>
      <c r="E499" s="73" t="s">
        <v>124</v>
      </c>
      <c r="F499" s="73">
        <v>0</v>
      </c>
      <c r="G499" s="73" t="s">
        <v>124</v>
      </c>
      <c r="H499" s="73">
        <v>0</v>
      </c>
      <c r="I499" s="73">
        <v>0</v>
      </c>
      <c r="J499" s="73" t="s">
        <v>124</v>
      </c>
      <c r="K499" s="73" t="s">
        <v>124</v>
      </c>
      <c r="L499" s="73" t="s">
        <v>124</v>
      </c>
      <c r="M499" s="73" t="s">
        <v>124</v>
      </c>
      <c r="N499" s="73" t="s">
        <v>124</v>
      </c>
      <c r="O499" s="73" t="s">
        <v>124</v>
      </c>
      <c r="P499" s="73">
        <v>0</v>
      </c>
      <c r="Q499" s="73">
        <v>0</v>
      </c>
      <c r="R499" s="73" t="s">
        <v>124</v>
      </c>
      <c r="S499" s="73">
        <v>6</v>
      </c>
      <c r="T499" s="73">
        <v>0</v>
      </c>
      <c r="U499" s="73" t="s">
        <v>124</v>
      </c>
      <c r="V499" s="73">
        <v>0</v>
      </c>
      <c r="W499" s="73" t="s">
        <v>124</v>
      </c>
    </row>
    <row r="500" spans="2:23" x14ac:dyDescent="0.45">
      <c r="B500" s="86">
        <v>3672</v>
      </c>
      <c r="C500" s="73">
        <v>6</v>
      </c>
      <c r="D500" s="73" t="s">
        <v>124</v>
      </c>
      <c r="E500" s="73">
        <v>2119</v>
      </c>
      <c r="F500" s="73">
        <v>19</v>
      </c>
      <c r="G500" s="73">
        <v>373</v>
      </c>
      <c r="H500" s="73">
        <v>8</v>
      </c>
      <c r="I500" s="73">
        <v>184</v>
      </c>
      <c r="J500" s="73">
        <v>329</v>
      </c>
      <c r="K500" s="73">
        <v>595</v>
      </c>
      <c r="L500" s="73">
        <v>674</v>
      </c>
      <c r="M500" s="73">
        <v>549</v>
      </c>
      <c r="N500" s="73">
        <v>681</v>
      </c>
      <c r="O500" s="73">
        <v>476</v>
      </c>
      <c r="P500" s="73">
        <v>114</v>
      </c>
      <c r="Q500" s="73">
        <v>27</v>
      </c>
      <c r="R500" s="73">
        <v>147</v>
      </c>
      <c r="S500" s="73">
        <v>3387</v>
      </c>
      <c r="T500" s="73" t="s">
        <v>124</v>
      </c>
      <c r="U500" s="73">
        <v>44</v>
      </c>
      <c r="V500" s="73">
        <v>45</v>
      </c>
      <c r="W500" s="73">
        <v>839</v>
      </c>
    </row>
    <row r="501" spans="2:23" x14ac:dyDescent="0.45">
      <c r="B501" s="86">
        <v>3673</v>
      </c>
      <c r="C501" s="73">
        <v>0</v>
      </c>
      <c r="D501" s="73">
        <v>0</v>
      </c>
      <c r="E501" s="73">
        <v>225</v>
      </c>
      <c r="F501" s="73">
        <v>0</v>
      </c>
      <c r="G501" s="73">
        <v>52</v>
      </c>
      <c r="H501" s="73">
        <v>0</v>
      </c>
      <c r="I501" s="73">
        <v>26</v>
      </c>
      <c r="J501" s="73">
        <v>33</v>
      </c>
      <c r="K501" s="73">
        <v>54</v>
      </c>
      <c r="L501" s="73">
        <v>81</v>
      </c>
      <c r="M501" s="73">
        <v>55</v>
      </c>
      <c r="N501" s="73">
        <v>80</v>
      </c>
      <c r="O501" s="73">
        <v>54</v>
      </c>
      <c r="P501" s="73">
        <v>16</v>
      </c>
      <c r="Q501" s="73">
        <v>6</v>
      </c>
      <c r="R501" s="73">
        <v>12</v>
      </c>
      <c r="S501" s="73">
        <v>367</v>
      </c>
      <c r="T501" s="73">
        <v>0</v>
      </c>
      <c r="U501" s="73" t="s">
        <v>124</v>
      </c>
      <c r="V501" s="73" t="s">
        <v>124</v>
      </c>
      <c r="W501" s="73">
        <v>47</v>
      </c>
    </row>
    <row r="502" spans="2:23" x14ac:dyDescent="0.45">
      <c r="B502" s="86">
        <v>3675</v>
      </c>
      <c r="C502" s="73">
        <v>0</v>
      </c>
      <c r="D502" s="73" t="s">
        <v>124</v>
      </c>
      <c r="E502" s="73">
        <v>216</v>
      </c>
      <c r="F502" s="73">
        <v>0</v>
      </c>
      <c r="G502" s="73">
        <v>54</v>
      </c>
      <c r="H502" s="73" t="s">
        <v>124</v>
      </c>
      <c r="I502" s="73">
        <v>23</v>
      </c>
      <c r="J502" s="73">
        <v>42</v>
      </c>
      <c r="K502" s="73">
        <v>63</v>
      </c>
      <c r="L502" s="73">
        <v>114</v>
      </c>
      <c r="M502" s="73">
        <v>81</v>
      </c>
      <c r="N502" s="73">
        <v>98</v>
      </c>
      <c r="O502" s="73">
        <v>58</v>
      </c>
      <c r="P502" s="73">
        <v>15</v>
      </c>
      <c r="Q502" s="73">
        <v>7</v>
      </c>
      <c r="R502" s="73">
        <v>20</v>
      </c>
      <c r="S502" s="73">
        <v>361</v>
      </c>
      <c r="T502" s="73">
        <v>0</v>
      </c>
      <c r="U502" s="73" t="s">
        <v>124</v>
      </c>
      <c r="V502" s="73">
        <v>7</v>
      </c>
      <c r="W502" s="73">
        <v>51</v>
      </c>
    </row>
    <row r="503" spans="2:23" x14ac:dyDescent="0.45">
      <c r="B503" s="86">
        <v>3676</v>
      </c>
      <c r="C503" s="73">
        <v>0</v>
      </c>
      <c r="D503" s="73">
        <v>0</v>
      </c>
      <c r="E503" s="73">
        <v>10</v>
      </c>
      <c r="F503" s="73" t="s">
        <v>124</v>
      </c>
      <c r="G503" s="73">
        <v>6</v>
      </c>
      <c r="H503" s="73">
        <v>0</v>
      </c>
      <c r="I503" s="73">
        <v>5</v>
      </c>
      <c r="J503" s="73" t="s">
        <v>124</v>
      </c>
      <c r="K503" s="73">
        <v>10</v>
      </c>
      <c r="L503" s="73">
        <v>9</v>
      </c>
      <c r="M503" s="73">
        <v>8</v>
      </c>
      <c r="N503" s="73">
        <v>20</v>
      </c>
      <c r="O503" s="73">
        <v>16</v>
      </c>
      <c r="P503" s="73" t="s">
        <v>124</v>
      </c>
      <c r="Q503" s="73">
        <v>0</v>
      </c>
      <c r="R503" s="73" t="s">
        <v>124</v>
      </c>
      <c r="S503" s="73">
        <v>30</v>
      </c>
      <c r="T503" s="73">
        <v>0</v>
      </c>
      <c r="U503" s="73">
        <v>0</v>
      </c>
      <c r="V503" s="73" t="s">
        <v>124</v>
      </c>
      <c r="W503" s="73">
        <v>12</v>
      </c>
    </row>
    <row r="504" spans="2:23" x14ac:dyDescent="0.45">
      <c r="B504" s="86">
        <v>3677</v>
      </c>
      <c r="C504" s="73" t="s">
        <v>124</v>
      </c>
      <c r="D504" s="73">
        <v>5</v>
      </c>
      <c r="E504" s="73">
        <v>3188</v>
      </c>
      <c r="F504" s="73">
        <v>14</v>
      </c>
      <c r="G504" s="73">
        <v>598</v>
      </c>
      <c r="H504" s="73">
        <v>11</v>
      </c>
      <c r="I504" s="73">
        <v>291</v>
      </c>
      <c r="J504" s="73">
        <v>378</v>
      </c>
      <c r="K504" s="73">
        <v>987</v>
      </c>
      <c r="L504" s="73">
        <v>1376</v>
      </c>
      <c r="M504" s="73">
        <v>1073</v>
      </c>
      <c r="N504" s="73">
        <v>1183</v>
      </c>
      <c r="O504" s="73">
        <v>811</v>
      </c>
      <c r="P504" s="73">
        <v>225</v>
      </c>
      <c r="Q504" s="73">
        <v>74</v>
      </c>
      <c r="R504" s="73">
        <v>257</v>
      </c>
      <c r="S504" s="73">
        <v>5377</v>
      </c>
      <c r="T504" s="73">
        <v>0</v>
      </c>
      <c r="U504" s="73">
        <v>120</v>
      </c>
      <c r="V504" s="73">
        <v>65</v>
      </c>
      <c r="W504" s="73">
        <v>1379</v>
      </c>
    </row>
    <row r="505" spans="2:23" x14ac:dyDescent="0.45">
      <c r="B505" s="86">
        <v>3678</v>
      </c>
      <c r="C505" s="73">
        <v>0</v>
      </c>
      <c r="D505" s="73" t="s">
        <v>124</v>
      </c>
      <c r="E505" s="73">
        <v>688</v>
      </c>
      <c r="F505" s="73" t="s">
        <v>124</v>
      </c>
      <c r="G505" s="73">
        <v>127</v>
      </c>
      <c r="H505" s="73">
        <v>0</v>
      </c>
      <c r="I505" s="73">
        <v>42</v>
      </c>
      <c r="J505" s="73">
        <v>181</v>
      </c>
      <c r="K505" s="73">
        <v>150</v>
      </c>
      <c r="L505" s="73">
        <v>279</v>
      </c>
      <c r="M505" s="73">
        <v>184</v>
      </c>
      <c r="N505" s="73">
        <v>298</v>
      </c>
      <c r="O505" s="73">
        <v>148</v>
      </c>
      <c r="P505" s="73">
        <v>72</v>
      </c>
      <c r="Q505" s="73">
        <v>10</v>
      </c>
      <c r="R505" s="73">
        <v>18</v>
      </c>
      <c r="S505" s="73">
        <v>1003</v>
      </c>
      <c r="T505" s="73">
        <v>0</v>
      </c>
      <c r="U505" s="73">
        <v>10</v>
      </c>
      <c r="V505" s="73">
        <v>16</v>
      </c>
      <c r="W505" s="73">
        <v>148</v>
      </c>
    </row>
    <row r="506" spans="2:23" x14ac:dyDescent="0.45">
      <c r="B506" s="86">
        <v>3682</v>
      </c>
      <c r="C506" s="73" t="s">
        <v>124</v>
      </c>
      <c r="D506" s="73" t="s">
        <v>124</v>
      </c>
      <c r="E506" s="73">
        <v>55</v>
      </c>
      <c r="F506" s="73">
        <v>0</v>
      </c>
      <c r="G506" s="73">
        <v>12</v>
      </c>
      <c r="H506" s="73">
        <v>0</v>
      </c>
      <c r="I506" s="73">
        <v>7</v>
      </c>
      <c r="J506" s="73">
        <v>12</v>
      </c>
      <c r="K506" s="73">
        <v>19</v>
      </c>
      <c r="L506" s="73">
        <v>37</v>
      </c>
      <c r="M506" s="73">
        <v>29</v>
      </c>
      <c r="N506" s="73">
        <v>34</v>
      </c>
      <c r="O506" s="73">
        <v>21</v>
      </c>
      <c r="P506" s="73">
        <v>5</v>
      </c>
      <c r="Q506" s="73" t="s">
        <v>124</v>
      </c>
      <c r="R506" s="73">
        <v>5</v>
      </c>
      <c r="S506" s="73">
        <v>102</v>
      </c>
      <c r="T506" s="73">
        <v>0</v>
      </c>
      <c r="U506" s="73" t="s">
        <v>124</v>
      </c>
      <c r="V506" s="73">
        <v>5</v>
      </c>
      <c r="W506" s="73">
        <v>17</v>
      </c>
    </row>
    <row r="507" spans="2:23" x14ac:dyDescent="0.45">
      <c r="B507" s="86">
        <v>3683</v>
      </c>
      <c r="C507" s="73">
        <v>0</v>
      </c>
      <c r="D507" s="73">
        <v>0</v>
      </c>
      <c r="E507" s="73">
        <v>298</v>
      </c>
      <c r="F507" s="73">
        <v>0</v>
      </c>
      <c r="G507" s="73">
        <v>61</v>
      </c>
      <c r="H507" s="73" t="s">
        <v>124</v>
      </c>
      <c r="I507" s="73">
        <v>22</v>
      </c>
      <c r="J507" s="73">
        <v>34</v>
      </c>
      <c r="K507" s="73">
        <v>63</v>
      </c>
      <c r="L507" s="73">
        <v>100</v>
      </c>
      <c r="M507" s="73">
        <v>71</v>
      </c>
      <c r="N507" s="73">
        <v>108</v>
      </c>
      <c r="O507" s="73">
        <v>90</v>
      </c>
      <c r="P507" s="73">
        <v>9</v>
      </c>
      <c r="Q507" s="73" t="s">
        <v>124</v>
      </c>
      <c r="R507" s="73">
        <v>15</v>
      </c>
      <c r="S507" s="73">
        <v>452</v>
      </c>
      <c r="T507" s="73">
        <v>0</v>
      </c>
      <c r="U507" s="73">
        <v>5</v>
      </c>
      <c r="V507" s="73">
        <v>7</v>
      </c>
      <c r="W507" s="73">
        <v>91</v>
      </c>
    </row>
    <row r="508" spans="2:23" x14ac:dyDescent="0.45">
      <c r="B508" s="86">
        <v>3685</v>
      </c>
      <c r="C508" s="73">
        <v>0</v>
      </c>
      <c r="D508" s="73">
        <v>0</v>
      </c>
      <c r="E508" s="73">
        <v>442</v>
      </c>
      <c r="F508" s="73" t="s">
        <v>124</v>
      </c>
      <c r="G508" s="73">
        <v>91</v>
      </c>
      <c r="H508" s="73" t="s">
        <v>124</v>
      </c>
      <c r="I508" s="73">
        <v>36</v>
      </c>
      <c r="J508" s="73">
        <v>89</v>
      </c>
      <c r="K508" s="73">
        <v>104</v>
      </c>
      <c r="L508" s="73">
        <v>177</v>
      </c>
      <c r="M508" s="73">
        <v>131</v>
      </c>
      <c r="N508" s="73">
        <v>165</v>
      </c>
      <c r="O508" s="73">
        <v>98</v>
      </c>
      <c r="P508" s="73">
        <v>29</v>
      </c>
      <c r="Q508" s="73" t="s">
        <v>124</v>
      </c>
      <c r="R508" s="73">
        <v>20</v>
      </c>
      <c r="S508" s="73">
        <v>673</v>
      </c>
      <c r="T508" s="73">
        <v>0</v>
      </c>
      <c r="U508" s="73">
        <v>8</v>
      </c>
      <c r="V508" s="73">
        <v>8</v>
      </c>
      <c r="W508" s="73">
        <v>142</v>
      </c>
    </row>
    <row r="509" spans="2:23" x14ac:dyDescent="0.45">
      <c r="B509" s="86">
        <v>3687</v>
      </c>
      <c r="C509" s="73">
        <v>0</v>
      </c>
      <c r="D509" s="73">
        <v>0</v>
      </c>
      <c r="E509" s="73">
        <v>178</v>
      </c>
      <c r="F509" s="73" t="s">
        <v>124</v>
      </c>
      <c r="G509" s="73">
        <v>36</v>
      </c>
      <c r="H509" s="73">
        <v>0</v>
      </c>
      <c r="I509" s="73">
        <v>17</v>
      </c>
      <c r="J509" s="73">
        <v>22</v>
      </c>
      <c r="K509" s="73">
        <v>44</v>
      </c>
      <c r="L509" s="73">
        <v>60</v>
      </c>
      <c r="M509" s="73">
        <v>45</v>
      </c>
      <c r="N509" s="73">
        <v>78</v>
      </c>
      <c r="O509" s="73">
        <v>44</v>
      </c>
      <c r="P509" s="73">
        <v>12</v>
      </c>
      <c r="Q509" s="73" t="s">
        <v>124</v>
      </c>
      <c r="R509" s="73">
        <v>6</v>
      </c>
      <c r="S509" s="73">
        <v>269</v>
      </c>
      <c r="T509" s="73">
        <v>0</v>
      </c>
      <c r="U509" s="73" t="s">
        <v>124</v>
      </c>
      <c r="V509" s="73">
        <v>5</v>
      </c>
      <c r="W509" s="73">
        <v>54</v>
      </c>
    </row>
    <row r="510" spans="2:23" x14ac:dyDescent="0.45">
      <c r="B510" s="86">
        <v>3688</v>
      </c>
      <c r="C510" s="73">
        <v>0</v>
      </c>
      <c r="D510" s="73" t="s">
        <v>124</v>
      </c>
      <c r="E510" s="73">
        <v>100</v>
      </c>
      <c r="F510" s="73" t="s">
        <v>124</v>
      </c>
      <c r="G510" s="73">
        <v>39</v>
      </c>
      <c r="H510" s="73">
        <v>0</v>
      </c>
      <c r="I510" s="73">
        <v>15</v>
      </c>
      <c r="J510" s="73">
        <v>27</v>
      </c>
      <c r="K510" s="73">
        <v>32</v>
      </c>
      <c r="L510" s="73">
        <v>64</v>
      </c>
      <c r="M510" s="73">
        <v>50</v>
      </c>
      <c r="N510" s="73">
        <v>62</v>
      </c>
      <c r="O510" s="73">
        <v>30</v>
      </c>
      <c r="P510" s="73">
        <v>7</v>
      </c>
      <c r="Q510" s="73" t="s">
        <v>124</v>
      </c>
      <c r="R510" s="73">
        <v>10</v>
      </c>
      <c r="S510" s="73">
        <v>176</v>
      </c>
      <c r="T510" s="73">
        <v>0</v>
      </c>
      <c r="U510" s="73">
        <v>5</v>
      </c>
      <c r="V510" s="73" t="s">
        <v>124</v>
      </c>
      <c r="W510" s="73">
        <v>35</v>
      </c>
    </row>
    <row r="511" spans="2:23" x14ac:dyDescent="0.45">
      <c r="B511" s="86">
        <v>3689</v>
      </c>
      <c r="C511" s="73">
        <v>0</v>
      </c>
      <c r="D511" s="73">
        <v>0</v>
      </c>
      <c r="E511" s="73">
        <v>11</v>
      </c>
      <c r="F511" s="73">
        <v>0</v>
      </c>
      <c r="G511" s="73" t="s">
        <v>124</v>
      </c>
      <c r="H511" s="73">
        <v>0</v>
      </c>
      <c r="I511" s="73" t="s">
        <v>124</v>
      </c>
      <c r="J511" s="73">
        <v>5</v>
      </c>
      <c r="K511" s="73">
        <v>5</v>
      </c>
      <c r="L511" s="73">
        <v>6</v>
      </c>
      <c r="M511" s="73">
        <v>5</v>
      </c>
      <c r="N511" s="73">
        <v>11</v>
      </c>
      <c r="O511" s="73">
        <v>6</v>
      </c>
      <c r="P511" s="73" t="s">
        <v>124</v>
      </c>
      <c r="Q511" s="73" t="s">
        <v>124</v>
      </c>
      <c r="R511" s="73" t="s">
        <v>124</v>
      </c>
      <c r="S511" s="73">
        <v>16</v>
      </c>
      <c r="T511" s="73">
        <v>0</v>
      </c>
      <c r="U511" s="73">
        <v>0</v>
      </c>
      <c r="V511" s="73" t="s">
        <v>124</v>
      </c>
      <c r="W511" s="73">
        <v>6</v>
      </c>
    </row>
    <row r="512" spans="2:23" x14ac:dyDescent="0.45">
      <c r="B512" s="86">
        <v>3690</v>
      </c>
      <c r="C512" s="73">
        <v>13</v>
      </c>
      <c r="D512" s="73">
        <v>23</v>
      </c>
      <c r="E512" s="73">
        <v>4217</v>
      </c>
      <c r="F512" s="73">
        <v>45</v>
      </c>
      <c r="G512" s="73">
        <v>1304</v>
      </c>
      <c r="H512" s="73">
        <v>22</v>
      </c>
      <c r="I512" s="73">
        <v>604</v>
      </c>
      <c r="J512" s="73">
        <v>425</v>
      </c>
      <c r="K512" s="73">
        <v>1585</v>
      </c>
      <c r="L512" s="73">
        <v>2739</v>
      </c>
      <c r="M512" s="73">
        <v>2245</v>
      </c>
      <c r="N512" s="73">
        <v>2640</v>
      </c>
      <c r="O512" s="73">
        <v>1711</v>
      </c>
      <c r="P512" s="73">
        <v>302</v>
      </c>
      <c r="Q512" s="73">
        <v>107</v>
      </c>
      <c r="R512" s="73">
        <v>591</v>
      </c>
      <c r="S512" s="73">
        <v>8076</v>
      </c>
      <c r="T512" s="73" t="s">
        <v>124</v>
      </c>
      <c r="U512" s="73">
        <v>254</v>
      </c>
      <c r="V512" s="73">
        <v>212</v>
      </c>
      <c r="W512" s="73">
        <v>2660</v>
      </c>
    </row>
    <row r="513" spans="2:23" x14ac:dyDescent="0.45">
      <c r="B513" s="86">
        <v>3691</v>
      </c>
      <c r="C513" s="73" t="s">
        <v>124</v>
      </c>
      <c r="D513" s="73">
        <v>0</v>
      </c>
      <c r="E513" s="73">
        <v>979</v>
      </c>
      <c r="F513" s="73">
        <v>9</v>
      </c>
      <c r="G513" s="73">
        <v>284</v>
      </c>
      <c r="H513" s="73">
        <v>8</v>
      </c>
      <c r="I513" s="73">
        <v>87</v>
      </c>
      <c r="J513" s="73">
        <v>211</v>
      </c>
      <c r="K513" s="73">
        <v>201</v>
      </c>
      <c r="L513" s="73">
        <v>637</v>
      </c>
      <c r="M513" s="73">
        <v>453</v>
      </c>
      <c r="N513" s="73">
        <v>497</v>
      </c>
      <c r="O513" s="73">
        <v>226</v>
      </c>
      <c r="P513" s="73">
        <v>84</v>
      </c>
      <c r="Q513" s="73">
        <v>19</v>
      </c>
      <c r="R513" s="73">
        <v>81</v>
      </c>
      <c r="S513" s="73">
        <v>1530</v>
      </c>
      <c r="T513" s="73">
        <v>0</v>
      </c>
      <c r="U513" s="73">
        <v>15</v>
      </c>
      <c r="V513" s="73">
        <v>34</v>
      </c>
      <c r="W513" s="73">
        <v>335</v>
      </c>
    </row>
    <row r="514" spans="2:23" x14ac:dyDescent="0.45">
      <c r="B514" s="86">
        <v>3694</v>
      </c>
      <c r="C514" s="73">
        <v>0</v>
      </c>
      <c r="D514" s="73">
        <v>0</v>
      </c>
      <c r="E514" s="73">
        <v>0</v>
      </c>
      <c r="F514" s="73">
        <v>0</v>
      </c>
      <c r="G514" s="73">
        <v>0</v>
      </c>
      <c r="H514" s="73">
        <v>0</v>
      </c>
      <c r="I514" s="73">
        <v>0</v>
      </c>
      <c r="J514" s="73">
        <v>0</v>
      </c>
      <c r="K514" s="73">
        <v>0</v>
      </c>
      <c r="L514" s="73" t="s">
        <v>124</v>
      </c>
      <c r="M514" s="73" t="s">
        <v>124</v>
      </c>
      <c r="N514" s="73">
        <v>0</v>
      </c>
      <c r="O514" s="73">
        <v>0</v>
      </c>
      <c r="P514" s="73">
        <v>0</v>
      </c>
      <c r="Q514" s="73">
        <v>0</v>
      </c>
      <c r="R514" s="73">
        <v>0</v>
      </c>
      <c r="S514" s="73">
        <v>0</v>
      </c>
      <c r="T514" s="73">
        <v>0</v>
      </c>
      <c r="U514" s="73">
        <v>0</v>
      </c>
      <c r="V514" s="73">
        <v>0</v>
      </c>
      <c r="W514" s="73">
        <v>0</v>
      </c>
    </row>
    <row r="515" spans="2:23" x14ac:dyDescent="0.45">
      <c r="B515" s="86">
        <v>3695</v>
      </c>
      <c r="C515" s="73">
        <v>0</v>
      </c>
      <c r="D515" s="73">
        <v>0</v>
      </c>
      <c r="E515" s="73">
        <v>39</v>
      </c>
      <c r="F515" s="73" t="s">
        <v>124</v>
      </c>
      <c r="G515" s="73">
        <v>9</v>
      </c>
      <c r="H515" s="73">
        <v>0</v>
      </c>
      <c r="I515" s="73" t="s">
        <v>124</v>
      </c>
      <c r="J515" s="73">
        <v>20</v>
      </c>
      <c r="K515" s="73">
        <v>5</v>
      </c>
      <c r="L515" s="73">
        <v>26</v>
      </c>
      <c r="M515" s="73">
        <v>13</v>
      </c>
      <c r="N515" s="73">
        <v>21</v>
      </c>
      <c r="O515" s="73">
        <v>7</v>
      </c>
      <c r="P515" s="73">
        <v>6</v>
      </c>
      <c r="Q515" s="73">
        <v>0</v>
      </c>
      <c r="R515" s="73" t="s">
        <v>124</v>
      </c>
      <c r="S515" s="73">
        <v>52</v>
      </c>
      <c r="T515" s="73">
        <v>0</v>
      </c>
      <c r="U515" s="73" t="s">
        <v>124</v>
      </c>
      <c r="V515" s="73" t="s">
        <v>124</v>
      </c>
      <c r="W515" s="73" t="s">
        <v>124</v>
      </c>
    </row>
    <row r="516" spans="2:23" x14ac:dyDescent="0.45">
      <c r="B516" s="86">
        <v>3697</v>
      </c>
      <c r="C516" s="73" t="s">
        <v>124</v>
      </c>
      <c r="D516" s="73">
        <v>0</v>
      </c>
      <c r="E516" s="73">
        <v>78</v>
      </c>
      <c r="F516" s="73" t="s">
        <v>124</v>
      </c>
      <c r="G516" s="73">
        <v>17</v>
      </c>
      <c r="H516" s="73">
        <v>0</v>
      </c>
      <c r="I516" s="73">
        <v>7</v>
      </c>
      <c r="J516" s="73">
        <v>23</v>
      </c>
      <c r="K516" s="73">
        <v>21</v>
      </c>
      <c r="L516" s="73">
        <v>30</v>
      </c>
      <c r="M516" s="73">
        <v>22</v>
      </c>
      <c r="N516" s="73">
        <v>41</v>
      </c>
      <c r="O516" s="73">
        <v>17</v>
      </c>
      <c r="P516" s="73">
        <v>9</v>
      </c>
      <c r="Q516" s="73">
        <v>0</v>
      </c>
      <c r="R516" s="73">
        <v>0</v>
      </c>
      <c r="S516" s="73">
        <v>114</v>
      </c>
      <c r="T516" s="73">
        <v>0</v>
      </c>
      <c r="U516" s="73" t="s">
        <v>124</v>
      </c>
      <c r="V516" s="73" t="s">
        <v>124</v>
      </c>
      <c r="W516" s="73">
        <v>21</v>
      </c>
    </row>
    <row r="517" spans="2:23" x14ac:dyDescent="0.45">
      <c r="B517" s="86">
        <v>3698</v>
      </c>
      <c r="C517" s="73">
        <v>0</v>
      </c>
      <c r="D517" s="73">
        <v>0</v>
      </c>
      <c r="E517" s="73">
        <v>168</v>
      </c>
      <c r="F517" s="73" t="s">
        <v>124</v>
      </c>
      <c r="G517" s="73">
        <v>16</v>
      </c>
      <c r="H517" s="73">
        <v>0</v>
      </c>
      <c r="I517" s="73" t="s">
        <v>124</v>
      </c>
      <c r="J517" s="73">
        <v>40</v>
      </c>
      <c r="K517" s="73">
        <v>19</v>
      </c>
      <c r="L517" s="73">
        <v>32</v>
      </c>
      <c r="M517" s="73">
        <v>21</v>
      </c>
      <c r="N517" s="73">
        <v>31</v>
      </c>
      <c r="O517" s="73">
        <v>20</v>
      </c>
      <c r="P517" s="73">
        <v>5</v>
      </c>
      <c r="Q517" s="73" t="s">
        <v>124</v>
      </c>
      <c r="R517" s="73" t="s">
        <v>124</v>
      </c>
      <c r="S517" s="73">
        <v>211</v>
      </c>
      <c r="T517" s="73">
        <v>0</v>
      </c>
      <c r="U517" s="73">
        <v>0</v>
      </c>
      <c r="V517" s="73" t="s">
        <v>124</v>
      </c>
      <c r="W517" s="73">
        <v>28</v>
      </c>
    </row>
    <row r="518" spans="2:23" x14ac:dyDescent="0.45">
      <c r="B518" s="86">
        <v>3699</v>
      </c>
      <c r="C518" s="73">
        <v>0</v>
      </c>
      <c r="D518" s="73">
        <v>0</v>
      </c>
      <c r="E518" s="73">
        <v>172</v>
      </c>
      <c r="F518" s="73" t="s">
        <v>124</v>
      </c>
      <c r="G518" s="73">
        <v>25</v>
      </c>
      <c r="H518" s="73">
        <v>0</v>
      </c>
      <c r="I518" s="73">
        <v>10</v>
      </c>
      <c r="J518" s="73">
        <v>31</v>
      </c>
      <c r="K518" s="73">
        <v>41</v>
      </c>
      <c r="L518" s="73">
        <v>58</v>
      </c>
      <c r="M518" s="73">
        <v>42</v>
      </c>
      <c r="N518" s="73">
        <v>82</v>
      </c>
      <c r="O518" s="73">
        <v>37</v>
      </c>
      <c r="P518" s="73">
        <v>15</v>
      </c>
      <c r="Q518" s="73" t="s">
        <v>124</v>
      </c>
      <c r="R518" s="73">
        <v>9</v>
      </c>
      <c r="S518" s="73">
        <v>252</v>
      </c>
      <c r="T518" s="73">
        <v>0</v>
      </c>
      <c r="U518" s="73" t="s">
        <v>124</v>
      </c>
      <c r="V518" s="73">
        <v>5</v>
      </c>
      <c r="W518" s="73">
        <v>61</v>
      </c>
    </row>
    <row r="519" spans="2:23" x14ac:dyDescent="0.45">
      <c r="B519" s="86">
        <v>3700</v>
      </c>
      <c r="C519" s="73" t="s">
        <v>124</v>
      </c>
      <c r="D519" s="73">
        <v>0</v>
      </c>
      <c r="E519" s="73">
        <v>223</v>
      </c>
      <c r="F519" s="73" t="s">
        <v>124</v>
      </c>
      <c r="G519" s="73">
        <v>47</v>
      </c>
      <c r="H519" s="73">
        <v>0</v>
      </c>
      <c r="I519" s="73">
        <v>19</v>
      </c>
      <c r="J519" s="73">
        <v>35</v>
      </c>
      <c r="K519" s="73">
        <v>61</v>
      </c>
      <c r="L519" s="73">
        <v>87</v>
      </c>
      <c r="M519" s="73">
        <v>62</v>
      </c>
      <c r="N519" s="73">
        <v>77</v>
      </c>
      <c r="O519" s="73">
        <v>57</v>
      </c>
      <c r="P519" s="73">
        <v>8</v>
      </c>
      <c r="Q519" s="73">
        <v>6</v>
      </c>
      <c r="R519" s="73">
        <v>13</v>
      </c>
      <c r="S519" s="73">
        <v>354</v>
      </c>
      <c r="T519" s="73">
        <v>0</v>
      </c>
      <c r="U519" s="73">
        <v>7</v>
      </c>
      <c r="V519" s="73" t="s">
        <v>124</v>
      </c>
      <c r="W519" s="73">
        <v>80</v>
      </c>
    </row>
    <row r="520" spans="2:23" x14ac:dyDescent="0.45">
      <c r="B520" s="86">
        <v>3701</v>
      </c>
      <c r="C520" s="73">
        <v>0</v>
      </c>
      <c r="D520" s="73" t="s">
        <v>124</v>
      </c>
      <c r="E520" s="73">
        <v>146</v>
      </c>
      <c r="F520" s="73" t="s">
        <v>124</v>
      </c>
      <c r="G520" s="73">
        <v>24</v>
      </c>
      <c r="H520" s="73">
        <v>0</v>
      </c>
      <c r="I520" s="73">
        <v>14</v>
      </c>
      <c r="J520" s="73">
        <v>26</v>
      </c>
      <c r="K520" s="73">
        <v>34</v>
      </c>
      <c r="L520" s="73">
        <v>52</v>
      </c>
      <c r="M520" s="73">
        <v>29</v>
      </c>
      <c r="N520" s="73">
        <v>54</v>
      </c>
      <c r="O520" s="73">
        <v>40</v>
      </c>
      <c r="P520" s="73">
        <v>17</v>
      </c>
      <c r="Q520" s="73" t="s">
        <v>124</v>
      </c>
      <c r="R520" s="73">
        <v>5</v>
      </c>
      <c r="S520" s="73">
        <v>228</v>
      </c>
      <c r="T520" s="73">
        <v>0</v>
      </c>
      <c r="U520" s="73" t="s">
        <v>124</v>
      </c>
      <c r="V520" s="73" t="s">
        <v>124</v>
      </c>
      <c r="W520" s="73">
        <v>24</v>
      </c>
    </row>
    <row r="521" spans="2:23" x14ac:dyDescent="0.45">
      <c r="B521" s="86">
        <v>3704</v>
      </c>
      <c r="C521" s="73">
        <v>0</v>
      </c>
      <c r="D521" s="73">
        <v>0</v>
      </c>
      <c r="E521" s="73" t="s">
        <v>124</v>
      </c>
      <c r="F521" s="73">
        <v>0</v>
      </c>
      <c r="G521" s="73">
        <v>0</v>
      </c>
      <c r="H521" s="73">
        <v>0</v>
      </c>
      <c r="I521" s="73">
        <v>0</v>
      </c>
      <c r="J521" s="73" t="s">
        <v>124</v>
      </c>
      <c r="K521" s="73" t="s">
        <v>124</v>
      </c>
      <c r="L521" s="73">
        <v>0</v>
      </c>
      <c r="M521" s="73">
        <v>0</v>
      </c>
      <c r="N521" s="73" t="s">
        <v>124</v>
      </c>
      <c r="O521" s="73" t="s">
        <v>124</v>
      </c>
      <c r="P521" s="73" t="s">
        <v>124</v>
      </c>
      <c r="Q521" s="73" t="s">
        <v>124</v>
      </c>
      <c r="R521" s="73">
        <v>0</v>
      </c>
      <c r="S521" s="73" t="s">
        <v>124</v>
      </c>
      <c r="T521" s="73">
        <v>0</v>
      </c>
      <c r="U521" s="73">
        <v>0</v>
      </c>
      <c r="V521" s="73">
        <v>0</v>
      </c>
      <c r="W521" s="73" t="s">
        <v>124</v>
      </c>
    </row>
    <row r="522" spans="2:23" x14ac:dyDescent="0.45">
      <c r="B522" s="86">
        <v>3705</v>
      </c>
      <c r="C522" s="73">
        <v>0</v>
      </c>
      <c r="D522" s="73">
        <v>0</v>
      </c>
      <c r="E522" s="73">
        <v>23</v>
      </c>
      <c r="F522" s="73">
        <v>0</v>
      </c>
      <c r="G522" s="73">
        <v>5</v>
      </c>
      <c r="H522" s="73">
        <v>0</v>
      </c>
      <c r="I522" s="73" t="s">
        <v>124</v>
      </c>
      <c r="J522" s="73">
        <v>6</v>
      </c>
      <c r="K522" s="73">
        <v>11</v>
      </c>
      <c r="L522" s="73">
        <v>7</v>
      </c>
      <c r="M522" s="73" t="s">
        <v>124</v>
      </c>
      <c r="N522" s="73">
        <v>15</v>
      </c>
      <c r="O522" s="73">
        <v>12</v>
      </c>
      <c r="P522" s="73" t="s">
        <v>124</v>
      </c>
      <c r="Q522" s="73">
        <v>0</v>
      </c>
      <c r="R522" s="73" t="s">
        <v>124</v>
      </c>
      <c r="S522" s="73">
        <v>46</v>
      </c>
      <c r="T522" s="73">
        <v>0</v>
      </c>
      <c r="U522" s="73">
        <v>0</v>
      </c>
      <c r="V522" s="73">
        <v>0</v>
      </c>
      <c r="W522" s="73" t="s">
        <v>124</v>
      </c>
    </row>
    <row r="523" spans="2:23" x14ac:dyDescent="0.45">
      <c r="B523" s="86">
        <v>3707</v>
      </c>
      <c r="C523" s="73">
        <v>0</v>
      </c>
      <c r="D523" s="73">
        <v>0</v>
      </c>
      <c r="E523" s="73">
        <v>348</v>
      </c>
      <c r="F523" s="73" t="s">
        <v>124</v>
      </c>
      <c r="G523" s="73">
        <v>41</v>
      </c>
      <c r="H523" s="73" t="s">
        <v>124</v>
      </c>
      <c r="I523" s="73">
        <v>20</v>
      </c>
      <c r="J523" s="73">
        <v>52</v>
      </c>
      <c r="K523" s="73">
        <v>84</v>
      </c>
      <c r="L523" s="73">
        <v>99</v>
      </c>
      <c r="M523" s="73">
        <v>65</v>
      </c>
      <c r="N523" s="73">
        <v>114</v>
      </c>
      <c r="O523" s="73">
        <v>73</v>
      </c>
      <c r="P523" s="73">
        <v>13</v>
      </c>
      <c r="Q523" s="73" t="s">
        <v>124</v>
      </c>
      <c r="R523" s="73">
        <v>9</v>
      </c>
      <c r="S523" s="73">
        <v>506</v>
      </c>
      <c r="T523" s="73">
        <v>0</v>
      </c>
      <c r="U523" s="73">
        <v>5</v>
      </c>
      <c r="V523" s="73" t="s">
        <v>124</v>
      </c>
      <c r="W523" s="73">
        <v>95</v>
      </c>
    </row>
    <row r="524" spans="2:23" x14ac:dyDescent="0.45">
      <c r="B524" s="86">
        <v>3708</v>
      </c>
      <c r="C524" s="73">
        <v>0</v>
      </c>
      <c r="D524" s="73">
        <v>0</v>
      </c>
      <c r="E524" s="73">
        <v>7</v>
      </c>
      <c r="F524" s="73">
        <v>0</v>
      </c>
      <c r="G524" s="73" t="s">
        <v>124</v>
      </c>
      <c r="H524" s="73">
        <v>0</v>
      </c>
      <c r="I524" s="73">
        <v>0</v>
      </c>
      <c r="J524" s="73" t="s">
        <v>124</v>
      </c>
      <c r="K524" s="73">
        <v>0</v>
      </c>
      <c r="L524" s="73" t="s">
        <v>124</v>
      </c>
      <c r="M524" s="73" t="s">
        <v>124</v>
      </c>
      <c r="N524" s="73" t="s">
        <v>124</v>
      </c>
      <c r="O524" s="73">
        <v>5</v>
      </c>
      <c r="P524" s="73" t="s">
        <v>124</v>
      </c>
      <c r="Q524" s="73">
        <v>0</v>
      </c>
      <c r="R524" s="73" t="s">
        <v>124</v>
      </c>
      <c r="S524" s="73">
        <v>13</v>
      </c>
      <c r="T524" s="73">
        <v>0</v>
      </c>
      <c r="U524" s="73">
        <v>0</v>
      </c>
      <c r="V524" s="73">
        <v>0</v>
      </c>
      <c r="W524" s="73" t="s">
        <v>124</v>
      </c>
    </row>
    <row r="525" spans="2:23" x14ac:dyDescent="0.45">
      <c r="B525" s="86">
        <v>3709</v>
      </c>
      <c r="C525" s="73">
        <v>0</v>
      </c>
      <c r="D525" s="73">
        <v>0</v>
      </c>
      <c r="E525" s="73">
        <v>47</v>
      </c>
      <c r="F525" s="73">
        <v>0</v>
      </c>
      <c r="G525" s="73">
        <v>8</v>
      </c>
      <c r="H525" s="73">
        <v>0</v>
      </c>
      <c r="I525" s="73">
        <v>7</v>
      </c>
      <c r="J525" s="73">
        <v>12</v>
      </c>
      <c r="K525" s="73">
        <v>17</v>
      </c>
      <c r="L525" s="73">
        <v>10</v>
      </c>
      <c r="M525" s="73">
        <v>7</v>
      </c>
      <c r="N525" s="73">
        <v>22</v>
      </c>
      <c r="O525" s="73">
        <v>16</v>
      </c>
      <c r="P525" s="73" t="s">
        <v>124</v>
      </c>
      <c r="Q525" s="73">
        <v>0</v>
      </c>
      <c r="R525" s="73">
        <v>0</v>
      </c>
      <c r="S525" s="73">
        <v>86</v>
      </c>
      <c r="T525" s="73">
        <v>0</v>
      </c>
      <c r="U525" s="73">
        <v>0</v>
      </c>
      <c r="V525" s="73">
        <v>0</v>
      </c>
      <c r="W525" s="73">
        <v>15</v>
      </c>
    </row>
    <row r="526" spans="2:23" x14ac:dyDescent="0.45">
      <c r="B526" s="86">
        <v>3711</v>
      </c>
      <c r="C526" s="73">
        <v>0</v>
      </c>
      <c r="D526" s="73">
        <v>0</v>
      </c>
      <c r="E526" s="73">
        <v>70</v>
      </c>
      <c r="F526" s="73">
        <v>0</v>
      </c>
      <c r="G526" s="73" t="s">
        <v>124</v>
      </c>
      <c r="H526" s="73">
        <v>0</v>
      </c>
      <c r="I526" s="73" t="s">
        <v>124</v>
      </c>
      <c r="J526" s="73">
        <v>20</v>
      </c>
      <c r="K526" s="73">
        <v>13</v>
      </c>
      <c r="L526" s="73">
        <v>20</v>
      </c>
      <c r="M526" s="73">
        <v>16</v>
      </c>
      <c r="N526" s="73">
        <v>32</v>
      </c>
      <c r="O526" s="73">
        <v>18</v>
      </c>
      <c r="P526" s="73">
        <v>12</v>
      </c>
      <c r="Q526" s="73" t="s">
        <v>124</v>
      </c>
      <c r="R526" s="73" t="s">
        <v>124</v>
      </c>
      <c r="S526" s="73">
        <v>104</v>
      </c>
      <c r="T526" s="73">
        <v>0</v>
      </c>
      <c r="U526" s="73" t="s">
        <v>124</v>
      </c>
      <c r="V526" s="73">
        <v>0</v>
      </c>
      <c r="W526" s="73">
        <v>14</v>
      </c>
    </row>
    <row r="527" spans="2:23" x14ac:dyDescent="0.45">
      <c r="B527" s="86">
        <v>3712</v>
      </c>
      <c r="C527" s="73">
        <v>0</v>
      </c>
      <c r="D527" s="73">
        <v>0</v>
      </c>
      <c r="E527" s="73">
        <v>66</v>
      </c>
      <c r="F527" s="73">
        <v>0</v>
      </c>
      <c r="G527" s="73">
        <v>6</v>
      </c>
      <c r="H527" s="73">
        <v>0</v>
      </c>
      <c r="I527" s="73" t="s">
        <v>124</v>
      </c>
      <c r="J527" s="73">
        <v>9</v>
      </c>
      <c r="K527" s="73">
        <v>13</v>
      </c>
      <c r="L527" s="73">
        <v>14</v>
      </c>
      <c r="M527" s="73">
        <v>8</v>
      </c>
      <c r="N527" s="73">
        <v>18</v>
      </c>
      <c r="O527" s="73">
        <v>14</v>
      </c>
      <c r="P527" s="73">
        <v>8</v>
      </c>
      <c r="Q527" s="73">
        <v>0</v>
      </c>
      <c r="R527" s="73" t="s">
        <v>124</v>
      </c>
      <c r="S527" s="73">
        <v>99</v>
      </c>
      <c r="T527" s="73">
        <v>0</v>
      </c>
      <c r="U527" s="73">
        <v>0</v>
      </c>
      <c r="V527" s="73">
        <v>0</v>
      </c>
      <c r="W527" s="73">
        <v>30</v>
      </c>
    </row>
    <row r="528" spans="2:23" x14ac:dyDescent="0.45">
      <c r="B528" s="86">
        <v>3713</v>
      </c>
      <c r="C528" s="73">
        <v>0</v>
      </c>
      <c r="D528" s="73">
        <v>0</v>
      </c>
      <c r="E528" s="73">
        <v>237</v>
      </c>
      <c r="F528" s="73" t="s">
        <v>124</v>
      </c>
      <c r="G528" s="73">
        <v>24</v>
      </c>
      <c r="H528" s="73">
        <v>0</v>
      </c>
      <c r="I528" s="73">
        <v>14</v>
      </c>
      <c r="J528" s="73">
        <v>18</v>
      </c>
      <c r="K528" s="73">
        <v>56</v>
      </c>
      <c r="L528" s="73">
        <v>40</v>
      </c>
      <c r="M528" s="73">
        <v>34</v>
      </c>
      <c r="N528" s="73">
        <v>66</v>
      </c>
      <c r="O528" s="73">
        <v>71</v>
      </c>
      <c r="P528" s="73">
        <v>14</v>
      </c>
      <c r="Q528" s="73" t="s">
        <v>124</v>
      </c>
      <c r="R528" s="73">
        <v>14</v>
      </c>
      <c r="S528" s="73">
        <v>359</v>
      </c>
      <c r="T528" s="73">
        <v>0</v>
      </c>
      <c r="U528" s="73" t="s">
        <v>124</v>
      </c>
      <c r="V528" s="73" t="s">
        <v>124</v>
      </c>
      <c r="W528" s="73">
        <v>105</v>
      </c>
    </row>
    <row r="529" spans="2:23" x14ac:dyDescent="0.45">
      <c r="B529" s="86">
        <v>3714</v>
      </c>
      <c r="C529" s="73">
        <v>0</v>
      </c>
      <c r="D529" s="73">
        <v>0</v>
      </c>
      <c r="E529" s="73">
        <v>691</v>
      </c>
      <c r="F529" s="73" t="s">
        <v>124</v>
      </c>
      <c r="G529" s="73">
        <v>108</v>
      </c>
      <c r="H529" s="73" t="s">
        <v>124</v>
      </c>
      <c r="I529" s="73">
        <v>45</v>
      </c>
      <c r="J529" s="73">
        <v>113</v>
      </c>
      <c r="K529" s="73">
        <v>154</v>
      </c>
      <c r="L529" s="73">
        <v>187</v>
      </c>
      <c r="M529" s="73">
        <v>130</v>
      </c>
      <c r="N529" s="73">
        <v>195</v>
      </c>
      <c r="O529" s="73">
        <v>124</v>
      </c>
      <c r="P529" s="73">
        <v>51</v>
      </c>
      <c r="Q529" s="73">
        <v>6</v>
      </c>
      <c r="R529" s="73">
        <v>24</v>
      </c>
      <c r="S529" s="73">
        <v>1005</v>
      </c>
      <c r="T529" s="73">
        <v>0</v>
      </c>
      <c r="U529" s="73">
        <v>12</v>
      </c>
      <c r="V529" s="73">
        <v>13</v>
      </c>
      <c r="W529" s="73">
        <v>230</v>
      </c>
    </row>
    <row r="530" spans="2:23" x14ac:dyDescent="0.45">
      <c r="B530" s="86">
        <v>3715</v>
      </c>
      <c r="C530" s="73">
        <v>0</v>
      </c>
      <c r="D530" s="73">
        <v>0</v>
      </c>
      <c r="E530" s="73">
        <v>38</v>
      </c>
      <c r="F530" s="73">
        <v>0</v>
      </c>
      <c r="G530" s="73">
        <v>11</v>
      </c>
      <c r="H530" s="73">
        <v>0</v>
      </c>
      <c r="I530" s="73">
        <v>6</v>
      </c>
      <c r="J530" s="73">
        <v>16</v>
      </c>
      <c r="K530" s="73">
        <v>10</v>
      </c>
      <c r="L530" s="73">
        <v>14</v>
      </c>
      <c r="M530" s="73">
        <v>7</v>
      </c>
      <c r="N530" s="73">
        <v>19</v>
      </c>
      <c r="O530" s="73">
        <v>13</v>
      </c>
      <c r="P530" s="73">
        <v>6</v>
      </c>
      <c r="Q530" s="73" t="s">
        <v>124</v>
      </c>
      <c r="R530" s="73" t="s">
        <v>124</v>
      </c>
      <c r="S530" s="73">
        <v>64</v>
      </c>
      <c r="T530" s="73">
        <v>0</v>
      </c>
      <c r="U530" s="73" t="s">
        <v>124</v>
      </c>
      <c r="V530" s="73" t="s">
        <v>124</v>
      </c>
      <c r="W530" s="73">
        <v>7</v>
      </c>
    </row>
    <row r="531" spans="2:23" x14ac:dyDescent="0.45">
      <c r="B531" s="86">
        <v>3717</v>
      </c>
      <c r="C531" s="73" t="s">
        <v>124</v>
      </c>
      <c r="D531" s="73">
        <v>0</v>
      </c>
      <c r="E531" s="73">
        <v>560</v>
      </c>
      <c r="F531" s="73" t="s">
        <v>124</v>
      </c>
      <c r="G531" s="73">
        <v>82</v>
      </c>
      <c r="H531" s="73" t="s">
        <v>124</v>
      </c>
      <c r="I531" s="73">
        <v>48</v>
      </c>
      <c r="J531" s="73">
        <v>90</v>
      </c>
      <c r="K531" s="73">
        <v>124</v>
      </c>
      <c r="L531" s="73">
        <v>196</v>
      </c>
      <c r="M531" s="73">
        <v>147</v>
      </c>
      <c r="N531" s="73">
        <v>200</v>
      </c>
      <c r="O531" s="73">
        <v>152</v>
      </c>
      <c r="P531" s="73">
        <v>36</v>
      </c>
      <c r="Q531" s="73">
        <v>10</v>
      </c>
      <c r="R531" s="73">
        <v>24</v>
      </c>
      <c r="S531" s="73">
        <v>872</v>
      </c>
      <c r="T531" s="73">
        <v>0</v>
      </c>
      <c r="U531" s="73">
        <v>14</v>
      </c>
      <c r="V531" s="73">
        <v>13</v>
      </c>
      <c r="W531" s="73">
        <v>159</v>
      </c>
    </row>
    <row r="532" spans="2:23" x14ac:dyDescent="0.45">
      <c r="B532" s="86">
        <v>3718</v>
      </c>
      <c r="C532" s="73">
        <v>0</v>
      </c>
      <c r="D532" s="73">
        <v>0</v>
      </c>
      <c r="E532" s="73">
        <v>13</v>
      </c>
      <c r="F532" s="73">
        <v>0</v>
      </c>
      <c r="G532" s="73" t="s">
        <v>124</v>
      </c>
      <c r="H532" s="73">
        <v>0</v>
      </c>
      <c r="I532" s="73">
        <v>0</v>
      </c>
      <c r="J532" s="73">
        <v>6</v>
      </c>
      <c r="K532" s="73">
        <v>8</v>
      </c>
      <c r="L532" s="73" t="s">
        <v>124</v>
      </c>
      <c r="M532" s="73" t="s">
        <v>124</v>
      </c>
      <c r="N532" s="73" t="s">
        <v>124</v>
      </c>
      <c r="O532" s="73" t="s">
        <v>124</v>
      </c>
      <c r="P532" s="73" t="s">
        <v>124</v>
      </c>
      <c r="Q532" s="73">
        <v>0</v>
      </c>
      <c r="R532" s="73">
        <v>0</v>
      </c>
      <c r="S532" s="73">
        <v>24</v>
      </c>
      <c r="T532" s="73">
        <v>0</v>
      </c>
      <c r="U532" s="73">
        <v>0</v>
      </c>
      <c r="V532" s="73">
        <v>0</v>
      </c>
      <c r="W532" s="73" t="s">
        <v>124</v>
      </c>
    </row>
    <row r="533" spans="2:23" x14ac:dyDescent="0.45">
      <c r="B533" s="86">
        <v>3719</v>
      </c>
      <c r="C533" s="73">
        <v>0</v>
      </c>
      <c r="D533" s="73">
        <v>0</v>
      </c>
      <c r="E533" s="73">
        <v>54</v>
      </c>
      <c r="F533" s="73" t="s">
        <v>124</v>
      </c>
      <c r="G533" s="73">
        <v>14</v>
      </c>
      <c r="H533" s="73">
        <v>0</v>
      </c>
      <c r="I533" s="73" t="s">
        <v>124</v>
      </c>
      <c r="J533" s="73">
        <v>27</v>
      </c>
      <c r="K533" s="73">
        <v>9</v>
      </c>
      <c r="L533" s="73">
        <v>23</v>
      </c>
      <c r="M533" s="73">
        <v>15</v>
      </c>
      <c r="N533" s="73">
        <v>34</v>
      </c>
      <c r="O533" s="73">
        <v>21</v>
      </c>
      <c r="P533" s="73">
        <v>12</v>
      </c>
      <c r="Q533" s="73" t="s">
        <v>124</v>
      </c>
      <c r="R533" s="73" t="s">
        <v>124</v>
      </c>
      <c r="S533" s="73">
        <v>88</v>
      </c>
      <c r="T533" s="73">
        <v>0</v>
      </c>
      <c r="U533" s="73" t="s">
        <v>124</v>
      </c>
      <c r="V533" s="73" t="s">
        <v>124</v>
      </c>
      <c r="W533" s="73">
        <v>12</v>
      </c>
    </row>
    <row r="534" spans="2:23" x14ac:dyDescent="0.45">
      <c r="B534" s="86">
        <v>3720</v>
      </c>
      <c r="C534" s="73" t="s">
        <v>124</v>
      </c>
      <c r="D534" s="73">
        <v>0</v>
      </c>
      <c r="E534" s="73">
        <v>95</v>
      </c>
      <c r="F534" s="73" t="s">
        <v>124</v>
      </c>
      <c r="G534" s="73">
        <v>9</v>
      </c>
      <c r="H534" s="73">
        <v>0</v>
      </c>
      <c r="I534" s="73" t="s">
        <v>124</v>
      </c>
      <c r="J534" s="73">
        <v>23</v>
      </c>
      <c r="K534" s="73">
        <v>17</v>
      </c>
      <c r="L534" s="73">
        <v>31</v>
      </c>
      <c r="M534" s="73">
        <v>19</v>
      </c>
      <c r="N534" s="73">
        <v>51</v>
      </c>
      <c r="O534" s="73">
        <v>33</v>
      </c>
      <c r="P534" s="73">
        <v>16</v>
      </c>
      <c r="Q534" s="73" t="s">
        <v>124</v>
      </c>
      <c r="R534" s="73" t="s">
        <v>124</v>
      </c>
      <c r="S534" s="73">
        <v>139</v>
      </c>
      <c r="T534" s="73">
        <v>0</v>
      </c>
      <c r="U534" s="73" t="s">
        <v>124</v>
      </c>
      <c r="V534" s="73">
        <v>0</v>
      </c>
      <c r="W534" s="73">
        <v>19</v>
      </c>
    </row>
    <row r="535" spans="2:23" x14ac:dyDescent="0.45">
      <c r="B535" s="86">
        <v>3722</v>
      </c>
      <c r="C535" s="73">
        <v>0</v>
      </c>
      <c r="D535" s="73" t="s">
        <v>124</v>
      </c>
      <c r="E535" s="73">
        <v>843</v>
      </c>
      <c r="F535" s="73" t="s">
        <v>124</v>
      </c>
      <c r="G535" s="73">
        <v>109</v>
      </c>
      <c r="H535" s="73" t="s">
        <v>124</v>
      </c>
      <c r="I535" s="73">
        <v>40</v>
      </c>
      <c r="J535" s="73">
        <v>143</v>
      </c>
      <c r="K535" s="73">
        <v>144</v>
      </c>
      <c r="L535" s="73">
        <v>316</v>
      </c>
      <c r="M535" s="73">
        <v>204</v>
      </c>
      <c r="N535" s="73">
        <v>262</v>
      </c>
      <c r="O535" s="73">
        <v>151</v>
      </c>
      <c r="P535" s="73">
        <v>55</v>
      </c>
      <c r="Q535" s="73">
        <v>8</v>
      </c>
      <c r="R535" s="73">
        <v>46</v>
      </c>
      <c r="S535" s="73">
        <v>1178</v>
      </c>
      <c r="T535" s="73">
        <v>0</v>
      </c>
      <c r="U535" s="73">
        <v>7</v>
      </c>
      <c r="V535" s="73">
        <v>20</v>
      </c>
      <c r="W535" s="73">
        <v>235</v>
      </c>
    </row>
    <row r="536" spans="2:23" x14ac:dyDescent="0.45">
      <c r="B536" s="86">
        <v>3723</v>
      </c>
      <c r="C536" s="73" t="s">
        <v>124</v>
      </c>
      <c r="D536" s="73">
        <v>0</v>
      </c>
      <c r="E536" s="73">
        <v>459</v>
      </c>
      <c r="F536" s="73">
        <v>5</v>
      </c>
      <c r="G536" s="73">
        <v>53</v>
      </c>
      <c r="H536" s="73">
        <v>0</v>
      </c>
      <c r="I536" s="73">
        <v>24</v>
      </c>
      <c r="J536" s="73">
        <v>68</v>
      </c>
      <c r="K536" s="73">
        <v>66</v>
      </c>
      <c r="L536" s="73">
        <v>131</v>
      </c>
      <c r="M536" s="73">
        <v>93</v>
      </c>
      <c r="N536" s="73">
        <v>158</v>
      </c>
      <c r="O536" s="73">
        <v>99</v>
      </c>
      <c r="P536" s="73">
        <v>33</v>
      </c>
      <c r="Q536" s="73">
        <v>7</v>
      </c>
      <c r="R536" s="73">
        <v>16</v>
      </c>
      <c r="S536" s="73">
        <v>614</v>
      </c>
      <c r="T536" s="73">
        <v>0</v>
      </c>
      <c r="U536" s="73" t="s">
        <v>124</v>
      </c>
      <c r="V536" s="73" t="s">
        <v>124</v>
      </c>
      <c r="W536" s="73">
        <v>72</v>
      </c>
    </row>
    <row r="537" spans="2:23" x14ac:dyDescent="0.45">
      <c r="B537" s="86">
        <v>3724</v>
      </c>
      <c r="C537" s="73">
        <v>0</v>
      </c>
      <c r="D537" s="73">
        <v>0</v>
      </c>
      <c r="E537" s="73">
        <v>6</v>
      </c>
      <c r="F537" s="73">
        <v>0</v>
      </c>
      <c r="G537" s="73" t="s">
        <v>124</v>
      </c>
      <c r="H537" s="73">
        <v>0</v>
      </c>
      <c r="I537" s="73">
        <v>0</v>
      </c>
      <c r="J537" s="73" t="s">
        <v>124</v>
      </c>
      <c r="K537" s="73" t="s">
        <v>124</v>
      </c>
      <c r="L537" s="73" t="s">
        <v>124</v>
      </c>
      <c r="M537" s="73" t="s">
        <v>124</v>
      </c>
      <c r="N537" s="73" t="s">
        <v>124</v>
      </c>
      <c r="O537" s="73" t="s">
        <v>124</v>
      </c>
      <c r="P537" s="73">
        <v>0</v>
      </c>
      <c r="Q537" s="73">
        <v>0</v>
      </c>
      <c r="R537" s="73">
        <v>0</v>
      </c>
      <c r="S537" s="73">
        <v>10</v>
      </c>
      <c r="T537" s="73">
        <v>0</v>
      </c>
      <c r="U537" s="73">
        <v>0</v>
      </c>
      <c r="V537" s="73">
        <v>0</v>
      </c>
      <c r="W537" s="73" t="s">
        <v>124</v>
      </c>
    </row>
    <row r="538" spans="2:23" x14ac:dyDescent="0.45">
      <c r="B538" s="86">
        <v>3725</v>
      </c>
      <c r="C538" s="73">
        <v>0</v>
      </c>
      <c r="D538" s="73" t="s">
        <v>124</v>
      </c>
      <c r="E538" s="73">
        <v>83</v>
      </c>
      <c r="F538" s="73">
        <v>0</v>
      </c>
      <c r="G538" s="73">
        <v>16</v>
      </c>
      <c r="H538" s="73" t="s">
        <v>124</v>
      </c>
      <c r="I538" s="73">
        <v>9</v>
      </c>
      <c r="J538" s="73">
        <v>17</v>
      </c>
      <c r="K538" s="73">
        <v>23</v>
      </c>
      <c r="L538" s="73">
        <v>30</v>
      </c>
      <c r="M538" s="73">
        <v>21</v>
      </c>
      <c r="N538" s="73">
        <v>37</v>
      </c>
      <c r="O538" s="73">
        <v>23</v>
      </c>
      <c r="P538" s="73">
        <v>11</v>
      </c>
      <c r="Q538" s="73">
        <v>0</v>
      </c>
      <c r="R538" s="73" t="s">
        <v>124</v>
      </c>
      <c r="S538" s="73">
        <v>133</v>
      </c>
      <c r="T538" s="73">
        <v>0</v>
      </c>
      <c r="U538" s="73">
        <v>0</v>
      </c>
      <c r="V538" s="73" t="s">
        <v>124</v>
      </c>
      <c r="W538" s="73">
        <v>22</v>
      </c>
    </row>
    <row r="539" spans="2:23" x14ac:dyDescent="0.45">
      <c r="B539" s="86">
        <v>3726</v>
      </c>
      <c r="C539" s="73">
        <v>0</v>
      </c>
      <c r="D539" s="73">
        <v>0</v>
      </c>
      <c r="E539" s="73">
        <v>72</v>
      </c>
      <c r="F539" s="73" t="s">
        <v>124</v>
      </c>
      <c r="G539" s="73">
        <v>12</v>
      </c>
      <c r="H539" s="73">
        <v>0</v>
      </c>
      <c r="I539" s="73">
        <v>6</v>
      </c>
      <c r="J539" s="73">
        <v>6</v>
      </c>
      <c r="K539" s="73">
        <v>21</v>
      </c>
      <c r="L539" s="73">
        <v>25</v>
      </c>
      <c r="M539" s="73">
        <v>18</v>
      </c>
      <c r="N539" s="73">
        <v>35</v>
      </c>
      <c r="O539" s="73">
        <v>29</v>
      </c>
      <c r="P539" s="73" t="s">
        <v>124</v>
      </c>
      <c r="Q539" s="73">
        <v>0</v>
      </c>
      <c r="R539" s="73">
        <v>0</v>
      </c>
      <c r="S539" s="73">
        <v>113</v>
      </c>
      <c r="T539" s="73">
        <v>0</v>
      </c>
      <c r="U539" s="73" t="s">
        <v>124</v>
      </c>
      <c r="V539" s="73" t="s">
        <v>124</v>
      </c>
      <c r="W539" s="73">
        <v>16</v>
      </c>
    </row>
    <row r="540" spans="2:23" x14ac:dyDescent="0.45">
      <c r="B540" s="86">
        <v>3727</v>
      </c>
      <c r="C540" s="73">
        <v>0</v>
      </c>
      <c r="D540" s="73">
        <v>0</v>
      </c>
      <c r="E540" s="73">
        <v>50</v>
      </c>
      <c r="F540" s="73">
        <v>0</v>
      </c>
      <c r="G540" s="73">
        <v>10</v>
      </c>
      <c r="H540" s="73">
        <v>0</v>
      </c>
      <c r="I540" s="73">
        <v>5</v>
      </c>
      <c r="J540" s="73">
        <v>9</v>
      </c>
      <c r="K540" s="73">
        <v>22</v>
      </c>
      <c r="L540" s="73">
        <v>20</v>
      </c>
      <c r="M540" s="73">
        <v>14</v>
      </c>
      <c r="N540" s="73">
        <v>27</v>
      </c>
      <c r="O540" s="73">
        <v>14</v>
      </c>
      <c r="P540" s="73" t="s">
        <v>124</v>
      </c>
      <c r="Q540" s="73" t="s">
        <v>124</v>
      </c>
      <c r="R540" s="73" t="s">
        <v>124</v>
      </c>
      <c r="S540" s="73">
        <v>90</v>
      </c>
      <c r="T540" s="73">
        <v>0</v>
      </c>
      <c r="U540" s="73">
        <v>5</v>
      </c>
      <c r="V540" s="73" t="s">
        <v>124</v>
      </c>
      <c r="W540" s="73">
        <v>9</v>
      </c>
    </row>
    <row r="541" spans="2:23" x14ac:dyDescent="0.45">
      <c r="B541" s="86">
        <v>3728</v>
      </c>
      <c r="C541" s="73" t="s">
        <v>124</v>
      </c>
      <c r="D541" s="73">
        <v>0</v>
      </c>
      <c r="E541" s="73">
        <v>93</v>
      </c>
      <c r="F541" s="73" t="s">
        <v>124</v>
      </c>
      <c r="G541" s="73">
        <v>26</v>
      </c>
      <c r="H541" s="73" t="s">
        <v>124</v>
      </c>
      <c r="I541" s="73">
        <v>13</v>
      </c>
      <c r="J541" s="73">
        <v>5</v>
      </c>
      <c r="K541" s="73">
        <v>37</v>
      </c>
      <c r="L541" s="73">
        <v>51</v>
      </c>
      <c r="M541" s="73">
        <v>39</v>
      </c>
      <c r="N541" s="73">
        <v>67</v>
      </c>
      <c r="O541" s="73">
        <v>55</v>
      </c>
      <c r="P541" s="73">
        <v>12</v>
      </c>
      <c r="Q541" s="73">
        <v>5</v>
      </c>
      <c r="R541" s="73">
        <v>12</v>
      </c>
      <c r="S541" s="73">
        <v>192</v>
      </c>
      <c r="T541" s="73">
        <v>0</v>
      </c>
      <c r="U541" s="73" t="s">
        <v>124</v>
      </c>
      <c r="V541" s="73" t="s">
        <v>124</v>
      </c>
      <c r="W541" s="73">
        <v>37</v>
      </c>
    </row>
    <row r="542" spans="2:23" x14ac:dyDescent="0.45">
      <c r="B542" s="86">
        <v>3730</v>
      </c>
      <c r="C542" s="73">
        <v>0</v>
      </c>
      <c r="D542" s="73">
        <v>0</v>
      </c>
      <c r="E542" s="73">
        <v>2033</v>
      </c>
      <c r="F542" s="73">
        <v>5</v>
      </c>
      <c r="G542" s="73">
        <v>330</v>
      </c>
      <c r="H542" s="73" t="s">
        <v>124</v>
      </c>
      <c r="I542" s="73">
        <v>154</v>
      </c>
      <c r="J542" s="73">
        <v>240</v>
      </c>
      <c r="K542" s="73">
        <v>346</v>
      </c>
      <c r="L542" s="73">
        <v>532</v>
      </c>
      <c r="M542" s="73">
        <v>407</v>
      </c>
      <c r="N542" s="73">
        <v>516</v>
      </c>
      <c r="O542" s="73">
        <v>355</v>
      </c>
      <c r="P542" s="73">
        <v>103</v>
      </c>
      <c r="Q542" s="73">
        <v>23</v>
      </c>
      <c r="R542" s="73">
        <v>124</v>
      </c>
      <c r="S542" s="73">
        <v>2902</v>
      </c>
      <c r="T542" s="73">
        <v>0</v>
      </c>
      <c r="U542" s="73">
        <v>38</v>
      </c>
      <c r="V542" s="73">
        <v>25</v>
      </c>
      <c r="W542" s="73">
        <v>613</v>
      </c>
    </row>
    <row r="543" spans="2:23" x14ac:dyDescent="0.45">
      <c r="B543" s="86">
        <v>3732</v>
      </c>
      <c r="C543" s="73">
        <v>0</v>
      </c>
      <c r="D543" s="73">
        <v>0</v>
      </c>
      <c r="E543" s="73">
        <v>71</v>
      </c>
      <c r="F543" s="73">
        <v>0</v>
      </c>
      <c r="G543" s="73">
        <v>15</v>
      </c>
      <c r="H543" s="73" t="s">
        <v>124</v>
      </c>
      <c r="I543" s="73">
        <v>7</v>
      </c>
      <c r="J543" s="73">
        <v>22</v>
      </c>
      <c r="K543" s="73">
        <v>17</v>
      </c>
      <c r="L543" s="73">
        <v>42</v>
      </c>
      <c r="M543" s="73">
        <v>32</v>
      </c>
      <c r="N543" s="73">
        <v>45</v>
      </c>
      <c r="O543" s="73">
        <v>32</v>
      </c>
      <c r="P543" s="73">
        <v>6</v>
      </c>
      <c r="Q543" s="73" t="s">
        <v>124</v>
      </c>
      <c r="R543" s="73">
        <v>5</v>
      </c>
      <c r="S543" s="73">
        <v>126</v>
      </c>
      <c r="T543" s="73">
        <v>0</v>
      </c>
      <c r="U543" s="73" t="s">
        <v>124</v>
      </c>
      <c r="V543" s="73" t="s">
        <v>124</v>
      </c>
      <c r="W543" s="73">
        <v>23</v>
      </c>
    </row>
    <row r="544" spans="2:23" x14ac:dyDescent="0.45">
      <c r="B544" s="86">
        <v>3733</v>
      </c>
      <c r="C544" s="73">
        <v>0</v>
      </c>
      <c r="D544" s="73">
        <v>0</v>
      </c>
      <c r="E544" s="73">
        <v>38</v>
      </c>
      <c r="F544" s="73">
        <v>0</v>
      </c>
      <c r="G544" s="73" t="s">
        <v>124</v>
      </c>
      <c r="H544" s="73">
        <v>0</v>
      </c>
      <c r="I544" s="73" t="s">
        <v>124</v>
      </c>
      <c r="J544" s="73">
        <v>7</v>
      </c>
      <c r="K544" s="73">
        <v>7</v>
      </c>
      <c r="L544" s="73">
        <v>13</v>
      </c>
      <c r="M544" s="73">
        <v>11</v>
      </c>
      <c r="N544" s="73">
        <v>10</v>
      </c>
      <c r="O544" s="73">
        <v>5</v>
      </c>
      <c r="P544" s="73" t="s">
        <v>124</v>
      </c>
      <c r="Q544" s="73" t="s">
        <v>124</v>
      </c>
      <c r="R544" s="73" t="s">
        <v>124</v>
      </c>
      <c r="S544" s="73">
        <v>55</v>
      </c>
      <c r="T544" s="73">
        <v>0</v>
      </c>
      <c r="U544" s="73">
        <v>0</v>
      </c>
      <c r="V544" s="73">
        <v>0</v>
      </c>
      <c r="W544" s="73">
        <v>13</v>
      </c>
    </row>
    <row r="545" spans="2:23" x14ac:dyDescent="0.45">
      <c r="B545" s="86">
        <v>3735</v>
      </c>
      <c r="C545" s="73">
        <v>0</v>
      </c>
      <c r="D545" s="73">
        <v>0</v>
      </c>
      <c r="E545" s="73">
        <v>63</v>
      </c>
      <c r="F545" s="73">
        <v>0</v>
      </c>
      <c r="G545" s="73">
        <v>17</v>
      </c>
      <c r="H545" s="73">
        <v>0</v>
      </c>
      <c r="I545" s="73">
        <v>7</v>
      </c>
      <c r="J545" s="73">
        <v>25</v>
      </c>
      <c r="K545" s="73">
        <v>12</v>
      </c>
      <c r="L545" s="73">
        <v>34</v>
      </c>
      <c r="M545" s="73">
        <v>25</v>
      </c>
      <c r="N545" s="73">
        <v>16</v>
      </c>
      <c r="O545" s="73">
        <v>13</v>
      </c>
      <c r="P545" s="73" t="s">
        <v>124</v>
      </c>
      <c r="Q545" s="73" t="s">
        <v>124</v>
      </c>
      <c r="R545" s="73">
        <v>6</v>
      </c>
      <c r="S545" s="73">
        <v>105</v>
      </c>
      <c r="T545" s="73">
        <v>0</v>
      </c>
      <c r="U545" s="73">
        <v>0</v>
      </c>
      <c r="V545" s="73" t="s">
        <v>124</v>
      </c>
      <c r="W545" s="73">
        <v>24</v>
      </c>
    </row>
    <row r="546" spans="2:23" x14ac:dyDescent="0.45">
      <c r="B546" s="86">
        <v>3736</v>
      </c>
      <c r="C546" s="73">
        <v>0</v>
      </c>
      <c r="D546" s="73">
        <v>0</v>
      </c>
      <c r="E546" s="73" t="s">
        <v>124</v>
      </c>
      <c r="F546" s="73">
        <v>0</v>
      </c>
      <c r="G546" s="73">
        <v>0</v>
      </c>
      <c r="H546" s="73">
        <v>0</v>
      </c>
      <c r="I546" s="73">
        <v>0</v>
      </c>
      <c r="J546" s="73" t="s">
        <v>124</v>
      </c>
      <c r="K546" s="73" t="s">
        <v>124</v>
      </c>
      <c r="L546" s="73">
        <v>0</v>
      </c>
      <c r="M546" s="73">
        <v>0</v>
      </c>
      <c r="N546" s="73" t="s">
        <v>124</v>
      </c>
      <c r="O546" s="73" t="s">
        <v>124</v>
      </c>
      <c r="P546" s="73" t="s">
        <v>124</v>
      </c>
      <c r="Q546" s="73">
        <v>0</v>
      </c>
      <c r="R546" s="73">
        <v>0</v>
      </c>
      <c r="S546" s="73" t="s">
        <v>124</v>
      </c>
      <c r="T546" s="73">
        <v>0</v>
      </c>
      <c r="U546" s="73">
        <v>0</v>
      </c>
      <c r="V546" s="73" t="s">
        <v>124</v>
      </c>
      <c r="W546" s="73" t="s">
        <v>124</v>
      </c>
    </row>
    <row r="547" spans="2:23" x14ac:dyDescent="0.45">
      <c r="B547" s="86">
        <v>3737</v>
      </c>
      <c r="C547" s="73">
        <v>0</v>
      </c>
      <c r="D547" s="73" t="s">
        <v>124</v>
      </c>
      <c r="E547" s="73">
        <v>769</v>
      </c>
      <c r="F547" s="73">
        <v>5</v>
      </c>
      <c r="G547" s="73">
        <v>119</v>
      </c>
      <c r="H547" s="73" t="s">
        <v>124</v>
      </c>
      <c r="I547" s="73">
        <v>52</v>
      </c>
      <c r="J547" s="73">
        <v>130</v>
      </c>
      <c r="K547" s="73">
        <v>161</v>
      </c>
      <c r="L547" s="73">
        <v>249</v>
      </c>
      <c r="M547" s="73">
        <v>177</v>
      </c>
      <c r="N547" s="73">
        <v>239</v>
      </c>
      <c r="O547" s="73">
        <v>162</v>
      </c>
      <c r="P547" s="73">
        <v>42</v>
      </c>
      <c r="Q547" s="73">
        <v>12</v>
      </c>
      <c r="R547" s="73">
        <v>31</v>
      </c>
      <c r="S547" s="73">
        <v>1145</v>
      </c>
      <c r="T547" s="73">
        <v>0</v>
      </c>
      <c r="U547" s="73">
        <v>9</v>
      </c>
      <c r="V547" s="73">
        <v>19</v>
      </c>
      <c r="W547" s="73">
        <v>253</v>
      </c>
    </row>
    <row r="548" spans="2:23" x14ac:dyDescent="0.45">
      <c r="B548" s="86">
        <v>3738</v>
      </c>
      <c r="C548" s="73">
        <v>0</v>
      </c>
      <c r="D548" s="73">
        <v>0</v>
      </c>
      <c r="E548" s="73">
        <v>22</v>
      </c>
      <c r="F548" s="73">
        <v>0</v>
      </c>
      <c r="G548" s="73" t="s">
        <v>124</v>
      </c>
      <c r="H548" s="73">
        <v>0</v>
      </c>
      <c r="I548" s="73" t="s">
        <v>124</v>
      </c>
      <c r="J548" s="73" t="s">
        <v>124</v>
      </c>
      <c r="K548" s="73">
        <v>11</v>
      </c>
      <c r="L548" s="73">
        <v>12</v>
      </c>
      <c r="M548" s="73">
        <v>7</v>
      </c>
      <c r="N548" s="73">
        <v>13</v>
      </c>
      <c r="O548" s="73">
        <v>14</v>
      </c>
      <c r="P548" s="73" t="s">
        <v>124</v>
      </c>
      <c r="Q548" s="73">
        <v>0</v>
      </c>
      <c r="R548" s="73">
        <v>0</v>
      </c>
      <c r="S548" s="73">
        <v>39</v>
      </c>
      <c r="T548" s="73">
        <v>0</v>
      </c>
      <c r="U548" s="73" t="s">
        <v>124</v>
      </c>
      <c r="V548" s="73">
        <v>0</v>
      </c>
      <c r="W548" s="73">
        <v>12</v>
      </c>
    </row>
    <row r="549" spans="2:23" x14ac:dyDescent="0.45">
      <c r="B549" s="86">
        <v>3739</v>
      </c>
      <c r="C549" s="73">
        <v>0</v>
      </c>
      <c r="D549" s="73">
        <v>0</v>
      </c>
      <c r="E549" s="73">
        <v>20</v>
      </c>
      <c r="F549" s="73">
        <v>0</v>
      </c>
      <c r="G549" s="73" t="s">
        <v>124</v>
      </c>
      <c r="H549" s="73">
        <v>0</v>
      </c>
      <c r="I549" s="73" t="s">
        <v>124</v>
      </c>
      <c r="J549" s="73" t="s">
        <v>124</v>
      </c>
      <c r="K549" s="73" t="s">
        <v>124</v>
      </c>
      <c r="L549" s="73">
        <v>15</v>
      </c>
      <c r="M549" s="73">
        <v>12</v>
      </c>
      <c r="N549" s="73">
        <v>14</v>
      </c>
      <c r="O549" s="73">
        <v>9</v>
      </c>
      <c r="P549" s="73">
        <v>5</v>
      </c>
      <c r="Q549" s="73" t="s">
        <v>124</v>
      </c>
      <c r="R549" s="73" t="s">
        <v>124</v>
      </c>
      <c r="S549" s="73">
        <v>36</v>
      </c>
      <c r="T549" s="73">
        <v>0</v>
      </c>
      <c r="U549" s="73">
        <v>0</v>
      </c>
      <c r="V549" s="73" t="s">
        <v>124</v>
      </c>
      <c r="W549" s="73">
        <v>6</v>
      </c>
    </row>
    <row r="550" spans="2:23" x14ac:dyDescent="0.45">
      <c r="B550" s="86">
        <v>3740</v>
      </c>
      <c r="C550" s="73">
        <v>0</v>
      </c>
      <c r="D550" s="73">
        <v>0</v>
      </c>
      <c r="E550" s="73">
        <v>163</v>
      </c>
      <c r="F550" s="73">
        <v>5</v>
      </c>
      <c r="G550" s="73">
        <v>20</v>
      </c>
      <c r="H550" s="73">
        <v>0</v>
      </c>
      <c r="I550" s="73">
        <v>9</v>
      </c>
      <c r="J550" s="73">
        <v>25</v>
      </c>
      <c r="K550" s="73">
        <v>20</v>
      </c>
      <c r="L550" s="73">
        <v>59</v>
      </c>
      <c r="M550" s="73">
        <v>38</v>
      </c>
      <c r="N550" s="73">
        <v>54</v>
      </c>
      <c r="O550" s="73">
        <v>35</v>
      </c>
      <c r="P550" s="73">
        <v>7</v>
      </c>
      <c r="Q550" s="73" t="s">
        <v>124</v>
      </c>
      <c r="R550" s="73" t="s">
        <v>124</v>
      </c>
      <c r="S550" s="73">
        <v>218</v>
      </c>
      <c r="T550" s="73">
        <v>0</v>
      </c>
      <c r="U550" s="73" t="s">
        <v>124</v>
      </c>
      <c r="V550" s="73" t="s">
        <v>124</v>
      </c>
      <c r="W550" s="73">
        <v>47</v>
      </c>
    </row>
    <row r="551" spans="2:23" x14ac:dyDescent="0.45">
      <c r="B551" s="86">
        <v>3741</v>
      </c>
      <c r="C551" s="73" t="s">
        <v>124</v>
      </c>
      <c r="D551" s="73">
        <v>0</v>
      </c>
      <c r="E551" s="73">
        <v>502</v>
      </c>
      <c r="F551" s="73">
        <v>9</v>
      </c>
      <c r="G551" s="73">
        <v>52</v>
      </c>
      <c r="H551" s="73">
        <v>0</v>
      </c>
      <c r="I551" s="73">
        <v>25</v>
      </c>
      <c r="J551" s="73">
        <v>115</v>
      </c>
      <c r="K551" s="73">
        <v>59</v>
      </c>
      <c r="L551" s="73">
        <v>147</v>
      </c>
      <c r="M551" s="73">
        <v>89</v>
      </c>
      <c r="N551" s="73">
        <v>168</v>
      </c>
      <c r="O551" s="73">
        <v>94</v>
      </c>
      <c r="P551" s="73">
        <v>35</v>
      </c>
      <c r="Q551" s="73" t="s">
        <v>124</v>
      </c>
      <c r="R551" s="73">
        <v>11</v>
      </c>
      <c r="S551" s="73">
        <v>660</v>
      </c>
      <c r="T551" s="73">
        <v>0</v>
      </c>
      <c r="U551" s="73">
        <v>5</v>
      </c>
      <c r="V551" s="73">
        <v>8</v>
      </c>
      <c r="W551" s="73">
        <v>148</v>
      </c>
    </row>
    <row r="552" spans="2:23" x14ac:dyDescent="0.45">
      <c r="B552" s="86">
        <v>3744</v>
      </c>
      <c r="C552" s="73">
        <v>0</v>
      </c>
      <c r="D552" s="73">
        <v>0</v>
      </c>
      <c r="E552" s="73">
        <v>47</v>
      </c>
      <c r="F552" s="73" t="s">
        <v>124</v>
      </c>
      <c r="G552" s="73">
        <v>9</v>
      </c>
      <c r="H552" s="73">
        <v>0</v>
      </c>
      <c r="I552" s="73">
        <v>6</v>
      </c>
      <c r="J552" s="73">
        <v>11</v>
      </c>
      <c r="K552" s="73">
        <v>10</v>
      </c>
      <c r="L552" s="73">
        <v>29</v>
      </c>
      <c r="M552" s="73">
        <v>18</v>
      </c>
      <c r="N552" s="73">
        <v>23</v>
      </c>
      <c r="O552" s="73">
        <v>19</v>
      </c>
      <c r="P552" s="73" t="s">
        <v>124</v>
      </c>
      <c r="Q552" s="73">
        <v>0</v>
      </c>
      <c r="R552" s="73">
        <v>0</v>
      </c>
      <c r="S552" s="73">
        <v>76</v>
      </c>
      <c r="T552" s="73">
        <v>0</v>
      </c>
      <c r="U552" s="73" t="s">
        <v>124</v>
      </c>
      <c r="V552" s="73" t="s">
        <v>124</v>
      </c>
      <c r="W552" s="73">
        <v>8</v>
      </c>
    </row>
    <row r="553" spans="2:23" x14ac:dyDescent="0.45">
      <c r="B553" s="86">
        <v>3746</v>
      </c>
      <c r="C553" s="73">
        <v>0</v>
      </c>
      <c r="D553" s="73">
        <v>0</v>
      </c>
      <c r="E553" s="73">
        <v>71</v>
      </c>
      <c r="F553" s="73">
        <v>0</v>
      </c>
      <c r="G553" s="73">
        <v>10</v>
      </c>
      <c r="H553" s="73">
        <v>0</v>
      </c>
      <c r="I553" s="73">
        <v>6</v>
      </c>
      <c r="J553" s="73">
        <v>10</v>
      </c>
      <c r="K553" s="73">
        <v>16</v>
      </c>
      <c r="L553" s="73">
        <v>19</v>
      </c>
      <c r="M553" s="73">
        <v>13</v>
      </c>
      <c r="N553" s="73">
        <v>23</v>
      </c>
      <c r="O553" s="73">
        <v>10</v>
      </c>
      <c r="P553" s="73" t="s">
        <v>124</v>
      </c>
      <c r="Q553" s="73" t="s">
        <v>124</v>
      </c>
      <c r="R553" s="73" t="s">
        <v>124</v>
      </c>
      <c r="S553" s="73">
        <v>105</v>
      </c>
      <c r="T553" s="73">
        <v>0</v>
      </c>
      <c r="U553" s="73" t="s">
        <v>124</v>
      </c>
      <c r="V553" s="73" t="s">
        <v>124</v>
      </c>
      <c r="W553" s="73">
        <v>14</v>
      </c>
    </row>
    <row r="554" spans="2:23" x14ac:dyDescent="0.45">
      <c r="B554" s="86">
        <v>3747</v>
      </c>
      <c r="C554" s="73">
        <v>0</v>
      </c>
      <c r="D554" s="73">
        <v>0</v>
      </c>
      <c r="E554" s="73">
        <v>733</v>
      </c>
      <c r="F554" s="73">
        <v>7</v>
      </c>
      <c r="G554" s="73">
        <v>95</v>
      </c>
      <c r="H554" s="73" t="s">
        <v>124</v>
      </c>
      <c r="I554" s="73">
        <v>39</v>
      </c>
      <c r="J554" s="73">
        <v>137</v>
      </c>
      <c r="K554" s="73">
        <v>134</v>
      </c>
      <c r="L554" s="73">
        <v>248</v>
      </c>
      <c r="M554" s="73">
        <v>177</v>
      </c>
      <c r="N554" s="73">
        <v>217</v>
      </c>
      <c r="O554" s="73">
        <v>138</v>
      </c>
      <c r="P554" s="73">
        <v>41</v>
      </c>
      <c r="Q554" s="73" t="s">
        <v>124</v>
      </c>
      <c r="R554" s="73">
        <v>36</v>
      </c>
      <c r="S554" s="73">
        <v>1038</v>
      </c>
      <c r="T554" s="73">
        <v>0</v>
      </c>
      <c r="U554" s="73">
        <v>9</v>
      </c>
      <c r="V554" s="73">
        <v>10</v>
      </c>
      <c r="W554" s="73">
        <v>199</v>
      </c>
    </row>
    <row r="555" spans="2:23" x14ac:dyDescent="0.45">
      <c r="B555" s="86">
        <v>3749</v>
      </c>
      <c r="C555" s="73">
        <v>0</v>
      </c>
      <c r="D555" s="73">
        <v>0</v>
      </c>
      <c r="E555" s="73">
        <v>286</v>
      </c>
      <c r="F555" s="73" t="s">
        <v>124</v>
      </c>
      <c r="G555" s="73">
        <v>41</v>
      </c>
      <c r="H555" s="73">
        <v>0</v>
      </c>
      <c r="I555" s="73">
        <v>9</v>
      </c>
      <c r="J555" s="73">
        <v>61</v>
      </c>
      <c r="K555" s="73">
        <v>29</v>
      </c>
      <c r="L555" s="73">
        <v>94</v>
      </c>
      <c r="M555" s="73">
        <v>76</v>
      </c>
      <c r="N555" s="73">
        <v>82</v>
      </c>
      <c r="O555" s="73">
        <v>30</v>
      </c>
      <c r="P555" s="73">
        <v>15</v>
      </c>
      <c r="Q555" s="73">
        <v>0</v>
      </c>
      <c r="R555" s="73">
        <v>15</v>
      </c>
      <c r="S555" s="73">
        <v>379</v>
      </c>
      <c r="T555" s="73">
        <v>0</v>
      </c>
      <c r="U555" s="73" t="s">
        <v>124</v>
      </c>
      <c r="V555" s="73">
        <v>9</v>
      </c>
      <c r="W555" s="73">
        <v>82</v>
      </c>
    </row>
    <row r="556" spans="2:23" x14ac:dyDescent="0.45">
      <c r="B556" s="86">
        <v>3750</v>
      </c>
      <c r="C556" s="73" t="s">
        <v>124</v>
      </c>
      <c r="D556" s="73">
        <v>7</v>
      </c>
      <c r="E556" s="73">
        <v>665</v>
      </c>
      <c r="F556" s="73">
        <v>31</v>
      </c>
      <c r="G556" s="73">
        <v>559</v>
      </c>
      <c r="H556" s="73">
        <v>9</v>
      </c>
      <c r="I556" s="73">
        <v>308</v>
      </c>
      <c r="J556" s="73">
        <v>41</v>
      </c>
      <c r="K556" s="73">
        <v>389</v>
      </c>
      <c r="L556" s="73">
        <v>2289</v>
      </c>
      <c r="M556" s="73">
        <v>1773</v>
      </c>
      <c r="N556" s="73">
        <v>1775</v>
      </c>
      <c r="O556" s="73">
        <v>813</v>
      </c>
      <c r="P556" s="73">
        <v>113</v>
      </c>
      <c r="Q556" s="73">
        <v>235</v>
      </c>
      <c r="R556" s="73">
        <v>210</v>
      </c>
      <c r="S556" s="73">
        <v>1970</v>
      </c>
      <c r="T556" s="73">
        <v>19</v>
      </c>
      <c r="U556" s="73">
        <v>61</v>
      </c>
      <c r="V556" s="73">
        <v>225</v>
      </c>
      <c r="W556" s="73">
        <v>1054</v>
      </c>
    </row>
    <row r="557" spans="2:23" x14ac:dyDescent="0.45">
      <c r="B557" s="86">
        <v>3751</v>
      </c>
      <c r="C557" s="73">
        <v>0</v>
      </c>
      <c r="D557" s="73">
        <v>0</v>
      </c>
      <c r="E557" s="73">
        <v>30</v>
      </c>
      <c r="F557" s="73">
        <v>0</v>
      </c>
      <c r="G557" s="73">
        <v>8</v>
      </c>
      <c r="H557" s="73">
        <v>0</v>
      </c>
      <c r="I557" s="73" t="s">
        <v>124</v>
      </c>
      <c r="J557" s="73">
        <v>7</v>
      </c>
      <c r="K557" s="73">
        <v>10</v>
      </c>
      <c r="L557" s="73">
        <v>13</v>
      </c>
      <c r="M557" s="73">
        <v>9</v>
      </c>
      <c r="N557" s="73">
        <v>16</v>
      </c>
      <c r="O557" s="73">
        <v>13</v>
      </c>
      <c r="P557" s="73">
        <v>0</v>
      </c>
      <c r="Q557" s="73" t="s">
        <v>124</v>
      </c>
      <c r="R557" s="73">
        <v>0</v>
      </c>
      <c r="S557" s="73">
        <v>49</v>
      </c>
      <c r="T557" s="73">
        <v>0</v>
      </c>
      <c r="U557" s="73">
        <v>0</v>
      </c>
      <c r="V557" s="73" t="s">
        <v>124</v>
      </c>
      <c r="W557" s="73">
        <v>12</v>
      </c>
    </row>
    <row r="558" spans="2:23" x14ac:dyDescent="0.45">
      <c r="B558" s="86">
        <v>3752</v>
      </c>
      <c r="C558" s="73" t="s">
        <v>124</v>
      </c>
      <c r="D558" s="73">
        <v>0</v>
      </c>
      <c r="E558" s="73">
        <v>1688</v>
      </c>
      <c r="F558" s="73">
        <v>40</v>
      </c>
      <c r="G558" s="73">
        <v>708</v>
      </c>
      <c r="H558" s="73">
        <v>17</v>
      </c>
      <c r="I558" s="73">
        <v>312</v>
      </c>
      <c r="J558" s="73">
        <v>147</v>
      </c>
      <c r="K558" s="73">
        <v>497</v>
      </c>
      <c r="L558" s="73">
        <v>1538</v>
      </c>
      <c r="M558" s="73">
        <v>1159</v>
      </c>
      <c r="N558" s="73">
        <v>1572</v>
      </c>
      <c r="O558" s="73">
        <v>841</v>
      </c>
      <c r="P558" s="73">
        <v>195</v>
      </c>
      <c r="Q558" s="73">
        <v>65</v>
      </c>
      <c r="R558" s="73">
        <v>172</v>
      </c>
      <c r="S558" s="73">
        <v>3122</v>
      </c>
      <c r="T558" s="73">
        <v>10</v>
      </c>
      <c r="U558" s="73">
        <v>74</v>
      </c>
      <c r="V558" s="73">
        <v>255</v>
      </c>
      <c r="W558" s="73">
        <v>899</v>
      </c>
    </row>
    <row r="559" spans="2:23" x14ac:dyDescent="0.45">
      <c r="B559" s="86">
        <v>3753</v>
      </c>
      <c r="C559" s="73">
        <v>0</v>
      </c>
      <c r="D559" s="73">
        <v>0</v>
      </c>
      <c r="E559" s="73">
        <v>132</v>
      </c>
      <c r="F559" s="73" t="s">
        <v>124</v>
      </c>
      <c r="G559" s="73">
        <v>94</v>
      </c>
      <c r="H559" s="73" t="s">
        <v>124</v>
      </c>
      <c r="I559" s="73">
        <v>39</v>
      </c>
      <c r="J559" s="73">
        <v>20</v>
      </c>
      <c r="K559" s="73">
        <v>51</v>
      </c>
      <c r="L559" s="73">
        <v>316</v>
      </c>
      <c r="M559" s="73">
        <v>246</v>
      </c>
      <c r="N559" s="73">
        <v>249</v>
      </c>
      <c r="O559" s="73">
        <v>110</v>
      </c>
      <c r="P559" s="73">
        <v>20</v>
      </c>
      <c r="Q559" s="73">
        <v>23</v>
      </c>
      <c r="R559" s="73">
        <v>52</v>
      </c>
      <c r="S559" s="73">
        <v>314</v>
      </c>
      <c r="T559" s="73">
        <v>0</v>
      </c>
      <c r="U559" s="73">
        <v>10</v>
      </c>
      <c r="V559" s="73">
        <v>24</v>
      </c>
      <c r="W559" s="73">
        <v>143</v>
      </c>
    </row>
    <row r="560" spans="2:23" x14ac:dyDescent="0.45">
      <c r="B560" s="86">
        <v>3754</v>
      </c>
      <c r="C560" s="73">
        <v>10</v>
      </c>
      <c r="D560" s="73">
        <v>8</v>
      </c>
      <c r="E560" s="73">
        <v>2509</v>
      </c>
      <c r="F560" s="73">
        <v>78</v>
      </c>
      <c r="G560" s="73">
        <v>1198</v>
      </c>
      <c r="H560" s="73">
        <v>38</v>
      </c>
      <c r="I560" s="73">
        <v>455</v>
      </c>
      <c r="J560" s="73">
        <v>305</v>
      </c>
      <c r="K560" s="73">
        <v>790</v>
      </c>
      <c r="L560" s="73">
        <v>3915</v>
      </c>
      <c r="M560" s="73">
        <v>3080</v>
      </c>
      <c r="N560" s="73">
        <v>3120</v>
      </c>
      <c r="O560" s="73">
        <v>1543</v>
      </c>
      <c r="P560" s="73">
        <v>338</v>
      </c>
      <c r="Q560" s="73">
        <v>164</v>
      </c>
      <c r="R560" s="73">
        <v>542</v>
      </c>
      <c r="S560" s="73">
        <v>5185</v>
      </c>
      <c r="T560" s="73">
        <v>13</v>
      </c>
      <c r="U560" s="73">
        <v>191</v>
      </c>
      <c r="V560" s="73">
        <v>346</v>
      </c>
      <c r="W560" s="73">
        <v>2251</v>
      </c>
    </row>
    <row r="561" spans="2:23" x14ac:dyDescent="0.45">
      <c r="B561" s="86">
        <v>3755</v>
      </c>
      <c r="C561" s="73">
        <v>0</v>
      </c>
      <c r="D561" s="73">
        <v>0</v>
      </c>
      <c r="E561" s="73">
        <v>31</v>
      </c>
      <c r="F561" s="73" t="s">
        <v>124</v>
      </c>
      <c r="G561" s="73">
        <v>5</v>
      </c>
      <c r="H561" s="73">
        <v>0</v>
      </c>
      <c r="I561" s="73" t="s">
        <v>124</v>
      </c>
      <c r="J561" s="73">
        <v>8</v>
      </c>
      <c r="K561" s="73" t="s">
        <v>124</v>
      </c>
      <c r="L561" s="73">
        <v>12</v>
      </c>
      <c r="M561" s="73">
        <v>11</v>
      </c>
      <c r="N561" s="73">
        <v>12</v>
      </c>
      <c r="O561" s="73">
        <v>10</v>
      </c>
      <c r="P561" s="73" t="s">
        <v>124</v>
      </c>
      <c r="Q561" s="73" t="s">
        <v>124</v>
      </c>
      <c r="R561" s="73" t="s">
        <v>124</v>
      </c>
      <c r="S561" s="73">
        <v>45</v>
      </c>
      <c r="T561" s="73">
        <v>0</v>
      </c>
      <c r="U561" s="73" t="s">
        <v>124</v>
      </c>
      <c r="V561" s="73">
        <v>0</v>
      </c>
      <c r="W561" s="73">
        <v>8</v>
      </c>
    </row>
    <row r="562" spans="2:23" x14ac:dyDescent="0.45">
      <c r="B562" s="86">
        <v>3756</v>
      </c>
      <c r="C562" s="73" t="s">
        <v>124</v>
      </c>
      <c r="D562" s="73">
        <v>7</v>
      </c>
      <c r="E562" s="73">
        <v>885</v>
      </c>
      <c r="F562" s="73">
        <v>17</v>
      </c>
      <c r="G562" s="73">
        <v>448</v>
      </c>
      <c r="H562" s="73">
        <v>11</v>
      </c>
      <c r="I562" s="73">
        <v>214</v>
      </c>
      <c r="J562" s="73">
        <v>77</v>
      </c>
      <c r="K562" s="73">
        <v>378</v>
      </c>
      <c r="L562" s="73">
        <v>1300</v>
      </c>
      <c r="M562" s="73">
        <v>1062</v>
      </c>
      <c r="N562" s="73">
        <v>1110</v>
      </c>
      <c r="O562" s="73">
        <v>573</v>
      </c>
      <c r="P562" s="73">
        <v>136</v>
      </c>
      <c r="Q562" s="73">
        <v>74</v>
      </c>
      <c r="R562" s="73">
        <v>245</v>
      </c>
      <c r="S562" s="73">
        <v>2058</v>
      </c>
      <c r="T562" s="73" t="s">
        <v>124</v>
      </c>
      <c r="U562" s="73">
        <v>79</v>
      </c>
      <c r="V562" s="73">
        <v>101</v>
      </c>
      <c r="W562" s="73">
        <v>732</v>
      </c>
    </row>
    <row r="563" spans="2:23" x14ac:dyDescent="0.45">
      <c r="B563" s="86">
        <v>3757</v>
      </c>
      <c r="C563" s="73" t="s">
        <v>124</v>
      </c>
      <c r="D563" s="73">
        <v>0</v>
      </c>
      <c r="E563" s="73">
        <v>949</v>
      </c>
      <c r="F563" s="73">
        <v>14</v>
      </c>
      <c r="G563" s="73">
        <v>255</v>
      </c>
      <c r="H563" s="73" t="s">
        <v>124</v>
      </c>
      <c r="I563" s="73">
        <v>116</v>
      </c>
      <c r="J563" s="73">
        <v>163</v>
      </c>
      <c r="K563" s="73">
        <v>267</v>
      </c>
      <c r="L563" s="73">
        <v>529</v>
      </c>
      <c r="M563" s="73">
        <v>404</v>
      </c>
      <c r="N563" s="73">
        <v>487</v>
      </c>
      <c r="O563" s="73">
        <v>292</v>
      </c>
      <c r="P563" s="73">
        <v>94</v>
      </c>
      <c r="Q563" s="73">
        <v>13</v>
      </c>
      <c r="R563" s="73">
        <v>66</v>
      </c>
      <c r="S563" s="73">
        <v>1578</v>
      </c>
      <c r="T563" s="73">
        <v>0</v>
      </c>
      <c r="U563" s="73">
        <v>32</v>
      </c>
      <c r="V563" s="73">
        <v>51</v>
      </c>
      <c r="W563" s="73">
        <v>330</v>
      </c>
    </row>
    <row r="564" spans="2:23" x14ac:dyDescent="0.45">
      <c r="B564" s="86">
        <v>3758</v>
      </c>
      <c r="C564" s="73" t="s">
        <v>124</v>
      </c>
      <c r="D564" s="73">
        <v>0</v>
      </c>
      <c r="E564" s="73">
        <v>196</v>
      </c>
      <c r="F564" s="73" t="s">
        <v>124</v>
      </c>
      <c r="G564" s="73">
        <v>45</v>
      </c>
      <c r="H564" s="73" t="s">
        <v>124</v>
      </c>
      <c r="I564" s="73">
        <v>15</v>
      </c>
      <c r="J564" s="73">
        <v>31</v>
      </c>
      <c r="K564" s="73">
        <v>47</v>
      </c>
      <c r="L564" s="73">
        <v>100</v>
      </c>
      <c r="M564" s="73">
        <v>83</v>
      </c>
      <c r="N564" s="73">
        <v>124</v>
      </c>
      <c r="O564" s="73">
        <v>71</v>
      </c>
      <c r="P564" s="73">
        <v>25</v>
      </c>
      <c r="Q564" s="73" t="s">
        <v>124</v>
      </c>
      <c r="R564" s="73">
        <v>14</v>
      </c>
      <c r="S564" s="73">
        <v>307</v>
      </c>
      <c r="T564" s="73">
        <v>0</v>
      </c>
      <c r="U564" s="73">
        <v>9</v>
      </c>
      <c r="V564" s="73">
        <v>7</v>
      </c>
      <c r="W564" s="73">
        <v>68</v>
      </c>
    </row>
    <row r="565" spans="2:23" x14ac:dyDescent="0.45">
      <c r="B565" s="86">
        <v>3759</v>
      </c>
      <c r="C565" s="73">
        <v>0</v>
      </c>
      <c r="D565" s="73">
        <v>0</v>
      </c>
      <c r="E565" s="73">
        <v>63</v>
      </c>
      <c r="F565" s="73" t="s">
        <v>124</v>
      </c>
      <c r="G565" s="73">
        <v>12</v>
      </c>
      <c r="H565" s="73">
        <v>0</v>
      </c>
      <c r="I565" s="73">
        <v>5</v>
      </c>
      <c r="J565" s="73">
        <v>24</v>
      </c>
      <c r="K565" s="73">
        <v>10</v>
      </c>
      <c r="L565" s="73">
        <v>31</v>
      </c>
      <c r="M565" s="73">
        <v>20</v>
      </c>
      <c r="N565" s="73">
        <v>46</v>
      </c>
      <c r="O565" s="73">
        <v>19</v>
      </c>
      <c r="P565" s="73">
        <v>12</v>
      </c>
      <c r="Q565" s="73">
        <v>0</v>
      </c>
      <c r="R565" s="73">
        <v>5</v>
      </c>
      <c r="S565" s="73">
        <v>97</v>
      </c>
      <c r="T565" s="73">
        <v>0</v>
      </c>
      <c r="U565" s="73" t="s">
        <v>124</v>
      </c>
      <c r="V565" s="73">
        <v>12</v>
      </c>
      <c r="W565" s="73">
        <v>12</v>
      </c>
    </row>
    <row r="566" spans="2:23" x14ac:dyDescent="0.45">
      <c r="B566" s="86">
        <v>3760</v>
      </c>
      <c r="C566" s="73">
        <v>0</v>
      </c>
      <c r="D566" s="73">
        <v>0</v>
      </c>
      <c r="E566" s="73">
        <v>27</v>
      </c>
      <c r="F566" s="73" t="s">
        <v>124</v>
      </c>
      <c r="G566" s="73" t="s">
        <v>124</v>
      </c>
      <c r="H566" s="73">
        <v>0</v>
      </c>
      <c r="I566" s="73">
        <v>0</v>
      </c>
      <c r="J566" s="73">
        <v>5</v>
      </c>
      <c r="K566" s="73" t="s">
        <v>124</v>
      </c>
      <c r="L566" s="73">
        <v>10</v>
      </c>
      <c r="M566" s="73">
        <v>6</v>
      </c>
      <c r="N566" s="73">
        <v>15</v>
      </c>
      <c r="O566" s="73">
        <v>6</v>
      </c>
      <c r="P566" s="73" t="s">
        <v>124</v>
      </c>
      <c r="Q566" s="73">
        <v>0</v>
      </c>
      <c r="R566" s="73">
        <v>0</v>
      </c>
      <c r="S566" s="73">
        <v>34</v>
      </c>
      <c r="T566" s="73">
        <v>0</v>
      </c>
      <c r="U566" s="73">
        <v>0</v>
      </c>
      <c r="V566" s="73" t="s">
        <v>124</v>
      </c>
      <c r="W566" s="73">
        <v>7</v>
      </c>
    </row>
    <row r="567" spans="2:23" x14ac:dyDescent="0.45">
      <c r="B567" s="86">
        <v>3761</v>
      </c>
      <c r="C567" s="73">
        <v>0</v>
      </c>
      <c r="D567" s="73">
        <v>0</v>
      </c>
      <c r="E567" s="73">
        <v>100</v>
      </c>
      <c r="F567" s="73" t="s">
        <v>124</v>
      </c>
      <c r="G567" s="73">
        <v>20</v>
      </c>
      <c r="H567" s="73" t="s">
        <v>124</v>
      </c>
      <c r="I567" s="73">
        <v>6</v>
      </c>
      <c r="J567" s="73">
        <v>17</v>
      </c>
      <c r="K567" s="73">
        <v>19</v>
      </c>
      <c r="L567" s="73">
        <v>38</v>
      </c>
      <c r="M567" s="73">
        <v>33</v>
      </c>
      <c r="N567" s="73">
        <v>55</v>
      </c>
      <c r="O567" s="73">
        <v>37</v>
      </c>
      <c r="P567" s="73">
        <v>15</v>
      </c>
      <c r="Q567" s="73" t="s">
        <v>124</v>
      </c>
      <c r="R567" s="73" t="s">
        <v>124</v>
      </c>
      <c r="S567" s="73">
        <v>160</v>
      </c>
      <c r="T567" s="73">
        <v>0</v>
      </c>
      <c r="U567" s="73" t="s">
        <v>124</v>
      </c>
      <c r="V567" s="73">
        <v>11</v>
      </c>
      <c r="W567" s="73">
        <v>21</v>
      </c>
    </row>
    <row r="568" spans="2:23" x14ac:dyDescent="0.45">
      <c r="B568" s="86">
        <v>3762</v>
      </c>
      <c r="C568" s="73">
        <v>0</v>
      </c>
      <c r="D568" s="73">
        <v>0</v>
      </c>
      <c r="E568" s="73" t="s">
        <v>124</v>
      </c>
      <c r="F568" s="73">
        <v>0</v>
      </c>
      <c r="G568" s="73" t="s">
        <v>124</v>
      </c>
      <c r="H568" s="73">
        <v>0</v>
      </c>
      <c r="I568" s="73" t="s">
        <v>124</v>
      </c>
      <c r="J568" s="73" t="s">
        <v>124</v>
      </c>
      <c r="K568" s="73" t="s">
        <v>124</v>
      </c>
      <c r="L568" s="73">
        <v>6</v>
      </c>
      <c r="M568" s="73" t="s">
        <v>124</v>
      </c>
      <c r="N568" s="73" t="s">
        <v>124</v>
      </c>
      <c r="O568" s="73" t="s">
        <v>124</v>
      </c>
      <c r="P568" s="73" t="s">
        <v>124</v>
      </c>
      <c r="Q568" s="73" t="s">
        <v>124</v>
      </c>
      <c r="R568" s="73">
        <v>0</v>
      </c>
      <c r="S568" s="73">
        <v>7</v>
      </c>
      <c r="T568" s="73">
        <v>0</v>
      </c>
      <c r="U568" s="73">
        <v>0</v>
      </c>
      <c r="V568" s="73">
        <v>0</v>
      </c>
      <c r="W568" s="73" t="s">
        <v>124</v>
      </c>
    </row>
    <row r="569" spans="2:23" x14ac:dyDescent="0.45">
      <c r="B569" s="86">
        <v>3763</v>
      </c>
      <c r="C569" s="73">
        <v>0</v>
      </c>
      <c r="D569" s="73" t="s">
        <v>124</v>
      </c>
      <c r="E569" s="73">
        <v>126</v>
      </c>
      <c r="F569" s="73" t="s">
        <v>124</v>
      </c>
      <c r="G569" s="73">
        <v>55</v>
      </c>
      <c r="H569" s="73">
        <v>0</v>
      </c>
      <c r="I569" s="73">
        <v>24</v>
      </c>
      <c r="J569" s="73">
        <v>21</v>
      </c>
      <c r="K569" s="73">
        <v>70</v>
      </c>
      <c r="L569" s="73">
        <v>94</v>
      </c>
      <c r="M569" s="73">
        <v>68</v>
      </c>
      <c r="N569" s="73">
        <v>112</v>
      </c>
      <c r="O569" s="73">
        <v>77</v>
      </c>
      <c r="P569" s="73">
        <v>20</v>
      </c>
      <c r="Q569" s="73" t="s">
        <v>124</v>
      </c>
      <c r="R569" s="73" t="s">
        <v>124</v>
      </c>
      <c r="S569" s="73">
        <v>279</v>
      </c>
      <c r="T569" s="73">
        <v>0</v>
      </c>
      <c r="U569" s="73">
        <v>8</v>
      </c>
      <c r="V569" s="73">
        <v>6</v>
      </c>
      <c r="W569" s="73">
        <v>29</v>
      </c>
    </row>
    <row r="570" spans="2:23" x14ac:dyDescent="0.45">
      <c r="B570" s="86">
        <v>3764</v>
      </c>
      <c r="C570" s="73" t="s">
        <v>124</v>
      </c>
      <c r="D570" s="73" t="s">
        <v>124</v>
      </c>
      <c r="E570" s="73">
        <v>1360</v>
      </c>
      <c r="F570" s="73">
        <v>10</v>
      </c>
      <c r="G570" s="73">
        <v>319</v>
      </c>
      <c r="H570" s="73" t="s">
        <v>124</v>
      </c>
      <c r="I570" s="73">
        <v>130</v>
      </c>
      <c r="J570" s="73">
        <v>159</v>
      </c>
      <c r="K570" s="73">
        <v>275</v>
      </c>
      <c r="L570" s="73">
        <v>617</v>
      </c>
      <c r="M570" s="73">
        <v>495</v>
      </c>
      <c r="N570" s="73">
        <v>630</v>
      </c>
      <c r="O570" s="73">
        <v>391</v>
      </c>
      <c r="P570" s="73">
        <v>91</v>
      </c>
      <c r="Q570" s="73">
        <v>23</v>
      </c>
      <c r="R570" s="73">
        <v>102</v>
      </c>
      <c r="S570" s="73">
        <v>2124</v>
      </c>
      <c r="T570" s="73">
        <v>0</v>
      </c>
      <c r="U570" s="73">
        <v>37</v>
      </c>
      <c r="V570" s="73">
        <v>57</v>
      </c>
      <c r="W570" s="73">
        <v>613</v>
      </c>
    </row>
    <row r="571" spans="2:23" x14ac:dyDescent="0.45">
      <c r="B571" s="86">
        <v>3765</v>
      </c>
      <c r="C571" s="73" t="s">
        <v>124</v>
      </c>
      <c r="D571" s="73">
        <v>0</v>
      </c>
      <c r="E571" s="73">
        <v>733</v>
      </c>
      <c r="F571" s="73">
        <v>5</v>
      </c>
      <c r="G571" s="73">
        <v>141</v>
      </c>
      <c r="H571" s="73" t="s">
        <v>124</v>
      </c>
      <c r="I571" s="73">
        <v>37</v>
      </c>
      <c r="J571" s="73">
        <v>140</v>
      </c>
      <c r="K571" s="73">
        <v>159</v>
      </c>
      <c r="L571" s="73">
        <v>276</v>
      </c>
      <c r="M571" s="73">
        <v>211</v>
      </c>
      <c r="N571" s="73">
        <v>304</v>
      </c>
      <c r="O571" s="73">
        <v>150</v>
      </c>
      <c r="P571" s="73">
        <v>62</v>
      </c>
      <c r="Q571" s="73">
        <v>7</v>
      </c>
      <c r="R571" s="73">
        <v>26</v>
      </c>
      <c r="S571" s="73">
        <v>1068</v>
      </c>
      <c r="T571" s="73">
        <v>0</v>
      </c>
      <c r="U571" s="73">
        <v>14</v>
      </c>
      <c r="V571" s="73">
        <v>39</v>
      </c>
      <c r="W571" s="73">
        <v>190</v>
      </c>
    </row>
    <row r="572" spans="2:23" x14ac:dyDescent="0.45">
      <c r="B572" s="86">
        <v>3766</v>
      </c>
      <c r="C572" s="73">
        <v>0</v>
      </c>
      <c r="D572" s="73">
        <v>0</v>
      </c>
      <c r="E572" s="73">
        <v>105</v>
      </c>
      <c r="F572" s="73" t="s">
        <v>124</v>
      </c>
      <c r="G572" s="73">
        <v>24</v>
      </c>
      <c r="H572" s="73">
        <v>0</v>
      </c>
      <c r="I572" s="73">
        <v>8</v>
      </c>
      <c r="J572" s="73">
        <v>25</v>
      </c>
      <c r="K572" s="73">
        <v>27</v>
      </c>
      <c r="L572" s="73">
        <v>55</v>
      </c>
      <c r="M572" s="73">
        <v>44</v>
      </c>
      <c r="N572" s="73">
        <v>59</v>
      </c>
      <c r="O572" s="73">
        <v>37</v>
      </c>
      <c r="P572" s="73">
        <v>7</v>
      </c>
      <c r="Q572" s="73" t="s">
        <v>124</v>
      </c>
      <c r="R572" s="73" t="s">
        <v>124</v>
      </c>
      <c r="S572" s="73">
        <v>161</v>
      </c>
      <c r="T572" s="73">
        <v>0</v>
      </c>
      <c r="U572" s="73" t="s">
        <v>124</v>
      </c>
      <c r="V572" s="73">
        <v>6</v>
      </c>
      <c r="W572" s="73">
        <v>21</v>
      </c>
    </row>
    <row r="573" spans="2:23" x14ac:dyDescent="0.45">
      <c r="B573" s="86">
        <v>3767</v>
      </c>
      <c r="C573" s="73">
        <v>0</v>
      </c>
      <c r="D573" s="73">
        <v>0</v>
      </c>
      <c r="E573" s="73">
        <v>139</v>
      </c>
      <c r="F573" s="73" t="s">
        <v>124</v>
      </c>
      <c r="G573" s="73">
        <v>19</v>
      </c>
      <c r="H573" s="73" t="s">
        <v>124</v>
      </c>
      <c r="I573" s="73">
        <v>8</v>
      </c>
      <c r="J573" s="73">
        <v>37</v>
      </c>
      <c r="K573" s="73">
        <v>19</v>
      </c>
      <c r="L573" s="73">
        <v>42</v>
      </c>
      <c r="M573" s="73">
        <v>30</v>
      </c>
      <c r="N573" s="73">
        <v>57</v>
      </c>
      <c r="O573" s="73">
        <v>32</v>
      </c>
      <c r="P573" s="73">
        <v>10</v>
      </c>
      <c r="Q573" s="73" t="s">
        <v>124</v>
      </c>
      <c r="R573" s="73" t="s">
        <v>124</v>
      </c>
      <c r="S573" s="73">
        <v>190</v>
      </c>
      <c r="T573" s="73">
        <v>0</v>
      </c>
      <c r="U573" s="73" t="s">
        <v>124</v>
      </c>
      <c r="V573" s="73">
        <v>10</v>
      </c>
      <c r="W573" s="73">
        <v>33</v>
      </c>
    </row>
    <row r="574" spans="2:23" x14ac:dyDescent="0.45">
      <c r="B574" s="86">
        <v>3770</v>
      </c>
      <c r="C574" s="73">
        <v>0</v>
      </c>
      <c r="D574" s="73" t="s">
        <v>124</v>
      </c>
      <c r="E574" s="73">
        <v>258</v>
      </c>
      <c r="F574" s="73" t="s">
        <v>124</v>
      </c>
      <c r="G574" s="73">
        <v>59</v>
      </c>
      <c r="H574" s="73">
        <v>0</v>
      </c>
      <c r="I574" s="73">
        <v>21</v>
      </c>
      <c r="J574" s="73">
        <v>65</v>
      </c>
      <c r="K574" s="73">
        <v>52</v>
      </c>
      <c r="L574" s="73">
        <v>166</v>
      </c>
      <c r="M574" s="73">
        <v>115</v>
      </c>
      <c r="N574" s="73">
        <v>151</v>
      </c>
      <c r="O574" s="73">
        <v>86</v>
      </c>
      <c r="P574" s="73">
        <v>36</v>
      </c>
      <c r="Q574" s="73" t="s">
        <v>124</v>
      </c>
      <c r="R574" s="73">
        <v>20</v>
      </c>
      <c r="S574" s="73">
        <v>408</v>
      </c>
      <c r="T574" s="73">
        <v>0</v>
      </c>
      <c r="U574" s="73">
        <v>9</v>
      </c>
      <c r="V574" s="73">
        <v>10</v>
      </c>
      <c r="W574" s="73">
        <v>92</v>
      </c>
    </row>
    <row r="575" spans="2:23" x14ac:dyDescent="0.45">
      <c r="B575" s="86">
        <v>3772</v>
      </c>
      <c r="C575" s="73">
        <v>0</v>
      </c>
      <c r="D575" s="73">
        <v>0</v>
      </c>
      <c r="E575" s="73">
        <v>0</v>
      </c>
      <c r="F575" s="73">
        <v>0</v>
      </c>
      <c r="G575" s="73">
        <v>0</v>
      </c>
      <c r="H575" s="73">
        <v>0</v>
      </c>
      <c r="I575" s="73">
        <v>0</v>
      </c>
      <c r="J575" s="73">
        <v>0</v>
      </c>
      <c r="K575" s="73">
        <v>0</v>
      </c>
      <c r="L575" s="73">
        <v>0</v>
      </c>
      <c r="M575" s="73">
        <v>0</v>
      </c>
      <c r="N575" s="73">
        <v>0</v>
      </c>
      <c r="O575" s="73">
        <v>0</v>
      </c>
      <c r="P575" s="73">
        <v>0</v>
      </c>
      <c r="Q575" s="73">
        <v>0</v>
      </c>
      <c r="R575" s="73">
        <v>0</v>
      </c>
      <c r="S575" s="73">
        <v>0</v>
      </c>
      <c r="T575" s="73">
        <v>0</v>
      </c>
      <c r="U575" s="73">
        <v>0</v>
      </c>
      <c r="V575" s="73">
        <v>0</v>
      </c>
      <c r="W575" s="73">
        <v>0</v>
      </c>
    </row>
    <row r="576" spans="2:23" x14ac:dyDescent="0.45">
      <c r="B576" s="86">
        <v>3775</v>
      </c>
      <c r="C576" s="73" t="s">
        <v>124</v>
      </c>
      <c r="D576" s="73" t="s">
        <v>124</v>
      </c>
      <c r="E576" s="73">
        <v>428</v>
      </c>
      <c r="F576" s="73">
        <v>5</v>
      </c>
      <c r="G576" s="73">
        <v>66</v>
      </c>
      <c r="H576" s="73" t="s">
        <v>124</v>
      </c>
      <c r="I576" s="73">
        <v>23</v>
      </c>
      <c r="J576" s="73">
        <v>121</v>
      </c>
      <c r="K576" s="73">
        <v>70</v>
      </c>
      <c r="L576" s="73">
        <v>172</v>
      </c>
      <c r="M576" s="73">
        <v>131</v>
      </c>
      <c r="N576" s="73">
        <v>165</v>
      </c>
      <c r="O576" s="73">
        <v>83</v>
      </c>
      <c r="P576" s="73">
        <v>43</v>
      </c>
      <c r="Q576" s="73" t="s">
        <v>124</v>
      </c>
      <c r="R576" s="73">
        <v>17</v>
      </c>
      <c r="S576" s="73">
        <v>596</v>
      </c>
      <c r="T576" s="73">
        <v>0</v>
      </c>
      <c r="U576" s="73">
        <v>5</v>
      </c>
      <c r="V576" s="73">
        <v>16</v>
      </c>
      <c r="W576" s="73">
        <v>107</v>
      </c>
    </row>
    <row r="577" spans="2:23" x14ac:dyDescent="0.45">
      <c r="B577" s="86">
        <v>3777</v>
      </c>
      <c r="C577" s="73">
        <v>5</v>
      </c>
      <c r="D577" s="73">
        <v>5</v>
      </c>
      <c r="E577" s="73">
        <v>1508</v>
      </c>
      <c r="F577" s="73">
        <v>18</v>
      </c>
      <c r="G577" s="73">
        <v>266</v>
      </c>
      <c r="H577" s="73">
        <v>6</v>
      </c>
      <c r="I577" s="73">
        <v>98</v>
      </c>
      <c r="J577" s="73">
        <v>213</v>
      </c>
      <c r="K577" s="73">
        <v>405</v>
      </c>
      <c r="L577" s="73">
        <v>606</v>
      </c>
      <c r="M577" s="73">
        <v>474</v>
      </c>
      <c r="N577" s="73">
        <v>653</v>
      </c>
      <c r="O577" s="73">
        <v>432</v>
      </c>
      <c r="P577" s="73">
        <v>126</v>
      </c>
      <c r="Q577" s="73">
        <v>23</v>
      </c>
      <c r="R577" s="73">
        <v>86</v>
      </c>
      <c r="S577" s="73">
        <v>2374</v>
      </c>
      <c r="T577" s="73">
        <v>0</v>
      </c>
      <c r="U577" s="73">
        <v>45</v>
      </c>
      <c r="V577" s="73">
        <v>53</v>
      </c>
      <c r="W577" s="73">
        <v>531</v>
      </c>
    </row>
    <row r="578" spans="2:23" x14ac:dyDescent="0.45">
      <c r="B578" s="86">
        <v>3778</v>
      </c>
      <c r="C578" s="73">
        <v>0</v>
      </c>
      <c r="D578" s="73">
        <v>0</v>
      </c>
      <c r="E578" s="73">
        <v>20</v>
      </c>
      <c r="F578" s="73">
        <v>0</v>
      </c>
      <c r="G578" s="73" t="s">
        <v>124</v>
      </c>
      <c r="H578" s="73">
        <v>0</v>
      </c>
      <c r="I578" s="73">
        <v>0</v>
      </c>
      <c r="J578" s="73">
        <v>8</v>
      </c>
      <c r="K578" s="73">
        <v>6</v>
      </c>
      <c r="L578" s="73">
        <v>15</v>
      </c>
      <c r="M578" s="73">
        <v>12</v>
      </c>
      <c r="N578" s="73">
        <v>15</v>
      </c>
      <c r="O578" s="73">
        <v>6</v>
      </c>
      <c r="P578" s="73">
        <v>6</v>
      </c>
      <c r="Q578" s="73">
        <v>0</v>
      </c>
      <c r="R578" s="73">
        <v>0</v>
      </c>
      <c r="S578" s="73">
        <v>34</v>
      </c>
      <c r="T578" s="73">
        <v>0</v>
      </c>
      <c r="U578" s="73">
        <v>0</v>
      </c>
      <c r="V578" s="73" t="s">
        <v>124</v>
      </c>
      <c r="W578" s="73">
        <v>7</v>
      </c>
    </row>
    <row r="579" spans="2:23" x14ac:dyDescent="0.45">
      <c r="B579" s="86">
        <v>3779</v>
      </c>
      <c r="C579" s="73">
        <v>0</v>
      </c>
      <c r="D579" s="73">
        <v>0</v>
      </c>
      <c r="E579" s="73">
        <v>96</v>
      </c>
      <c r="F579" s="73">
        <v>0</v>
      </c>
      <c r="G579" s="73">
        <v>9</v>
      </c>
      <c r="H579" s="73">
        <v>0</v>
      </c>
      <c r="I579" s="73" t="s">
        <v>124</v>
      </c>
      <c r="J579" s="73">
        <v>27</v>
      </c>
      <c r="K579" s="73">
        <v>19</v>
      </c>
      <c r="L579" s="73">
        <v>24</v>
      </c>
      <c r="M579" s="73">
        <v>18</v>
      </c>
      <c r="N579" s="73">
        <v>21</v>
      </c>
      <c r="O579" s="73">
        <v>13</v>
      </c>
      <c r="P579" s="73">
        <v>8</v>
      </c>
      <c r="Q579" s="73" t="s">
        <v>124</v>
      </c>
      <c r="R579" s="73">
        <v>5</v>
      </c>
      <c r="S579" s="73">
        <v>137</v>
      </c>
      <c r="T579" s="73">
        <v>0</v>
      </c>
      <c r="U579" s="73">
        <v>0</v>
      </c>
      <c r="V579" s="73" t="s">
        <v>124</v>
      </c>
      <c r="W579" s="73">
        <v>22</v>
      </c>
    </row>
    <row r="580" spans="2:23" x14ac:dyDescent="0.45">
      <c r="B580" s="86">
        <v>3781</v>
      </c>
      <c r="C580" s="73">
        <v>0</v>
      </c>
      <c r="D580" s="73">
        <v>0</v>
      </c>
      <c r="E580" s="73">
        <v>297</v>
      </c>
      <c r="F580" s="73">
        <v>5</v>
      </c>
      <c r="G580" s="73">
        <v>115</v>
      </c>
      <c r="H580" s="73" t="s">
        <v>124</v>
      </c>
      <c r="I580" s="73">
        <v>43</v>
      </c>
      <c r="J580" s="73">
        <v>27</v>
      </c>
      <c r="K580" s="73">
        <v>123</v>
      </c>
      <c r="L580" s="73">
        <v>318</v>
      </c>
      <c r="M580" s="73">
        <v>226</v>
      </c>
      <c r="N580" s="73">
        <v>270</v>
      </c>
      <c r="O580" s="73">
        <v>152</v>
      </c>
      <c r="P580" s="73">
        <v>42</v>
      </c>
      <c r="Q580" s="73">
        <v>10</v>
      </c>
      <c r="R580" s="73">
        <v>36</v>
      </c>
      <c r="S580" s="73">
        <v>607</v>
      </c>
      <c r="T580" s="73">
        <v>0</v>
      </c>
      <c r="U580" s="73">
        <v>11</v>
      </c>
      <c r="V580" s="73">
        <v>42</v>
      </c>
      <c r="W580" s="73">
        <v>126</v>
      </c>
    </row>
    <row r="581" spans="2:23" x14ac:dyDescent="0.45">
      <c r="B581" s="86">
        <v>3782</v>
      </c>
      <c r="C581" s="73">
        <v>0</v>
      </c>
      <c r="D581" s="73">
        <v>0</v>
      </c>
      <c r="E581" s="73">
        <v>753</v>
      </c>
      <c r="F581" s="73">
        <v>11</v>
      </c>
      <c r="G581" s="73">
        <v>159</v>
      </c>
      <c r="H581" s="73" t="s">
        <v>124</v>
      </c>
      <c r="I581" s="73">
        <v>32</v>
      </c>
      <c r="J581" s="73">
        <v>162</v>
      </c>
      <c r="K581" s="73">
        <v>158</v>
      </c>
      <c r="L581" s="73">
        <v>326</v>
      </c>
      <c r="M581" s="73">
        <v>240</v>
      </c>
      <c r="N581" s="73">
        <v>360</v>
      </c>
      <c r="O581" s="73">
        <v>171</v>
      </c>
      <c r="P581" s="73">
        <v>78</v>
      </c>
      <c r="Q581" s="73">
        <v>10</v>
      </c>
      <c r="R581" s="73">
        <v>40</v>
      </c>
      <c r="S581" s="73">
        <v>1123</v>
      </c>
      <c r="T581" s="73">
        <v>0</v>
      </c>
      <c r="U581" s="73">
        <v>10</v>
      </c>
      <c r="V581" s="73">
        <v>43</v>
      </c>
      <c r="W581" s="73">
        <v>170</v>
      </c>
    </row>
    <row r="582" spans="2:23" x14ac:dyDescent="0.45">
      <c r="B582" s="86">
        <v>3783</v>
      </c>
      <c r="C582" s="73">
        <v>0</v>
      </c>
      <c r="D582" s="73">
        <v>0</v>
      </c>
      <c r="E582" s="73">
        <v>191</v>
      </c>
      <c r="F582" s="73" t="s">
        <v>124</v>
      </c>
      <c r="G582" s="73">
        <v>60</v>
      </c>
      <c r="H582" s="73" t="s">
        <v>124</v>
      </c>
      <c r="I582" s="73">
        <v>17</v>
      </c>
      <c r="J582" s="73">
        <v>36</v>
      </c>
      <c r="K582" s="73">
        <v>48</v>
      </c>
      <c r="L582" s="73">
        <v>130</v>
      </c>
      <c r="M582" s="73">
        <v>102</v>
      </c>
      <c r="N582" s="73">
        <v>136</v>
      </c>
      <c r="O582" s="73">
        <v>73</v>
      </c>
      <c r="P582" s="73">
        <v>22</v>
      </c>
      <c r="Q582" s="73">
        <v>6</v>
      </c>
      <c r="R582" s="73">
        <v>16</v>
      </c>
      <c r="S582" s="73">
        <v>318</v>
      </c>
      <c r="T582" s="73" t="s">
        <v>124</v>
      </c>
      <c r="U582" s="73">
        <v>7</v>
      </c>
      <c r="V582" s="73">
        <v>16</v>
      </c>
      <c r="W582" s="73">
        <v>76</v>
      </c>
    </row>
    <row r="583" spans="2:23" x14ac:dyDescent="0.45">
      <c r="B583" s="86">
        <v>3785</v>
      </c>
      <c r="C583" s="73">
        <v>0</v>
      </c>
      <c r="D583" s="73">
        <v>0</v>
      </c>
      <c r="E583" s="73">
        <v>5</v>
      </c>
      <c r="F583" s="73">
        <v>0</v>
      </c>
      <c r="G583" s="73" t="s">
        <v>124</v>
      </c>
      <c r="H583" s="73">
        <v>0</v>
      </c>
      <c r="I583" s="73" t="s">
        <v>124</v>
      </c>
      <c r="J583" s="73">
        <v>0</v>
      </c>
      <c r="K583" s="73" t="s">
        <v>124</v>
      </c>
      <c r="L583" s="73" t="s">
        <v>124</v>
      </c>
      <c r="M583" s="73" t="s">
        <v>124</v>
      </c>
      <c r="N583" s="73">
        <v>5</v>
      </c>
      <c r="O583" s="73" t="s">
        <v>124</v>
      </c>
      <c r="P583" s="73">
        <v>0</v>
      </c>
      <c r="Q583" s="73">
        <v>0</v>
      </c>
      <c r="R583" s="73">
        <v>0</v>
      </c>
      <c r="S583" s="73">
        <v>10</v>
      </c>
      <c r="T583" s="73">
        <v>0</v>
      </c>
      <c r="U583" s="73" t="s">
        <v>124</v>
      </c>
      <c r="V583" s="73">
        <v>0</v>
      </c>
      <c r="W583" s="73" t="s">
        <v>124</v>
      </c>
    </row>
    <row r="584" spans="2:23" x14ac:dyDescent="0.45">
      <c r="B584" s="86">
        <v>3786</v>
      </c>
      <c r="C584" s="73">
        <v>0</v>
      </c>
      <c r="D584" s="73">
        <v>0</v>
      </c>
      <c r="E584" s="73">
        <v>116</v>
      </c>
      <c r="F584" s="73">
        <v>0</v>
      </c>
      <c r="G584" s="73">
        <v>21</v>
      </c>
      <c r="H584" s="73">
        <v>0</v>
      </c>
      <c r="I584" s="73" t="s">
        <v>124</v>
      </c>
      <c r="J584" s="73">
        <v>40</v>
      </c>
      <c r="K584" s="73">
        <v>23</v>
      </c>
      <c r="L584" s="73">
        <v>47</v>
      </c>
      <c r="M584" s="73">
        <v>34</v>
      </c>
      <c r="N584" s="73">
        <v>62</v>
      </c>
      <c r="O584" s="73">
        <v>31</v>
      </c>
      <c r="P584" s="73">
        <v>14</v>
      </c>
      <c r="Q584" s="73" t="s">
        <v>124</v>
      </c>
      <c r="R584" s="73" t="s">
        <v>124</v>
      </c>
      <c r="S584" s="73">
        <v>165</v>
      </c>
      <c r="T584" s="73" t="s">
        <v>124</v>
      </c>
      <c r="U584" s="73" t="s">
        <v>124</v>
      </c>
      <c r="V584" s="73">
        <v>9</v>
      </c>
      <c r="W584" s="73">
        <v>32</v>
      </c>
    </row>
    <row r="585" spans="2:23" x14ac:dyDescent="0.45">
      <c r="B585" s="86">
        <v>3787</v>
      </c>
      <c r="C585" s="73">
        <v>0</v>
      </c>
      <c r="D585" s="73">
        <v>0</v>
      </c>
      <c r="E585" s="73">
        <v>80</v>
      </c>
      <c r="F585" s="73">
        <v>0</v>
      </c>
      <c r="G585" s="73">
        <v>13</v>
      </c>
      <c r="H585" s="73">
        <v>0</v>
      </c>
      <c r="I585" s="73" t="s">
        <v>124</v>
      </c>
      <c r="J585" s="73">
        <v>22</v>
      </c>
      <c r="K585" s="73">
        <v>18</v>
      </c>
      <c r="L585" s="73">
        <v>41</v>
      </c>
      <c r="M585" s="73">
        <v>25</v>
      </c>
      <c r="N585" s="73">
        <v>54</v>
      </c>
      <c r="O585" s="73">
        <v>37</v>
      </c>
      <c r="P585" s="73">
        <v>8</v>
      </c>
      <c r="Q585" s="73" t="s">
        <v>124</v>
      </c>
      <c r="R585" s="73" t="s">
        <v>124</v>
      </c>
      <c r="S585" s="73">
        <v>129</v>
      </c>
      <c r="T585" s="73">
        <v>0</v>
      </c>
      <c r="U585" s="73">
        <v>0</v>
      </c>
      <c r="V585" s="73">
        <v>7</v>
      </c>
      <c r="W585" s="73">
        <v>24</v>
      </c>
    </row>
    <row r="586" spans="2:23" x14ac:dyDescent="0.45">
      <c r="B586" s="86">
        <v>3788</v>
      </c>
      <c r="C586" s="73">
        <v>0</v>
      </c>
      <c r="D586" s="73">
        <v>0</v>
      </c>
      <c r="E586" s="73">
        <v>126</v>
      </c>
      <c r="F586" s="73" t="s">
        <v>124</v>
      </c>
      <c r="G586" s="73">
        <v>39</v>
      </c>
      <c r="H586" s="73">
        <v>0</v>
      </c>
      <c r="I586" s="73">
        <v>13</v>
      </c>
      <c r="J586" s="73">
        <v>42</v>
      </c>
      <c r="K586" s="73">
        <v>53</v>
      </c>
      <c r="L586" s="73">
        <v>71</v>
      </c>
      <c r="M586" s="73">
        <v>50</v>
      </c>
      <c r="N586" s="73">
        <v>90</v>
      </c>
      <c r="O586" s="73">
        <v>48</v>
      </c>
      <c r="P586" s="73">
        <v>14</v>
      </c>
      <c r="Q586" s="73" t="s">
        <v>124</v>
      </c>
      <c r="R586" s="73">
        <v>5</v>
      </c>
      <c r="S586" s="73">
        <v>233</v>
      </c>
      <c r="T586" s="73" t="s">
        <v>124</v>
      </c>
      <c r="U586" s="73" t="s">
        <v>124</v>
      </c>
      <c r="V586" s="73">
        <v>12</v>
      </c>
      <c r="W586" s="73">
        <v>59</v>
      </c>
    </row>
    <row r="587" spans="2:23" x14ac:dyDescent="0.45">
      <c r="B587" s="86">
        <v>3789</v>
      </c>
      <c r="C587" s="73">
        <v>0</v>
      </c>
      <c r="D587" s="73">
        <v>0</v>
      </c>
      <c r="E587" s="73">
        <v>26</v>
      </c>
      <c r="F587" s="73">
        <v>0</v>
      </c>
      <c r="G587" s="73" t="s">
        <v>124</v>
      </c>
      <c r="H587" s="73">
        <v>0</v>
      </c>
      <c r="I587" s="73">
        <v>0</v>
      </c>
      <c r="J587" s="73">
        <v>6</v>
      </c>
      <c r="K587" s="73">
        <v>5</v>
      </c>
      <c r="L587" s="73" t="s">
        <v>124</v>
      </c>
      <c r="M587" s="73" t="s">
        <v>124</v>
      </c>
      <c r="N587" s="73">
        <v>16</v>
      </c>
      <c r="O587" s="73">
        <v>9</v>
      </c>
      <c r="P587" s="73">
        <v>6</v>
      </c>
      <c r="Q587" s="73">
        <v>0</v>
      </c>
      <c r="R587" s="73" t="s">
        <v>124</v>
      </c>
      <c r="S587" s="73">
        <v>39</v>
      </c>
      <c r="T587" s="73">
        <v>0</v>
      </c>
      <c r="U587" s="73">
        <v>0</v>
      </c>
      <c r="V587" s="73" t="s">
        <v>124</v>
      </c>
      <c r="W587" s="73">
        <v>5</v>
      </c>
    </row>
    <row r="588" spans="2:23" x14ac:dyDescent="0.45">
      <c r="B588" s="86">
        <v>3791</v>
      </c>
      <c r="C588" s="73">
        <v>0</v>
      </c>
      <c r="D588" s="73">
        <v>0</v>
      </c>
      <c r="E588" s="73">
        <v>149</v>
      </c>
      <c r="F588" s="73">
        <v>5</v>
      </c>
      <c r="G588" s="73">
        <v>24</v>
      </c>
      <c r="H588" s="73" t="s">
        <v>124</v>
      </c>
      <c r="I588" s="73">
        <v>9</v>
      </c>
      <c r="J588" s="73">
        <v>49</v>
      </c>
      <c r="K588" s="73">
        <v>36</v>
      </c>
      <c r="L588" s="73">
        <v>50</v>
      </c>
      <c r="M588" s="73">
        <v>36</v>
      </c>
      <c r="N588" s="73">
        <v>59</v>
      </c>
      <c r="O588" s="73">
        <v>31</v>
      </c>
      <c r="P588" s="73">
        <v>13</v>
      </c>
      <c r="Q588" s="73">
        <v>0</v>
      </c>
      <c r="R588" s="73" t="s">
        <v>124</v>
      </c>
      <c r="S588" s="73">
        <v>229</v>
      </c>
      <c r="T588" s="73">
        <v>0</v>
      </c>
      <c r="U588" s="73" t="s">
        <v>124</v>
      </c>
      <c r="V588" s="73">
        <v>7</v>
      </c>
      <c r="W588" s="73">
        <v>32</v>
      </c>
    </row>
    <row r="589" spans="2:23" x14ac:dyDescent="0.45">
      <c r="B589" s="86">
        <v>3792</v>
      </c>
      <c r="C589" s="73">
        <v>0</v>
      </c>
      <c r="D589" s="73">
        <v>0</v>
      </c>
      <c r="E589" s="73">
        <v>101</v>
      </c>
      <c r="F589" s="73">
        <v>0</v>
      </c>
      <c r="G589" s="73">
        <v>15</v>
      </c>
      <c r="H589" s="73" t="s">
        <v>124</v>
      </c>
      <c r="I589" s="73">
        <v>6</v>
      </c>
      <c r="J589" s="73">
        <v>29</v>
      </c>
      <c r="K589" s="73">
        <v>16</v>
      </c>
      <c r="L589" s="73">
        <v>42</v>
      </c>
      <c r="M589" s="73">
        <v>29</v>
      </c>
      <c r="N589" s="73">
        <v>46</v>
      </c>
      <c r="O589" s="73">
        <v>31</v>
      </c>
      <c r="P589" s="73">
        <v>10</v>
      </c>
      <c r="Q589" s="73" t="s">
        <v>124</v>
      </c>
      <c r="R589" s="73" t="s">
        <v>124</v>
      </c>
      <c r="S589" s="73">
        <v>149</v>
      </c>
      <c r="T589" s="73">
        <v>0</v>
      </c>
      <c r="U589" s="73" t="s">
        <v>124</v>
      </c>
      <c r="V589" s="73" t="s">
        <v>124</v>
      </c>
      <c r="W589" s="73">
        <v>23</v>
      </c>
    </row>
    <row r="590" spans="2:23" x14ac:dyDescent="0.45">
      <c r="B590" s="86">
        <v>3793</v>
      </c>
      <c r="C590" s="73">
        <v>0</v>
      </c>
      <c r="D590" s="73" t="s">
        <v>124</v>
      </c>
      <c r="E590" s="73">
        <v>394</v>
      </c>
      <c r="F590" s="73">
        <v>6</v>
      </c>
      <c r="G590" s="73">
        <v>72</v>
      </c>
      <c r="H590" s="73" t="s">
        <v>124</v>
      </c>
      <c r="I590" s="73">
        <v>23</v>
      </c>
      <c r="J590" s="73">
        <v>67</v>
      </c>
      <c r="K590" s="73">
        <v>91</v>
      </c>
      <c r="L590" s="73">
        <v>220</v>
      </c>
      <c r="M590" s="73">
        <v>164</v>
      </c>
      <c r="N590" s="73">
        <v>186</v>
      </c>
      <c r="O590" s="73">
        <v>100</v>
      </c>
      <c r="P590" s="73">
        <v>27</v>
      </c>
      <c r="Q590" s="73">
        <v>6</v>
      </c>
      <c r="R590" s="73">
        <v>28</v>
      </c>
      <c r="S590" s="73">
        <v>608</v>
      </c>
      <c r="T590" s="73">
        <v>0</v>
      </c>
      <c r="U590" s="73">
        <v>5</v>
      </c>
      <c r="V590" s="73">
        <v>17</v>
      </c>
      <c r="W590" s="73">
        <v>133</v>
      </c>
    </row>
    <row r="591" spans="2:23" x14ac:dyDescent="0.45">
      <c r="B591" s="86">
        <v>3795</v>
      </c>
      <c r="C591" s="73">
        <v>0</v>
      </c>
      <c r="D591" s="73">
        <v>0</v>
      </c>
      <c r="E591" s="73">
        <v>124</v>
      </c>
      <c r="F591" s="73">
        <v>0</v>
      </c>
      <c r="G591" s="73">
        <v>18</v>
      </c>
      <c r="H591" s="73" t="s">
        <v>124</v>
      </c>
      <c r="I591" s="73">
        <v>9</v>
      </c>
      <c r="J591" s="73">
        <v>19</v>
      </c>
      <c r="K591" s="73">
        <v>26</v>
      </c>
      <c r="L591" s="73">
        <v>53</v>
      </c>
      <c r="M591" s="73">
        <v>39</v>
      </c>
      <c r="N591" s="73">
        <v>40</v>
      </c>
      <c r="O591" s="73">
        <v>22</v>
      </c>
      <c r="P591" s="73">
        <v>6</v>
      </c>
      <c r="Q591" s="73" t="s">
        <v>124</v>
      </c>
      <c r="R591" s="73">
        <v>9</v>
      </c>
      <c r="S591" s="73">
        <v>183</v>
      </c>
      <c r="T591" s="73">
        <v>0</v>
      </c>
      <c r="U591" s="73">
        <v>0</v>
      </c>
      <c r="V591" s="73">
        <v>5</v>
      </c>
      <c r="W591" s="73">
        <v>30</v>
      </c>
    </row>
    <row r="592" spans="2:23" x14ac:dyDescent="0.45">
      <c r="B592" s="86">
        <v>3796</v>
      </c>
      <c r="C592" s="73">
        <v>0</v>
      </c>
      <c r="D592" s="73" t="s">
        <v>124</v>
      </c>
      <c r="E592" s="73">
        <v>907</v>
      </c>
      <c r="F592" s="73">
        <v>17</v>
      </c>
      <c r="G592" s="73">
        <v>220</v>
      </c>
      <c r="H592" s="73" t="s">
        <v>124</v>
      </c>
      <c r="I592" s="73">
        <v>64</v>
      </c>
      <c r="J592" s="73">
        <v>135</v>
      </c>
      <c r="K592" s="73">
        <v>239</v>
      </c>
      <c r="L592" s="73">
        <v>488</v>
      </c>
      <c r="M592" s="73">
        <v>356</v>
      </c>
      <c r="N592" s="73">
        <v>512</v>
      </c>
      <c r="O592" s="73">
        <v>253</v>
      </c>
      <c r="P592" s="73">
        <v>95</v>
      </c>
      <c r="Q592" s="73">
        <v>6</v>
      </c>
      <c r="R592" s="73">
        <v>58</v>
      </c>
      <c r="S592" s="73">
        <v>1439</v>
      </c>
      <c r="T592" s="73">
        <v>0</v>
      </c>
      <c r="U592" s="73">
        <v>33</v>
      </c>
      <c r="V592" s="73">
        <v>66</v>
      </c>
      <c r="W592" s="73">
        <v>281</v>
      </c>
    </row>
    <row r="593" spans="2:23" x14ac:dyDescent="0.45">
      <c r="B593" s="86">
        <v>3797</v>
      </c>
      <c r="C593" s="73">
        <v>0</v>
      </c>
      <c r="D593" s="73" t="s">
        <v>124</v>
      </c>
      <c r="E593" s="73">
        <v>544</v>
      </c>
      <c r="F593" s="73" t="s">
        <v>124</v>
      </c>
      <c r="G593" s="73">
        <v>111</v>
      </c>
      <c r="H593" s="73">
        <v>0</v>
      </c>
      <c r="I593" s="73">
        <v>48</v>
      </c>
      <c r="J593" s="73">
        <v>66</v>
      </c>
      <c r="K593" s="73">
        <v>160</v>
      </c>
      <c r="L593" s="73">
        <v>244</v>
      </c>
      <c r="M593" s="73">
        <v>200</v>
      </c>
      <c r="N593" s="73">
        <v>217</v>
      </c>
      <c r="O593" s="73">
        <v>165</v>
      </c>
      <c r="P593" s="73">
        <v>33</v>
      </c>
      <c r="Q593" s="73" t="s">
        <v>124</v>
      </c>
      <c r="R593" s="73">
        <v>48</v>
      </c>
      <c r="S593" s="73">
        <v>913</v>
      </c>
      <c r="T593" s="73">
        <v>0</v>
      </c>
      <c r="U593" s="73">
        <v>12</v>
      </c>
      <c r="V593" s="73">
        <v>9</v>
      </c>
      <c r="W593" s="73">
        <v>214</v>
      </c>
    </row>
    <row r="594" spans="2:23" x14ac:dyDescent="0.45">
      <c r="B594" s="86">
        <v>3799</v>
      </c>
      <c r="C594" s="73" t="s">
        <v>124</v>
      </c>
      <c r="D594" s="73" t="s">
        <v>124</v>
      </c>
      <c r="E594" s="73">
        <v>732</v>
      </c>
      <c r="F594" s="73" t="s">
        <v>124</v>
      </c>
      <c r="G594" s="73">
        <v>165</v>
      </c>
      <c r="H594" s="73" t="s">
        <v>124</v>
      </c>
      <c r="I594" s="73">
        <v>75</v>
      </c>
      <c r="J594" s="73">
        <v>49</v>
      </c>
      <c r="K594" s="73">
        <v>372</v>
      </c>
      <c r="L594" s="73">
        <v>477</v>
      </c>
      <c r="M594" s="73">
        <v>391</v>
      </c>
      <c r="N594" s="73">
        <v>481</v>
      </c>
      <c r="O594" s="73">
        <v>407</v>
      </c>
      <c r="P594" s="73">
        <v>80</v>
      </c>
      <c r="Q594" s="73">
        <v>11</v>
      </c>
      <c r="R594" s="73">
        <v>81</v>
      </c>
      <c r="S594" s="73">
        <v>1531</v>
      </c>
      <c r="T594" s="73">
        <v>0</v>
      </c>
      <c r="U594" s="73">
        <v>28</v>
      </c>
      <c r="V594" s="73">
        <v>35</v>
      </c>
      <c r="W594" s="73">
        <v>402</v>
      </c>
    </row>
    <row r="595" spans="2:23" x14ac:dyDescent="0.45">
      <c r="B595" s="86">
        <v>3800</v>
      </c>
      <c r="C595" s="73">
        <v>6</v>
      </c>
      <c r="D595" s="73" t="s">
        <v>124</v>
      </c>
      <c r="E595" s="73">
        <v>0</v>
      </c>
      <c r="F595" s="73">
        <v>0</v>
      </c>
      <c r="G595" s="73" t="s">
        <v>124</v>
      </c>
      <c r="H595" s="73">
        <v>0</v>
      </c>
      <c r="I595" s="73">
        <v>0</v>
      </c>
      <c r="J595" s="73">
        <v>0</v>
      </c>
      <c r="K595" s="73">
        <v>5</v>
      </c>
      <c r="L595" s="73">
        <v>0</v>
      </c>
      <c r="M595" s="73">
        <v>0</v>
      </c>
      <c r="N595" s="73">
        <v>72</v>
      </c>
      <c r="O595" s="73" t="s">
        <v>124</v>
      </c>
      <c r="P595" s="73">
        <v>5</v>
      </c>
      <c r="Q595" s="73">
        <v>0</v>
      </c>
      <c r="R595" s="73">
        <v>0</v>
      </c>
      <c r="S595" s="73">
        <v>5</v>
      </c>
      <c r="T595" s="73">
        <v>0</v>
      </c>
      <c r="U595" s="73">
        <v>0</v>
      </c>
      <c r="V595" s="73">
        <v>64</v>
      </c>
      <c r="W595" s="73">
        <v>66</v>
      </c>
    </row>
    <row r="596" spans="2:23" x14ac:dyDescent="0.45">
      <c r="B596" s="86">
        <v>3802</v>
      </c>
      <c r="C596" s="73">
        <v>0</v>
      </c>
      <c r="D596" s="73" t="s">
        <v>124</v>
      </c>
      <c r="E596" s="73">
        <v>2685</v>
      </c>
      <c r="F596" s="73">
        <v>33</v>
      </c>
      <c r="G596" s="73">
        <v>874</v>
      </c>
      <c r="H596" s="73">
        <v>5</v>
      </c>
      <c r="I596" s="73">
        <v>438</v>
      </c>
      <c r="J596" s="73">
        <v>264</v>
      </c>
      <c r="K596" s="73">
        <v>814</v>
      </c>
      <c r="L596" s="73">
        <v>1559</v>
      </c>
      <c r="M596" s="73">
        <v>1183</v>
      </c>
      <c r="N596" s="73">
        <v>1930</v>
      </c>
      <c r="O596" s="73">
        <v>1134</v>
      </c>
      <c r="P596" s="73">
        <v>265</v>
      </c>
      <c r="Q596" s="73">
        <v>105</v>
      </c>
      <c r="R596" s="73">
        <v>143</v>
      </c>
      <c r="S596" s="73">
        <v>4739</v>
      </c>
      <c r="T596" s="73">
        <v>17</v>
      </c>
      <c r="U596" s="73">
        <v>70</v>
      </c>
      <c r="V596" s="73">
        <v>361</v>
      </c>
      <c r="W596" s="73">
        <v>1077</v>
      </c>
    </row>
    <row r="597" spans="2:23" x14ac:dyDescent="0.45">
      <c r="B597" s="86">
        <v>3803</v>
      </c>
      <c r="C597" s="73">
        <v>0</v>
      </c>
      <c r="D597" s="73" t="s">
        <v>124</v>
      </c>
      <c r="E597" s="73">
        <v>1217</v>
      </c>
      <c r="F597" s="73">
        <v>23</v>
      </c>
      <c r="G597" s="73">
        <v>408</v>
      </c>
      <c r="H597" s="73" t="s">
        <v>124</v>
      </c>
      <c r="I597" s="73">
        <v>255</v>
      </c>
      <c r="J597" s="73">
        <v>82</v>
      </c>
      <c r="K597" s="73">
        <v>446</v>
      </c>
      <c r="L597" s="73">
        <v>939</v>
      </c>
      <c r="M597" s="73">
        <v>732</v>
      </c>
      <c r="N597" s="73">
        <v>1188</v>
      </c>
      <c r="O597" s="73">
        <v>649</v>
      </c>
      <c r="P597" s="73">
        <v>138</v>
      </c>
      <c r="Q597" s="73">
        <v>122</v>
      </c>
      <c r="R597" s="73">
        <v>100</v>
      </c>
      <c r="S597" s="73">
        <v>2355</v>
      </c>
      <c r="T597" s="73">
        <v>12</v>
      </c>
      <c r="U597" s="73">
        <v>63</v>
      </c>
      <c r="V597" s="73">
        <v>212</v>
      </c>
      <c r="W597" s="73">
        <v>759</v>
      </c>
    </row>
    <row r="598" spans="2:23" x14ac:dyDescent="0.45">
      <c r="B598" s="86">
        <v>3804</v>
      </c>
      <c r="C598" s="73">
        <v>0</v>
      </c>
      <c r="D598" s="73">
        <v>0</v>
      </c>
      <c r="E598" s="73">
        <v>545</v>
      </c>
      <c r="F598" s="73">
        <v>10</v>
      </c>
      <c r="G598" s="73">
        <v>191</v>
      </c>
      <c r="H598" s="73" t="s">
        <v>124</v>
      </c>
      <c r="I598" s="73">
        <v>66</v>
      </c>
      <c r="J598" s="73">
        <v>149</v>
      </c>
      <c r="K598" s="73">
        <v>132</v>
      </c>
      <c r="L598" s="73">
        <v>258</v>
      </c>
      <c r="M598" s="73">
        <v>178</v>
      </c>
      <c r="N598" s="73">
        <v>396</v>
      </c>
      <c r="O598" s="73">
        <v>173</v>
      </c>
      <c r="P598" s="73">
        <v>88</v>
      </c>
      <c r="Q598" s="73">
        <v>12</v>
      </c>
      <c r="R598" s="73">
        <v>33</v>
      </c>
      <c r="S598" s="73">
        <v>880</v>
      </c>
      <c r="T598" s="73" t="s">
        <v>124</v>
      </c>
      <c r="U598" s="73">
        <v>8</v>
      </c>
      <c r="V598" s="73">
        <v>79</v>
      </c>
      <c r="W598" s="73">
        <v>125</v>
      </c>
    </row>
    <row r="599" spans="2:23" x14ac:dyDescent="0.45">
      <c r="B599" s="86">
        <v>3805</v>
      </c>
      <c r="C599" s="73">
        <v>6</v>
      </c>
      <c r="D599" s="73">
        <v>5</v>
      </c>
      <c r="E599" s="73">
        <v>3895</v>
      </c>
      <c r="F599" s="73">
        <v>88</v>
      </c>
      <c r="G599" s="73">
        <v>1727</v>
      </c>
      <c r="H599" s="73">
        <v>24</v>
      </c>
      <c r="I599" s="73">
        <v>855</v>
      </c>
      <c r="J599" s="73">
        <v>369</v>
      </c>
      <c r="K599" s="73">
        <v>1490</v>
      </c>
      <c r="L599" s="73">
        <v>4442</v>
      </c>
      <c r="M599" s="73">
        <v>3386</v>
      </c>
      <c r="N599" s="73">
        <v>4984</v>
      </c>
      <c r="O599" s="73">
        <v>2443</v>
      </c>
      <c r="P599" s="73">
        <v>621</v>
      </c>
      <c r="Q599" s="73">
        <v>380</v>
      </c>
      <c r="R599" s="73">
        <v>515</v>
      </c>
      <c r="S599" s="73">
        <v>8081</v>
      </c>
      <c r="T599" s="73">
        <v>38</v>
      </c>
      <c r="U599" s="73">
        <v>269</v>
      </c>
      <c r="V599" s="73">
        <v>785</v>
      </c>
      <c r="W599" s="73">
        <v>2797</v>
      </c>
    </row>
    <row r="600" spans="2:23" x14ac:dyDescent="0.45">
      <c r="B600" s="86">
        <v>3806</v>
      </c>
      <c r="C600" s="73">
        <v>7</v>
      </c>
      <c r="D600" s="73" t="s">
        <v>124</v>
      </c>
      <c r="E600" s="73">
        <v>4107</v>
      </c>
      <c r="F600" s="73">
        <v>82</v>
      </c>
      <c r="G600" s="73">
        <v>1046</v>
      </c>
      <c r="H600" s="73">
        <v>19</v>
      </c>
      <c r="I600" s="73">
        <v>364</v>
      </c>
      <c r="J600" s="73">
        <v>673</v>
      </c>
      <c r="K600" s="73">
        <v>773</v>
      </c>
      <c r="L600" s="73">
        <v>2875</v>
      </c>
      <c r="M600" s="73">
        <v>2160</v>
      </c>
      <c r="N600" s="73">
        <v>2961</v>
      </c>
      <c r="O600" s="73">
        <v>1293</v>
      </c>
      <c r="P600" s="73">
        <v>480</v>
      </c>
      <c r="Q600" s="73">
        <v>120</v>
      </c>
      <c r="R600" s="73">
        <v>341</v>
      </c>
      <c r="S600" s="73">
        <v>6417</v>
      </c>
      <c r="T600" s="73">
        <v>18</v>
      </c>
      <c r="U600" s="73">
        <v>147</v>
      </c>
      <c r="V600" s="73">
        <v>470</v>
      </c>
      <c r="W600" s="73">
        <v>2011</v>
      </c>
    </row>
    <row r="601" spans="2:23" x14ac:dyDescent="0.45">
      <c r="B601" s="86">
        <v>3807</v>
      </c>
      <c r="C601" s="73">
        <v>0</v>
      </c>
      <c r="D601" s="73" t="s">
        <v>124</v>
      </c>
      <c r="E601" s="73">
        <v>561</v>
      </c>
      <c r="F601" s="73">
        <v>10</v>
      </c>
      <c r="G601" s="73">
        <v>143</v>
      </c>
      <c r="H601" s="73" t="s">
        <v>124</v>
      </c>
      <c r="I601" s="73">
        <v>26</v>
      </c>
      <c r="J601" s="73">
        <v>116</v>
      </c>
      <c r="K601" s="73">
        <v>120</v>
      </c>
      <c r="L601" s="73">
        <v>277</v>
      </c>
      <c r="M601" s="73">
        <v>209</v>
      </c>
      <c r="N601" s="73">
        <v>383</v>
      </c>
      <c r="O601" s="73">
        <v>170</v>
      </c>
      <c r="P601" s="73">
        <v>93</v>
      </c>
      <c r="Q601" s="73">
        <v>5</v>
      </c>
      <c r="R601" s="73">
        <v>37</v>
      </c>
      <c r="S601" s="73">
        <v>848</v>
      </c>
      <c r="T601" s="73" t="s">
        <v>124</v>
      </c>
      <c r="U601" s="73">
        <v>19</v>
      </c>
      <c r="V601" s="73">
        <v>53</v>
      </c>
      <c r="W601" s="73">
        <v>255</v>
      </c>
    </row>
    <row r="602" spans="2:23" x14ac:dyDescent="0.45">
      <c r="B602" s="86">
        <v>3808</v>
      </c>
      <c r="C602" s="73">
        <v>0</v>
      </c>
      <c r="D602" s="73">
        <v>0</v>
      </c>
      <c r="E602" s="73">
        <v>203</v>
      </c>
      <c r="F602" s="73" t="s">
        <v>124</v>
      </c>
      <c r="G602" s="73">
        <v>36</v>
      </c>
      <c r="H602" s="73">
        <v>0</v>
      </c>
      <c r="I602" s="73">
        <v>8</v>
      </c>
      <c r="J602" s="73">
        <v>67</v>
      </c>
      <c r="K602" s="73">
        <v>24</v>
      </c>
      <c r="L602" s="73">
        <v>80</v>
      </c>
      <c r="M602" s="73">
        <v>48</v>
      </c>
      <c r="N602" s="73">
        <v>106</v>
      </c>
      <c r="O602" s="73">
        <v>31</v>
      </c>
      <c r="P602" s="73">
        <v>34</v>
      </c>
      <c r="Q602" s="73" t="s">
        <v>124</v>
      </c>
      <c r="R602" s="73">
        <v>9</v>
      </c>
      <c r="S602" s="73">
        <v>270</v>
      </c>
      <c r="T602" s="73">
        <v>0</v>
      </c>
      <c r="U602" s="73" t="s">
        <v>124</v>
      </c>
      <c r="V602" s="73">
        <v>16</v>
      </c>
      <c r="W602" s="73">
        <v>34</v>
      </c>
    </row>
    <row r="603" spans="2:23" x14ac:dyDescent="0.45">
      <c r="B603" s="86">
        <v>3809</v>
      </c>
      <c r="C603" s="73">
        <v>0</v>
      </c>
      <c r="D603" s="73" t="s">
        <v>124</v>
      </c>
      <c r="E603" s="73">
        <v>863</v>
      </c>
      <c r="F603" s="73">
        <v>16</v>
      </c>
      <c r="G603" s="73">
        <v>350</v>
      </c>
      <c r="H603" s="73">
        <v>6</v>
      </c>
      <c r="I603" s="73">
        <v>133</v>
      </c>
      <c r="J603" s="73">
        <v>83</v>
      </c>
      <c r="K603" s="73">
        <v>209</v>
      </c>
      <c r="L603" s="73">
        <v>1456</v>
      </c>
      <c r="M603" s="73">
        <v>1144</v>
      </c>
      <c r="N603" s="73">
        <v>1160</v>
      </c>
      <c r="O603" s="73">
        <v>506</v>
      </c>
      <c r="P603" s="73">
        <v>117</v>
      </c>
      <c r="Q603" s="73">
        <v>80</v>
      </c>
      <c r="R603" s="73">
        <v>201</v>
      </c>
      <c r="S603" s="73">
        <v>1678</v>
      </c>
      <c r="T603" s="73" t="s">
        <v>124</v>
      </c>
      <c r="U603" s="73">
        <v>58</v>
      </c>
      <c r="V603" s="73">
        <v>145</v>
      </c>
      <c r="W603" s="73">
        <v>1025</v>
      </c>
    </row>
    <row r="604" spans="2:23" x14ac:dyDescent="0.45">
      <c r="B604" s="86">
        <v>3810</v>
      </c>
      <c r="C604" s="73">
        <v>8</v>
      </c>
      <c r="D604" s="73">
        <v>11</v>
      </c>
      <c r="E604" s="73">
        <v>4547</v>
      </c>
      <c r="F604" s="73">
        <v>89</v>
      </c>
      <c r="G604" s="73">
        <v>1517</v>
      </c>
      <c r="H604" s="73">
        <v>39</v>
      </c>
      <c r="I604" s="73">
        <v>644</v>
      </c>
      <c r="J604" s="73">
        <v>369</v>
      </c>
      <c r="K604" s="73">
        <v>1484</v>
      </c>
      <c r="L604" s="73">
        <v>5040</v>
      </c>
      <c r="M604" s="73">
        <v>4149</v>
      </c>
      <c r="N604" s="73">
        <v>4284</v>
      </c>
      <c r="O604" s="73">
        <v>2180</v>
      </c>
      <c r="P604" s="73">
        <v>466</v>
      </c>
      <c r="Q604" s="73">
        <v>308</v>
      </c>
      <c r="R604" s="73">
        <v>924</v>
      </c>
      <c r="S604" s="73">
        <v>8942</v>
      </c>
      <c r="T604" s="73">
        <v>59</v>
      </c>
      <c r="U604" s="73">
        <v>312</v>
      </c>
      <c r="V604" s="73">
        <v>463</v>
      </c>
      <c r="W604" s="73">
        <v>3752</v>
      </c>
    </row>
    <row r="605" spans="2:23" x14ac:dyDescent="0.45">
      <c r="B605" s="86">
        <v>3812</v>
      </c>
      <c r="C605" s="73">
        <v>0</v>
      </c>
      <c r="D605" s="73">
        <v>0</v>
      </c>
      <c r="E605" s="73">
        <v>189</v>
      </c>
      <c r="F605" s="73" t="s">
        <v>124</v>
      </c>
      <c r="G605" s="73">
        <v>24</v>
      </c>
      <c r="H605" s="73" t="s">
        <v>124</v>
      </c>
      <c r="I605" s="73">
        <v>10</v>
      </c>
      <c r="J605" s="73">
        <v>52</v>
      </c>
      <c r="K605" s="73">
        <v>44</v>
      </c>
      <c r="L605" s="73">
        <v>111</v>
      </c>
      <c r="M605" s="73">
        <v>79</v>
      </c>
      <c r="N605" s="73">
        <v>127</v>
      </c>
      <c r="O605" s="73">
        <v>104</v>
      </c>
      <c r="P605" s="73">
        <v>31</v>
      </c>
      <c r="Q605" s="73" t="s">
        <v>124</v>
      </c>
      <c r="R605" s="73">
        <v>10</v>
      </c>
      <c r="S605" s="73">
        <v>328</v>
      </c>
      <c r="T605" s="73">
        <v>0</v>
      </c>
      <c r="U605" s="73" t="s">
        <v>124</v>
      </c>
      <c r="V605" s="73">
        <v>12</v>
      </c>
      <c r="W605" s="73">
        <v>101</v>
      </c>
    </row>
    <row r="606" spans="2:23" x14ac:dyDescent="0.45">
      <c r="B606" s="86">
        <v>3813</v>
      </c>
      <c r="C606" s="73">
        <v>0</v>
      </c>
      <c r="D606" s="73">
        <v>0</v>
      </c>
      <c r="E606" s="73">
        <v>73</v>
      </c>
      <c r="F606" s="73" t="s">
        <v>124</v>
      </c>
      <c r="G606" s="73">
        <v>24</v>
      </c>
      <c r="H606" s="73">
        <v>0</v>
      </c>
      <c r="I606" s="73">
        <v>11</v>
      </c>
      <c r="J606" s="73">
        <v>20</v>
      </c>
      <c r="K606" s="73">
        <v>23</v>
      </c>
      <c r="L606" s="73">
        <v>40</v>
      </c>
      <c r="M606" s="73">
        <v>30</v>
      </c>
      <c r="N606" s="73">
        <v>60</v>
      </c>
      <c r="O606" s="73">
        <v>27</v>
      </c>
      <c r="P606" s="73">
        <v>17</v>
      </c>
      <c r="Q606" s="73" t="s">
        <v>124</v>
      </c>
      <c r="R606" s="73">
        <v>5</v>
      </c>
      <c r="S606" s="73">
        <v>131</v>
      </c>
      <c r="T606" s="73">
        <v>0</v>
      </c>
      <c r="U606" s="73" t="s">
        <v>124</v>
      </c>
      <c r="V606" s="73">
        <v>12</v>
      </c>
      <c r="W606" s="73">
        <v>38</v>
      </c>
    </row>
    <row r="607" spans="2:23" x14ac:dyDescent="0.45">
      <c r="B607" s="86">
        <v>3814</v>
      </c>
      <c r="C607" s="73">
        <v>0</v>
      </c>
      <c r="D607" s="73">
        <v>0</v>
      </c>
      <c r="E607" s="73">
        <v>295</v>
      </c>
      <c r="F607" s="73">
        <v>0</v>
      </c>
      <c r="G607" s="73">
        <v>60</v>
      </c>
      <c r="H607" s="73" t="s">
        <v>124</v>
      </c>
      <c r="I607" s="73">
        <v>22</v>
      </c>
      <c r="J607" s="73">
        <v>50</v>
      </c>
      <c r="K607" s="73">
        <v>42</v>
      </c>
      <c r="L607" s="73">
        <v>119</v>
      </c>
      <c r="M607" s="73">
        <v>89</v>
      </c>
      <c r="N607" s="73">
        <v>119</v>
      </c>
      <c r="O607" s="73">
        <v>90</v>
      </c>
      <c r="P607" s="73">
        <v>25</v>
      </c>
      <c r="Q607" s="73" t="s">
        <v>124</v>
      </c>
      <c r="R607" s="73">
        <v>17</v>
      </c>
      <c r="S607" s="73">
        <v>432</v>
      </c>
      <c r="T607" s="73">
        <v>0</v>
      </c>
      <c r="U607" s="73" t="s">
        <v>124</v>
      </c>
      <c r="V607" s="73">
        <v>12</v>
      </c>
      <c r="W607" s="73">
        <v>74</v>
      </c>
    </row>
    <row r="608" spans="2:23" x14ac:dyDescent="0.45">
      <c r="B608" s="86">
        <v>3815</v>
      </c>
      <c r="C608" s="73">
        <v>0</v>
      </c>
      <c r="D608" s="73">
        <v>0</v>
      </c>
      <c r="E608" s="73">
        <v>394</v>
      </c>
      <c r="F608" s="73" t="s">
        <v>124</v>
      </c>
      <c r="G608" s="73">
        <v>68</v>
      </c>
      <c r="H608" s="73" t="s">
        <v>124</v>
      </c>
      <c r="I608" s="73">
        <v>21</v>
      </c>
      <c r="J608" s="73">
        <v>80</v>
      </c>
      <c r="K608" s="73">
        <v>63</v>
      </c>
      <c r="L608" s="73">
        <v>168</v>
      </c>
      <c r="M608" s="73">
        <v>113</v>
      </c>
      <c r="N608" s="73">
        <v>164</v>
      </c>
      <c r="O608" s="73">
        <v>79</v>
      </c>
      <c r="P608" s="73">
        <v>30</v>
      </c>
      <c r="Q608" s="73">
        <v>7</v>
      </c>
      <c r="R608" s="73">
        <v>24</v>
      </c>
      <c r="S608" s="73">
        <v>553</v>
      </c>
      <c r="T608" s="73">
        <v>0</v>
      </c>
      <c r="U608" s="73">
        <v>8</v>
      </c>
      <c r="V608" s="73">
        <v>22</v>
      </c>
      <c r="W608" s="73">
        <v>94</v>
      </c>
    </row>
    <row r="609" spans="2:23" x14ac:dyDescent="0.45">
      <c r="B609" s="86">
        <v>3816</v>
      </c>
      <c r="C609" s="73">
        <v>0</v>
      </c>
      <c r="D609" s="73" t="s">
        <v>124</v>
      </c>
      <c r="E609" s="73">
        <v>301</v>
      </c>
      <c r="F609" s="73" t="s">
        <v>124</v>
      </c>
      <c r="G609" s="73">
        <v>99</v>
      </c>
      <c r="H609" s="73" t="s">
        <v>124</v>
      </c>
      <c r="I609" s="73">
        <v>46</v>
      </c>
      <c r="J609" s="73">
        <v>27</v>
      </c>
      <c r="K609" s="73">
        <v>106</v>
      </c>
      <c r="L609" s="73">
        <v>234</v>
      </c>
      <c r="M609" s="73">
        <v>189</v>
      </c>
      <c r="N609" s="73">
        <v>213</v>
      </c>
      <c r="O609" s="73">
        <v>172</v>
      </c>
      <c r="P609" s="73">
        <v>31</v>
      </c>
      <c r="Q609" s="73">
        <v>9</v>
      </c>
      <c r="R609" s="73">
        <v>50</v>
      </c>
      <c r="S609" s="73">
        <v>618</v>
      </c>
      <c r="T609" s="73">
        <v>0</v>
      </c>
      <c r="U609" s="73">
        <v>9</v>
      </c>
      <c r="V609" s="73">
        <v>17</v>
      </c>
      <c r="W609" s="73">
        <v>192</v>
      </c>
    </row>
    <row r="610" spans="2:23" x14ac:dyDescent="0.45">
      <c r="B610" s="86">
        <v>3818</v>
      </c>
      <c r="C610" s="73" t="s">
        <v>124</v>
      </c>
      <c r="D610" s="73" t="s">
        <v>124</v>
      </c>
      <c r="E610" s="73">
        <v>2352</v>
      </c>
      <c r="F610" s="73">
        <v>29</v>
      </c>
      <c r="G610" s="73">
        <v>518</v>
      </c>
      <c r="H610" s="73">
        <v>10</v>
      </c>
      <c r="I610" s="73">
        <v>223</v>
      </c>
      <c r="J610" s="73">
        <v>301</v>
      </c>
      <c r="K610" s="73">
        <v>569</v>
      </c>
      <c r="L610" s="73">
        <v>1227</v>
      </c>
      <c r="M610" s="73">
        <v>979</v>
      </c>
      <c r="N610" s="73">
        <v>1125</v>
      </c>
      <c r="O610" s="73">
        <v>654</v>
      </c>
      <c r="P610" s="73">
        <v>247</v>
      </c>
      <c r="Q610" s="73">
        <v>44</v>
      </c>
      <c r="R610" s="73">
        <v>241</v>
      </c>
      <c r="S610" s="73">
        <v>3845</v>
      </c>
      <c r="T610" s="73">
        <v>0</v>
      </c>
      <c r="U610" s="73">
        <v>61</v>
      </c>
      <c r="V610" s="73">
        <v>98</v>
      </c>
      <c r="W610" s="73">
        <v>1131</v>
      </c>
    </row>
    <row r="611" spans="2:23" x14ac:dyDescent="0.45">
      <c r="B611" s="86">
        <v>3820</v>
      </c>
      <c r="C611" s="73" t="s">
        <v>124</v>
      </c>
      <c r="D611" s="73" t="s">
        <v>124</v>
      </c>
      <c r="E611" s="73">
        <v>2500</v>
      </c>
      <c r="F611" s="73">
        <v>24</v>
      </c>
      <c r="G611" s="73">
        <v>528</v>
      </c>
      <c r="H611" s="73">
        <v>12</v>
      </c>
      <c r="I611" s="73">
        <v>202</v>
      </c>
      <c r="J611" s="73">
        <v>513</v>
      </c>
      <c r="K611" s="73">
        <v>696</v>
      </c>
      <c r="L611" s="73">
        <v>1171</v>
      </c>
      <c r="M611" s="73">
        <v>931</v>
      </c>
      <c r="N611" s="73">
        <v>1152</v>
      </c>
      <c r="O611" s="73">
        <v>632</v>
      </c>
      <c r="P611" s="73">
        <v>243</v>
      </c>
      <c r="Q611" s="73">
        <v>48</v>
      </c>
      <c r="R611" s="73">
        <v>198</v>
      </c>
      <c r="S611" s="73">
        <v>4113</v>
      </c>
      <c r="T611" s="73" t="s">
        <v>124</v>
      </c>
      <c r="U611" s="73">
        <v>73</v>
      </c>
      <c r="V611" s="73">
        <v>113</v>
      </c>
      <c r="W611" s="73">
        <v>1171</v>
      </c>
    </row>
    <row r="612" spans="2:23" x14ac:dyDescent="0.45">
      <c r="B612" s="86">
        <v>3821</v>
      </c>
      <c r="C612" s="73">
        <v>0</v>
      </c>
      <c r="D612" s="73">
        <v>0</v>
      </c>
      <c r="E612" s="73">
        <v>229</v>
      </c>
      <c r="F612" s="73" t="s">
        <v>124</v>
      </c>
      <c r="G612" s="73">
        <v>47</v>
      </c>
      <c r="H612" s="73">
        <v>0</v>
      </c>
      <c r="I612" s="73">
        <v>20</v>
      </c>
      <c r="J612" s="73">
        <v>93</v>
      </c>
      <c r="K612" s="73">
        <v>51</v>
      </c>
      <c r="L612" s="73">
        <v>141</v>
      </c>
      <c r="M612" s="73">
        <v>97</v>
      </c>
      <c r="N612" s="73">
        <v>150</v>
      </c>
      <c r="O612" s="73">
        <v>56</v>
      </c>
      <c r="P612" s="73">
        <v>38</v>
      </c>
      <c r="Q612" s="73">
        <v>6</v>
      </c>
      <c r="R612" s="73">
        <v>18</v>
      </c>
      <c r="S612" s="73">
        <v>366</v>
      </c>
      <c r="T612" s="73">
        <v>0</v>
      </c>
      <c r="U612" s="73">
        <v>6</v>
      </c>
      <c r="V612" s="73">
        <v>15</v>
      </c>
      <c r="W612" s="73">
        <v>54</v>
      </c>
    </row>
    <row r="613" spans="2:23" x14ac:dyDescent="0.45">
      <c r="B613" s="86">
        <v>3822</v>
      </c>
      <c r="C613" s="73">
        <v>0</v>
      </c>
      <c r="D613" s="73">
        <v>0</v>
      </c>
      <c r="E613" s="73">
        <v>65</v>
      </c>
      <c r="F613" s="73" t="s">
        <v>124</v>
      </c>
      <c r="G613" s="73">
        <v>30</v>
      </c>
      <c r="H613" s="73" t="s">
        <v>124</v>
      </c>
      <c r="I613" s="73">
        <v>16</v>
      </c>
      <c r="J613" s="73">
        <v>16</v>
      </c>
      <c r="K613" s="73">
        <v>27</v>
      </c>
      <c r="L613" s="73">
        <v>61</v>
      </c>
      <c r="M613" s="73">
        <v>48</v>
      </c>
      <c r="N613" s="73">
        <v>56</v>
      </c>
      <c r="O613" s="73">
        <v>30</v>
      </c>
      <c r="P613" s="73" t="s">
        <v>124</v>
      </c>
      <c r="Q613" s="73" t="s">
        <v>124</v>
      </c>
      <c r="R613" s="73">
        <v>5</v>
      </c>
      <c r="S613" s="73">
        <v>124</v>
      </c>
      <c r="T613" s="73">
        <v>0</v>
      </c>
      <c r="U613" s="73" t="s">
        <v>124</v>
      </c>
      <c r="V613" s="73" t="s">
        <v>124</v>
      </c>
      <c r="W613" s="73">
        <v>28</v>
      </c>
    </row>
    <row r="614" spans="2:23" x14ac:dyDescent="0.45">
      <c r="B614" s="86">
        <v>3823</v>
      </c>
      <c r="C614" s="73">
        <v>0</v>
      </c>
      <c r="D614" s="73">
        <v>0</v>
      </c>
      <c r="E614" s="73">
        <v>313</v>
      </c>
      <c r="F614" s="73" t="s">
        <v>124</v>
      </c>
      <c r="G614" s="73">
        <v>67</v>
      </c>
      <c r="H614" s="73" t="s">
        <v>124</v>
      </c>
      <c r="I614" s="73">
        <v>32</v>
      </c>
      <c r="J614" s="73">
        <v>38</v>
      </c>
      <c r="K614" s="73">
        <v>52</v>
      </c>
      <c r="L614" s="73">
        <v>133</v>
      </c>
      <c r="M614" s="73">
        <v>102</v>
      </c>
      <c r="N614" s="73">
        <v>116</v>
      </c>
      <c r="O614" s="73">
        <v>75</v>
      </c>
      <c r="P614" s="73">
        <v>35</v>
      </c>
      <c r="Q614" s="73" t="s">
        <v>124</v>
      </c>
      <c r="R614" s="73">
        <v>20</v>
      </c>
      <c r="S614" s="73">
        <v>482</v>
      </c>
      <c r="T614" s="73">
        <v>0</v>
      </c>
      <c r="U614" s="73">
        <v>6</v>
      </c>
      <c r="V614" s="73">
        <v>7</v>
      </c>
      <c r="W614" s="73">
        <v>79</v>
      </c>
    </row>
    <row r="615" spans="2:23" x14ac:dyDescent="0.45">
      <c r="B615" s="86">
        <v>3824</v>
      </c>
      <c r="C615" s="73">
        <v>0</v>
      </c>
      <c r="D615" s="73">
        <v>0</v>
      </c>
      <c r="E615" s="73">
        <v>704</v>
      </c>
      <c r="F615" s="73" t="s">
        <v>124</v>
      </c>
      <c r="G615" s="73">
        <v>145</v>
      </c>
      <c r="H615" s="73" t="s">
        <v>124</v>
      </c>
      <c r="I615" s="73">
        <v>68</v>
      </c>
      <c r="J615" s="73">
        <v>124</v>
      </c>
      <c r="K615" s="73">
        <v>148</v>
      </c>
      <c r="L615" s="73">
        <v>305</v>
      </c>
      <c r="M615" s="73">
        <v>257</v>
      </c>
      <c r="N615" s="73">
        <v>309</v>
      </c>
      <c r="O615" s="73">
        <v>190</v>
      </c>
      <c r="P615" s="73">
        <v>47</v>
      </c>
      <c r="Q615" s="73">
        <v>15</v>
      </c>
      <c r="R615" s="73">
        <v>56</v>
      </c>
      <c r="S615" s="73">
        <v>1108</v>
      </c>
      <c r="T615" s="73">
        <v>0</v>
      </c>
      <c r="U615" s="73">
        <v>18</v>
      </c>
      <c r="V615" s="73">
        <v>29</v>
      </c>
      <c r="W615" s="73">
        <v>302</v>
      </c>
    </row>
    <row r="616" spans="2:23" x14ac:dyDescent="0.45">
      <c r="B616" s="86">
        <v>3825</v>
      </c>
      <c r="C616" s="73" t="s">
        <v>124</v>
      </c>
      <c r="D616" s="73">
        <v>7</v>
      </c>
      <c r="E616" s="73">
        <v>3394</v>
      </c>
      <c r="F616" s="73">
        <v>37</v>
      </c>
      <c r="G616" s="73">
        <v>882</v>
      </c>
      <c r="H616" s="73">
        <v>21</v>
      </c>
      <c r="I616" s="73">
        <v>461</v>
      </c>
      <c r="J616" s="73">
        <v>318</v>
      </c>
      <c r="K616" s="73">
        <v>1467</v>
      </c>
      <c r="L616" s="73">
        <v>1585</v>
      </c>
      <c r="M616" s="73">
        <v>1323</v>
      </c>
      <c r="N616" s="73">
        <v>2004</v>
      </c>
      <c r="O616" s="73">
        <v>1619</v>
      </c>
      <c r="P616" s="73">
        <v>323</v>
      </c>
      <c r="Q616" s="73">
        <v>90</v>
      </c>
      <c r="R616" s="73">
        <v>382</v>
      </c>
      <c r="S616" s="73">
        <v>6658</v>
      </c>
      <c r="T616" s="73">
        <v>7</v>
      </c>
      <c r="U616" s="73">
        <v>157</v>
      </c>
      <c r="V616" s="73">
        <v>83</v>
      </c>
      <c r="W616" s="73">
        <v>1956</v>
      </c>
    </row>
    <row r="617" spans="2:23" x14ac:dyDescent="0.45">
      <c r="B617" s="86">
        <v>3831</v>
      </c>
      <c r="C617" s="73">
        <v>0</v>
      </c>
      <c r="D617" s="73">
        <v>0</v>
      </c>
      <c r="E617" s="73">
        <v>288</v>
      </c>
      <c r="F617" s="73" t="s">
        <v>124</v>
      </c>
      <c r="G617" s="73">
        <v>40</v>
      </c>
      <c r="H617" s="73">
        <v>0</v>
      </c>
      <c r="I617" s="73">
        <v>10</v>
      </c>
      <c r="J617" s="73">
        <v>58</v>
      </c>
      <c r="K617" s="73">
        <v>35</v>
      </c>
      <c r="L617" s="73">
        <v>103</v>
      </c>
      <c r="M617" s="73">
        <v>70</v>
      </c>
      <c r="N617" s="73">
        <v>109</v>
      </c>
      <c r="O617" s="73">
        <v>60</v>
      </c>
      <c r="P617" s="73">
        <v>37</v>
      </c>
      <c r="Q617" s="73" t="s">
        <v>124</v>
      </c>
      <c r="R617" s="73">
        <v>14</v>
      </c>
      <c r="S617" s="73">
        <v>404</v>
      </c>
      <c r="T617" s="73">
        <v>0</v>
      </c>
      <c r="U617" s="73">
        <v>5</v>
      </c>
      <c r="V617" s="73">
        <v>8</v>
      </c>
      <c r="W617" s="73">
        <v>50</v>
      </c>
    </row>
    <row r="618" spans="2:23" x14ac:dyDescent="0.45">
      <c r="B618" s="86">
        <v>3832</v>
      </c>
      <c r="C618" s="73">
        <v>0</v>
      </c>
      <c r="D618" s="73">
        <v>0</v>
      </c>
      <c r="E618" s="73">
        <v>31</v>
      </c>
      <c r="F618" s="73">
        <v>0</v>
      </c>
      <c r="G618" s="73" t="s">
        <v>124</v>
      </c>
      <c r="H618" s="73">
        <v>0</v>
      </c>
      <c r="I618" s="73" t="s">
        <v>124</v>
      </c>
      <c r="J618" s="73">
        <v>6</v>
      </c>
      <c r="K618" s="73">
        <v>7</v>
      </c>
      <c r="L618" s="73">
        <v>20</v>
      </c>
      <c r="M618" s="73">
        <v>17</v>
      </c>
      <c r="N618" s="73">
        <v>16</v>
      </c>
      <c r="O618" s="73">
        <v>13</v>
      </c>
      <c r="P618" s="73" t="s">
        <v>124</v>
      </c>
      <c r="Q618" s="73">
        <v>0</v>
      </c>
      <c r="R618" s="73">
        <v>0</v>
      </c>
      <c r="S618" s="73">
        <v>48</v>
      </c>
      <c r="T618" s="73">
        <v>0</v>
      </c>
      <c r="U618" s="73">
        <v>0</v>
      </c>
      <c r="V618" s="73">
        <v>0</v>
      </c>
      <c r="W618" s="73">
        <v>14</v>
      </c>
    </row>
    <row r="619" spans="2:23" x14ac:dyDescent="0.45">
      <c r="B619" s="86">
        <v>3833</v>
      </c>
      <c r="C619" s="73">
        <v>0</v>
      </c>
      <c r="D619" s="73">
        <v>0</v>
      </c>
      <c r="E619" s="73">
        <v>68</v>
      </c>
      <c r="F619" s="73" t="s">
        <v>124</v>
      </c>
      <c r="G619" s="73">
        <v>11</v>
      </c>
      <c r="H619" s="73">
        <v>0</v>
      </c>
      <c r="I619" s="73" t="s">
        <v>124</v>
      </c>
      <c r="J619" s="73">
        <v>7</v>
      </c>
      <c r="K619" s="73">
        <v>15</v>
      </c>
      <c r="L619" s="73">
        <v>10</v>
      </c>
      <c r="M619" s="73">
        <v>7</v>
      </c>
      <c r="N619" s="73">
        <v>30</v>
      </c>
      <c r="O619" s="73">
        <v>29</v>
      </c>
      <c r="P619" s="73" t="s">
        <v>124</v>
      </c>
      <c r="Q619" s="73">
        <v>0</v>
      </c>
      <c r="R619" s="73" t="s">
        <v>124</v>
      </c>
      <c r="S619" s="73">
        <v>106</v>
      </c>
      <c r="T619" s="73">
        <v>0</v>
      </c>
      <c r="U619" s="73" t="s">
        <v>124</v>
      </c>
      <c r="V619" s="73">
        <v>0</v>
      </c>
      <c r="W619" s="73">
        <v>9</v>
      </c>
    </row>
    <row r="620" spans="2:23" x14ac:dyDescent="0.45">
      <c r="B620" s="86">
        <v>3835</v>
      </c>
      <c r="C620" s="73">
        <v>0</v>
      </c>
      <c r="D620" s="73">
        <v>0</v>
      </c>
      <c r="E620" s="73">
        <v>45</v>
      </c>
      <c r="F620" s="73" t="s">
        <v>124</v>
      </c>
      <c r="G620" s="73">
        <v>13</v>
      </c>
      <c r="H620" s="73">
        <v>0</v>
      </c>
      <c r="I620" s="73">
        <v>6</v>
      </c>
      <c r="J620" s="73">
        <v>18</v>
      </c>
      <c r="K620" s="73">
        <v>17</v>
      </c>
      <c r="L620" s="73">
        <v>36</v>
      </c>
      <c r="M620" s="73">
        <v>24</v>
      </c>
      <c r="N620" s="73">
        <v>31</v>
      </c>
      <c r="O620" s="73">
        <v>19</v>
      </c>
      <c r="P620" s="73" t="s">
        <v>124</v>
      </c>
      <c r="Q620" s="73" t="s">
        <v>124</v>
      </c>
      <c r="R620" s="73">
        <v>7</v>
      </c>
      <c r="S620" s="73">
        <v>89</v>
      </c>
      <c r="T620" s="73">
        <v>0</v>
      </c>
      <c r="U620" s="73" t="s">
        <v>124</v>
      </c>
      <c r="V620" s="73">
        <v>7</v>
      </c>
      <c r="W620" s="73">
        <v>15</v>
      </c>
    </row>
    <row r="621" spans="2:23" x14ac:dyDescent="0.45">
      <c r="B621" s="86">
        <v>3840</v>
      </c>
      <c r="C621" s="73">
        <v>6</v>
      </c>
      <c r="D621" s="73">
        <v>10</v>
      </c>
      <c r="E621" s="73">
        <v>2562</v>
      </c>
      <c r="F621" s="73">
        <v>31</v>
      </c>
      <c r="G621" s="73">
        <v>791</v>
      </c>
      <c r="H621" s="73">
        <v>18</v>
      </c>
      <c r="I621" s="73">
        <v>452</v>
      </c>
      <c r="J621" s="73">
        <v>243</v>
      </c>
      <c r="K621" s="73">
        <v>1466</v>
      </c>
      <c r="L621" s="73">
        <v>1390</v>
      </c>
      <c r="M621" s="73">
        <v>1204</v>
      </c>
      <c r="N621" s="73">
        <v>1934</v>
      </c>
      <c r="O621" s="73">
        <v>1556</v>
      </c>
      <c r="P621" s="73">
        <v>296</v>
      </c>
      <c r="Q621" s="73">
        <v>97</v>
      </c>
      <c r="R621" s="73">
        <v>385</v>
      </c>
      <c r="S621" s="73">
        <v>5774</v>
      </c>
      <c r="T621" s="73">
        <v>18</v>
      </c>
      <c r="U621" s="73">
        <v>204</v>
      </c>
      <c r="V621" s="73">
        <v>80</v>
      </c>
      <c r="W621" s="73">
        <v>1942</v>
      </c>
    </row>
    <row r="622" spans="2:23" x14ac:dyDescent="0.45">
      <c r="B622" s="86">
        <v>3841</v>
      </c>
      <c r="C622" s="73">
        <v>0</v>
      </c>
      <c r="D622" s="73">
        <v>0</v>
      </c>
      <c r="E622" s="73">
        <v>0</v>
      </c>
      <c r="F622" s="73">
        <v>0</v>
      </c>
      <c r="G622" s="73">
        <v>0</v>
      </c>
      <c r="H622" s="73">
        <v>0</v>
      </c>
      <c r="I622" s="73">
        <v>0</v>
      </c>
      <c r="J622" s="73">
        <v>0</v>
      </c>
      <c r="K622" s="73">
        <v>0</v>
      </c>
      <c r="L622" s="73">
        <v>0</v>
      </c>
      <c r="M622" s="73">
        <v>0</v>
      </c>
      <c r="N622" s="73" t="s">
        <v>124</v>
      </c>
      <c r="O622" s="73">
        <v>0</v>
      </c>
      <c r="P622" s="73">
        <v>0</v>
      </c>
      <c r="Q622" s="73">
        <v>0</v>
      </c>
      <c r="R622" s="73">
        <v>0</v>
      </c>
      <c r="S622" s="73">
        <v>0</v>
      </c>
      <c r="T622" s="73">
        <v>0</v>
      </c>
      <c r="U622" s="73">
        <v>0</v>
      </c>
      <c r="V622" s="73" t="s">
        <v>124</v>
      </c>
      <c r="W622" s="73" t="s">
        <v>124</v>
      </c>
    </row>
    <row r="623" spans="2:23" x14ac:dyDescent="0.45">
      <c r="B623" s="86">
        <v>3842</v>
      </c>
      <c r="C623" s="73" t="s">
        <v>124</v>
      </c>
      <c r="D623" s="73" t="s">
        <v>124</v>
      </c>
      <c r="E623" s="73">
        <v>638</v>
      </c>
      <c r="F623" s="73">
        <v>23</v>
      </c>
      <c r="G623" s="73">
        <v>243</v>
      </c>
      <c r="H623" s="73" t="s">
        <v>124</v>
      </c>
      <c r="I623" s="73">
        <v>135</v>
      </c>
      <c r="J623" s="73">
        <v>77</v>
      </c>
      <c r="K623" s="73">
        <v>330</v>
      </c>
      <c r="L623" s="73">
        <v>482</v>
      </c>
      <c r="M623" s="73">
        <v>416</v>
      </c>
      <c r="N623" s="73">
        <v>605</v>
      </c>
      <c r="O623" s="73">
        <v>379</v>
      </c>
      <c r="P623" s="73">
        <v>91</v>
      </c>
      <c r="Q623" s="73">
        <v>38</v>
      </c>
      <c r="R623" s="73">
        <v>108</v>
      </c>
      <c r="S623" s="73">
        <v>1453</v>
      </c>
      <c r="T623" s="73">
        <v>0</v>
      </c>
      <c r="U623" s="73">
        <v>52</v>
      </c>
      <c r="V623" s="73">
        <v>82</v>
      </c>
      <c r="W623" s="73">
        <v>454</v>
      </c>
    </row>
    <row r="624" spans="2:23" x14ac:dyDescent="0.45">
      <c r="B624" s="86">
        <v>3844</v>
      </c>
      <c r="C624" s="73" t="s">
        <v>124</v>
      </c>
      <c r="D624" s="73">
        <v>9</v>
      </c>
      <c r="E624" s="73">
        <v>3727</v>
      </c>
      <c r="F624" s="73">
        <v>42</v>
      </c>
      <c r="G624" s="73">
        <v>853</v>
      </c>
      <c r="H624" s="73">
        <v>11</v>
      </c>
      <c r="I624" s="73">
        <v>385</v>
      </c>
      <c r="J624" s="73">
        <v>442</v>
      </c>
      <c r="K624" s="73">
        <v>1256</v>
      </c>
      <c r="L624" s="73">
        <v>1866</v>
      </c>
      <c r="M624" s="73">
        <v>1535</v>
      </c>
      <c r="N624" s="73">
        <v>2163</v>
      </c>
      <c r="O624" s="73">
        <v>1358</v>
      </c>
      <c r="P624" s="73">
        <v>477</v>
      </c>
      <c r="Q624" s="73">
        <v>82</v>
      </c>
      <c r="R624" s="73">
        <v>427</v>
      </c>
      <c r="S624" s="73">
        <v>6680</v>
      </c>
      <c r="T624" s="73" t="s">
        <v>124</v>
      </c>
      <c r="U624" s="73">
        <v>189</v>
      </c>
      <c r="V624" s="73">
        <v>138</v>
      </c>
      <c r="W624" s="73">
        <v>2055</v>
      </c>
    </row>
    <row r="625" spans="2:23" x14ac:dyDescent="0.45">
      <c r="B625" s="86">
        <v>3847</v>
      </c>
      <c r="C625" s="73">
        <v>0</v>
      </c>
      <c r="D625" s="73">
        <v>0</v>
      </c>
      <c r="E625" s="73">
        <v>291</v>
      </c>
      <c r="F625" s="73">
        <v>0</v>
      </c>
      <c r="G625" s="73">
        <v>87</v>
      </c>
      <c r="H625" s="73" t="s">
        <v>124</v>
      </c>
      <c r="I625" s="73">
        <v>46</v>
      </c>
      <c r="J625" s="73">
        <v>26</v>
      </c>
      <c r="K625" s="73">
        <v>117</v>
      </c>
      <c r="L625" s="73">
        <v>136</v>
      </c>
      <c r="M625" s="73">
        <v>110</v>
      </c>
      <c r="N625" s="73">
        <v>189</v>
      </c>
      <c r="O625" s="73">
        <v>127</v>
      </c>
      <c r="P625" s="73">
        <v>33</v>
      </c>
      <c r="Q625" s="73">
        <v>8</v>
      </c>
      <c r="R625" s="73">
        <v>28</v>
      </c>
      <c r="S625" s="73">
        <v>558</v>
      </c>
      <c r="T625" s="73">
        <v>0</v>
      </c>
      <c r="U625" s="73">
        <v>10</v>
      </c>
      <c r="V625" s="73">
        <v>5</v>
      </c>
      <c r="W625" s="73">
        <v>153</v>
      </c>
    </row>
    <row r="626" spans="2:23" x14ac:dyDescent="0.45">
      <c r="B626" s="86">
        <v>3850</v>
      </c>
      <c r="C626" s="73">
        <v>5</v>
      </c>
      <c r="D626" s="73">
        <v>8</v>
      </c>
      <c r="E626" s="73">
        <v>2068</v>
      </c>
      <c r="F626" s="73">
        <v>22</v>
      </c>
      <c r="G626" s="73">
        <v>521</v>
      </c>
      <c r="H626" s="73">
        <v>13</v>
      </c>
      <c r="I626" s="73">
        <v>270</v>
      </c>
      <c r="J626" s="73">
        <v>340</v>
      </c>
      <c r="K626" s="73">
        <v>745</v>
      </c>
      <c r="L626" s="73">
        <v>1013</v>
      </c>
      <c r="M626" s="73">
        <v>842</v>
      </c>
      <c r="N626" s="73">
        <v>1131</v>
      </c>
      <c r="O626" s="73">
        <v>744</v>
      </c>
      <c r="P626" s="73">
        <v>259</v>
      </c>
      <c r="Q626" s="73">
        <v>64</v>
      </c>
      <c r="R626" s="73">
        <v>203</v>
      </c>
      <c r="S626" s="73">
        <v>3841</v>
      </c>
      <c r="T626" s="73">
        <v>7</v>
      </c>
      <c r="U626" s="73">
        <v>104</v>
      </c>
      <c r="V626" s="73">
        <v>63</v>
      </c>
      <c r="W626" s="73">
        <v>1238</v>
      </c>
    </row>
    <row r="627" spans="2:23" x14ac:dyDescent="0.45">
      <c r="B627" s="86">
        <v>3851</v>
      </c>
      <c r="C627" s="73">
        <v>0</v>
      </c>
      <c r="D627" s="73">
        <v>0</v>
      </c>
      <c r="E627" s="73">
        <v>858</v>
      </c>
      <c r="F627" s="73">
        <v>5</v>
      </c>
      <c r="G627" s="73">
        <v>183</v>
      </c>
      <c r="H627" s="73">
        <v>0</v>
      </c>
      <c r="I627" s="73">
        <v>93</v>
      </c>
      <c r="J627" s="73">
        <v>100</v>
      </c>
      <c r="K627" s="73">
        <v>254</v>
      </c>
      <c r="L627" s="73">
        <v>211</v>
      </c>
      <c r="M627" s="73">
        <v>156</v>
      </c>
      <c r="N627" s="73">
        <v>363</v>
      </c>
      <c r="O627" s="73">
        <v>290</v>
      </c>
      <c r="P627" s="73">
        <v>103</v>
      </c>
      <c r="Q627" s="73">
        <v>19</v>
      </c>
      <c r="R627" s="73">
        <v>31</v>
      </c>
      <c r="S627" s="73">
        <v>1459</v>
      </c>
      <c r="T627" s="73">
        <v>0</v>
      </c>
      <c r="U627" s="73">
        <v>16</v>
      </c>
      <c r="V627" s="73">
        <v>16</v>
      </c>
      <c r="W627" s="73">
        <v>202</v>
      </c>
    </row>
    <row r="628" spans="2:23" x14ac:dyDescent="0.45">
      <c r="B628" s="86">
        <v>3852</v>
      </c>
      <c r="C628" s="73">
        <v>0</v>
      </c>
      <c r="D628" s="73">
        <v>0</v>
      </c>
      <c r="E628" s="73" t="s">
        <v>124</v>
      </c>
      <c r="F628" s="73">
        <v>0</v>
      </c>
      <c r="G628" s="73" t="s">
        <v>124</v>
      </c>
      <c r="H628" s="73">
        <v>0</v>
      </c>
      <c r="I628" s="73" t="s">
        <v>124</v>
      </c>
      <c r="J628" s="73">
        <v>0</v>
      </c>
      <c r="K628" s="73">
        <v>0</v>
      </c>
      <c r="L628" s="73" t="s">
        <v>124</v>
      </c>
      <c r="M628" s="73" t="s">
        <v>124</v>
      </c>
      <c r="N628" s="73" t="s">
        <v>124</v>
      </c>
      <c r="O628" s="73">
        <v>0</v>
      </c>
      <c r="P628" s="73">
        <v>0</v>
      </c>
      <c r="Q628" s="73">
        <v>0</v>
      </c>
      <c r="R628" s="73">
        <v>0</v>
      </c>
      <c r="S628" s="73" t="s">
        <v>124</v>
      </c>
      <c r="T628" s="73">
        <v>0</v>
      </c>
      <c r="U628" s="73">
        <v>0</v>
      </c>
      <c r="V628" s="73">
        <v>0</v>
      </c>
      <c r="W628" s="73">
        <v>0</v>
      </c>
    </row>
    <row r="629" spans="2:23" x14ac:dyDescent="0.45">
      <c r="B629" s="86">
        <v>3853</v>
      </c>
      <c r="C629" s="73">
        <v>0</v>
      </c>
      <c r="D629" s="73">
        <v>0</v>
      </c>
      <c r="E629" s="73" t="s">
        <v>124</v>
      </c>
      <c r="F629" s="73">
        <v>0</v>
      </c>
      <c r="G629" s="73">
        <v>0</v>
      </c>
      <c r="H629" s="73">
        <v>0</v>
      </c>
      <c r="I629" s="73">
        <v>0</v>
      </c>
      <c r="J629" s="73">
        <v>0</v>
      </c>
      <c r="K629" s="73">
        <v>0</v>
      </c>
      <c r="L629" s="73" t="s">
        <v>124</v>
      </c>
      <c r="M629" s="73" t="s">
        <v>124</v>
      </c>
      <c r="N629" s="73" t="s">
        <v>124</v>
      </c>
      <c r="O629" s="73" t="s">
        <v>124</v>
      </c>
      <c r="P629" s="73" t="s">
        <v>124</v>
      </c>
      <c r="Q629" s="73">
        <v>0</v>
      </c>
      <c r="R629" s="73">
        <v>0</v>
      </c>
      <c r="S629" s="73" t="s">
        <v>124</v>
      </c>
      <c r="T629" s="73">
        <v>0</v>
      </c>
      <c r="U629" s="73">
        <v>0</v>
      </c>
      <c r="V629" s="73">
        <v>0</v>
      </c>
      <c r="W629" s="73">
        <v>0</v>
      </c>
    </row>
    <row r="630" spans="2:23" x14ac:dyDescent="0.45">
      <c r="B630" s="86">
        <v>3854</v>
      </c>
      <c r="C630" s="73">
        <v>0</v>
      </c>
      <c r="D630" s="73">
        <v>0</v>
      </c>
      <c r="E630" s="73">
        <v>105</v>
      </c>
      <c r="F630" s="73" t="s">
        <v>124</v>
      </c>
      <c r="G630" s="73">
        <v>38</v>
      </c>
      <c r="H630" s="73" t="s">
        <v>124</v>
      </c>
      <c r="I630" s="73">
        <v>12</v>
      </c>
      <c r="J630" s="73">
        <v>26</v>
      </c>
      <c r="K630" s="73">
        <v>34</v>
      </c>
      <c r="L630" s="73">
        <v>57</v>
      </c>
      <c r="M630" s="73">
        <v>40</v>
      </c>
      <c r="N630" s="73">
        <v>95</v>
      </c>
      <c r="O630" s="73">
        <v>42</v>
      </c>
      <c r="P630" s="73">
        <v>26</v>
      </c>
      <c r="Q630" s="73" t="s">
        <v>124</v>
      </c>
      <c r="R630" s="73">
        <v>9</v>
      </c>
      <c r="S630" s="73">
        <v>179</v>
      </c>
      <c r="T630" s="73">
        <v>0</v>
      </c>
      <c r="U630" s="73" t="s">
        <v>124</v>
      </c>
      <c r="V630" s="73" t="s">
        <v>124</v>
      </c>
      <c r="W630" s="73">
        <v>37</v>
      </c>
    </row>
    <row r="631" spans="2:23" x14ac:dyDescent="0.45">
      <c r="B631" s="86">
        <v>3856</v>
      </c>
      <c r="C631" s="73">
        <v>0</v>
      </c>
      <c r="D631" s="73">
        <v>0</v>
      </c>
      <c r="E631" s="73">
        <v>92</v>
      </c>
      <c r="F631" s="73" t="s">
        <v>124</v>
      </c>
      <c r="G631" s="73">
        <v>21</v>
      </c>
      <c r="H631" s="73">
        <v>0</v>
      </c>
      <c r="I631" s="73">
        <v>9</v>
      </c>
      <c r="J631" s="73">
        <v>9</v>
      </c>
      <c r="K631" s="73">
        <v>21</v>
      </c>
      <c r="L631" s="73">
        <v>55</v>
      </c>
      <c r="M631" s="73">
        <v>43</v>
      </c>
      <c r="N631" s="73">
        <v>66</v>
      </c>
      <c r="O631" s="73">
        <v>34</v>
      </c>
      <c r="P631" s="73">
        <v>13</v>
      </c>
      <c r="Q631" s="73" t="s">
        <v>124</v>
      </c>
      <c r="R631" s="73" t="s">
        <v>124</v>
      </c>
      <c r="S631" s="73">
        <v>150</v>
      </c>
      <c r="T631" s="73">
        <v>0</v>
      </c>
      <c r="U631" s="73" t="s">
        <v>124</v>
      </c>
      <c r="V631" s="73" t="s">
        <v>124</v>
      </c>
      <c r="W631" s="73">
        <v>24</v>
      </c>
    </row>
    <row r="632" spans="2:23" x14ac:dyDescent="0.45">
      <c r="B632" s="86">
        <v>3857</v>
      </c>
      <c r="C632" s="73">
        <v>0</v>
      </c>
      <c r="D632" s="73">
        <v>0</v>
      </c>
      <c r="E632" s="73">
        <v>45</v>
      </c>
      <c r="F632" s="73" t="s">
        <v>124</v>
      </c>
      <c r="G632" s="73">
        <v>8</v>
      </c>
      <c r="H632" s="73">
        <v>0</v>
      </c>
      <c r="I632" s="73">
        <v>6</v>
      </c>
      <c r="J632" s="73" t="s">
        <v>124</v>
      </c>
      <c r="K632" s="73">
        <v>7</v>
      </c>
      <c r="L632" s="73">
        <v>18</v>
      </c>
      <c r="M632" s="73">
        <v>16</v>
      </c>
      <c r="N632" s="73">
        <v>21</v>
      </c>
      <c r="O632" s="73">
        <v>14</v>
      </c>
      <c r="P632" s="73">
        <v>5</v>
      </c>
      <c r="Q632" s="73">
        <v>0</v>
      </c>
      <c r="R632" s="73" t="s">
        <v>124</v>
      </c>
      <c r="S632" s="73">
        <v>74</v>
      </c>
      <c r="T632" s="73">
        <v>0</v>
      </c>
      <c r="U632" s="73" t="s">
        <v>124</v>
      </c>
      <c r="V632" s="73">
        <v>0</v>
      </c>
      <c r="W632" s="73">
        <v>11</v>
      </c>
    </row>
    <row r="633" spans="2:23" x14ac:dyDescent="0.45">
      <c r="B633" s="86">
        <v>3858</v>
      </c>
      <c r="C633" s="73">
        <v>0</v>
      </c>
      <c r="D633" s="73">
        <v>0</v>
      </c>
      <c r="E633" s="73">
        <v>486</v>
      </c>
      <c r="F633" s="73" t="s">
        <v>124</v>
      </c>
      <c r="G633" s="73">
        <v>88</v>
      </c>
      <c r="H633" s="73" t="s">
        <v>124</v>
      </c>
      <c r="I633" s="73">
        <v>50</v>
      </c>
      <c r="J633" s="73">
        <v>63</v>
      </c>
      <c r="K633" s="73">
        <v>132</v>
      </c>
      <c r="L633" s="73">
        <v>207</v>
      </c>
      <c r="M633" s="73">
        <v>172</v>
      </c>
      <c r="N633" s="73">
        <v>211</v>
      </c>
      <c r="O633" s="73">
        <v>122</v>
      </c>
      <c r="P633" s="73">
        <v>49</v>
      </c>
      <c r="Q633" s="73">
        <v>10</v>
      </c>
      <c r="R633" s="73">
        <v>37</v>
      </c>
      <c r="S633" s="73">
        <v>790</v>
      </c>
      <c r="T633" s="73" t="s">
        <v>124</v>
      </c>
      <c r="U633" s="73">
        <v>7</v>
      </c>
      <c r="V633" s="73">
        <v>11</v>
      </c>
      <c r="W633" s="73">
        <v>159</v>
      </c>
    </row>
    <row r="634" spans="2:23" x14ac:dyDescent="0.45">
      <c r="B634" s="86">
        <v>3859</v>
      </c>
      <c r="C634" s="73">
        <v>0</v>
      </c>
      <c r="D634" s="73">
        <v>0</v>
      </c>
      <c r="E634" s="73">
        <v>84</v>
      </c>
      <c r="F634" s="73" t="s">
        <v>124</v>
      </c>
      <c r="G634" s="73">
        <v>17</v>
      </c>
      <c r="H634" s="73" t="s">
        <v>124</v>
      </c>
      <c r="I634" s="73">
        <v>7</v>
      </c>
      <c r="J634" s="73">
        <v>15</v>
      </c>
      <c r="K634" s="73">
        <v>21</v>
      </c>
      <c r="L634" s="73">
        <v>66</v>
      </c>
      <c r="M634" s="73">
        <v>44</v>
      </c>
      <c r="N634" s="73">
        <v>64</v>
      </c>
      <c r="O634" s="73">
        <v>21</v>
      </c>
      <c r="P634" s="73">
        <v>15</v>
      </c>
      <c r="Q634" s="73" t="s">
        <v>124</v>
      </c>
      <c r="R634" s="73">
        <v>7</v>
      </c>
      <c r="S634" s="73">
        <v>133</v>
      </c>
      <c r="T634" s="73">
        <v>0</v>
      </c>
      <c r="U634" s="73" t="s">
        <v>124</v>
      </c>
      <c r="V634" s="73" t="s">
        <v>124</v>
      </c>
      <c r="W634" s="73">
        <v>35</v>
      </c>
    </row>
    <row r="635" spans="2:23" x14ac:dyDescent="0.45">
      <c r="B635" s="86">
        <v>3860</v>
      </c>
      <c r="C635" s="73" t="s">
        <v>124</v>
      </c>
      <c r="D635" s="73" t="s">
        <v>124</v>
      </c>
      <c r="E635" s="73">
        <v>1057</v>
      </c>
      <c r="F635" s="73">
        <v>9</v>
      </c>
      <c r="G635" s="73">
        <v>235</v>
      </c>
      <c r="H635" s="73">
        <v>5</v>
      </c>
      <c r="I635" s="73">
        <v>113</v>
      </c>
      <c r="J635" s="73">
        <v>147</v>
      </c>
      <c r="K635" s="73">
        <v>284</v>
      </c>
      <c r="L635" s="73">
        <v>469</v>
      </c>
      <c r="M635" s="73">
        <v>367</v>
      </c>
      <c r="N635" s="73">
        <v>477</v>
      </c>
      <c r="O635" s="73">
        <v>276</v>
      </c>
      <c r="P635" s="73">
        <v>134</v>
      </c>
      <c r="Q635" s="73">
        <v>25</v>
      </c>
      <c r="R635" s="73">
        <v>86</v>
      </c>
      <c r="S635" s="73">
        <v>1736</v>
      </c>
      <c r="T635" s="73">
        <v>0</v>
      </c>
      <c r="U635" s="73">
        <v>23</v>
      </c>
      <c r="V635" s="73">
        <v>22</v>
      </c>
      <c r="W635" s="73">
        <v>361</v>
      </c>
    </row>
    <row r="636" spans="2:23" x14ac:dyDescent="0.45">
      <c r="B636" s="86">
        <v>3862</v>
      </c>
      <c r="C636" s="73">
        <v>0</v>
      </c>
      <c r="D636" s="73" t="s">
        <v>124</v>
      </c>
      <c r="E636" s="73">
        <v>461</v>
      </c>
      <c r="F636" s="73" t="s">
        <v>124</v>
      </c>
      <c r="G636" s="73">
        <v>109</v>
      </c>
      <c r="H636" s="73" t="s">
        <v>124</v>
      </c>
      <c r="I636" s="73">
        <v>48</v>
      </c>
      <c r="J636" s="73">
        <v>64</v>
      </c>
      <c r="K636" s="73">
        <v>83</v>
      </c>
      <c r="L636" s="73">
        <v>222</v>
      </c>
      <c r="M636" s="73">
        <v>173</v>
      </c>
      <c r="N636" s="73">
        <v>256</v>
      </c>
      <c r="O636" s="73">
        <v>143</v>
      </c>
      <c r="P636" s="73">
        <v>67</v>
      </c>
      <c r="Q636" s="73">
        <v>9</v>
      </c>
      <c r="R636" s="73">
        <v>42</v>
      </c>
      <c r="S636" s="73">
        <v>744</v>
      </c>
      <c r="T636" s="73">
        <v>0</v>
      </c>
      <c r="U636" s="73">
        <v>13</v>
      </c>
      <c r="V636" s="73">
        <v>12</v>
      </c>
      <c r="W636" s="73">
        <v>119</v>
      </c>
    </row>
    <row r="637" spans="2:23" x14ac:dyDescent="0.45">
      <c r="B637" s="86">
        <v>3864</v>
      </c>
      <c r="C637" s="73">
        <v>0</v>
      </c>
      <c r="D637" s="73">
        <v>0</v>
      </c>
      <c r="E637" s="73">
        <v>33</v>
      </c>
      <c r="F637" s="73" t="s">
        <v>124</v>
      </c>
      <c r="G637" s="73">
        <v>5</v>
      </c>
      <c r="H637" s="73">
        <v>0</v>
      </c>
      <c r="I637" s="73" t="s">
        <v>124</v>
      </c>
      <c r="J637" s="73" t="s">
        <v>124</v>
      </c>
      <c r="K637" s="73">
        <v>10</v>
      </c>
      <c r="L637" s="73">
        <v>15</v>
      </c>
      <c r="M637" s="73">
        <v>13</v>
      </c>
      <c r="N637" s="73">
        <v>23</v>
      </c>
      <c r="O637" s="73">
        <v>9</v>
      </c>
      <c r="P637" s="73" t="s">
        <v>124</v>
      </c>
      <c r="Q637" s="73" t="s">
        <v>124</v>
      </c>
      <c r="R637" s="73" t="s">
        <v>124</v>
      </c>
      <c r="S637" s="73">
        <v>52</v>
      </c>
      <c r="T637" s="73">
        <v>0</v>
      </c>
      <c r="U637" s="73" t="s">
        <v>124</v>
      </c>
      <c r="V637" s="73" t="s">
        <v>124</v>
      </c>
      <c r="W637" s="73">
        <v>10</v>
      </c>
    </row>
    <row r="638" spans="2:23" x14ac:dyDescent="0.45">
      <c r="B638" s="86">
        <v>3865</v>
      </c>
      <c r="C638" s="73">
        <v>0</v>
      </c>
      <c r="D638" s="73">
        <v>0</v>
      </c>
      <c r="E638" s="73">
        <v>75</v>
      </c>
      <c r="F638" s="73">
        <v>0</v>
      </c>
      <c r="G638" s="73">
        <v>14</v>
      </c>
      <c r="H638" s="73">
        <v>0</v>
      </c>
      <c r="I638" s="73">
        <v>8</v>
      </c>
      <c r="J638" s="73">
        <v>11</v>
      </c>
      <c r="K638" s="73">
        <v>21</v>
      </c>
      <c r="L638" s="73">
        <v>30</v>
      </c>
      <c r="M638" s="73">
        <v>26</v>
      </c>
      <c r="N638" s="73">
        <v>21</v>
      </c>
      <c r="O638" s="73">
        <v>16</v>
      </c>
      <c r="P638" s="73" t="s">
        <v>124</v>
      </c>
      <c r="Q638" s="73" t="s">
        <v>124</v>
      </c>
      <c r="R638" s="73">
        <v>9</v>
      </c>
      <c r="S638" s="73">
        <v>125</v>
      </c>
      <c r="T638" s="73">
        <v>0</v>
      </c>
      <c r="U638" s="73">
        <v>0</v>
      </c>
      <c r="V638" s="73">
        <v>0</v>
      </c>
      <c r="W638" s="73">
        <v>19</v>
      </c>
    </row>
    <row r="639" spans="2:23" x14ac:dyDescent="0.45">
      <c r="B639" s="86">
        <v>3869</v>
      </c>
      <c r="C639" s="73">
        <v>0</v>
      </c>
      <c r="D639" s="73">
        <v>0</v>
      </c>
      <c r="E639" s="73">
        <v>181</v>
      </c>
      <c r="F639" s="73" t="s">
        <v>124</v>
      </c>
      <c r="G639" s="73">
        <v>53</v>
      </c>
      <c r="H639" s="73" t="s">
        <v>124</v>
      </c>
      <c r="I639" s="73">
        <v>21</v>
      </c>
      <c r="J639" s="73">
        <v>47</v>
      </c>
      <c r="K639" s="73">
        <v>52</v>
      </c>
      <c r="L639" s="73">
        <v>78</v>
      </c>
      <c r="M639" s="73">
        <v>61</v>
      </c>
      <c r="N639" s="73">
        <v>94</v>
      </c>
      <c r="O639" s="73">
        <v>49</v>
      </c>
      <c r="P639" s="73">
        <v>32</v>
      </c>
      <c r="Q639" s="73">
        <v>0</v>
      </c>
      <c r="R639" s="73">
        <v>10</v>
      </c>
      <c r="S639" s="73">
        <v>302</v>
      </c>
      <c r="T639" s="73">
        <v>0</v>
      </c>
      <c r="U639" s="73">
        <v>5</v>
      </c>
      <c r="V639" s="73">
        <v>6</v>
      </c>
      <c r="W639" s="73">
        <v>59</v>
      </c>
    </row>
    <row r="640" spans="2:23" x14ac:dyDescent="0.45">
      <c r="B640" s="86">
        <v>3870</v>
      </c>
      <c r="C640" s="73">
        <v>0</v>
      </c>
      <c r="D640" s="73">
        <v>0</v>
      </c>
      <c r="E640" s="73">
        <v>171</v>
      </c>
      <c r="F640" s="73" t="s">
        <v>124</v>
      </c>
      <c r="G640" s="73">
        <v>40</v>
      </c>
      <c r="H640" s="73" t="s">
        <v>124</v>
      </c>
      <c r="I640" s="73">
        <v>24</v>
      </c>
      <c r="J640" s="73">
        <v>18</v>
      </c>
      <c r="K640" s="73">
        <v>57</v>
      </c>
      <c r="L640" s="73">
        <v>81</v>
      </c>
      <c r="M640" s="73">
        <v>60</v>
      </c>
      <c r="N640" s="73">
        <v>113</v>
      </c>
      <c r="O640" s="73">
        <v>73</v>
      </c>
      <c r="P640" s="73">
        <v>30</v>
      </c>
      <c r="Q640" s="73">
        <v>6</v>
      </c>
      <c r="R640" s="73">
        <v>10</v>
      </c>
      <c r="S640" s="73">
        <v>311</v>
      </c>
      <c r="T640" s="73">
        <v>0</v>
      </c>
      <c r="U640" s="73">
        <v>8</v>
      </c>
      <c r="V640" s="73">
        <v>9</v>
      </c>
      <c r="W640" s="73">
        <v>46</v>
      </c>
    </row>
    <row r="641" spans="2:23" x14ac:dyDescent="0.45">
      <c r="B641" s="86">
        <v>3871</v>
      </c>
      <c r="C641" s="73">
        <v>0</v>
      </c>
      <c r="D641" s="73">
        <v>0</v>
      </c>
      <c r="E641" s="73">
        <v>434</v>
      </c>
      <c r="F641" s="73" t="s">
        <v>124</v>
      </c>
      <c r="G641" s="73">
        <v>104</v>
      </c>
      <c r="H641" s="73">
        <v>0</v>
      </c>
      <c r="I641" s="73">
        <v>42</v>
      </c>
      <c r="J641" s="73">
        <v>68</v>
      </c>
      <c r="K641" s="73">
        <v>96</v>
      </c>
      <c r="L641" s="73">
        <v>184</v>
      </c>
      <c r="M641" s="73">
        <v>145</v>
      </c>
      <c r="N641" s="73">
        <v>178</v>
      </c>
      <c r="O641" s="73">
        <v>109</v>
      </c>
      <c r="P641" s="73">
        <v>33</v>
      </c>
      <c r="Q641" s="73">
        <v>7</v>
      </c>
      <c r="R641" s="73">
        <v>29</v>
      </c>
      <c r="S641" s="73">
        <v>692</v>
      </c>
      <c r="T641" s="73">
        <v>0</v>
      </c>
      <c r="U641" s="73">
        <v>7</v>
      </c>
      <c r="V641" s="73">
        <v>14</v>
      </c>
      <c r="W641" s="73">
        <v>96</v>
      </c>
    </row>
    <row r="642" spans="2:23" x14ac:dyDescent="0.45">
      <c r="B642" s="86">
        <v>3873</v>
      </c>
      <c r="C642" s="73">
        <v>0</v>
      </c>
      <c r="D642" s="73">
        <v>0</v>
      </c>
      <c r="E642" s="73">
        <v>28</v>
      </c>
      <c r="F642" s="73">
        <v>0</v>
      </c>
      <c r="G642" s="73">
        <v>7</v>
      </c>
      <c r="H642" s="73" t="s">
        <v>124</v>
      </c>
      <c r="I642" s="73">
        <v>5</v>
      </c>
      <c r="J642" s="73">
        <v>7</v>
      </c>
      <c r="K642" s="73">
        <v>11</v>
      </c>
      <c r="L642" s="73">
        <v>22</v>
      </c>
      <c r="M642" s="73">
        <v>19</v>
      </c>
      <c r="N642" s="73">
        <v>22</v>
      </c>
      <c r="O642" s="73">
        <v>15</v>
      </c>
      <c r="P642" s="73">
        <v>0</v>
      </c>
      <c r="Q642" s="73">
        <v>0</v>
      </c>
      <c r="R642" s="73" t="s">
        <v>124</v>
      </c>
      <c r="S642" s="73">
        <v>55</v>
      </c>
      <c r="T642" s="73">
        <v>0</v>
      </c>
      <c r="U642" s="73">
        <v>0</v>
      </c>
      <c r="V642" s="73" t="s">
        <v>124</v>
      </c>
      <c r="W642" s="73">
        <v>13</v>
      </c>
    </row>
    <row r="643" spans="2:23" x14ac:dyDescent="0.45">
      <c r="B643" s="86">
        <v>3874</v>
      </c>
      <c r="C643" s="73">
        <v>0</v>
      </c>
      <c r="D643" s="73">
        <v>0</v>
      </c>
      <c r="E643" s="73">
        <v>111</v>
      </c>
      <c r="F643" s="73" t="s">
        <v>124</v>
      </c>
      <c r="G643" s="73">
        <v>28</v>
      </c>
      <c r="H643" s="73">
        <v>0</v>
      </c>
      <c r="I643" s="73">
        <v>16</v>
      </c>
      <c r="J643" s="73">
        <v>21</v>
      </c>
      <c r="K643" s="73">
        <v>37</v>
      </c>
      <c r="L643" s="73">
        <v>35</v>
      </c>
      <c r="M643" s="73">
        <v>24</v>
      </c>
      <c r="N643" s="73">
        <v>54</v>
      </c>
      <c r="O643" s="73">
        <v>35</v>
      </c>
      <c r="P643" s="73">
        <v>11</v>
      </c>
      <c r="Q643" s="73" t="s">
        <v>124</v>
      </c>
      <c r="R643" s="73" t="s">
        <v>124</v>
      </c>
      <c r="S643" s="73">
        <v>189</v>
      </c>
      <c r="T643" s="73" t="s">
        <v>124</v>
      </c>
      <c r="U643" s="73">
        <v>0</v>
      </c>
      <c r="V643" s="73" t="s">
        <v>124</v>
      </c>
      <c r="W643" s="73">
        <v>31</v>
      </c>
    </row>
    <row r="644" spans="2:23" x14ac:dyDescent="0.45">
      <c r="B644" s="86">
        <v>3875</v>
      </c>
      <c r="C644" s="73">
        <v>10</v>
      </c>
      <c r="D644" s="73">
        <v>21</v>
      </c>
      <c r="E644" s="73">
        <v>3347</v>
      </c>
      <c r="F644" s="73">
        <v>12</v>
      </c>
      <c r="G644" s="73">
        <v>726</v>
      </c>
      <c r="H644" s="73">
        <v>7</v>
      </c>
      <c r="I644" s="73">
        <v>339</v>
      </c>
      <c r="J644" s="73">
        <v>508</v>
      </c>
      <c r="K644" s="73">
        <v>961</v>
      </c>
      <c r="L644" s="73">
        <v>1428</v>
      </c>
      <c r="M644" s="73">
        <v>1111</v>
      </c>
      <c r="N644" s="73">
        <v>1570</v>
      </c>
      <c r="O644" s="73">
        <v>900</v>
      </c>
      <c r="P644" s="73">
        <v>358</v>
      </c>
      <c r="Q644" s="73">
        <v>83</v>
      </c>
      <c r="R644" s="73">
        <v>277</v>
      </c>
      <c r="S644" s="73">
        <v>5520</v>
      </c>
      <c r="T644" s="73" t="s">
        <v>124</v>
      </c>
      <c r="U644" s="73">
        <v>144</v>
      </c>
      <c r="V644" s="73">
        <v>60</v>
      </c>
      <c r="W644" s="73">
        <v>1388</v>
      </c>
    </row>
    <row r="645" spans="2:23" x14ac:dyDescent="0.45">
      <c r="B645" s="86">
        <v>3878</v>
      </c>
      <c r="C645" s="73">
        <v>0</v>
      </c>
      <c r="D645" s="73">
        <v>0</v>
      </c>
      <c r="E645" s="73">
        <v>334</v>
      </c>
      <c r="F645" s="73" t="s">
        <v>124</v>
      </c>
      <c r="G645" s="73">
        <v>42</v>
      </c>
      <c r="H645" s="73">
        <v>0</v>
      </c>
      <c r="I645" s="73">
        <v>19</v>
      </c>
      <c r="J645" s="73">
        <v>36</v>
      </c>
      <c r="K645" s="73">
        <v>43</v>
      </c>
      <c r="L645" s="73">
        <v>64</v>
      </c>
      <c r="M645" s="73">
        <v>54</v>
      </c>
      <c r="N645" s="73">
        <v>91</v>
      </c>
      <c r="O645" s="73">
        <v>57</v>
      </c>
      <c r="P645" s="73">
        <v>28</v>
      </c>
      <c r="Q645" s="73">
        <v>6</v>
      </c>
      <c r="R645" s="73">
        <v>9</v>
      </c>
      <c r="S645" s="73">
        <v>443</v>
      </c>
      <c r="T645" s="73">
        <v>0</v>
      </c>
      <c r="U645" s="73">
        <v>5</v>
      </c>
      <c r="V645" s="73" t="s">
        <v>124</v>
      </c>
      <c r="W645" s="73">
        <v>79</v>
      </c>
    </row>
    <row r="646" spans="2:23" x14ac:dyDescent="0.45">
      <c r="B646" s="86">
        <v>3880</v>
      </c>
      <c r="C646" s="73" t="s">
        <v>124</v>
      </c>
      <c r="D646" s="73">
        <v>0</v>
      </c>
      <c r="E646" s="73">
        <v>1314</v>
      </c>
      <c r="F646" s="73" t="s">
        <v>124</v>
      </c>
      <c r="G646" s="73">
        <v>180</v>
      </c>
      <c r="H646" s="73">
        <v>0</v>
      </c>
      <c r="I646" s="73">
        <v>87</v>
      </c>
      <c r="J646" s="73">
        <v>178</v>
      </c>
      <c r="K646" s="73">
        <v>228</v>
      </c>
      <c r="L646" s="73">
        <v>192</v>
      </c>
      <c r="M646" s="73">
        <v>153</v>
      </c>
      <c r="N646" s="73">
        <v>303</v>
      </c>
      <c r="O646" s="73">
        <v>195</v>
      </c>
      <c r="P646" s="73">
        <v>105</v>
      </c>
      <c r="Q646" s="73">
        <v>12</v>
      </c>
      <c r="R646" s="73">
        <v>41</v>
      </c>
      <c r="S646" s="73">
        <v>1830</v>
      </c>
      <c r="T646" s="73">
        <v>0</v>
      </c>
      <c r="U646" s="73">
        <v>17</v>
      </c>
      <c r="V646" s="73">
        <v>11</v>
      </c>
      <c r="W646" s="73">
        <v>347</v>
      </c>
    </row>
    <row r="647" spans="2:23" x14ac:dyDescent="0.45">
      <c r="B647" s="86">
        <v>3882</v>
      </c>
      <c r="C647" s="73">
        <v>0</v>
      </c>
      <c r="D647" s="73">
        <v>0</v>
      </c>
      <c r="E647" s="73">
        <v>227</v>
      </c>
      <c r="F647" s="73">
        <v>0</v>
      </c>
      <c r="G647" s="73">
        <v>40</v>
      </c>
      <c r="H647" s="73" t="s">
        <v>124</v>
      </c>
      <c r="I647" s="73">
        <v>18</v>
      </c>
      <c r="J647" s="73">
        <v>34</v>
      </c>
      <c r="K647" s="73">
        <v>44</v>
      </c>
      <c r="L647" s="73">
        <v>68</v>
      </c>
      <c r="M647" s="73">
        <v>49</v>
      </c>
      <c r="N647" s="73">
        <v>61</v>
      </c>
      <c r="O647" s="73">
        <v>46</v>
      </c>
      <c r="P647" s="73">
        <v>12</v>
      </c>
      <c r="Q647" s="73" t="s">
        <v>124</v>
      </c>
      <c r="R647" s="73">
        <v>9</v>
      </c>
      <c r="S647" s="73">
        <v>338</v>
      </c>
      <c r="T647" s="73">
        <v>0</v>
      </c>
      <c r="U647" s="73" t="s">
        <v>124</v>
      </c>
      <c r="V647" s="73" t="s">
        <v>124</v>
      </c>
      <c r="W647" s="73">
        <v>72</v>
      </c>
    </row>
    <row r="648" spans="2:23" x14ac:dyDescent="0.45">
      <c r="B648" s="86">
        <v>3885</v>
      </c>
      <c r="C648" s="73" t="s">
        <v>124</v>
      </c>
      <c r="D648" s="73">
        <v>0</v>
      </c>
      <c r="E648" s="73">
        <v>274</v>
      </c>
      <c r="F648" s="73" t="s">
        <v>124</v>
      </c>
      <c r="G648" s="73">
        <v>69</v>
      </c>
      <c r="H648" s="73" t="s">
        <v>124</v>
      </c>
      <c r="I648" s="73">
        <v>40</v>
      </c>
      <c r="J648" s="73">
        <v>24</v>
      </c>
      <c r="K648" s="73">
        <v>76</v>
      </c>
      <c r="L648" s="73">
        <v>140</v>
      </c>
      <c r="M648" s="73">
        <v>101</v>
      </c>
      <c r="N648" s="73">
        <v>137</v>
      </c>
      <c r="O648" s="73">
        <v>95</v>
      </c>
      <c r="P648" s="73">
        <v>25</v>
      </c>
      <c r="Q648" s="73">
        <v>5</v>
      </c>
      <c r="R648" s="73">
        <v>15</v>
      </c>
      <c r="S648" s="73">
        <v>469</v>
      </c>
      <c r="T648" s="73">
        <v>0</v>
      </c>
      <c r="U648" s="73" t="s">
        <v>124</v>
      </c>
      <c r="V648" s="73">
        <v>0</v>
      </c>
      <c r="W648" s="73">
        <v>68</v>
      </c>
    </row>
    <row r="649" spans="2:23" x14ac:dyDescent="0.45">
      <c r="B649" s="86">
        <v>3886</v>
      </c>
      <c r="C649" s="73">
        <v>0</v>
      </c>
      <c r="D649" s="73">
        <v>0</v>
      </c>
      <c r="E649" s="73">
        <v>55</v>
      </c>
      <c r="F649" s="73">
        <v>0</v>
      </c>
      <c r="G649" s="73">
        <v>13</v>
      </c>
      <c r="H649" s="73">
        <v>0</v>
      </c>
      <c r="I649" s="73">
        <v>6</v>
      </c>
      <c r="J649" s="73">
        <v>7</v>
      </c>
      <c r="K649" s="73">
        <v>18</v>
      </c>
      <c r="L649" s="73">
        <v>23</v>
      </c>
      <c r="M649" s="73">
        <v>18</v>
      </c>
      <c r="N649" s="73">
        <v>41</v>
      </c>
      <c r="O649" s="73">
        <v>23</v>
      </c>
      <c r="P649" s="73">
        <v>11</v>
      </c>
      <c r="Q649" s="73" t="s">
        <v>124</v>
      </c>
      <c r="R649" s="73" t="s">
        <v>124</v>
      </c>
      <c r="S649" s="73">
        <v>92</v>
      </c>
      <c r="T649" s="73">
        <v>0</v>
      </c>
      <c r="U649" s="73">
        <v>0</v>
      </c>
      <c r="V649" s="73">
        <v>0</v>
      </c>
      <c r="W649" s="73">
        <v>19</v>
      </c>
    </row>
    <row r="650" spans="2:23" x14ac:dyDescent="0.45">
      <c r="B650" s="86">
        <v>3887</v>
      </c>
      <c r="C650" s="73" t="s">
        <v>124</v>
      </c>
      <c r="D650" s="73" t="s">
        <v>124</v>
      </c>
      <c r="E650" s="73">
        <v>60</v>
      </c>
      <c r="F650" s="73">
        <v>0</v>
      </c>
      <c r="G650" s="73">
        <v>14</v>
      </c>
      <c r="H650" s="73">
        <v>0</v>
      </c>
      <c r="I650" s="73">
        <v>11</v>
      </c>
      <c r="J650" s="73" t="s">
        <v>124</v>
      </c>
      <c r="K650" s="73">
        <v>38</v>
      </c>
      <c r="L650" s="73">
        <v>37</v>
      </c>
      <c r="M650" s="73">
        <v>27</v>
      </c>
      <c r="N650" s="73">
        <v>52</v>
      </c>
      <c r="O650" s="73">
        <v>43</v>
      </c>
      <c r="P650" s="73">
        <v>5</v>
      </c>
      <c r="Q650" s="73" t="s">
        <v>124</v>
      </c>
      <c r="R650" s="73">
        <v>7</v>
      </c>
      <c r="S650" s="73">
        <v>140</v>
      </c>
      <c r="T650" s="73">
        <v>0</v>
      </c>
      <c r="U650" s="73" t="s">
        <v>124</v>
      </c>
      <c r="V650" s="73" t="s">
        <v>124</v>
      </c>
      <c r="W650" s="73">
        <v>51</v>
      </c>
    </row>
    <row r="651" spans="2:23" x14ac:dyDescent="0.45">
      <c r="B651" s="86">
        <v>3888</v>
      </c>
      <c r="C651" s="73">
        <v>0</v>
      </c>
      <c r="D651" s="73" t="s">
        <v>124</v>
      </c>
      <c r="E651" s="73">
        <v>691</v>
      </c>
      <c r="F651" s="73" t="s">
        <v>124</v>
      </c>
      <c r="G651" s="73">
        <v>114</v>
      </c>
      <c r="H651" s="73" t="s">
        <v>124</v>
      </c>
      <c r="I651" s="73">
        <v>72</v>
      </c>
      <c r="J651" s="73">
        <v>88</v>
      </c>
      <c r="K651" s="73">
        <v>217</v>
      </c>
      <c r="L651" s="73">
        <v>216</v>
      </c>
      <c r="M651" s="73">
        <v>180</v>
      </c>
      <c r="N651" s="73">
        <v>334</v>
      </c>
      <c r="O651" s="73">
        <v>251</v>
      </c>
      <c r="P651" s="73">
        <v>58</v>
      </c>
      <c r="Q651" s="73">
        <v>12</v>
      </c>
      <c r="R651" s="73">
        <v>39</v>
      </c>
      <c r="S651" s="73">
        <v>1156</v>
      </c>
      <c r="T651" s="73">
        <v>0</v>
      </c>
      <c r="U651" s="73">
        <v>20</v>
      </c>
      <c r="V651" s="73">
        <v>14</v>
      </c>
      <c r="W651" s="73">
        <v>254</v>
      </c>
    </row>
    <row r="652" spans="2:23" x14ac:dyDescent="0.45">
      <c r="B652" s="86">
        <v>3889</v>
      </c>
      <c r="C652" s="73">
        <v>0</v>
      </c>
      <c r="D652" s="73">
        <v>0</v>
      </c>
      <c r="E652" s="73">
        <v>51</v>
      </c>
      <c r="F652" s="73">
        <v>0</v>
      </c>
      <c r="G652" s="73">
        <v>9</v>
      </c>
      <c r="H652" s="73">
        <v>0</v>
      </c>
      <c r="I652" s="73">
        <v>8</v>
      </c>
      <c r="J652" s="73" t="s">
        <v>124</v>
      </c>
      <c r="K652" s="73">
        <v>17</v>
      </c>
      <c r="L652" s="73">
        <v>9</v>
      </c>
      <c r="M652" s="73">
        <v>8</v>
      </c>
      <c r="N652" s="73">
        <v>23</v>
      </c>
      <c r="O652" s="73">
        <v>27</v>
      </c>
      <c r="P652" s="73" t="s">
        <v>124</v>
      </c>
      <c r="Q652" s="73" t="s">
        <v>124</v>
      </c>
      <c r="R652" s="73" t="s">
        <v>124</v>
      </c>
      <c r="S652" s="73">
        <v>92</v>
      </c>
      <c r="T652" s="73">
        <v>0</v>
      </c>
      <c r="U652" s="73" t="s">
        <v>124</v>
      </c>
      <c r="V652" s="73" t="s">
        <v>124</v>
      </c>
      <c r="W652" s="73">
        <v>11</v>
      </c>
    </row>
    <row r="653" spans="2:23" x14ac:dyDescent="0.45">
      <c r="B653" s="86">
        <v>3890</v>
      </c>
      <c r="C653" s="73">
        <v>0</v>
      </c>
      <c r="D653" s="73">
        <v>0</v>
      </c>
      <c r="E653" s="73">
        <v>45</v>
      </c>
      <c r="F653" s="73">
        <v>0</v>
      </c>
      <c r="G653" s="73">
        <v>10</v>
      </c>
      <c r="H653" s="73">
        <v>0</v>
      </c>
      <c r="I653" s="73">
        <v>7</v>
      </c>
      <c r="J653" s="73">
        <v>7</v>
      </c>
      <c r="K653" s="73">
        <v>43</v>
      </c>
      <c r="L653" s="73">
        <v>22</v>
      </c>
      <c r="M653" s="73">
        <v>15</v>
      </c>
      <c r="N653" s="73">
        <v>45</v>
      </c>
      <c r="O653" s="73">
        <v>48</v>
      </c>
      <c r="P653" s="73" t="s">
        <v>124</v>
      </c>
      <c r="Q653" s="73">
        <v>5</v>
      </c>
      <c r="R653" s="73">
        <v>0</v>
      </c>
      <c r="S653" s="73">
        <v>118</v>
      </c>
      <c r="T653" s="73">
        <v>0</v>
      </c>
      <c r="U653" s="73">
        <v>0</v>
      </c>
      <c r="V653" s="73" t="s">
        <v>124</v>
      </c>
      <c r="W653" s="73">
        <v>15</v>
      </c>
    </row>
    <row r="654" spans="2:23" x14ac:dyDescent="0.45">
      <c r="B654" s="86">
        <v>3891</v>
      </c>
      <c r="C654" s="73">
        <v>0</v>
      </c>
      <c r="D654" s="73">
        <v>0</v>
      </c>
      <c r="E654" s="73">
        <v>25</v>
      </c>
      <c r="F654" s="73">
        <v>0</v>
      </c>
      <c r="G654" s="73" t="s">
        <v>124</v>
      </c>
      <c r="H654" s="73">
        <v>0</v>
      </c>
      <c r="I654" s="73" t="s">
        <v>124</v>
      </c>
      <c r="J654" s="73" t="s">
        <v>124</v>
      </c>
      <c r="K654" s="73">
        <v>11</v>
      </c>
      <c r="L654" s="73" t="s">
        <v>124</v>
      </c>
      <c r="M654" s="73" t="s">
        <v>124</v>
      </c>
      <c r="N654" s="73">
        <v>11</v>
      </c>
      <c r="O654" s="73">
        <v>9</v>
      </c>
      <c r="P654" s="73">
        <v>5</v>
      </c>
      <c r="Q654" s="73">
        <v>0</v>
      </c>
      <c r="R654" s="73">
        <v>0</v>
      </c>
      <c r="S654" s="73">
        <v>46</v>
      </c>
      <c r="T654" s="73">
        <v>0</v>
      </c>
      <c r="U654" s="73">
        <v>0</v>
      </c>
      <c r="V654" s="73">
        <v>0</v>
      </c>
      <c r="W654" s="73" t="s">
        <v>124</v>
      </c>
    </row>
    <row r="655" spans="2:23" x14ac:dyDescent="0.45">
      <c r="B655" s="86">
        <v>3892</v>
      </c>
      <c r="C655" s="73">
        <v>0</v>
      </c>
      <c r="D655" s="73">
        <v>0</v>
      </c>
      <c r="E655" s="73">
        <v>264</v>
      </c>
      <c r="F655" s="73" t="s">
        <v>124</v>
      </c>
      <c r="G655" s="73">
        <v>25</v>
      </c>
      <c r="H655" s="73">
        <v>0</v>
      </c>
      <c r="I655" s="73">
        <v>10</v>
      </c>
      <c r="J655" s="73">
        <v>44</v>
      </c>
      <c r="K655" s="73">
        <v>42</v>
      </c>
      <c r="L655" s="73">
        <v>51</v>
      </c>
      <c r="M655" s="73">
        <v>42</v>
      </c>
      <c r="N655" s="73">
        <v>75</v>
      </c>
      <c r="O655" s="73">
        <v>51</v>
      </c>
      <c r="P655" s="73">
        <v>18</v>
      </c>
      <c r="Q655" s="73" t="s">
        <v>124</v>
      </c>
      <c r="R655" s="73" t="s">
        <v>124</v>
      </c>
      <c r="S655" s="73">
        <v>360</v>
      </c>
      <c r="T655" s="73">
        <v>0</v>
      </c>
      <c r="U655" s="73" t="s">
        <v>124</v>
      </c>
      <c r="V655" s="73">
        <v>5</v>
      </c>
      <c r="W655" s="73">
        <v>61</v>
      </c>
    </row>
    <row r="656" spans="2:23" x14ac:dyDescent="0.45">
      <c r="B656" s="86">
        <v>3893</v>
      </c>
      <c r="C656" s="73">
        <v>0</v>
      </c>
      <c r="D656" s="73">
        <v>0</v>
      </c>
      <c r="E656" s="73" t="s">
        <v>124</v>
      </c>
      <c r="F656" s="73">
        <v>0</v>
      </c>
      <c r="G656" s="73">
        <v>0</v>
      </c>
      <c r="H656" s="73">
        <v>0</v>
      </c>
      <c r="I656" s="73">
        <v>0</v>
      </c>
      <c r="J656" s="73">
        <v>0</v>
      </c>
      <c r="K656" s="73">
        <v>0</v>
      </c>
      <c r="L656" s="73">
        <v>0</v>
      </c>
      <c r="M656" s="73">
        <v>0</v>
      </c>
      <c r="N656" s="73" t="s">
        <v>124</v>
      </c>
      <c r="O656" s="73">
        <v>0</v>
      </c>
      <c r="P656" s="73">
        <v>0</v>
      </c>
      <c r="Q656" s="73">
        <v>0</v>
      </c>
      <c r="R656" s="73">
        <v>0</v>
      </c>
      <c r="S656" s="73" t="s">
        <v>124</v>
      </c>
      <c r="T656" s="73">
        <v>0</v>
      </c>
      <c r="U656" s="73">
        <v>0</v>
      </c>
      <c r="V656" s="73">
        <v>0</v>
      </c>
      <c r="W656" s="73">
        <v>0</v>
      </c>
    </row>
    <row r="657" spans="2:23" x14ac:dyDescent="0.45">
      <c r="B657" s="86">
        <v>3894</v>
      </c>
      <c r="C657" s="73">
        <v>0</v>
      </c>
      <c r="D657" s="73">
        <v>0</v>
      </c>
      <c r="E657" s="73">
        <v>0</v>
      </c>
      <c r="F657" s="73">
        <v>0</v>
      </c>
      <c r="G657" s="73">
        <v>0</v>
      </c>
      <c r="H657" s="73">
        <v>0</v>
      </c>
      <c r="I657" s="73">
        <v>0</v>
      </c>
      <c r="J657" s="73">
        <v>0</v>
      </c>
      <c r="K657" s="73">
        <v>0</v>
      </c>
      <c r="L657" s="73">
        <v>0</v>
      </c>
      <c r="M657" s="73">
        <v>0</v>
      </c>
      <c r="N657" s="73">
        <v>0</v>
      </c>
      <c r="O657" s="73">
        <v>0</v>
      </c>
      <c r="P657" s="73">
        <v>0</v>
      </c>
      <c r="Q657" s="73">
        <v>0</v>
      </c>
      <c r="R657" s="73">
        <v>0</v>
      </c>
      <c r="S657" s="73">
        <v>0</v>
      </c>
      <c r="T657" s="73">
        <v>0</v>
      </c>
      <c r="U657" s="73">
        <v>0</v>
      </c>
      <c r="V657" s="73">
        <v>0</v>
      </c>
      <c r="W657" s="73">
        <v>0</v>
      </c>
    </row>
    <row r="658" spans="2:23" x14ac:dyDescent="0.45">
      <c r="B658" s="86">
        <v>3895</v>
      </c>
      <c r="C658" s="73">
        <v>0</v>
      </c>
      <c r="D658" s="73">
        <v>0</v>
      </c>
      <c r="E658" s="73">
        <v>30</v>
      </c>
      <c r="F658" s="73">
        <v>0</v>
      </c>
      <c r="G658" s="73" t="s">
        <v>124</v>
      </c>
      <c r="H658" s="73">
        <v>0</v>
      </c>
      <c r="I658" s="73" t="s">
        <v>124</v>
      </c>
      <c r="J658" s="73">
        <v>7</v>
      </c>
      <c r="K658" s="73">
        <v>10</v>
      </c>
      <c r="L658" s="73">
        <v>12</v>
      </c>
      <c r="M658" s="73">
        <v>11</v>
      </c>
      <c r="N658" s="73">
        <v>12</v>
      </c>
      <c r="O658" s="73">
        <v>8</v>
      </c>
      <c r="P658" s="73" t="s">
        <v>124</v>
      </c>
      <c r="Q658" s="73" t="s">
        <v>124</v>
      </c>
      <c r="R658" s="73" t="s">
        <v>124</v>
      </c>
      <c r="S658" s="73">
        <v>52</v>
      </c>
      <c r="T658" s="73">
        <v>0</v>
      </c>
      <c r="U658" s="73">
        <v>0</v>
      </c>
      <c r="V658" s="73">
        <v>0</v>
      </c>
      <c r="W658" s="73" t="s">
        <v>124</v>
      </c>
    </row>
    <row r="659" spans="2:23" x14ac:dyDescent="0.45">
      <c r="B659" s="86">
        <v>3896</v>
      </c>
      <c r="C659" s="73">
        <v>0</v>
      </c>
      <c r="D659" s="73">
        <v>0</v>
      </c>
      <c r="E659" s="73">
        <v>51</v>
      </c>
      <c r="F659" s="73" t="s">
        <v>124</v>
      </c>
      <c r="G659" s="73">
        <v>5</v>
      </c>
      <c r="H659" s="73" t="s">
        <v>124</v>
      </c>
      <c r="I659" s="73" t="s">
        <v>124</v>
      </c>
      <c r="J659" s="73">
        <v>14</v>
      </c>
      <c r="K659" s="73">
        <v>12</v>
      </c>
      <c r="L659" s="73">
        <v>25</v>
      </c>
      <c r="M659" s="73">
        <v>18</v>
      </c>
      <c r="N659" s="73">
        <v>25</v>
      </c>
      <c r="O659" s="73">
        <v>13</v>
      </c>
      <c r="P659" s="73" t="s">
        <v>124</v>
      </c>
      <c r="Q659" s="73" t="s">
        <v>124</v>
      </c>
      <c r="R659" s="73" t="s">
        <v>124</v>
      </c>
      <c r="S659" s="73">
        <v>77</v>
      </c>
      <c r="T659" s="73">
        <v>0</v>
      </c>
      <c r="U659" s="73">
        <v>0</v>
      </c>
      <c r="V659" s="73">
        <v>0</v>
      </c>
      <c r="W659" s="73" t="s">
        <v>124</v>
      </c>
    </row>
    <row r="660" spans="2:23" x14ac:dyDescent="0.45">
      <c r="B660" s="86">
        <v>3898</v>
      </c>
      <c r="C660" s="73">
        <v>0</v>
      </c>
      <c r="D660" s="73">
        <v>0</v>
      </c>
      <c r="E660" s="73">
        <v>79</v>
      </c>
      <c r="F660" s="73">
        <v>0</v>
      </c>
      <c r="G660" s="73">
        <v>15</v>
      </c>
      <c r="H660" s="73">
        <v>0</v>
      </c>
      <c r="I660" s="73">
        <v>8</v>
      </c>
      <c r="J660" s="73">
        <v>9</v>
      </c>
      <c r="K660" s="73">
        <v>24</v>
      </c>
      <c r="L660" s="73">
        <v>25</v>
      </c>
      <c r="M660" s="73">
        <v>18</v>
      </c>
      <c r="N660" s="73">
        <v>29</v>
      </c>
      <c r="O660" s="73">
        <v>23</v>
      </c>
      <c r="P660" s="73">
        <v>9</v>
      </c>
      <c r="Q660" s="73">
        <v>0</v>
      </c>
      <c r="R660" s="73">
        <v>6</v>
      </c>
      <c r="S660" s="73">
        <v>134</v>
      </c>
      <c r="T660" s="73">
        <v>0</v>
      </c>
      <c r="U660" s="73" t="s">
        <v>124</v>
      </c>
      <c r="V660" s="73" t="s">
        <v>124</v>
      </c>
      <c r="W660" s="73">
        <v>19</v>
      </c>
    </row>
    <row r="661" spans="2:23" x14ac:dyDescent="0.45">
      <c r="B661" s="86">
        <v>3900</v>
      </c>
      <c r="C661" s="73">
        <v>0</v>
      </c>
      <c r="D661" s="73">
        <v>0</v>
      </c>
      <c r="E661" s="73">
        <v>29</v>
      </c>
      <c r="F661" s="73">
        <v>0</v>
      </c>
      <c r="G661" s="73" t="s">
        <v>124</v>
      </c>
      <c r="H661" s="73">
        <v>0</v>
      </c>
      <c r="I661" s="73" t="s">
        <v>124</v>
      </c>
      <c r="J661" s="73">
        <v>7</v>
      </c>
      <c r="K661" s="73">
        <v>11</v>
      </c>
      <c r="L661" s="73">
        <v>7</v>
      </c>
      <c r="M661" s="73">
        <v>5</v>
      </c>
      <c r="N661" s="73">
        <v>10</v>
      </c>
      <c r="O661" s="73">
        <v>8</v>
      </c>
      <c r="P661" s="73" t="s">
        <v>124</v>
      </c>
      <c r="Q661" s="73" t="s">
        <v>124</v>
      </c>
      <c r="R661" s="73">
        <v>0</v>
      </c>
      <c r="S661" s="73">
        <v>48</v>
      </c>
      <c r="T661" s="73">
        <v>0</v>
      </c>
      <c r="U661" s="73">
        <v>0</v>
      </c>
      <c r="V661" s="73">
        <v>0</v>
      </c>
      <c r="W661" s="73">
        <v>6</v>
      </c>
    </row>
    <row r="662" spans="2:23" x14ac:dyDescent="0.45">
      <c r="B662" s="86">
        <v>3902</v>
      </c>
      <c r="C662" s="73">
        <v>0</v>
      </c>
      <c r="D662" s="73">
        <v>0</v>
      </c>
      <c r="E662" s="73">
        <v>113</v>
      </c>
      <c r="F662" s="73">
        <v>0</v>
      </c>
      <c r="G662" s="73">
        <v>21</v>
      </c>
      <c r="H662" s="73">
        <v>0</v>
      </c>
      <c r="I662" s="73">
        <v>12</v>
      </c>
      <c r="J662" s="73" t="s">
        <v>124</v>
      </c>
      <c r="K662" s="73">
        <v>14</v>
      </c>
      <c r="L662" s="73">
        <v>25</v>
      </c>
      <c r="M662" s="73">
        <v>22</v>
      </c>
      <c r="N662" s="73">
        <v>27</v>
      </c>
      <c r="O662" s="73">
        <v>28</v>
      </c>
      <c r="P662" s="73" t="s">
        <v>124</v>
      </c>
      <c r="Q662" s="73" t="s">
        <v>124</v>
      </c>
      <c r="R662" s="73" t="s">
        <v>124</v>
      </c>
      <c r="S662" s="73">
        <v>166</v>
      </c>
      <c r="T662" s="73">
        <v>0</v>
      </c>
      <c r="U662" s="73" t="s">
        <v>124</v>
      </c>
      <c r="V662" s="73">
        <v>0</v>
      </c>
      <c r="W662" s="73">
        <v>48</v>
      </c>
    </row>
    <row r="663" spans="2:23" x14ac:dyDescent="0.45">
      <c r="B663" s="86">
        <v>3903</v>
      </c>
      <c r="C663" s="73">
        <v>0</v>
      </c>
      <c r="D663" s="73">
        <v>0</v>
      </c>
      <c r="E663" s="73">
        <v>182</v>
      </c>
      <c r="F663" s="73">
        <v>0</v>
      </c>
      <c r="G663" s="73">
        <v>32</v>
      </c>
      <c r="H663" s="73">
        <v>0</v>
      </c>
      <c r="I663" s="73">
        <v>16</v>
      </c>
      <c r="J663" s="73">
        <v>16</v>
      </c>
      <c r="K663" s="73">
        <v>50</v>
      </c>
      <c r="L663" s="73">
        <v>53</v>
      </c>
      <c r="M663" s="73">
        <v>37</v>
      </c>
      <c r="N663" s="73">
        <v>57</v>
      </c>
      <c r="O663" s="73">
        <v>35</v>
      </c>
      <c r="P663" s="73">
        <v>17</v>
      </c>
      <c r="Q663" s="73" t="s">
        <v>124</v>
      </c>
      <c r="R663" s="73">
        <v>10</v>
      </c>
      <c r="S663" s="73">
        <v>285</v>
      </c>
      <c r="T663" s="73">
        <v>0</v>
      </c>
      <c r="U663" s="73">
        <v>5</v>
      </c>
      <c r="V663" s="73" t="s">
        <v>124</v>
      </c>
      <c r="W663" s="73">
        <v>65</v>
      </c>
    </row>
    <row r="664" spans="2:23" x14ac:dyDescent="0.45">
      <c r="B664" s="86">
        <v>3904</v>
      </c>
      <c r="C664" s="73">
        <v>0</v>
      </c>
      <c r="D664" s="73">
        <v>0</v>
      </c>
      <c r="E664" s="73">
        <v>392</v>
      </c>
      <c r="F664" s="73" t="s">
        <v>124</v>
      </c>
      <c r="G664" s="73">
        <v>52</v>
      </c>
      <c r="H664" s="73">
        <v>0</v>
      </c>
      <c r="I664" s="73">
        <v>27</v>
      </c>
      <c r="J664" s="73">
        <v>84</v>
      </c>
      <c r="K664" s="73">
        <v>52</v>
      </c>
      <c r="L664" s="73">
        <v>83</v>
      </c>
      <c r="M664" s="73">
        <v>60</v>
      </c>
      <c r="N664" s="73">
        <v>107</v>
      </c>
      <c r="O664" s="73">
        <v>70</v>
      </c>
      <c r="P664" s="73">
        <v>36</v>
      </c>
      <c r="Q664" s="73">
        <v>5</v>
      </c>
      <c r="R664" s="73">
        <v>14</v>
      </c>
      <c r="S664" s="73">
        <v>542</v>
      </c>
      <c r="T664" s="73">
        <v>0</v>
      </c>
      <c r="U664" s="73" t="s">
        <v>124</v>
      </c>
      <c r="V664" s="73" t="s">
        <v>124</v>
      </c>
      <c r="W664" s="73">
        <v>63</v>
      </c>
    </row>
    <row r="665" spans="2:23" x14ac:dyDescent="0.45">
      <c r="B665" s="86">
        <v>3909</v>
      </c>
      <c r="C665" s="73" t="s">
        <v>124</v>
      </c>
      <c r="D665" s="73">
        <v>7</v>
      </c>
      <c r="E665" s="73">
        <v>1899</v>
      </c>
      <c r="F665" s="73">
        <v>11</v>
      </c>
      <c r="G665" s="73">
        <v>336</v>
      </c>
      <c r="H665" s="73" t="s">
        <v>124</v>
      </c>
      <c r="I665" s="73">
        <v>189</v>
      </c>
      <c r="J665" s="73">
        <v>246</v>
      </c>
      <c r="K665" s="73">
        <v>490</v>
      </c>
      <c r="L665" s="73">
        <v>601</v>
      </c>
      <c r="M665" s="73">
        <v>468</v>
      </c>
      <c r="N665" s="73">
        <v>721</v>
      </c>
      <c r="O665" s="73">
        <v>545</v>
      </c>
      <c r="P665" s="73">
        <v>171</v>
      </c>
      <c r="Q665" s="73">
        <v>23</v>
      </c>
      <c r="R665" s="73">
        <v>136</v>
      </c>
      <c r="S665" s="73">
        <v>3090</v>
      </c>
      <c r="T665" s="73">
        <v>0</v>
      </c>
      <c r="U665" s="73">
        <v>56</v>
      </c>
      <c r="V665" s="73">
        <v>16</v>
      </c>
      <c r="W665" s="73">
        <v>826</v>
      </c>
    </row>
    <row r="666" spans="2:23" x14ac:dyDescent="0.45">
      <c r="B666" s="86">
        <v>3910</v>
      </c>
      <c r="C666" s="73" t="s">
        <v>124</v>
      </c>
      <c r="D666" s="73" t="s">
        <v>124</v>
      </c>
      <c r="E666" s="73">
        <v>2246</v>
      </c>
      <c r="F666" s="73">
        <v>36</v>
      </c>
      <c r="G666" s="73">
        <v>569</v>
      </c>
      <c r="H666" s="73">
        <v>9</v>
      </c>
      <c r="I666" s="73">
        <v>198</v>
      </c>
      <c r="J666" s="73">
        <v>237</v>
      </c>
      <c r="K666" s="73">
        <v>484</v>
      </c>
      <c r="L666" s="73">
        <v>1280</v>
      </c>
      <c r="M666" s="73">
        <v>1013</v>
      </c>
      <c r="N666" s="73">
        <v>1230</v>
      </c>
      <c r="O666" s="73">
        <v>691</v>
      </c>
      <c r="P666" s="73">
        <v>216</v>
      </c>
      <c r="Q666" s="73">
        <v>37</v>
      </c>
      <c r="R666" s="73">
        <v>182</v>
      </c>
      <c r="S666" s="73">
        <v>3606</v>
      </c>
      <c r="T666" s="73">
        <v>0</v>
      </c>
      <c r="U666" s="73">
        <v>62</v>
      </c>
      <c r="V666" s="73">
        <v>122</v>
      </c>
      <c r="W666" s="73">
        <v>984</v>
      </c>
    </row>
    <row r="667" spans="2:23" x14ac:dyDescent="0.45">
      <c r="B667" s="86">
        <v>3911</v>
      </c>
      <c r="C667" s="73">
        <v>0</v>
      </c>
      <c r="D667" s="73">
        <v>0</v>
      </c>
      <c r="E667" s="73">
        <v>367</v>
      </c>
      <c r="F667" s="73">
        <v>8</v>
      </c>
      <c r="G667" s="73">
        <v>104</v>
      </c>
      <c r="H667" s="73">
        <v>0</v>
      </c>
      <c r="I667" s="73">
        <v>32</v>
      </c>
      <c r="J667" s="73">
        <v>52</v>
      </c>
      <c r="K667" s="73">
        <v>103</v>
      </c>
      <c r="L667" s="73">
        <v>187</v>
      </c>
      <c r="M667" s="73">
        <v>145</v>
      </c>
      <c r="N667" s="73">
        <v>195</v>
      </c>
      <c r="O667" s="73">
        <v>115</v>
      </c>
      <c r="P667" s="73">
        <v>33</v>
      </c>
      <c r="Q667" s="73" t="s">
        <v>124</v>
      </c>
      <c r="R667" s="73">
        <v>27</v>
      </c>
      <c r="S667" s="73">
        <v>610</v>
      </c>
      <c r="T667" s="73">
        <v>0</v>
      </c>
      <c r="U667" s="73">
        <v>16</v>
      </c>
      <c r="V667" s="73">
        <v>13</v>
      </c>
      <c r="W667" s="73">
        <v>130</v>
      </c>
    </row>
    <row r="668" spans="2:23" x14ac:dyDescent="0.45">
      <c r="B668" s="86">
        <v>3912</v>
      </c>
      <c r="C668" s="73" t="s">
        <v>124</v>
      </c>
      <c r="D668" s="73" t="s">
        <v>124</v>
      </c>
      <c r="E668" s="73">
        <v>1705</v>
      </c>
      <c r="F668" s="73">
        <v>23</v>
      </c>
      <c r="G668" s="73">
        <v>382</v>
      </c>
      <c r="H668" s="73">
        <v>10</v>
      </c>
      <c r="I668" s="73">
        <v>138</v>
      </c>
      <c r="J668" s="73">
        <v>193</v>
      </c>
      <c r="K668" s="73">
        <v>357</v>
      </c>
      <c r="L668" s="73">
        <v>826</v>
      </c>
      <c r="M668" s="73">
        <v>643</v>
      </c>
      <c r="N668" s="73">
        <v>816</v>
      </c>
      <c r="O668" s="73">
        <v>433</v>
      </c>
      <c r="P668" s="73">
        <v>144</v>
      </c>
      <c r="Q668" s="73">
        <v>25</v>
      </c>
      <c r="R668" s="73">
        <v>143</v>
      </c>
      <c r="S668" s="73">
        <v>2611</v>
      </c>
      <c r="T668" s="73">
        <v>0</v>
      </c>
      <c r="U668" s="73">
        <v>47</v>
      </c>
      <c r="V668" s="73">
        <v>74</v>
      </c>
      <c r="W668" s="73">
        <v>587</v>
      </c>
    </row>
    <row r="669" spans="2:23" x14ac:dyDescent="0.45">
      <c r="B669" s="86">
        <v>3913</v>
      </c>
      <c r="C669" s="73">
        <v>0</v>
      </c>
      <c r="D669" s="73">
        <v>0</v>
      </c>
      <c r="E669" s="73">
        <v>334</v>
      </c>
      <c r="F669" s="73" t="s">
        <v>124</v>
      </c>
      <c r="G669" s="73">
        <v>93</v>
      </c>
      <c r="H669" s="73">
        <v>0</v>
      </c>
      <c r="I669" s="73">
        <v>34</v>
      </c>
      <c r="J669" s="73">
        <v>67</v>
      </c>
      <c r="K669" s="73">
        <v>88</v>
      </c>
      <c r="L669" s="73">
        <v>159</v>
      </c>
      <c r="M669" s="73">
        <v>131</v>
      </c>
      <c r="N669" s="73">
        <v>192</v>
      </c>
      <c r="O669" s="73">
        <v>117</v>
      </c>
      <c r="P669" s="73">
        <v>37</v>
      </c>
      <c r="Q669" s="73">
        <v>6</v>
      </c>
      <c r="R669" s="73">
        <v>21</v>
      </c>
      <c r="S669" s="73">
        <v>575</v>
      </c>
      <c r="T669" s="73">
        <v>0</v>
      </c>
      <c r="U669" s="73">
        <v>12</v>
      </c>
      <c r="V669" s="73">
        <v>11</v>
      </c>
      <c r="W669" s="73">
        <v>119</v>
      </c>
    </row>
    <row r="670" spans="2:23" x14ac:dyDescent="0.45">
      <c r="B670" s="86">
        <v>3915</v>
      </c>
      <c r="C670" s="73">
        <v>0</v>
      </c>
      <c r="D670" s="73">
        <v>6</v>
      </c>
      <c r="E670" s="73">
        <v>1832</v>
      </c>
      <c r="F670" s="73">
        <v>15</v>
      </c>
      <c r="G670" s="73">
        <v>430</v>
      </c>
      <c r="H670" s="73">
        <v>8</v>
      </c>
      <c r="I670" s="73">
        <v>183</v>
      </c>
      <c r="J670" s="73">
        <v>118</v>
      </c>
      <c r="K670" s="73">
        <v>633</v>
      </c>
      <c r="L670" s="73">
        <v>846</v>
      </c>
      <c r="M670" s="73">
        <v>715</v>
      </c>
      <c r="N670" s="73">
        <v>758</v>
      </c>
      <c r="O670" s="73">
        <v>573</v>
      </c>
      <c r="P670" s="73">
        <v>88</v>
      </c>
      <c r="Q670" s="73">
        <v>23</v>
      </c>
      <c r="R670" s="73">
        <v>199</v>
      </c>
      <c r="S670" s="73">
        <v>3242</v>
      </c>
      <c r="T670" s="73">
        <v>0</v>
      </c>
      <c r="U670" s="73">
        <v>67</v>
      </c>
      <c r="V670" s="73">
        <v>51</v>
      </c>
      <c r="W670" s="73">
        <v>1329</v>
      </c>
    </row>
    <row r="671" spans="2:23" x14ac:dyDescent="0.45">
      <c r="B671" s="86">
        <v>3916</v>
      </c>
      <c r="C671" s="73">
        <v>0</v>
      </c>
      <c r="D671" s="73">
        <v>0</v>
      </c>
      <c r="E671" s="73">
        <v>79</v>
      </c>
      <c r="F671" s="73" t="s">
        <v>124</v>
      </c>
      <c r="G671" s="73">
        <v>9</v>
      </c>
      <c r="H671" s="73">
        <v>0</v>
      </c>
      <c r="I671" s="73" t="s">
        <v>124</v>
      </c>
      <c r="J671" s="73">
        <v>64</v>
      </c>
      <c r="K671" s="73">
        <v>11</v>
      </c>
      <c r="L671" s="73">
        <v>19</v>
      </c>
      <c r="M671" s="73">
        <v>15</v>
      </c>
      <c r="N671" s="73">
        <v>25</v>
      </c>
      <c r="O671" s="73">
        <v>15</v>
      </c>
      <c r="P671" s="73" t="s">
        <v>124</v>
      </c>
      <c r="Q671" s="73">
        <v>0</v>
      </c>
      <c r="R671" s="73" t="s">
        <v>124</v>
      </c>
      <c r="S671" s="73">
        <v>113</v>
      </c>
      <c r="T671" s="73">
        <v>0</v>
      </c>
      <c r="U671" s="73" t="s">
        <v>124</v>
      </c>
      <c r="V671" s="73">
        <v>5</v>
      </c>
      <c r="W671" s="73">
        <v>12</v>
      </c>
    </row>
    <row r="672" spans="2:23" x14ac:dyDescent="0.45">
      <c r="B672" s="86">
        <v>3918</v>
      </c>
      <c r="C672" s="73">
        <v>0</v>
      </c>
      <c r="D672" s="73">
        <v>0</v>
      </c>
      <c r="E672" s="73">
        <v>678</v>
      </c>
      <c r="F672" s="73" t="s">
        <v>124</v>
      </c>
      <c r="G672" s="73">
        <v>110</v>
      </c>
      <c r="H672" s="73" t="s">
        <v>124</v>
      </c>
      <c r="I672" s="73">
        <v>33</v>
      </c>
      <c r="J672" s="73">
        <v>91</v>
      </c>
      <c r="K672" s="73">
        <v>111</v>
      </c>
      <c r="L672" s="73">
        <v>206</v>
      </c>
      <c r="M672" s="73">
        <v>147</v>
      </c>
      <c r="N672" s="73">
        <v>214</v>
      </c>
      <c r="O672" s="73">
        <v>122</v>
      </c>
      <c r="P672" s="73">
        <v>62</v>
      </c>
      <c r="Q672" s="73">
        <v>9</v>
      </c>
      <c r="R672" s="73">
        <v>24</v>
      </c>
      <c r="S672" s="73">
        <v>928</v>
      </c>
      <c r="T672" s="73" t="s">
        <v>124</v>
      </c>
      <c r="U672" s="73">
        <v>8</v>
      </c>
      <c r="V672" s="73">
        <v>12</v>
      </c>
      <c r="W672" s="73">
        <v>327</v>
      </c>
    </row>
    <row r="673" spans="2:23" x14ac:dyDescent="0.45">
      <c r="B673" s="86">
        <v>3919</v>
      </c>
      <c r="C673" s="73" t="s">
        <v>124</v>
      </c>
      <c r="D673" s="73" t="s">
        <v>124</v>
      </c>
      <c r="E673" s="73">
        <v>339</v>
      </c>
      <c r="F673" s="73" t="s">
        <v>124</v>
      </c>
      <c r="G673" s="73">
        <v>114</v>
      </c>
      <c r="H673" s="73">
        <v>0</v>
      </c>
      <c r="I673" s="73">
        <v>48</v>
      </c>
      <c r="J673" s="73">
        <v>22</v>
      </c>
      <c r="K673" s="73">
        <v>147</v>
      </c>
      <c r="L673" s="73">
        <v>264</v>
      </c>
      <c r="M673" s="73">
        <v>203</v>
      </c>
      <c r="N673" s="73">
        <v>236</v>
      </c>
      <c r="O673" s="73">
        <v>175</v>
      </c>
      <c r="P673" s="73">
        <v>33</v>
      </c>
      <c r="Q673" s="73">
        <v>13</v>
      </c>
      <c r="R673" s="73">
        <v>33</v>
      </c>
      <c r="S673" s="73">
        <v>685</v>
      </c>
      <c r="T673" s="73">
        <v>0</v>
      </c>
      <c r="U673" s="73">
        <v>9</v>
      </c>
      <c r="V673" s="73">
        <v>16</v>
      </c>
      <c r="W673" s="73">
        <v>181</v>
      </c>
    </row>
    <row r="674" spans="2:23" x14ac:dyDescent="0.45">
      <c r="B674" s="86">
        <v>3920</v>
      </c>
      <c r="C674" s="73">
        <v>0</v>
      </c>
      <c r="D674" s="73">
        <v>0</v>
      </c>
      <c r="E674" s="73">
        <v>0</v>
      </c>
      <c r="F674" s="73">
        <v>0</v>
      </c>
      <c r="G674" s="73" t="s">
        <v>124</v>
      </c>
      <c r="H674" s="73" t="s">
        <v>124</v>
      </c>
      <c r="I674" s="73" t="s">
        <v>124</v>
      </c>
      <c r="J674" s="73">
        <v>0</v>
      </c>
      <c r="K674" s="73" t="s">
        <v>124</v>
      </c>
      <c r="L674" s="73">
        <v>20</v>
      </c>
      <c r="M674" s="73">
        <v>18</v>
      </c>
      <c r="N674" s="73">
        <v>6</v>
      </c>
      <c r="O674" s="73">
        <v>0</v>
      </c>
      <c r="P674" s="73">
        <v>0</v>
      </c>
      <c r="Q674" s="73" t="s">
        <v>124</v>
      </c>
      <c r="R674" s="73">
        <v>0</v>
      </c>
      <c r="S674" s="73" t="s">
        <v>124</v>
      </c>
      <c r="T674" s="73">
        <v>0</v>
      </c>
      <c r="U674" s="73">
        <v>0</v>
      </c>
      <c r="V674" s="73">
        <v>0</v>
      </c>
      <c r="W674" s="73">
        <v>6</v>
      </c>
    </row>
    <row r="675" spans="2:23" x14ac:dyDescent="0.45">
      <c r="B675" s="86">
        <v>3921</v>
      </c>
      <c r="C675" s="73">
        <v>0</v>
      </c>
      <c r="D675" s="73">
        <v>0</v>
      </c>
      <c r="E675" s="73">
        <v>17</v>
      </c>
      <c r="F675" s="73">
        <v>0</v>
      </c>
      <c r="G675" s="73" t="s">
        <v>124</v>
      </c>
      <c r="H675" s="73">
        <v>0</v>
      </c>
      <c r="I675" s="73">
        <v>0</v>
      </c>
      <c r="J675" s="73">
        <v>8</v>
      </c>
      <c r="K675" s="73">
        <v>8</v>
      </c>
      <c r="L675" s="73">
        <v>8</v>
      </c>
      <c r="M675" s="73">
        <v>6</v>
      </c>
      <c r="N675" s="73">
        <v>15</v>
      </c>
      <c r="O675" s="73">
        <v>12</v>
      </c>
      <c r="P675" s="73" t="s">
        <v>124</v>
      </c>
      <c r="Q675" s="73" t="s">
        <v>124</v>
      </c>
      <c r="R675" s="73">
        <v>0</v>
      </c>
      <c r="S675" s="73">
        <v>30</v>
      </c>
      <c r="T675" s="73">
        <v>0</v>
      </c>
      <c r="U675" s="73">
        <v>0</v>
      </c>
      <c r="V675" s="73">
        <v>0</v>
      </c>
      <c r="W675" s="73" t="s">
        <v>124</v>
      </c>
    </row>
    <row r="676" spans="2:23" x14ac:dyDescent="0.45">
      <c r="B676" s="86">
        <v>3922</v>
      </c>
      <c r="C676" s="73" t="s">
        <v>124</v>
      </c>
      <c r="D676" s="73" t="s">
        <v>124</v>
      </c>
      <c r="E676" s="73">
        <v>1888</v>
      </c>
      <c r="F676" s="73">
        <v>16</v>
      </c>
      <c r="G676" s="73">
        <v>284</v>
      </c>
      <c r="H676" s="73">
        <v>5</v>
      </c>
      <c r="I676" s="73">
        <v>153</v>
      </c>
      <c r="J676" s="73">
        <v>332</v>
      </c>
      <c r="K676" s="73">
        <v>394</v>
      </c>
      <c r="L676" s="73">
        <v>627</v>
      </c>
      <c r="M676" s="73">
        <v>504</v>
      </c>
      <c r="N676" s="73">
        <v>691</v>
      </c>
      <c r="O676" s="73">
        <v>507</v>
      </c>
      <c r="P676" s="73">
        <v>159</v>
      </c>
      <c r="Q676" s="73">
        <v>38</v>
      </c>
      <c r="R676" s="73">
        <v>111</v>
      </c>
      <c r="S676" s="73">
        <v>2907</v>
      </c>
      <c r="T676" s="73" t="s">
        <v>124</v>
      </c>
      <c r="U676" s="73">
        <v>24</v>
      </c>
      <c r="V676" s="73">
        <v>24</v>
      </c>
      <c r="W676" s="73">
        <v>896</v>
      </c>
    </row>
    <row r="677" spans="2:23" x14ac:dyDescent="0.45">
      <c r="B677" s="86">
        <v>3923</v>
      </c>
      <c r="C677" s="73">
        <v>0</v>
      </c>
      <c r="D677" s="73">
        <v>0</v>
      </c>
      <c r="E677" s="73">
        <v>136</v>
      </c>
      <c r="F677" s="73">
        <v>0</v>
      </c>
      <c r="G677" s="73">
        <v>22</v>
      </c>
      <c r="H677" s="73">
        <v>0</v>
      </c>
      <c r="I677" s="73">
        <v>7</v>
      </c>
      <c r="J677" s="73">
        <v>36</v>
      </c>
      <c r="K677" s="73">
        <v>19</v>
      </c>
      <c r="L677" s="73">
        <v>30</v>
      </c>
      <c r="M677" s="73">
        <v>20</v>
      </c>
      <c r="N677" s="73">
        <v>39</v>
      </c>
      <c r="O677" s="73">
        <v>23</v>
      </c>
      <c r="P677" s="73">
        <v>18</v>
      </c>
      <c r="Q677" s="73" t="s">
        <v>124</v>
      </c>
      <c r="R677" s="73" t="s">
        <v>124</v>
      </c>
      <c r="S677" s="73">
        <v>185</v>
      </c>
      <c r="T677" s="73">
        <v>0</v>
      </c>
      <c r="U677" s="73" t="s">
        <v>124</v>
      </c>
      <c r="V677" s="73">
        <v>0</v>
      </c>
      <c r="W677" s="73">
        <v>21</v>
      </c>
    </row>
    <row r="678" spans="2:23" x14ac:dyDescent="0.45">
      <c r="B678" s="86">
        <v>3925</v>
      </c>
      <c r="C678" s="73" t="s">
        <v>124</v>
      </c>
      <c r="D678" s="73">
        <v>0</v>
      </c>
      <c r="E678" s="73">
        <v>529</v>
      </c>
      <c r="F678" s="73">
        <v>7</v>
      </c>
      <c r="G678" s="73">
        <v>94</v>
      </c>
      <c r="H678" s="73" t="s">
        <v>124</v>
      </c>
      <c r="I678" s="73">
        <v>39</v>
      </c>
      <c r="J678" s="73">
        <v>108</v>
      </c>
      <c r="K678" s="73">
        <v>95</v>
      </c>
      <c r="L678" s="73">
        <v>228</v>
      </c>
      <c r="M678" s="73">
        <v>165</v>
      </c>
      <c r="N678" s="73">
        <v>289</v>
      </c>
      <c r="O678" s="73">
        <v>194</v>
      </c>
      <c r="P678" s="73">
        <v>76</v>
      </c>
      <c r="Q678" s="73">
        <v>11</v>
      </c>
      <c r="R678" s="73">
        <v>28</v>
      </c>
      <c r="S678" s="73">
        <v>821</v>
      </c>
      <c r="T678" s="73">
        <v>0</v>
      </c>
      <c r="U678" s="73">
        <v>8</v>
      </c>
      <c r="V678" s="73">
        <v>13</v>
      </c>
      <c r="W678" s="73">
        <v>218</v>
      </c>
    </row>
    <row r="679" spans="2:23" x14ac:dyDescent="0.45">
      <c r="B679" s="86">
        <v>3926</v>
      </c>
      <c r="C679" s="73">
        <v>0</v>
      </c>
      <c r="D679" s="73">
        <v>0</v>
      </c>
      <c r="E679" s="73">
        <v>323</v>
      </c>
      <c r="F679" s="73">
        <v>6</v>
      </c>
      <c r="G679" s="73">
        <v>42</v>
      </c>
      <c r="H679" s="73">
        <v>0</v>
      </c>
      <c r="I679" s="73">
        <v>12</v>
      </c>
      <c r="J679" s="73">
        <v>172</v>
      </c>
      <c r="K679" s="73">
        <v>32</v>
      </c>
      <c r="L679" s="73">
        <v>105</v>
      </c>
      <c r="M679" s="73">
        <v>78</v>
      </c>
      <c r="N679" s="73">
        <v>134</v>
      </c>
      <c r="O679" s="73">
        <v>59</v>
      </c>
      <c r="P679" s="73">
        <v>41</v>
      </c>
      <c r="Q679" s="73" t="s">
        <v>124</v>
      </c>
      <c r="R679" s="73">
        <v>8</v>
      </c>
      <c r="S679" s="73">
        <v>422</v>
      </c>
      <c r="T679" s="73">
        <v>0</v>
      </c>
      <c r="U679" s="73" t="s">
        <v>124</v>
      </c>
      <c r="V679" s="73">
        <v>13</v>
      </c>
      <c r="W679" s="73">
        <v>61</v>
      </c>
    </row>
    <row r="680" spans="2:23" x14ac:dyDescent="0.45">
      <c r="B680" s="86">
        <v>3927</v>
      </c>
      <c r="C680" s="73">
        <v>0</v>
      </c>
      <c r="D680" s="73">
        <v>0</v>
      </c>
      <c r="E680" s="73">
        <v>184</v>
      </c>
      <c r="F680" s="73" t="s">
        <v>124</v>
      </c>
      <c r="G680" s="73">
        <v>20</v>
      </c>
      <c r="H680" s="73">
        <v>0</v>
      </c>
      <c r="I680" s="73" t="s">
        <v>124</v>
      </c>
      <c r="J680" s="73">
        <v>95</v>
      </c>
      <c r="K680" s="73">
        <v>21</v>
      </c>
      <c r="L680" s="73">
        <v>56</v>
      </c>
      <c r="M680" s="73">
        <v>41</v>
      </c>
      <c r="N680" s="73">
        <v>69</v>
      </c>
      <c r="O680" s="73">
        <v>37</v>
      </c>
      <c r="P680" s="73">
        <v>15</v>
      </c>
      <c r="Q680" s="73">
        <v>0</v>
      </c>
      <c r="R680" s="73">
        <v>6</v>
      </c>
      <c r="S680" s="73">
        <v>240</v>
      </c>
      <c r="T680" s="73">
        <v>0</v>
      </c>
      <c r="U680" s="73">
        <v>0</v>
      </c>
      <c r="V680" s="73">
        <v>6</v>
      </c>
      <c r="W680" s="73">
        <v>43</v>
      </c>
    </row>
    <row r="681" spans="2:23" x14ac:dyDescent="0.45">
      <c r="B681" s="86">
        <v>3928</v>
      </c>
      <c r="C681" s="73">
        <v>0</v>
      </c>
      <c r="D681" s="73">
        <v>0</v>
      </c>
      <c r="E681" s="73">
        <v>27</v>
      </c>
      <c r="F681" s="73">
        <v>0</v>
      </c>
      <c r="G681" s="73">
        <v>5</v>
      </c>
      <c r="H681" s="73">
        <v>0</v>
      </c>
      <c r="I681" s="73" t="s">
        <v>124</v>
      </c>
      <c r="J681" s="73">
        <v>22</v>
      </c>
      <c r="K681" s="73">
        <v>6</v>
      </c>
      <c r="L681" s="73">
        <v>13</v>
      </c>
      <c r="M681" s="73">
        <v>11</v>
      </c>
      <c r="N681" s="73">
        <v>15</v>
      </c>
      <c r="O681" s="73">
        <v>14</v>
      </c>
      <c r="P681" s="73" t="s">
        <v>124</v>
      </c>
      <c r="Q681" s="73">
        <v>0</v>
      </c>
      <c r="R681" s="73" t="s">
        <v>124</v>
      </c>
      <c r="S681" s="73">
        <v>44</v>
      </c>
      <c r="T681" s="73">
        <v>0</v>
      </c>
      <c r="U681" s="73">
        <v>0</v>
      </c>
      <c r="V681" s="73" t="s">
        <v>124</v>
      </c>
      <c r="W681" s="73">
        <v>13</v>
      </c>
    </row>
    <row r="682" spans="2:23" x14ac:dyDescent="0.45">
      <c r="B682" s="86">
        <v>3929</v>
      </c>
      <c r="C682" s="73">
        <v>0</v>
      </c>
      <c r="D682" s="73">
        <v>0</v>
      </c>
      <c r="E682" s="73">
        <v>75</v>
      </c>
      <c r="F682" s="73" t="s">
        <v>124</v>
      </c>
      <c r="G682" s="73">
        <v>9</v>
      </c>
      <c r="H682" s="73">
        <v>0</v>
      </c>
      <c r="I682" s="73" t="s">
        <v>124</v>
      </c>
      <c r="J682" s="73">
        <v>69</v>
      </c>
      <c r="K682" s="73">
        <v>9</v>
      </c>
      <c r="L682" s="73">
        <v>17</v>
      </c>
      <c r="M682" s="73">
        <v>14</v>
      </c>
      <c r="N682" s="73">
        <v>24</v>
      </c>
      <c r="O682" s="73">
        <v>11</v>
      </c>
      <c r="P682" s="73">
        <v>5</v>
      </c>
      <c r="Q682" s="73">
        <v>0</v>
      </c>
      <c r="R682" s="73" t="s">
        <v>124</v>
      </c>
      <c r="S682" s="73">
        <v>96</v>
      </c>
      <c r="T682" s="73">
        <v>0</v>
      </c>
      <c r="U682" s="73" t="s">
        <v>124</v>
      </c>
      <c r="V682" s="73" t="s">
        <v>124</v>
      </c>
      <c r="W682" s="73">
        <v>18</v>
      </c>
    </row>
    <row r="683" spans="2:23" x14ac:dyDescent="0.45">
      <c r="B683" s="86">
        <v>3930</v>
      </c>
      <c r="C683" s="73" t="s">
        <v>124</v>
      </c>
      <c r="D683" s="73" t="s">
        <v>124</v>
      </c>
      <c r="E683" s="73">
        <v>1550</v>
      </c>
      <c r="F683" s="73">
        <v>16</v>
      </c>
      <c r="G683" s="73">
        <v>262</v>
      </c>
      <c r="H683" s="73" t="s">
        <v>124</v>
      </c>
      <c r="I683" s="73">
        <v>50</v>
      </c>
      <c r="J683" s="73">
        <v>710</v>
      </c>
      <c r="K683" s="73">
        <v>213</v>
      </c>
      <c r="L683" s="73">
        <v>406</v>
      </c>
      <c r="M683" s="73">
        <v>295</v>
      </c>
      <c r="N683" s="73">
        <v>574</v>
      </c>
      <c r="O683" s="73">
        <v>237</v>
      </c>
      <c r="P683" s="73">
        <v>122</v>
      </c>
      <c r="Q683" s="73" t="s">
        <v>124</v>
      </c>
      <c r="R683" s="73">
        <v>53</v>
      </c>
      <c r="S683" s="73">
        <v>2061</v>
      </c>
      <c r="T683" s="73">
        <v>0</v>
      </c>
      <c r="U683" s="73">
        <v>11</v>
      </c>
      <c r="V683" s="73">
        <v>101</v>
      </c>
      <c r="W683" s="73">
        <v>309</v>
      </c>
    </row>
    <row r="684" spans="2:23" x14ac:dyDescent="0.45">
      <c r="B684" s="86">
        <v>3931</v>
      </c>
      <c r="C684" s="73" t="s">
        <v>124</v>
      </c>
      <c r="D684" s="73">
        <v>0</v>
      </c>
      <c r="E684" s="73">
        <v>4631</v>
      </c>
      <c r="F684" s="73">
        <v>31</v>
      </c>
      <c r="G684" s="73">
        <v>594</v>
      </c>
      <c r="H684" s="73">
        <v>5</v>
      </c>
      <c r="I684" s="73">
        <v>201</v>
      </c>
      <c r="J684" s="73">
        <v>1032</v>
      </c>
      <c r="K684" s="73">
        <v>763</v>
      </c>
      <c r="L684" s="73">
        <v>1096</v>
      </c>
      <c r="M684" s="73">
        <v>892</v>
      </c>
      <c r="N684" s="73">
        <v>1267</v>
      </c>
      <c r="O684" s="73">
        <v>770</v>
      </c>
      <c r="P684" s="73">
        <v>289</v>
      </c>
      <c r="Q684" s="73">
        <v>29</v>
      </c>
      <c r="R684" s="73">
        <v>154</v>
      </c>
      <c r="S684" s="73">
        <v>6378</v>
      </c>
      <c r="T684" s="73" t="s">
        <v>124</v>
      </c>
      <c r="U684" s="73">
        <v>71</v>
      </c>
      <c r="V684" s="73">
        <v>119</v>
      </c>
      <c r="W684" s="73">
        <v>1150</v>
      </c>
    </row>
    <row r="685" spans="2:23" x14ac:dyDescent="0.45">
      <c r="B685" s="86">
        <v>3933</v>
      </c>
      <c r="C685" s="73">
        <v>0</v>
      </c>
      <c r="D685" s="73">
        <v>0</v>
      </c>
      <c r="E685" s="73">
        <v>81</v>
      </c>
      <c r="F685" s="73" t="s">
        <v>124</v>
      </c>
      <c r="G685" s="73">
        <v>22</v>
      </c>
      <c r="H685" s="73">
        <v>0</v>
      </c>
      <c r="I685" s="73">
        <v>7</v>
      </c>
      <c r="J685" s="73">
        <v>28</v>
      </c>
      <c r="K685" s="73">
        <v>11</v>
      </c>
      <c r="L685" s="73">
        <v>27</v>
      </c>
      <c r="M685" s="73">
        <v>15</v>
      </c>
      <c r="N685" s="73">
        <v>38</v>
      </c>
      <c r="O685" s="73">
        <v>17</v>
      </c>
      <c r="P685" s="73" t="s">
        <v>124</v>
      </c>
      <c r="Q685" s="73" t="s">
        <v>124</v>
      </c>
      <c r="R685" s="73" t="s">
        <v>124</v>
      </c>
      <c r="S685" s="73">
        <v>106</v>
      </c>
      <c r="T685" s="73">
        <v>0</v>
      </c>
      <c r="U685" s="73" t="s">
        <v>124</v>
      </c>
      <c r="V685" s="73" t="s">
        <v>124</v>
      </c>
      <c r="W685" s="73">
        <v>24</v>
      </c>
    </row>
    <row r="686" spans="2:23" x14ac:dyDescent="0.45">
      <c r="B686" s="86">
        <v>3934</v>
      </c>
      <c r="C686" s="73">
        <v>0</v>
      </c>
      <c r="D686" s="73" t="s">
        <v>124</v>
      </c>
      <c r="E686" s="73">
        <v>2328</v>
      </c>
      <c r="F686" s="73">
        <v>20</v>
      </c>
      <c r="G686" s="73">
        <v>308</v>
      </c>
      <c r="H686" s="73">
        <v>7</v>
      </c>
      <c r="I686" s="73">
        <v>69</v>
      </c>
      <c r="J686" s="73">
        <v>652</v>
      </c>
      <c r="K686" s="73">
        <v>223</v>
      </c>
      <c r="L686" s="73">
        <v>678</v>
      </c>
      <c r="M686" s="73">
        <v>497</v>
      </c>
      <c r="N686" s="73">
        <v>767</v>
      </c>
      <c r="O686" s="73">
        <v>308</v>
      </c>
      <c r="P686" s="73">
        <v>180</v>
      </c>
      <c r="Q686" s="73">
        <v>7</v>
      </c>
      <c r="R686" s="73">
        <v>86</v>
      </c>
      <c r="S686" s="73">
        <v>2957</v>
      </c>
      <c r="T686" s="73">
        <v>0</v>
      </c>
      <c r="U686" s="73">
        <v>38</v>
      </c>
      <c r="V686" s="73">
        <v>87</v>
      </c>
      <c r="W686" s="73">
        <v>425</v>
      </c>
    </row>
    <row r="687" spans="2:23" x14ac:dyDescent="0.45">
      <c r="B687" s="86">
        <v>3936</v>
      </c>
      <c r="C687" s="73" t="s">
        <v>124</v>
      </c>
      <c r="D687" s="73" t="s">
        <v>124</v>
      </c>
      <c r="E687" s="73">
        <v>2328</v>
      </c>
      <c r="F687" s="73">
        <v>20</v>
      </c>
      <c r="G687" s="73">
        <v>341</v>
      </c>
      <c r="H687" s="73" t="s">
        <v>124</v>
      </c>
      <c r="I687" s="73">
        <v>118</v>
      </c>
      <c r="J687" s="73">
        <v>530</v>
      </c>
      <c r="K687" s="73">
        <v>337</v>
      </c>
      <c r="L687" s="73">
        <v>661</v>
      </c>
      <c r="M687" s="73">
        <v>538</v>
      </c>
      <c r="N687" s="73">
        <v>737</v>
      </c>
      <c r="O687" s="73">
        <v>455</v>
      </c>
      <c r="P687" s="73">
        <v>165</v>
      </c>
      <c r="Q687" s="73">
        <v>21</v>
      </c>
      <c r="R687" s="73">
        <v>96</v>
      </c>
      <c r="S687" s="73">
        <v>3220</v>
      </c>
      <c r="T687" s="73">
        <v>0</v>
      </c>
      <c r="U687" s="73">
        <v>26</v>
      </c>
      <c r="V687" s="73">
        <v>73</v>
      </c>
      <c r="W687" s="73">
        <v>790</v>
      </c>
    </row>
    <row r="688" spans="2:23" x14ac:dyDescent="0.45">
      <c r="B688" s="86">
        <v>3937</v>
      </c>
      <c r="C688" s="73">
        <v>0</v>
      </c>
      <c r="D688" s="73">
        <v>0</v>
      </c>
      <c r="E688" s="73">
        <v>102</v>
      </c>
      <c r="F688" s="73" t="s">
        <v>124</v>
      </c>
      <c r="G688" s="73">
        <v>15</v>
      </c>
      <c r="H688" s="73">
        <v>0</v>
      </c>
      <c r="I688" s="73" t="s">
        <v>124</v>
      </c>
      <c r="J688" s="73">
        <v>68</v>
      </c>
      <c r="K688" s="73">
        <v>52</v>
      </c>
      <c r="L688" s="73">
        <v>41</v>
      </c>
      <c r="M688" s="73">
        <v>26</v>
      </c>
      <c r="N688" s="73">
        <v>45</v>
      </c>
      <c r="O688" s="73">
        <v>20</v>
      </c>
      <c r="P688" s="73">
        <v>7</v>
      </c>
      <c r="Q688" s="73">
        <v>0</v>
      </c>
      <c r="R688" s="73">
        <v>5</v>
      </c>
      <c r="S688" s="73">
        <v>169</v>
      </c>
      <c r="T688" s="73">
        <v>0</v>
      </c>
      <c r="U688" s="73">
        <v>0</v>
      </c>
      <c r="V688" s="73">
        <v>6</v>
      </c>
      <c r="W688" s="73">
        <v>62</v>
      </c>
    </row>
    <row r="689" spans="2:23" x14ac:dyDescent="0.45">
      <c r="B689" s="86">
        <v>3938</v>
      </c>
      <c r="C689" s="73">
        <v>0</v>
      </c>
      <c r="D689" s="73">
        <v>0</v>
      </c>
      <c r="E689" s="73">
        <v>558</v>
      </c>
      <c r="F689" s="73">
        <v>5</v>
      </c>
      <c r="G689" s="73">
        <v>71</v>
      </c>
      <c r="H689" s="73">
        <v>0</v>
      </c>
      <c r="I689" s="73">
        <v>22</v>
      </c>
      <c r="J689" s="73">
        <v>169</v>
      </c>
      <c r="K689" s="73">
        <v>83</v>
      </c>
      <c r="L689" s="73">
        <v>159</v>
      </c>
      <c r="M689" s="73">
        <v>126</v>
      </c>
      <c r="N689" s="73">
        <v>185</v>
      </c>
      <c r="O689" s="73">
        <v>105</v>
      </c>
      <c r="P689" s="73">
        <v>41</v>
      </c>
      <c r="Q689" s="73" t="s">
        <v>124</v>
      </c>
      <c r="R689" s="73">
        <v>23</v>
      </c>
      <c r="S689" s="73">
        <v>765</v>
      </c>
      <c r="T689" s="73">
        <v>0</v>
      </c>
      <c r="U689" s="73">
        <v>6</v>
      </c>
      <c r="V689" s="73">
        <v>19</v>
      </c>
      <c r="W689" s="73">
        <v>152</v>
      </c>
    </row>
    <row r="690" spans="2:23" x14ac:dyDescent="0.45">
      <c r="B690" s="86">
        <v>3939</v>
      </c>
      <c r="C690" s="73" t="s">
        <v>124</v>
      </c>
      <c r="D690" s="73" t="s">
        <v>124</v>
      </c>
      <c r="E690" s="73">
        <v>3090</v>
      </c>
      <c r="F690" s="73">
        <v>25</v>
      </c>
      <c r="G690" s="73">
        <v>553</v>
      </c>
      <c r="H690" s="73">
        <v>6</v>
      </c>
      <c r="I690" s="73">
        <v>254</v>
      </c>
      <c r="J690" s="73">
        <v>358</v>
      </c>
      <c r="K690" s="73">
        <v>747</v>
      </c>
      <c r="L690" s="73">
        <v>942</v>
      </c>
      <c r="M690" s="73">
        <v>766</v>
      </c>
      <c r="N690" s="73">
        <v>997</v>
      </c>
      <c r="O690" s="73">
        <v>761</v>
      </c>
      <c r="P690" s="73">
        <v>198</v>
      </c>
      <c r="Q690" s="73">
        <v>36</v>
      </c>
      <c r="R690" s="73">
        <v>158</v>
      </c>
      <c r="S690" s="73">
        <v>4770</v>
      </c>
      <c r="T690" s="73" t="s">
        <v>124</v>
      </c>
      <c r="U690" s="73">
        <v>63</v>
      </c>
      <c r="V690" s="73">
        <v>79</v>
      </c>
      <c r="W690" s="73">
        <v>1366</v>
      </c>
    </row>
    <row r="691" spans="2:23" x14ac:dyDescent="0.45">
      <c r="B691" s="86">
        <v>3940</v>
      </c>
      <c r="C691" s="73">
        <v>0</v>
      </c>
      <c r="D691" s="73" t="s">
        <v>124</v>
      </c>
      <c r="E691" s="73">
        <v>1506</v>
      </c>
      <c r="F691" s="73">
        <v>7</v>
      </c>
      <c r="G691" s="73">
        <v>207</v>
      </c>
      <c r="H691" s="73">
        <v>5</v>
      </c>
      <c r="I691" s="73">
        <v>85</v>
      </c>
      <c r="J691" s="73">
        <v>190</v>
      </c>
      <c r="K691" s="73">
        <v>274</v>
      </c>
      <c r="L691" s="73">
        <v>360</v>
      </c>
      <c r="M691" s="73">
        <v>297</v>
      </c>
      <c r="N691" s="73">
        <v>327</v>
      </c>
      <c r="O691" s="73">
        <v>293</v>
      </c>
      <c r="P691" s="73">
        <v>51</v>
      </c>
      <c r="Q691" s="73">
        <v>15</v>
      </c>
      <c r="R691" s="73">
        <v>86</v>
      </c>
      <c r="S691" s="73">
        <v>2182</v>
      </c>
      <c r="T691" s="73">
        <v>0</v>
      </c>
      <c r="U691" s="73">
        <v>19</v>
      </c>
      <c r="V691" s="73">
        <v>14</v>
      </c>
      <c r="W691" s="73">
        <v>574</v>
      </c>
    </row>
    <row r="692" spans="2:23" x14ac:dyDescent="0.45">
      <c r="B692" s="86">
        <v>3941</v>
      </c>
      <c r="C692" s="73" t="s">
        <v>124</v>
      </c>
      <c r="D692" s="73" t="s">
        <v>124</v>
      </c>
      <c r="E692" s="73">
        <v>2051</v>
      </c>
      <c r="F692" s="73">
        <v>29</v>
      </c>
      <c r="G692" s="73">
        <v>370</v>
      </c>
      <c r="H692" s="73">
        <v>9</v>
      </c>
      <c r="I692" s="73">
        <v>171</v>
      </c>
      <c r="J692" s="73">
        <v>360</v>
      </c>
      <c r="K692" s="73">
        <v>455</v>
      </c>
      <c r="L692" s="73">
        <v>842</v>
      </c>
      <c r="M692" s="73">
        <v>629</v>
      </c>
      <c r="N692" s="73">
        <v>863</v>
      </c>
      <c r="O692" s="73">
        <v>647</v>
      </c>
      <c r="P692" s="73">
        <v>156</v>
      </c>
      <c r="Q692" s="73">
        <v>28</v>
      </c>
      <c r="R692" s="73">
        <v>134</v>
      </c>
      <c r="S692" s="73">
        <v>3205</v>
      </c>
      <c r="T692" s="73" t="s">
        <v>124</v>
      </c>
      <c r="U692" s="73">
        <v>39</v>
      </c>
      <c r="V692" s="73">
        <v>47</v>
      </c>
      <c r="W692" s="73">
        <v>983</v>
      </c>
    </row>
    <row r="693" spans="2:23" x14ac:dyDescent="0.45">
      <c r="B693" s="86">
        <v>3942</v>
      </c>
      <c r="C693" s="73">
        <v>0</v>
      </c>
      <c r="D693" s="73">
        <v>0</v>
      </c>
      <c r="E693" s="73">
        <v>414</v>
      </c>
      <c r="F693" s="73">
        <v>5</v>
      </c>
      <c r="G693" s="73">
        <v>42</v>
      </c>
      <c r="H693" s="73">
        <v>0</v>
      </c>
      <c r="I693" s="73">
        <v>11</v>
      </c>
      <c r="J693" s="73">
        <v>190</v>
      </c>
      <c r="K693" s="73">
        <v>43</v>
      </c>
      <c r="L693" s="73">
        <v>82</v>
      </c>
      <c r="M693" s="73">
        <v>57</v>
      </c>
      <c r="N693" s="73">
        <v>110</v>
      </c>
      <c r="O693" s="73">
        <v>50</v>
      </c>
      <c r="P693" s="73">
        <v>39</v>
      </c>
      <c r="Q693" s="73" t="s">
        <v>124</v>
      </c>
      <c r="R693" s="73">
        <v>8</v>
      </c>
      <c r="S693" s="73">
        <v>525</v>
      </c>
      <c r="T693" s="73">
        <v>0</v>
      </c>
      <c r="U693" s="73" t="s">
        <v>124</v>
      </c>
      <c r="V693" s="73">
        <v>14</v>
      </c>
      <c r="W693" s="73">
        <v>82</v>
      </c>
    </row>
    <row r="694" spans="2:23" x14ac:dyDescent="0.45">
      <c r="B694" s="86">
        <v>3943</v>
      </c>
      <c r="C694" s="73">
        <v>0</v>
      </c>
      <c r="D694" s="73">
        <v>0</v>
      </c>
      <c r="E694" s="73">
        <v>252</v>
      </c>
      <c r="F694" s="73">
        <v>0</v>
      </c>
      <c r="G694" s="73">
        <v>22</v>
      </c>
      <c r="H694" s="73">
        <v>0</v>
      </c>
      <c r="I694" s="73">
        <v>7</v>
      </c>
      <c r="J694" s="73">
        <v>171</v>
      </c>
      <c r="K694" s="73">
        <v>28</v>
      </c>
      <c r="L694" s="73">
        <v>36</v>
      </c>
      <c r="M694" s="73">
        <v>31</v>
      </c>
      <c r="N694" s="73">
        <v>44</v>
      </c>
      <c r="O694" s="73">
        <v>23</v>
      </c>
      <c r="P694" s="73">
        <v>22</v>
      </c>
      <c r="Q694" s="73" t="s">
        <v>124</v>
      </c>
      <c r="R694" s="73" t="s">
        <v>124</v>
      </c>
      <c r="S694" s="73">
        <v>316</v>
      </c>
      <c r="T694" s="73">
        <v>0</v>
      </c>
      <c r="U694" s="73">
        <v>0</v>
      </c>
      <c r="V694" s="73">
        <v>6</v>
      </c>
      <c r="W694" s="73">
        <v>42</v>
      </c>
    </row>
    <row r="695" spans="2:23" x14ac:dyDescent="0.45">
      <c r="B695" s="86">
        <v>3944</v>
      </c>
      <c r="C695" s="73">
        <v>0</v>
      </c>
      <c r="D695" s="73">
        <v>0</v>
      </c>
      <c r="E695" s="73">
        <v>53</v>
      </c>
      <c r="F695" s="73">
        <v>0</v>
      </c>
      <c r="G695" s="73" t="s">
        <v>124</v>
      </c>
      <c r="H695" s="73">
        <v>0</v>
      </c>
      <c r="I695" s="73" t="s">
        <v>124</v>
      </c>
      <c r="J695" s="73">
        <v>60</v>
      </c>
      <c r="K695" s="73">
        <v>5</v>
      </c>
      <c r="L695" s="73" t="s">
        <v>124</v>
      </c>
      <c r="M695" s="73" t="s">
        <v>124</v>
      </c>
      <c r="N695" s="73">
        <v>17</v>
      </c>
      <c r="O695" s="73">
        <v>8</v>
      </c>
      <c r="P695" s="73" t="s">
        <v>124</v>
      </c>
      <c r="Q695" s="73">
        <v>0</v>
      </c>
      <c r="R695" s="73" t="s">
        <v>124</v>
      </c>
      <c r="S695" s="73">
        <v>62</v>
      </c>
      <c r="T695" s="73">
        <v>0</v>
      </c>
      <c r="U695" s="73">
        <v>0</v>
      </c>
      <c r="V695" s="73" t="s">
        <v>124</v>
      </c>
      <c r="W695" s="73" t="s">
        <v>124</v>
      </c>
    </row>
    <row r="696" spans="2:23" x14ac:dyDescent="0.45">
      <c r="B696" s="86">
        <v>3945</v>
      </c>
      <c r="C696" s="73" t="s">
        <v>124</v>
      </c>
      <c r="D696" s="73">
        <v>0</v>
      </c>
      <c r="E696" s="73">
        <v>120</v>
      </c>
      <c r="F696" s="73" t="s">
        <v>124</v>
      </c>
      <c r="G696" s="73">
        <v>25</v>
      </c>
      <c r="H696" s="73">
        <v>0</v>
      </c>
      <c r="I696" s="73">
        <v>6</v>
      </c>
      <c r="J696" s="73">
        <v>20</v>
      </c>
      <c r="K696" s="73">
        <v>20</v>
      </c>
      <c r="L696" s="73">
        <v>54</v>
      </c>
      <c r="M696" s="73">
        <v>37</v>
      </c>
      <c r="N696" s="73">
        <v>62</v>
      </c>
      <c r="O696" s="73">
        <v>36</v>
      </c>
      <c r="P696" s="73">
        <v>17</v>
      </c>
      <c r="Q696" s="73" t="s">
        <v>124</v>
      </c>
      <c r="R696" s="73">
        <v>7</v>
      </c>
      <c r="S696" s="73">
        <v>178</v>
      </c>
      <c r="T696" s="73">
        <v>0</v>
      </c>
      <c r="U696" s="73" t="s">
        <v>124</v>
      </c>
      <c r="V696" s="73" t="s">
        <v>124</v>
      </c>
      <c r="W696" s="73">
        <v>42</v>
      </c>
    </row>
    <row r="697" spans="2:23" x14ac:dyDescent="0.45">
      <c r="B697" s="86">
        <v>3946</v>
      </c>
      <c r="C697" s="73">
        <v>0</v>
      </c>
      <c r="D697" s="73">
        <v>0</v>
      </c>
      <c r="E697" s="73">
        <v>35</v>
      </c>
      <c r="F697" s="73">
        <v>0</v>
      </c>
      <c r="G697" s="73" t="s">
        <v>124</v>
      </c>
      <c r="H697" s="73">
        <v>0</v>
      </c>
      <c r="I697" s="73">
        <v>5</v>
      </c>
      <c r="J697" s="73">
        <v>5</v>
      </c>
      <c r="K697" s="73">
        <v>7</v>
      </c>
      <c r="L697" s="73">
        <v>10</v>
      </c>
      <c r="M697" s="73">
        <v>6</v>
      </c>
      <c r="N697" s="73">
        <v>14</v>
      </c>
      <c r="O697" s="73">
        <v>7</v>
      </c>
      <c r="P697" s="73">
        <v>6</v>
      </c>
      <c r="Q697" s="73">
        <v>0</v>
      </c>
      <c r="R697" s="73" t="s">
        <v>124</v>
      </c>
      <c r="S697" s="73">
        <v>53</v>
      </c>
      <c r="T697" s="73">
        <v>0</v>
      </c>
      <c r="U697" s="73">
        <v>0</v>
      </c>
      <c r="V697" s="73" t="s">
        <v>124</v>
      </c>
      <c r="W697" s="73" t="s">
        <v>124</v>
      </c>
    </row>
    <row r="698" spans="2:23" x14ac:dyDescent="0.45">
      <c r="B698" s="86">
        <v>3950</v>
      </c>
      <c r="C698" s="73" t="s">
        <v>124</v>
      </c>
      <c r="D698" s="73">
        <v>0</v>
      </c>
      <c r="E698" s="73">
        <v>858</v>
      </c>
      <c r="F698" s="73">
        <v>8</v>
      </c>
      <c r="G698" s="73">
        <v>164</v>
      </c>
      <c r="H698" s="73" t="s">
        <v>124</v>
      </c>
      <c r="I698" s="73">
        <v>75</v>
      </c>
      <c r="J698" s="73">
        <v>127</v>
      </c>
      <c r="K698" s="73">
        <v>230</v>
      </c>
      <c r="L698" s="73">
        <v>337</v>
      </c>
      <c r="M698" s="73">
        <v>254</v>
      </c>
      <c r="N698" s="73">
        <v>376</v>
      </c>
      <c r="O698" s="73">
        <v>224</v>
      </c>
      <c r="P698" s="73">
        <v>101</v>
      </c>
      <c r="Q698" s="73">
        <v>17</v>
      </c>
      <c r="R698" s="73">
        <v>61</v>
      </c>
      <c r="S698" s="73">
        <v>1389</v>
      </c>
      <c r="T698" s="73">
        <v>0</v>
      </c>
      <c r="U698" s="73">
        <v>13</v>
      </c>
      <c r="V698" s="73">
        <v>25</v>
      </c>
      <c r="W698" s="73">
        <v>314</v>
      </c>
    </row>
    <row r="699" spans="2:23" x14ac:dyDescent="0.45">
      <c r="B699" s="86">
        <v>3951</v>
      </c>
      <c r="C699" s="73">
        <v>0</v>
      </c>
      <c r="D699" s="73">
        <v>0</v>
      </c>
      <c r="E699" s="73">
        <v>83</v>
      </c>
      <c r="F699" s="73" t="s">
        <v>124</v>
      </c>
      <c r="G699" s="73">
        <v>16</v>
      </c>
      <c r="H699" s="73">
        <v>0</v>
      </c>
      <c r="I699" s="73">
        <v>5</v>
      </c>
      <c r="J699" s="73">
        <v>45</v>
      </c>
      <c r="K699" s="73">
        <v>18</v>
      </c>
      <c r="L699" s="73">
        <v>52</v>
      </c>
      <c r="M699" s="73">
        <v>30</v>
      </c>
      <c r="N699" s="73">
        <v>53</v>
      </c>
      <c r="O699" s="73">
        <v>29</v>
      </c>
      <c r="P699" s="73">
        <v>12</v>
      </c>
      <c r="Q699" s="73" t="s">
        <v>124</v>
      </c>
      <c r="R699" s="73" t="s">
        <v>124</v>
      </c>
      <c r="S699" s="73">
        <v>136</v>
      </c>
      <c r="T699" s="73">
        <v>0</v>
      </c>
      <c r="U699" s="73">
        <v>0</v>
      </c>
      <c r="V699" s="73" t="s">
        <v>124</v>
      </c>
      <c r="W699" s="73">
        <v>13</v>
      </c>
    </row>
    <row r="700" spans="2:23" x14ac:dyDescent="0.45">
      <c r="B700" s="86">
        <v>3953</v>
      </c>
      <c r="C700" s="73">
        <v>0</v>
      </c>
      <c r="D700" s="73" t="s">
        <v>124</v>
      </c>
      <c r="E700" s="73">
        <v>1159</v>
      </c>
      <c r="F700" s="73">
        <v>8</v>
      </c>
      <c r="G700" s="73">
        <v>202</v>
      </c>
      <c r="H700" s="73" t="s">
        <v>124</v>
      </c>
      <c r="I700" s="73">
        <v>94</v>
      </c>
      <c r="J700" s="73">
        <v>325</v>
      </c>
      <c r="K700" s="73">
        <v>282</v>
      </c>
      <c r="L700" s="73">
        <v>499</v>
      </c>
      <c r="M700" s="73">
        <v>382</v>
      </c>
      <c r="N700" s="73">
        <v>470</v>
      </c>
      <c r="O700" s="73">
        <v>232</v>
      </c>
      <c r="P700" s="73">
        <v>117</v>
      </c>
      <c r="Q700" s="73">
        <v>21</v>
      </c>
      <c r="R700" s="73">
        <v>81</v>
      </c>
      <c r="S700" s="73">
        <v>1795</v>
      </c>
      <c r="T700" s="73">
        <v>0</v>
      </c>
      <c r="U700" s="73">
        <v>17</v>
      </c>
      <c r="V700" s="73">
        <v>30</v>
      </c>
      <c r="W700" s="73">
        <v>414</v>
      </c>
    </row>
    <row r="701" spans="2:23" x14ac:dyDescent="0.45">
      <c r="B701" s="86">
        <v>3954</v>
      </c>
      <c r="C701" s="73">
        <v>0</v>
      </c>
      <c r="D701" s="73">
        <v>0</v>
      </c>
      <c r="E701" s="73">
        <v>33</v>
      </c>
      <c r="F701" s="73">
        <v>0</v>
      </c>
      <c r="G701" s="73" t="s">
        <v>124</v>
      </c>
      <c r="H701" s="73">
        <v>0</v>
      </c>
      <c r="I701" s="73" t="s">
        <v>124</v>
      </c>
      <c r="J701" s="73">
        <v>13</v>
      </c>
      <c r="K701" s="73">
        <v>8</v>
      </c>
      <c r="L701" s="73">
        <v>13</v>
      </c>
      <c r="M701" s="73">
        <v>11</v>
      </c>
      <c r="N701" s="73">
        <v>20</v>
      </c>
      <c r="O701" s="73" t="s">
        <v>124</v>
      </c>
      <c r="P701" s="73">
        <v>7</v>
      </c>
      <c r="Q701" s="73">
        <v>0</v>
      </c>
      <c r="R701" s="73" t="s">
        <v>124</v>
      </c>
      <c r="S701" s="73">
        <v>45</v>
      </c>
      <c r="T701" s="73">
        <v>0</v>
      </c>
      <c r="U701" s="73">
        <v>0</v>
      </c>
      <c r="V701" s="73" t="s">
        <v>124</v>
      </c>
      <c r="W701" s="73">
        <v>8</v>
      </c>
    </row>
    <row r="702" spans="2:23" x14ac:dyDescent="0.45">
      <c r="B702" s="86">
        <v>3956</v>
      </c>
      <c r="C702" s="73">
        <v>0</v>
      </c>
      <c r="D702" s="73" t="s">
        <v>124</v>
      </c>
      <c r="E702" s="73">
        <v>450</v>
      </c>
      <c r="F702" s="73" t="s">
        <v>124</v>
      </c>
      <c r="G702" s="73">
        <v>71</v>
      </c>
      <c r="H702" s="73">
        <v>0</v>
      </c>
      <c r="I702" s="73">
        <v>30</v>
      </c>
      <c r="J702" s="73">
        <v>87</v>
      </c>
      <c r="K702" s="73">
        <v>103</v>
      </c>
      <c r="L702" s="73">
        <v>168</v>
      </c>
      <c r="M702" s="73">
        <v>125</v>
      </c>
      <c r="N702" s="73">
        <v>182</v>
      </c>
      <c r="O702" s="73">
        <v>119</v>
      </c>
      <c r="P702" s="73">
        <v>56</v>
      </c>
      <c r="Q702" s="73">
        <v>7</v>
      </c>
      <c r="R702" s="73">
        <v>22</v>
      </c>
      <c r="S702" s="73">
        <v>683</v>
      </c>
      <c r="T702" s="73">
        <v>0</v>
      </c>
      <c r="U702" s="73" t="s">
        <v>124</v>
      </c>
      <c r="V702" s="73">
        <v>10</v>
      </c>
      <c r="W702" s="73">
        <v>125</v>
      </c>
    </row>
    <row r="703" spans="2:23" x14ac:dyDescent="0.45">
      <c r="B703" s="86">
        <v>3957</v>
      </c>
      <c r="C703" s="73">
        <v>0</v>
      </c>
      <c r="D703" s="73">
        <v>0</v>
      </c>
      <c r="E703" s="73">
        <v>23</v>
      </c>
      <c r="F703" s="73">
        <v>0</v>
      </c>
      <c r="G703" s="73">
        <v>6</v>
      </c>
      <c r="H703" s="73">
        <v>0</v>
      </c>
      <c r="I703" s="73" t="s">
        <v>124</v>
      </c>
      <c r="J703" s="73">
        <v>10</v>
      </c>
      <c r="K703" s="73">
        <v>11</v>
      </c>
      <c r="L703" s="73">
        <v>20</v>
      </c>
      <c r="M703" s="73">
        <v>10</v>
      </c>
      <c r="N703" s="73">
        <v>12</v>
      </c>
      <c r="O703" s="73">
        <v>6</v>
      </c>
      <c r="P703" s="73" t="s">
        <v>124</v>
      </c>
      <c r="Q703" s="73" t="s">
        <v>124</v>
      </c>
      <c r="R703" s="73">
        <v>0</v>
      </c>
      <c r="S703" s="73">
        <v>42</v>
      </c>
      <c r="T703" s="73">
        <v>0</v>
      </c>
      <c r="U703" s="73" t="s">
        <v>124</v>
      </c>
      <c r="V703" s="73" t="s">
        <v>124</v>
      </c>
      <c r="W703" s="73">
        <v>6</v>
      </c>
    </row>
    <row r="704" spans="2:23" x14ac:dyDescent="0.45">
      <c r="B704" s="86">
        <v>3958</v>
      </c>
      <c r="C704" s="73">
        <v>0</v>
      </c>
      <c r="D704" s="73">
        <v>0</v>
      </c>
      <c r="E704" s="73">
        <v>25</v>
      </c>
      <c r="F704" s="73">
        <v>0</v>
      </c>
      <c r="G704" s="73" t="s">
        <v>124</v>
      </c>
      <c r="H704" s="73">
        <v>0</v>
      </c>
      <c r="I704" s="73" t="s">
        <v>124</v>
      </c>
      <c r="J704" s="73">
        <v>7</v>
      </c>
      <c r="K704" s="73" t="s">
        <v>124</v>
      </c>
      <c r="L704" s="73">
        <v>14</v>
      </c>
      <c r="M704" s="73">
        <v>10</v>
      </c>
      <c r="N704" s="73">
        <v>12</v>
      </c>
      <c r="O704" s="73">
        <v>9</v>
      </c>
      <c r="P704" s="73">
        <v>0</v>
      </c>
      <c r="Q704" s="73" t="s">
        <v>124</v>
      </c>
      <c r="R704" s="73" t="s">
        <v>124</v>
      </c>
      <c r="S704" s="73">
        <v>37</v>
      </c>
      <c r="T704" s="73">
        <v>0</v>
      </c>
      <c r="U704" s="73">
        <v>0</v>
      </c>
      <c r="V704" s="73">
        <v>0</v>
      </c>
      <c r="W704" s="73" t="s">
        <v>124</v>
      </c>
    </row>
    <row r="705" spans="2:23" x14ac:dyDescent="0.45">
      <c r="B705" s="86">
        <v>3959</v>
      </c>
      <c r="C705" s="73">
        <v>0</v>
      </c>
      <c r="D705" s="73">
        <v>0</v>
      </c>
      <c r="E705" s="73">
        <v>164</v>
      </c>
      <c r="F705" s="73">
        <v>0</v>
      </c>
      <c r="G705" s="73">
        <v>23</v>
      </c>
      <c r="H705" s="73">
        <v>0</v>
      </c>
      <c r="I705" s="73">
        <v>12</v>
      </c>
      <c r="J705" s="73">
        <v>76</v>
      </c>
      <c r="K705" s="73">
        <v>17</v>
      </c>
      <c r="L705" s="73">
        <v>49</v>
      </c>
      <c r="M705" s="73">
        <v>25</v>
      </c>
      <c r="N705" s="73">
        <v>55</v>
      </c>
      <c r="O705" s="73">
        <v>35</v>
      </c>
      <c r="P705" s="73">
        <v>22</v>
      </c>
      <c r="Q705" s="73" t="s">
        <v>124</v>
      </c>
      <c r="R705" s="73" t="s">
        <v>124</v>
      </c>
      <c r="S705" s="73">
        <v>226</v>
      </c>
      <c r="T705" s="73">
        <v>0</v>
      </c>
      <c r="U705" s="73" t="s">
        <v>124</v>
      </c>
      <c r="V705" s="73" t="s">
        <v>124</v>
      </c>
      <c r="W705" s="73">
        <v>19</v>
      </c>
    </row>
    <row r="706" spans="2:23" x14ac:dyDescent="0.45">
      <c r="B706" s="86">
        <v>3960</v>
      </c>
      <c r="C706" s="73" t="s">
        <v>124</v>
      </c>
      <c r="D706" s="73" t="s">
        <v>124</v>
      </c>
      <c r="E706" s="73">
        <v>567</v>
      </c>
      <c r="F706" s="73" t="s">
        <v>124</v>
      </c>
      <c r="G706" s="73">
        <v>59</v>
      </c>
      <c r="H706" s="73">
        <v>0</v>
      </c>
      <c r="I706" s="73">
        <v>26</v>
      </c>
      <c r="J706" s="73">
        <v>114</v>
      </c>
      <c r="K706" s="73">
        <v>109</v>
      </c>
      <c r="L706" s="73">
        <v>103</v>
      </c>
      <c r="M706" s="73">
        <v>72</v>
      </c>
      <c r="N706" s="73">
        <v>117</v>
      </c>
      <c r="O706" s="73">
        <v>88</v>
      </c>
      <c r="P706" s="73">
        <v>39</v>
      </c>
      <c r="Q706" s="73">
        <v>7</v>
      </c>
      <c r="R706" s="73">
        <v>19</v>
      </c>
      <c r="S706" s="73">
        <v>789</v>
      </c>
      <c r="T706" s="73">
        <v>0</v>
      </c>
      <c r="U706" s="73">
        <v>5</v>
      </c>
      <c r="V706" s="73">
        <v>8</v>
      </c>
      <c r="W706" s="73">
        <v>158</v>
      </c>
    </row>
    <row r="707" spans="2:23" x14ac:dyDescent="0.45">
      <c r="B707" s="86">
        <v>3962</v>
      </c>
      <c r="C707" s="73">
        <v>0</v>
      </c>
      <c r="D707" s="73">
        <v>0</v>
      </c>
      <c r="E707" s="73">
        <v>194</v>
      </c>
      <c r="F707" s="73">
        <v>0</v>
      </c>
      <c r="G707" s="73">
        <v>26</v>
      </c>
      <c r="H707" s="73" t="s">
        <v>124</v>
      </c>
      <c r="I707" s="73">
        <v>14</v>
      </c>
      <c r="J707" s="73">
        <v>15</v>
      </c>
      <c r="K707" s="73">
        <v>57</v>
      </c>
      <c r="L707" s="73">
        <v>54</v>
      </c>
      <c r="M707" s="73">
        <v>45</v>
      </c>
      <c r="N707" s="73">
        <v>70</v>
      </c>
      <c r="O707" s="73">
        <v>55</v>
      </c>
      <c r="P707" s="73">
        <v>14</v>
      </c>
      <c r="Q707" s="73" t="s">
        <v>124</v>
      </c>
      <c r="R707" s="73">
        <v>12</v>
      </c>
      <c r="S707" s="73">
        <v>312</v>
      </c>
      <c r="T707" s="73">
        <v>0</v>
      </c>
      <c r="U707" s="73" t="s">
        <v>124</v>
      </c>
      <c r="V707" s="73" t="s">
        <v>124</v>
      </c>
      <c r="W707" s="73">
        <v>44</v>
      </c>
    </row>
    <row r="708" spans="2:23" x14ac:dyDescent="0.45">
      <c r="B708" s="86">
        <v>3964</v>
      </c>
      <c r="C708" s="73">
        <v>0</v>
      </c>
      <c r="D708" s="73">
        <v>0</v>
      </c>
      <c r="E708" s="73">
        <v>29</v>
      </c>
      <c r="F708" s="73" t="s">
        <v>124</v>
      </c>
      <c r="G708" s="73" t="s">
        <v>124</v>
      </c>
      <c r="H708" s="73">
        <v>0</v>
      </c>
      <c r="I708" s="73" t="s">
        <v>124</v>
      </c>
      <c r="J708" s="73">
        <v>0</v>
      </c>
      <c r="K708" s="73">
        <v>5</v>
      </c>
      <c r="L708" s="73">
        <v>8</v>
      </c>
      <c r="M708" s="73" t="s">
        <v>124</v>
      </c>
      <c r="N708" s="73">
        <v>12</v>
      </c>
      <c r="O708" s="73">
        <v>5</v>
      </c>
      <c r="P708" s="73">
        <v>6</v>
      </c>
      <c r="Q708" s="73">
        <v>0</v>
      </c>
      <c r="R708" s="73">
        <v>0</v>
      </c>
      <c r="S708" s="73">
        <v>38</v>
      </c>
      <c r="T708" s="73">
        <v>0</v>
      </c>
      <c r="U708" s="73">
        <v>0</v>
      </c>
      <c r="V708" s="73">
        <v>0</v>
      </c>
      <c r="W708" s="73" t="s">
        <v>124</v>
      </c>
    </row>
    <row r="709" spans="2:23" x14ac:dyDescent="0.45">
      <c r="B709" s="86">
        <v>3965</v>
      </c>
      <c r="C709" s="73">
        <v>0</v>
      </c>
      <c r="D709" s="73">
        <v>0</v>
      </c>
      <c r="E709" s="73">
        <v>63</v>
      </c>
      <c r="F709" s="73">
        <v>0</v>
      </c>
      <c r="G709" s="73">
        <v>5</v>
      </c>
      <c r="H709" s="73">
        <v>0</v>
      </c>
      <c r="I709" s="73" t="s">
        <v>124</v>
      </c>
      <c r="J709" s="73">
        <v>6</v>
      </c>
      <c r="K709" s="73">
        <v>8</v>
      </c>
      <c r="L709" s="73" t="s">
        <v>124</v>
      </c>
      <c r="M709" s="73" t="s">
        <v>124</v>
      </c>
      <c r="N709" s="73">
        <v>13</v>
      </c>
      <c r="O709" s="73">
        <v>14</v>
      </c>
      <c r="P709" s="73">
        <v>5</v>
      </c>
      <c r="Q709" s="73">
        <v>0</v>
      </c>
      <c r="R709" s="73">
        <v>0</v>
      </c>
      <c r="S709" s="73">
        <v>81</v>
      </c>
      <c r="T709" s="73">
        <v>0</v>
      </c>
      <c r="U709" s="73" t="s">
        <v>124</v>
      </c>
      <c r="V709" s="73">
        <v>0</v>
      </c>
      <c r="W709" s="73">
        <v>13</v>
      </c>
    </row>
    <row r="710" spans="2:23" x14ac:dyDescent="0.45">
      <c r="B710" s="86">
        <v>3966</v>
      </c>
      <c r="C710" s="73">
        <v>0</v>
      </c>
      <c r="D710" s="73">
        <v>0</v>
      </c>
      <c r="E710" s="73">
        <v>81</v>
      </c>
      <c r="F710" s="73">
        <v>0</v>
      </c>
      <c r="G710" s="73">
        <v>11</v>
      </c>
      <c r="H710" s="73">
        <v>0</v>
      </c>
      <c r="I710" s="73">
        <v>7</v>
      </c>
      <c r="J710" s="73">
        <v>21</v>
      </c>
      <c r="K710" s="73">
        <v>23</v>
      </c>
      <c r="L710" s="73">
        <v>37</v>
      </c>
      <c r="M710" s="73">
        <v>26</v>
      </c>
      <c r="N710" s="73">
        <v>29</v>
      </c>
      <c r="O710" s="73">
        <v>28</v>
      </c>
      <c r="P710" s="73">
        <v>5</v>
      </c>
      <c r="Q710" s="73">
        <v>0</v>
      </c>
      <c r="R710" s="73" t="s">
        <v>124</v>
      </c>
      <c r="S710" s="73">
        <v>130</v>
      </c>
      <c r="T710" s="73">
        <v>0</v>
      </c>
      <c r="U710" s="73">
        <v>0</v>
      </c>
      <c r="V710" s="73">
        <v>0</v>
      </c>
      <c r="W710" s="73">
        <v>11</v>
      </c>
    </row>
    <row r="711" spans="2:23" x14ac:dyDescent="0.45">
      <c r="B711" s="86">
        <v>3967</v>
      </c>
      <c r="C711" s="73">
        <v>0</v>
      </c>
      <c r="D711" s="73">
        <v>0</v>
      </c>
      <c r="E711" s="73">
        <v>21</v>
      </c>
      <c r="F711" s="73">
        <v>0</v>
      </c>
      <c r="G711" s="73" t="s">
        <v>124</v>
      </c>
      <c r="H711" s="73">
        <v>0</v>
      </c>
      <c r="I711" s="73" t="s">
        <v>124</v>
      </c>
      <c r="J711" s="73">
        <v>5</v>
      </c>
      <c r="K711" s="73">
        <v>7</v>
      </c>
      <c r="L711" s="73">
        <v>8</v>
      </c>
      <c r="M711" s="73">
        <v>7</v>
      </c>
      <c r="N711" s="73">
        <v>9</v>
      </c>
      <c r="O711" s="73">
        <v>10</v>
      </c>
      <c r="P711" s="73" t="s">
        <v>124</v>
      </c>
      <c r="Q711" s="73">
        <v>0</v>
      </c>
      <c r="R711" s="73" t="s">
        <v>124</v>
      </c>
      <c r="S711" s="73">
        <v>38</v>
      </c>
      <c r="T711" s="73">
        <v>0</v>
      </c>
      <c r="U711" s="73">
        <v>0</v>
      </c>
      <c r="V711" s="73" t="s">
        <v>124</v>
      </c>
      <c r="W711" s="73">
        <v>15</v>
      </c>
    </row>
    <row r="712" spans="2:23" x14ac:dyDescent="0.45">
      <c r="B712" s="86">
        <v>3971</v>
      </c>
      <c r="C712" s="73" t="s">
        <v>124</v>
      </c>
      <c r="D712" s="73" t="s">
        <v>124</v>
      </c>
      <c r="E712" s="73">
        <v>831</v>
      </c>
      <c r="F712" s="73" t="s">
        <v>124</v>
      </c>
      <c r="G712" s="73">
        <v>147</v>
      </c>
      <c r="H712" s="73" t="s">
        <v>124</v>
      </c>
      <c r="I712" s="73">
        <v>78</v>
      </c>
      <c r="J712" s="73">
        <v>111</v>
      </c>
      <c r="K712" s="73">
        <v>222</v>
      </c>
      <c r="L712" s="73">
        <v>261</v>
      </c>
      <c r="M712" s="73">
        <v>200</v>
      </c>
      <c r="N712" s="73">
        <v>298</v>
      </c>
      <c r="O712" s="73">
        <v>231</v>
      </c>
      <c r="P712" s="73">
        <v>58</v>
      </c>
      <c r="Q712" s="73">
        <v>11</v>
      </c>
      <c r="R712" s="73">
        <v>49</v>
      </c>
      <c r="S712" s="73">
        <v>1334</v>
      </c>
      <c r="T712" s="73">
        <v>0</v>
      </c>
      <c r="U712" s="73">
        <v>13</v>
      </c>
      <c r="V712" s="73">
        <v>12</v>
      </c>
      <c r="W712" s="73">
        <v>261</v>
      </c>
    </row>
    <row r="713" spans="2:23" x14ac:dyDescent="0.45">
      <c r="B713" s="86">
        <v>3975</v>
      </c>
      <c r="C713" s="73">
        <v>0</v>
      </c>
      <c r="D713" s="73">
        <v>0</v>
      </c>
      <c r="E713" s="73">
        <v>689</v>
      </c>
      <c r="F713" s="73">
        <v>23</v>
      </c>
      <c r="G713" s="73">
        <v>319</v>
      </c>
      <c r="H713" s="73" t="s">
        <v>124</v>
      </c>
      <c r="I713" s="73">
        <v>149</v>
      </c>
      <c r="J713" s="73">
        <v>62</v>
      </c>
      <c r="K713" s="73">
        <v>245</v>
      </c>
      <c r="L713" s="73">
        <v>1263</v>
      </c>
      <c r="M713" s="73">
        <v>932</v>
      </c>
      <c r="N713" s="73">
        <v>1192</v>
      </c>
      <c r="O713" s="73">
        <v>534</v>
      </c>
      <c r="P713" s="73">
        <v>135</v>
      </c>
      <c r="Q713" s="73">
        <v>96</v>
      </c>
      <c r="R713" s="73">
        <v>103</v>
      </c>
      <c r="S713" s="73">
        <v>1449</v>
      </c>
      <c r="T713" s="73">
        <v>20</v>
      </c>
      <c r="U713" s="73">
        <v>37</v>
      </c>
      <c r="V713" s="73">
        <v>220</v>
      </c>
      <c r="W713" s="73">
        <v>617</v>
      </c>
    </row>
    <row r="714" spans="2:23" x14ac:dyDescent="0.45">
      <c r="B714" s="86">
        <v>3976</v>
      </c>
      <c r="C714" s="73" t="s">
        <v>124</v>
      </c>
      <c r="D714" s="73">
        <v>6</v>
      </c>
      <c r="E714" s="73">
        <v>1871</v>
      </c>
      <c r="F714" s="73">
        <v>48</v>
      </c>
      <c r="G714" s="73">
        <v>808</v>
      </c>
      <c r="H714" s="73">
        <v>17</v>
      </c>
      <c r="I714" s="73">
        <v>482</v>
      </c>
      <c r="J714" s="73">
        <v>66</v>
      </c>
      <c r="K714" s="73">
        <v>925</v>
      </c>
      <c r="L714" s="73">
        <v>2603</v>
      </c>
      <c r="M714" s="73">
        <v>2076</v>
      </c>
      <c r="N714" s="73">
        <v>2756</v>
      </c>
      <c r="O714" s="73">
        <v>1511</v>
      </c>
      <c r="P714" s="73">
        <v>272</v>
      </c>
      <c r="Q714" s="73">
        <v>281</v>
      </c>
      <c r="R714" s="73">
        <v>293</v>
      </c>
      <c r="S714" s="73">
        <v>4364</v>
      </c>
      <c r="T714" s="73">
        <v>27</v>
      </c>
      <c r="U714" s="73">
        <v>150</v>
      </c>
      <c r="V714" s="73">
        <v>390</v>
      </c>
      <c r="W714" s="73">
        <v>1763</v>
      </c>
    </row>
    <row r="715" spans="2:23" x14ac:dyDescent="0.45">
      <c r="B715" s="86">
        <v>3977</v>
      </c>
      <c r="C715" s="73">
        <v>5</v>
      </c>
      <c r="D715" s="73">
        <v>8</v>
      </c>
      <c r="E715" s="73">
        <v>7362</v>
      </c>
      <c r="F715" s="73">
        <v>140</v>
      </c>
      <c r="G715" s="73">
        <v>2893</v>
      </c>
      <c r="H715" s="73">
        <v>52</v>
      </c>
      <c r="I715" s="73">
        <v>1323</v>
      </c>
      <c r="J715" s="73">
        <v>640</v>
      </c>
      <c r="K715" s="73">
        <v>2822</v>
      </c>
      <c r="L715" s="73">
        <v>10235</v>
      </c>
      <c r="M715" s="73">
        <v>7971</v>
      </c>
      <c r="N715" s="73">
        <v>8815</v>
      </c>
      <c r="O715" s="73">
        <v>4422</v>
      </c>
      <c r="P715" s="73">
        <v>905</v>
      </c>
      <c r="Q715" s="73">
        <v>694</v>
      </c>
      <c r="R715" s="73">
        <v>1391</v>
      </c>
      <c r="S715" s="73">
        <v>15401</v>
      </c>
      <c r="T715" s="73">
        <v>40</v>
      </c>
      <c r="U715" s="73">
        <v>489</v>
      </c>
      <c r="V715" s="73">
        <v>1147</v>
      </c>
      <c r="W715" s="73">
        <v>6147</v>
      </c>
    </row>
    <row r="716" spans="2:23" x14ac:dyDescent="0.45">
      <c r="B716" s="86">
        <v>3978</v>
      </c>
      <c r="C716" s="73" t="s">
        <v>124</v>
      </c>
      <c r="D716" s="73" t="s">
        <v>124</v>
      </c>
      <c r="E716" s="73">
        <v>1220</v>
      </c>
      <c r="F716" s="73">
        <v>48</v>
      </c>
      <c r="G716" s="73">
        <v>649</v>
      </c>
      <c r="H716" s="73">
        <v>18</v>
      </c>
      <c r="I716" s="73">
        <v>280</v>
      </c>
      <c r="J716" s="73">
        <v>110</v>
      </c>
      <c r="K716" s="73">
        <v>410</v>
      </c>
      <c r="L716" s="73">
        <v>3785</v>
      </c>
      <c r="M716" s="73">
        <v>2889</v>
      </c>
      <c r="N716" s="73">
        <v>2608</v>
      </c>
      <c r="O716" s="73">
        <v>1049</v>
      </c>
      <c r="P716" s="73">
        <v>226</v>
      </c>
      <c r="Q716" s="73">
        <v>296</v>
      </c>
      <c r="R716" s="73">
        <v>456</v>
      </c>
      <c r="S716" s="73">
        <v>2872</v>
      </c>
      <c r="T716" s="73">
        <v>9</v>
      </c>
      <c r="U716" s="73">
        <v>126</v>
      </c>
      <c r="V716" s="73">
        <v>264</v>
      </c>
      <c r="W716" s="73">
        <v>1811</v>
      </c>
    </row>
    <row r="717" spans="2:23" x14ac:dyDescent="0.45">
      <c r="B717" s="86">
        <v>3979</v>
      </c>
      <c r="C717" s="73">
        <v>0</v>
      </c>
      <c r="D717" s="73">
        <v>0</v>
      </c>
      <c r="E717" s="73">
        <v>29</v>
      </c>
      <c r="F717" s="73">
        <v>0</v>
      </c>
      <c r="G717" s="73">
        <v>7</v>
      </c>
      <c r="H717" s="73">
        <v>0</v>
      </c>
      <c r="I717" s="73" t="s">
        <v>124</v>
      </c>
      <c r="J717" s="73">
        <v>10</v>
      </c>
      <c r="K717" s="73">
        <v>7</v>
      </c>
      <c r="L717" s="73">
        <v>16</v>
      </c>
      <c r="M717" s="73">
        <v>8</v>
      </c>
      <c r="N717" s="73">
        <v>17</v>
      </c>
      <c r="O717" s="73">
        <v>8</v>
      </c>
      <c r="P717" s="73" t="s">
        <v>124</v>
      </c>
      <c r="Q717" s="73" t="s">
        <v>124</v>
      </c>
      <c r="R717" s="73" t="s">
        <v>124</v>
      </c>
      <c r="S717" s="73">
        <v>44</v>
      </c>
      <c r="T717" s="73">
        <v>0</v>
      </c>
      <c r="U717" s="73" t="s">
        <v>124</v>
      </c>
      <c r="V717" s="73" t="s">
        <v>124</v>
      </c>
      <c r="W717" s="73">
        <v>5</v>
      </c>
    </row>
    <row r="718" spans="2:23" x14ac:dyDescent="0.45">
      <c r="B718" s="86">
        <v>3980</v>
      </c>
      <c r="C718" s="73">
        <v>0</v>
      </c>
      <c r="D718" s="73">
        <v>0</v>
      </c>
      <c r="E718" s="73">
        <v>318</v>
      </c>
      <c r="F718" s="73" t="s">
        <v>124</v>
      </c>
      <c r="G718" s="73">
        <v>73</v>
      </c>
      <c r="H718" s="73" t="s">
        <v>124</v>
      </c>
      <c r="I718" s="73">
        <v>30</v>
      </c>
      <c r="J718" s="73">
        <v>40</v>
      </c>
      <c r="K718" s="73">
        <v>87</v>
      </c>
      <c r="L718" s="73">
        <v>185</v>
      </c>
      <c r="M718" s="73">
        <v>134</v>
      </c>
      <c r="N718" s="73">
        <v>177</v>
      </c>
      <c r="O718" s="73">
        <v>132</v>
      </c>
      <c r="P718" s="73">
        <v>29</v>
      </c>
      <c r="Q718" s="73">
        <v>8</v>
      </c>
      <c r="R718" s="73">
        <v>30</v>
      </c>
      <c r="S718" s="73">
        <v>543</v>
      </c>
      <c r="T718" s="73">
        <v>0</v>
      </c>
      <c r="U718" s="73">
        <v>5</v>
      </c>
      <c r="V718" s="73">
        <v>13</v>
      </c>
      <c r="W718" s="73">
        <v>160</v>
      </c>
    </row>
    <row r="719" spans="2:23" x14ac:dyDescent="0.45">
      <c r="B719" s="86">
        <v>3981</v>
      </c>
      <c r="C719" s="73" t="s">
        <v>124</v>
      </c>
      <c r="D719" s="73" t="s">
        <v>124</v>
      </c>
      <c r="E719" s="73">
        <v>495</v>
      </c>
      <c r="F719" s="73" t="s">
        <v>124</v>
      </c>
      <c r="G719" s="73">
        <v>148</v>
      </c>
      <c r="H719" s="73">
        <v>7</v>
      </c>
      <c r="I719" s="73">
        <v>59</v>
      </c>
      <c r="J719" s="73">
        <v>90</v>
      </c>
      <c r="K719" s="73">
        <v>120</v>
      </c>
      <c r="L719" s="73">
        <v>394</v>
      </c>
      <c r="M719" s="73">
        <v>306</v>
      </c>
      <c r="N719" s="73">
        <v>288</v>
      </c>
      <c r="O719" s="73">
        <v>169</v>
      </c>
      <c r="P719" s="73">
        <v>51</v>
      </c>
      <c r="Q719" s="73">
        <v>18</v>
      </c>
      <c r="R719" s="73">
        <v>67</v>
      </c>
      <c r="S719" s="73">
        <v>868</v>
      </c>
      <c r="T719" s="73">
        <v>0</v>
      </c>
      <c r="U719" s="73">
        <v>11</v>
      </c>
      <c r="V719" s="73">
        <v>21</v>
      </c>
      <c r="W719" s="73">
        <v>237</v>
      </c>
    </row>
    <row r="720" spans="2:23" x14ac:dyDescent="0.45">
      <c r="B720" s="86">
        <v>3984</v>
      </c>
      <c r="C720" s="73">
        <v>0</v>
      </c>
      <c r="D720" s="73" t="s">
        <v>124</v>
      </c>
      <c r="E720" s="73">
        <v>1091</v>
      </c>
      <c r="F720" s="73">
        <v>8</v>
      </c>
      <c r="G720" s="73">
        <v>242</v>
      </c>
      <c r="H720" s="73" t="s">
        <v>124</v>
      </c>
      <c r="I720" s="73">
        <v>114</v>
      </c>
      <c r="J720" s="73">
        <v>103</v>
      </c>
      <c r="K720" s="73">
        <v>300</v>
      </c>
      <c r="L720" s="73">
        <v>523</v>
      </c>
      <c r="M720" s="73">
        <v>402</v>
      </c>
      <c r="N720" s="73">
        <v>490</v>
      </c>
      <c r="O720" s="73">
        <v>385</v>
      </c>
      <c r="P720" s="73">
        <v>113</v>
      </c>
      <c r="Q720" s="73">
        <v>22</v>
      </c>
      <c r="R720" s="73">
        <v>87</v>
      </c>
      <c r="S720" s="73">
        <v>1847</v>
      </c>
      <c r="T720" s="73" t="s">
        <v>124</v>
      </c>
      <c r="U720" s="73">
        <v>21</v>
      </c>
      <c r="V720" s="73">
        <v>20</v>
      </c>
      <c r="W720" s="73">
        <v>487</v>
      </c>
    </row>
    <row r="721" spans="2:23" x14ac:dyDescent="0.45">
      <c r="B721" s="86">
        <v>3986</v>
      </c>
      <c r="C721" s="73">
        <v>0</v>
      </c>
      <c r="D721" s="73">
        <v>0</v>
      </c>
      <c r="E721" s="73">
        <v>0</v>
      </c>
      <c r="F721" s="73">
        <v>0</v>
      </c>
      <c r="G721" s="73">
        <v>0</v>
      </c>
      <c r="H721" s="73">
        <v>0</v>
      </c>
      <c r="I721" s="73">
        <v>0</v>
      </c>
      <c r="J721" s="73">
        <v>0</v>
      </c>
      <c r="K721" s="73">
        <v>0</v>
      </c>
      <c r="L721" s="73">
        <v>0</v>
      </c>
      <c r="M721" s="73">
        <v>0</v>
      </c>
      <c r="N721" s="73">
        <v>0</v>
      </c>
      <c r="O721" s="73">
        <v>0</v>
      </c>
      <c r="P721" s="73">
        <v>0</v>
      </c>
      <c r="Q721" s="73">
        <v>0</v>
      </c>
      <c r="R721" s="73">
        <v>0</v>
      </c>
      <c r="S721" s="73">
        <v>0</v>
      </c>
      <c r="T721" s="73">
        <v>0</v>
      </c>
      <c r="U721" s="73">
        <v>0</v>
      </c>
      <c r="V721" s="73">
        <v>0</v>
      </c>
      <c r="W721" s="73">
        <v>0</v>
      </c>
    </row>
    <row r="722" spans="2:23" x14ac:dyDescent="0.45">
      <c r="B722" s="86">
        <v>3987</v>
      </c>
      <c r="C722" s="73">
        <v>0</v>
      </c>
      <c r="D722" s="73">
        <v>0</v>
      </c>
      <c r="E722" s="73">
        <v>134</v>
      </c>
      <c r="F722" s="73" t="s">
        <v>124</v>
      </c>
      <c r="G722" s="73">
        <v>48</v>
      </c>
      <c r="H722" s="73" t="s">
        <v>124</v>
      </c>
      <c r="I722" s="73">
        <v>20</v>
      </c>
      <c r="J722" s="73">
        <v>22</v>
      </c>
      <c r="K722" s="73">
        <v>47</v>
      </c>
      <c r="L722" s="73">
        <v>90</v>
      </c>
      <c r="M722" s="73">
        <v>64</v>
      </c>
      <c r="N722" s="73">
        <v>100</v>
      </c>
      <c r="O722" s="73">
        <v>73</v>
      </c>
      <c r="P722" s="73">
        <v>19</v>
      </c>
      <c r="Q722" s="73" t="s">
        <v>124</v>
      </c>
      <c r="R722" s="73">
        <v>12</v>
      </c>
      <c r="S722" s="73">
        <v>255</v>
      </c>
      <c r="T722" s="73">
        <v>0</v>
      </c>
      <c r="U722" s="73" t="s">
        <v>124</v>
      </c>
      <c r="V722" s="73">
        <v>7</v>
      </c>
      <c r="W722" s="73">
        <v>67</v>
      </c>
    </row>
    <row r="723" spans="2:23" x14ac:dyDescent="0.45">
      <c r="B723" s="86">
        <v>3988</v>
      </c>
      <c r="C723" s="73">
        <v>0</v>
      </c>
      <c r="D723" s="73">
        <v>0</v>
      </c>
      <c r="E723" s="73">
        <v>112</v>
      </c>
      <c r="F723" s="73">
        <v>0</v>
      </c>
      <c r="G723" s="73">
        <v>33</v>
      </c>
      <c r="H723" s="73" t="s">
        <v>124</v>
      </c>
      <c r="I723" s="73">
        <v>14</v>
      </c>
      <c r="J723" s="73">
        <v>25</v>
      </c>
      <c r="K723" s="73">
        <v>31</v>
      </c>
      <c r="L723" s="73">
        <v>62</v>
      </c>
      <c r="M723" s="73">
        <v>42</v>
      </c>
      <c r="N723" s="73">
        <v>54</v>
      </c>
      <c r="O723" s="73">
        <v>31</v>
      </c>
      <c r="P723" s="73">
        <v>15</v>
      </c>
      <c r="Q723" s="73" t="s">
        <v>124</v>
      </c>
      <c r="R723" s="73">
        <v>5</v>
      </c>
      <c r="S723" s="73">
        <v>185</v>
      </c>
      <c r="T723" s="73">
        <v>0</v>
      </c>
      <c r="U723" s="73" t="s">
        <v>124</v>
      </c>
      <c r="V723" s="73">
        <v>5</v>
      </c>
      <c r="W723" s="73">
        <v>26</v>
      </c>
    </row>
    <row r="724" spans="2:23" x14ac:dyDescent="0.45">
      <c r="B724" s="86">
        <v>3989</v>
      </c>
      <c r="C724" s="73">
        <v>0</v>
      </c>
      <c r="D724" s="73">
        <v>0</v>
      </c>
      <c r="E724" s="73">
        <v>0</v>
      </c>
      <c r="F724" s="73">
        <v>0</v>
      </c>
      <c r="G724" s="73">
        <v>0</v>
      </c>
      <c r="H724" s="73">
        <v>0</v>
      </c>
      <c r="I724" s="73">
        <v>0</v>
      </c>
      <c r="J724" s="73">
        <v>0</v>
      </c>
      <c r="K724" s="73">
        <v>0</v>
      </c>
      <c r="L724" s="73">
        <v>0</v>
      </c>
      <c r="M724" s="73">
        <v>0</v>
      </c>
      <c r="N724" s="73">
        <v>0</v>
      </c>
      <c r="O724" s="73">
        <v>0</v>
      </c>
      <c r="P724" s="73">
        <v>0</v>
      </c>
      <c r="Q724" s="73">
        <v>0</v>
      </c>
      <c r="R724" s="73">
        <v>0</v>
      </c>
      <c r="S724" s="73">
        <v>0</v>
      </c>
      <c r="T724" s="73">
        <v>0</v>
      </c>
      <c r="U724" s="73">
        <v>0</v>
      </c>
      <c r="V724" s="73">
        <v>0</v>
      </c>
      <c r="W724" s="73">
        <v>0</v>
      </c>
    </row>
    <row r="725" spans="2:23" x14ac:dyDescent="0.45">
      <c r="B725" s="86">
        <v>3990</v>
      </c>
      <c r="C725" s="73">
        <v>0</v>
      </c>
      <c r="D725" s="73">
        <v>0</v>
      </c>
      <c r="E725" s="73">
        <v>6</v>
      </c>
      <c r="F725" s="73">
        <v>0</v>
      </c>
      <c r="G725" s="73" t="s">
        <v>124</v>
      </c>
      <c r="H725" s="73">
        <v>0</v>
      </c>
      <c r="I725" s="73" t="s">
        <v>124</v>
      </c>
      <c r="J725" s="73">
        <v>10</v>
      </c>
      <c r="K725" s="73">
        <v>6</v>
      </c>
      <c r="L725" s="73" t="s">
        <v>124</v>
      </c>
      <c r="M725" s="73" t="s">
        <v>124</v>
      </c>
      <c r="N725" s="73" t="s">
        <v>124</v>
      </c>
      <c r="O725" s="73" t="s">
        <v>124</v>
      </c>
      <c r="P725" s="73" t="s">
        <v>124</v>
      </c>
      <c r="Q725" s="73">
        <v>0</v>
      </c>
      <c r="R725" s="73" t="s">
        <v>124</v>
      </c>
      <c r="S725" s="73">
        <v>19</v>
      </c>
      <c r="T725" s="73">
        <v>0</v>
      </c>
      <c r="U725" s="73">
        <v>0</v>
      </c>
      <c r="V725" s="73">
        <v>0</v>
      </c>
      <c r="W725" s="73" t="s">
        <v>124</v>
      </c>
    </row>
    <row r="726" spans="2:23" x14ac:dyDescent="0.45">
      <c r="B726" s="86">
        <v>3991</v>
      </c>
      <c r="C726" s="73">
        <v>0</v>
      </c>
      <c r="D726" s="73">
        <v>0</v>
      </c>
      <c r="E726" s="73">
        <v>57</v>
      </c>
      <c r="F726" s="73">
        <v>0</v>
      </c>
      <c r="G726" s="73">
        <v>15</v>
      </c>
      <c r="H726" s="73">
        <v>0</v>
      </c>
      <c r="I726" s="73">
        <v>7</v>
      </c>
      <c r="J726" s="73">
        <v>8</v>
      </c>
      <c r="K726" s="73">
        <v>21</v>
      </c>
      <c r="L726" s="73">
        <v>24</v>
      </c>
      <c r="M726" s="73">
        <v>17</v>
      </c>
      <c r="N726" s="73">
        <v>41</v>
      </c>
      <c r="O726" s="73">
        <v>26</v>
      </c>
      <c r="P726" s="73">
        <v>11</v>
      </c>
      <c r="Q726" s="73" t="s">
        <v>124</v>
      </c>
      <c r="R726" s="73">
        <v>0</v>
      </c>
      <c r="S726" s="73">
        <v>107</v>
      </c>
      <c r="T726" s="73">
        <v>0</v>
      </c>
      <c r="U726" s="73" t="s">
        <v>124</v>
      </c>
      <c r="V726" s="73">
        <v>0</v>
      </c>
      <c r="W726" s="73">
        <v>26</v>
      </c>
    </row>
    <row r="727" spans="2:23" x14ac:dyDescent="0.45">
      <c r="B727" s="86">
        <v>3992</v>
      </c>
      <c r="C727" s="73">
        <v>0</v>
      </c>
      <c r="D727" s="73">
        <v>0</v>
      </c>
      <c r="E727" s="73">
        <v>136</v>
      </c>
      <c r="F727" s="73" t="s">
        <v>124</v>
      </c>
      <c r="G727" s="73">
        <v>32</v>
      </c>
      <c r="H727" s="73">
        <v>0</v>
      </c>
      <c r="I727" s="73">
        <v>15</v>
      </c>
      <c r="J727" s="73">
        <v>15</v>
      </c>
      <c r="K727" s="73">
        <v>36</v>
      </c>
      <c r="L727" s="73">
        <v>107</v>
      </c>
      <c r="M727" s="73">
        <v>79</v>
      </c>
      <c r="N727" s="73">
        <v>98</v>
      </c>
      <c r="O727" s="73">
        <v>67</v>
      </c>
      <c r="P727" s="73">
        <v>20</v>
      </c>
      <c r="Q727" s="73">
        <v>7</v>
      </c>
      <c r="R727" s="73">
        <v>15</v>
      </c>
      <c r="S727" s="73">
        <v>243</v>
      </c>
      <c r="T727" s="73">
        <v>0</v>
      </c>
      <c r="U727" s="73">
        <v>11</v>
      </c>
      <c r="V727" s="73" t="s">
        <v>124</v>
      </c>
      <c r="W727" s="73">
        <v>61</v>
      </c>
    </row>
    <row r="728" spans="2:23" x14ac:dyDescent="0.45">
      <c r="B728" s="86">
        <v>3995</v>
      </c>
      <c r="C728" s="73" t="s">
        <v>124</v>
      </c>
      <c r="D728" s="73" t="s">
        <v>124</v>
      </c>
      <c r="E728" s="73">
        <v>2265</v>
      </c>
      <c r="F728" s="73">
        <v>19</v>
      </c>
      <c r="G728" s="73">
        <v>411</v>
      </c>
      <c r="H728" s="73">
        <v>5</v>
      </c>
      <c r="I728" s="73">
        <v>203</v>
      </c>
      <c r="J728" s="73">
        <v>276</v>
      </c>
      <c r="K728" s="73">
        <v>656</v>
      </c>
      <c r="L728" s="73">
        <v>815</v>
      </c>
      <c r="M728" s="73">
        <v>628</v>
      </c>
      <c r="N728" s="73">
        <v>871</v>
      </c>
      <c r="O728" s="73">
        <v>655</v>
      </c>
      <c r="P728" s="73">
        <v>200</v>
      </c>
      <c r="Q728" s="73">
        <v>50</v>
      </c>
      <c r="R728" s="73">
        <v>135</v>
      </c>
      <c r="S728" s="73">
        <v>3741</v>
      </c>
      <c r="T728" s="73">
        <v>0</v>
      </c>
      <c r="U728" s="73">
        <v>69</v>
      </c>
      <c r="V728" s="73">
        <v>41</v>
      </c>
      <c r="W728" s="73">
        <v>1038</v>
      </c>
    </row>
    <row r="729" spans="2:23" x14ac:dyDescent="0.45">
      <c r="B729" s="86">
        <v>3996</v>
      </c>
      <c r="C729" s="73">
        <v>0</v>
      </c>
      <c r="D729" s="73" t="s">
        <v>124</v>
      </c>
      <c r="E729" s="73">
        <v>1253</v>
      </c>
      <c r="F729" s="73">
        <v>8</v>
      </c>
      <c r="G729" s="73">
        <v>175</v>
      </c>
      <c r="H729" s="73">
        <v>0</v>
      </c>
      <c r="I729" s="73">
        <v>63</v>
      </c>
      <c r="J729" s="73">
        <v>325</v>
      </c>
      <c r="K729" s="73">
        <v>172</v>
      </c>
      <c r="L729" s="73">
        <v>262</v>
      </c>
      <c r="M729" s="73">
        <v>194</v>
      </c>
      <c r="N729" s="73">
        <v>274</v>
      </c>
      <c r="O729" s="73">
        <v>161</v>
      </c>
      <c r="P729" s="73">
        <v>95</v>
      </c>
      <c r="Q729" s="73">
        <v>8</v>
      </c>
      <c r="R729" s="73">
        <v>39</v>
      </c>
      <c r="S729" s="73">
        <v>1687</v>
      </c>
      <c r="T729" s="73">
        <v>0</v>
      </c>
      <c r="U729" s="73">
        <v>14</v>
      </c>
      <c r="V729" s="73">
        <v>23</v>
      </c>
      <c r="W729" s="73">
        <v>313</v>
      </c>
    </row>
    <row r="730" spans="2:23" customFormat="1" x14ac:dyDescent="0.45">
      <c r="B730" s="87"/>
    </row>
    <row r="731" spans="2:23" customFormat="1" x14ac:dyDescent="0.45">
      <c r="B731" s="87"/>
    </row>
    <row r="732" spans="2:23" customFormat="1" x14ac:dyDescent="0.45">
      <c r="B732" s="87"/>
    </row>
    <row r="733" spans="2:23" customFormat="1" x14ac:dyDescent="0.45">
      <c r="B733" s="87"/>
    </row>
    <row r="734" spans="2:23" customFormat="1" x14ac:dyDescent="0.45">
      <c r="B734" s="87"/>
    </row>
    <row r="735" spans="2:23" customFormat="1" x14ac:dyDescent="0.45">
      <c r="B735" s="87"/>
    </row>
    <row r="736" spans="2:23" customFormat="1" x14ac:dyDescent="0.45">
      <c r="B736" s="87"/>
    </row>
    <row r="737" spans="2:2" customFormat="1" x14ac:dyDescent="0.45">
      <c r="B737" s="87"/>
    </row>
    <row r="738" spans="2:2" customFormat="1" x14ac:dyDescent="0.45">
      <c r="B738" s="87"/>
    </row>
    <row r="739" spans="2:2" customFormat="1" x14ac:dyDescent="0.45">
      <c r="B739" s="87"/>
    </row>
    <row r="740" spans="2:2" customFormat="1" x14ac:dyDescent="0.45">
      <c r="B740" s="87"/>
    </row>
    <row r="741" spans="2:2" customFormat="1" x14ac:dyDescent="0.45">
      <c r="B741" s="87"/>
    </row>
    <row r="742" spans="2:2" customFormat="1" x14ac:dyDescent="0.45">
      <c r="B742" s="87"/>
    </row>
    <row r="743" spans="2:2" customFormat="1" x14ac:dyDescent="0.45">
      <c r="B743" s="87"/>
    </row>
    <row r="744" spans="2:2" customFormat="1" x14ac:dyDescent="0.45">
      <c r="B744" s="87"/>
    </row>
    <row r="745" spans="2:2" customFormat="1" x14ac:dyDescent="0.45">
      <c r="B745" s="87"/>
    </row>
    <row r="746" spans="2:2" customFormat="1" x14ac:dyDescent="0.45">
      <c r="B746" s="87"/>
    </row>
    <row r="747" spans="2:2" customFormat="1" x14ac:dyDescent="0.45">
      <c r="B747" s="87"/>
    </row>
    <row r="748" spans="2:2" customFormat="1" x14ac:dyDescent="0.45">
      <c r="B748" s="87"/>
    </row>
    <row r="749" spans="2:2" customFormat="1" x14ac:dyDescent="0.45">
      <c r="B749" s="87"/>
    </row>
    <row r="750" spans="2:2" customFormat="1" x14ac:dyDescent="0.45">
      <c r="B750" s="87"/>
    </row>
    <row r="751" spans="2:2" customFormat="1" x14ac:dyDescent="0.45">
      <c r="B751" s="87"/>
    </row>
    <row r="752" spans="2:2" customFormat="1" x14ac:dyDescent="0.45">
      <c r="B752" s="87"/>
    </row>
    <row r="753" spans="2:2" customFormat="1" x14ac:dyDescent="0.45">
      <c r="B753" s="87"/>
    </row>
    <row r="754" spans="2:2" customFormat="1" x14ac:dyDescent="0.45">
      <c r="B754" s="87"/>
    </row>
    <row r="755" spans="2:2" customFormat="1" x14ac:dyDescent="0.45">
      <c r="B755" s="87"/>
    </row>
    <row r="756" spans="2:2" customFormat="1" x14ac:dyDescent="0.45">
      <c r="B756" s="87"/>
    </row>
    <row r="757" spans="2:2" customFormat="1" x14ac:dyDescent="0.45">
      <c r="B757" s="87"/>
    </row>
    <row r="758" spans="2:2" customFormat="1" x14ac:dyDescent="0.45">
      <c r="B758" s="87"/>
    </row>
    <row r="759" spans="2:2" customFormat="1" x14ac:dyDescent="0.45">
      <c r="B759" s="87"/>
    </row>
    <row r="760" spans="2:2" customFormat="1" x14ac:dyDescent="0.45">
      <c r="B760" s="87"/>
    </row>
    <row r="761" spans="2:2" customFormat="1" x14ac:dyDescent="0.45">
      <c r="B761" s="87"/>
    </row>
    <row r="762" spans="2:2" customFormat="1" x14ac:dyDescent="0.45">
      <c r="B762" s="87"/>
    </row>
    <row r="763" spans="2:2" customFormat="1" x14ac:dyDescent="0.45">
      <c r="B763" s="87"/>
    </row>
    <row r="764" spans="2:2" customFormat="1" x14ac:dyDescent="0.45">
      <c r="B764" s="87"/>
    </row>
    <row r="765" spans="2:2" customFormat="1" x14ac:dyDescent="0.45">
      <c r="B765" s="87"/>
    </row>
    <row r="766" spans="2:2" customFormat="1" x14ac:dyDescent="0.45">
      <c r="B766" s="87"/>
    </row>
    <row r="767" spans="2:2" customFormat="1" x14ac:dyDescent="0.45">
      <c r="B767" s="87"/>
    </row>
    <row r="768" spans="2:2" customFormat="1" x14ac:dyDescent="0.45">
      <c r="B768" s="87"/>
    </row>
    <row r="769" spans="2:2" customFormat="1" x14ac:dyDescent="0.45">
      <c r="B769" s="87"/>
    </row>
    <row r="770" spans="2:2" customFormat="1" x14ac:dyDescent="0.45">
      <c r="B770" s="87"/>
    </row>
    <row r="771" spans="2:2" customFormat="1" x14ac:dyDescent="0.45">
      <c r="B771" s="87"/>
    </row>
    <row r="772" spans="2:2" customFormat="1" x14ac:dyDescent="0.45">
      <c r="B772" s="87"/>
    </row>
    <row r="773" spans="2:2" customFormat="1" x14ac:dyDescent="0.45">
      <c r="B773" s="87"/>
    </row>
    <row r="774" spans="2:2" customFormat="1" x14ac:dyDescent="0.45">
      <c r="B774" s="87"/>
    </row>
    <row r="775" spans="2:2" customFormat="1" x14ac:dyDescent="0.45">
      <c r="B775" s="87"/>
    </row>
    <row r="776" spans="2:2" customFormat="1" x14ac:dyDescent="0.45">
      <c r="B776" s="87"/>
    </row>
    <row r="777" spans="2:2" customFormat="1" x14ac:dyDescent="0.45">
      <c r="B777" s="87"/>
    </row>
    <row r="778" spans="2:2" customFormat="1" x14ac:dyDescent="0.45">
      <c r="B778" s="87"/>
    </row>
    <row r="779" spans="2:2" customFormat="1" x14ac:dyDescent="0.45">
      <c r="B779" s="87"/>
    </row>
    <row r="780" spans="2:2" customFormat="1" x14ac:dyDescent="0.45">
      <c r="B780" s="87"/>
    </row>
    <row r="781" spans="2:2" customFormat="1" x14ac:dyDescent="0.45">
      <c r="B781" s="87"/>
    </row>
    <row r="782" spans="2:2" customFormat="1" x14ac:dyDescent="0.45">
      <c r="B782" s="87"/>
    </row>
    <row r="783" spans="2:2" customFormat="1" x14ac:dyDescent="0.45">
      <c r="B783" s="87"/>
    </row>
    <row r="784" spans="2:2" customFormat="1" x14ac:dyDescent="0.45">
      <c r="B784" s="87"/>
    </row>
    <row r="785" spans="2:2" customFormat="1" x14ac:dyDescent="0.45">
      <c r="B785" s="87"/>
    </row>
    <row r="786" spans="2:2" customFormat="1" x14ac:dyDescent="0.45">
      <c r="B786" s="87"/>
    </row>
    <row r="787" spans="2:2" customFormat="1" x14ac:dyDescent="0.45">
      <c r="B787" s="87"/>
    </row>
    <row r="788" spans="2:2" customFormat="1" x14ac:dyDescent="0.45">
      <c r="B788" s="87"/>
    </row>
    <row r="789" spans="2:2" customFormat="1" x14ac:dyDescent="0.45">
      <c r="B789" s="87"/>
    </row>
    <row r="790" spans="2:2" customFormat="1" x14ac:dyDescent="0.45">
      <c r="B790" s="87"/>
    </row>
    <row r="791" spans="2:2" customFormat="1" x14ac:dyDescent="0.45">
      <c r="B791" s="87"/>
    </row>
    <row r="792" spans="2:2" customFormat="1" x14ac:dyDescent="0.45">
      <c r="B792" s="87"/>
    </row>
    <row r="793" spans="2:2" customFormat="1" x14ac:dyDescent="0.45">
      <c r="B793" s="87"/>
    </row>
    <row r="794" spans="2:2" customFormat="1" x14ac:dyDescent="0.45">
      <c r="B794" s="87"/>
    </row>
    <row r="795" spans="2:2" customFormat="1" x14ac:dyDescent="0.45">
      <c r="B795" s="87"/>
    </row>
    <row r="796" spans="2:2" customFormat="1" x14ac:dyDescent="0.45">
      <c r="B796" s="87"/>
    </row>
    <row r="797" spans="2:2" customFormat="1" x14ac:dyDescent="0.45">
      <c r="B797" s="87"/>
    </row>
    <row r="798" spans="2:2" customFormat="1" x14ac:dyDescent="0.45">
      <c r="B798" s="87"/>
    </row>
    <row r="799" spans="2:2" customFormat="1" x14ac:dyDescent="0.45">
      <c r="B799" s="87"/>
    </row>
    <row r="800" spans="2:2" customFormat="1" x14ac:dyDescent="0.45">
      <c r="B800" s="87"/>
    </row>
    <row r="801" spans="2:2" customFormat="1" x14ac:dyDescent="0.45">
      <c r="B801" s="87"/>
    </row>
    <row r="802" spans="2:2" customFormat="1" x14ac:dyDescent="0.45">
      <c r="B802" s="87"/>
    </row>
    <row r="803" spans="2:2" customFormat="1" x14ac:dyDescent="0.45">
      <c r="B803" s="87"/>
    </row>
    <row r="804" spans="2:2" customFormat="1" x14ac:dyDescent="0.45">
      <c r="B804" s="87"/>
    </row>
    <row r="805" spans="2:2" customFormat="1" x14ac:dyDescent="0.45">
      <c r="B805" s="87"/>
    </row>
    <row r="806" spans="2:2" customFormat="1" x14ac:dyDescent="0.45">
      <c r="B806" s="87"/>
    </row>
    <row r="807" spans="2:2" customFormat="1" x14ac:dyDescent="0.45">
      <c r="B807" s="87"/>
    </row>
    <row r="808" spans="2:2" customFormat="1" x14ac:dyDescent="0.45">
      <c r="B808" s="87"/>
    </row>
    <row r="809" spans="2:2" customFormat="1" x14ac:dyDescent="0.45">
      <c r="B809" s="87"/>
    </row>
    <row r="810" spans="2:2" customFormat="1" x14ac:dyDescent="0.45">
      <c r="B810" s="87"/>
    </row>
    <row r="811" spans="2:2" customFormat="1" x14ac:dyDescent="0.45">
      <c r="B811" s="87"/>
    </row>
    <row r="812" spans="2:2" customFormat="1" x14ac:dyDescent="0.45">
      <c r="B812" s="87"/>
    </row>
    <row r="813" spans="2:2" customFormat="1" x14ac:dyDescent="0.45">
      <c r="B813" s="87"/>
    </row>
    <row r="814" spans="2:2" customFormat="1" x14ac:dyDescent="0.45">
      <c r="B814" s="87"/>
    </row>
    <row r="815" spans="2:2" customFormat="1" x14ac:dyDescent="0.45">
      <c r="B815" s="87"/>
    </row>
    <row r="816" spans="2:2" customFormat="1" x14ac:dyDescent="0.45">
      <c r="B816" s="87"/>
    </row>
    <row r="817" spans="2:2" customFormat="1" x14ac:dyDescent="0.45">
      <c r="B817" s="87"/>
    </row>
    <row r="818" spans="2:2" customFormat="1" x14ac:dyDescent="0.45">
      <c r="B818" s="87"/>
    </row>
    <row r="819" spans="2:2" customFormat="1" x14ac:dyDescent="0.45">
      <c r="B819" s="87"/>
    </row>
    <row r="820" spans="2:2" customFormat="1" x14ac:dyDescent="0.45">
      <c r="B820" s="87"/>
    </row>
    <row r="821" spans="2:2" customFormat="1" x14ac:dyDescent="0.45">
      <c r="B821" s="87"/>
    </row>
    <row r="822" spans="2:2" customFormat="1" x14ac:dyDescent="0.45">
      <c r="B822" s="87"/>
    </row>
    <row r="823" spans="2:2" customFormat="1" x14ac:dyDescent="0.45">
      <c r="B823" s="87"/>
    </row>
    <row r="824" spans="2:2" customFormat="1" x14ac:dyDescent="0.45">
      <c r="B824" s="87"/>
    </row>
    <row r="825" spans="2:2" customFormat="1" x14ac:dyDescent="0.45">
      <c r="B825" s="87"/>
    </row>
    <row r="826" spans="2:2" customFormat="1" x14ac:dyDescent="0.45">
      <c r="B826" s="87"/>
    </row>
    <row r="827" spans="2:2" customFormat="1" x14ac:dyDescent="0.45">
      <c r="B827" s="87"/>
    </row>
    <row r="828" spans="2:2" customFormat="1" x14ac:dyDescent="0.45">
      <c r="B828" s="87"/>
    </row>
    <row r="829" spans="2:2" customFormat="1" x14ac:dyDescent="0.45">
      <c r="B829" s="87"/>
    </row>
    <row r="830" spans="2:2" customFormat="1" x14ac:dyDescent="0.45">
      <c r="B830" s="87"/>
    </row>
    <row r="831" spans="2:2" customFormat="1" x14ac:dyDescent="0.45">
      <c r="B831" s="87"/>
    </row>
    <row r="832" spans="2:2" customFormat="1" x14ac:dyDescent="0.45">
      <c r="B832" s="87"/>
    </row>
    <row r="833" spans="2:2" customFormat="1" x14ac:dyDescent="0.45">
      <c r="B833" s="87"/>
    </row>
    <row r="834" spans="2:2" customFormat="1" x14ac:dyDescent="0.45">
      <c r="B834" s="87"/>
    </row>
    <row r="835" spans="2:2" customFormat="1" x14ac:dyDescent="0.45">
      <c r="B835" s="87"/>
    </row>
    <row r="836" spans="2:2" customFormat="1" x14ac:dyDescent="0.45">
      <c r="B836" s="87"/>
    </row>
    <row r="837" spans="2:2" customFormat="1" x14ac:dyDescent="0.45">
      <c r="B837" s="87"/>
    </row>
    <row r="838" spans="2:2" customFormat="1" x14ac:dyDescent="0.45">
      <c r="B838" s="87"/>
    </row>
    <row r="839" spans="2:2" customFormat="1" x14ac:dyDescent="0.45">
      <c r="B839" s="87"/>
    </row>
    <row r="840" spans="2:2" customFormat="1" x14ac:dyDescent="0.45">
      <c r="B840" s="87"/>
    </row>
    <row r="841" spans="2:2" customFormat="1" x14ac:dyDescent="0.45">
      <c r="B841" s="87"/>
    </row>
    <row r="842" spans="2:2" customFormat="1" x14ac:dyDescent="0.45">
      <c r="B842" s="87"/>
    </row>
    <row r="843" spans="2:2" customFormat="1" x14ac:dyDescent="0.45">
      <c r="B843" s="87"/>
    </row>
    <row r="844" spans="2:2" customFormat="1" x14ac:dyDescent="0.45">
      <c r="B844" s="87"/>
    </row>
    <row r="845" spans="2:2" customFormat="1" x14ac:dyDescent="0.45">
      <c r="B845" s="87"/>
    </row>
    <row r="846" spans="2:2" customFormat="1" x14ac:dyDescent="0.45">
      <c r="B846" s="87"/>
    </row>
    <row r="847" spans="2:2" customFormat="1" x14ac:dyDescent="0.45">
      <c r="B847" s="87"/>
    </row>
    <row r="848" spans="2:2" customFormat="1" x14ac:dyDescent="0.45">
      <c r="B848" s="87"/>
    </row>
    <row r="849" spans="2:2" customFormat="1" x14ac:dyDescent="0.45">
      <c r="B849" s="87"/>
    </row>
    <row r="850" spans="2:2" customFormat="1" x14ac:dyDescent="0.45">
      <c r="B850" s="87"/>
    </row>
    <row r="851" spans="2:2" customFormat="1" x14ac:dyDescent="0.45">
      <c r="B851" s="87"/>
    </row>
    <row r="852" spans="2:2" customFormat="1" x14ac:dyDescent="0.45">
      <c r="B852" s="87"/>
    </row>
    <row r="853" spans="2:2" customFormat="1" x14ac:dyDescent="0.45">
      <c r="B853" s="87"/>
    </row>
    <row r="854" spans="2:2" customFormat="1" x14ac:dyDescent="0.45">
      <c r="B854" s="87"/>
    </row>
    <row r="855" spans="2:2" customFormat="1" x14ac:dyDescent="0.45">
      <c r="B855" s="87"/>
    </row>
    <row r="856" spans="2:2" customFormat="1" x14ac:dyDescent="0.45">
      <c r="B856" s="87"/>
    </row>
    <row r="857" spans="2:2" customFormat="1" x14ac:dyDescent="0.45">
      <c r="B857" s="87"/>
    </row>
    <row r="858" spans="2:2" customFormat="1" x14ac:dyDescent="0.45">
      <c r="B858" s="87"/>
    </row>
    <row r="859" spans="2:2" customFormat="1" x14ac:dyDescent="0.45">
      <c r="B859" s="87"/>
    </row>
    <row r="860" spans="2:2" customFormat="1" x14ac:dyDescent="0.45">
      <c r="B860" s="87"/>
    </row>
    <row r="861" spans="2:2" customFormat="1" x14ac:dyDescent="0.45">
      <c r="B861" s="87"/>
    </row>
    <row r="862" spans="2:2" customFormat="1" x14ac:dyDescent="0.45">
      <c r="B862" s="87"/>
    </row>
    <row r="863" spans="2:2" customFormat="1" x14ac:dyDescent="0.45">
      <c r="B863" s="87"/>
    </row>
    <row r="864" spans="2:2" customFormat="1" x14ac:dyDescent="0.45">
      <c r="B864" s="87"/>
    </row>
    <row r="865" spans="2:2" customFormat="1" x14ac:dyDescent="0.45">
      <c r="B865" s="87"/>
    </row>
    <row r="866" spans="2:2" customFormat="1" x14ac:dyDescent="0.45">
      <c r="B866" s="87"/>
    </row>
    <row r="867" spans="2:2" customFormat="1" x14ac:dyDescent="0.45">
      <c r="B867" s="87"/>
    </row>
    <row r="868" spans="2:2" customFormat="1" x14ac:dyDescent="0.45">
      <c r="B868" s="87"/>
    </row>
    <row r="869" spans="2:2" customFormat="1" x14ac:dyDescent="0.45">
      <c r="B869" s="87"/>
    </row>
    <row r="870" spans="2:2" customFormat="1" x14ac:dyDescent="0.45">
      <c r="B870" s="87"/>
    </row>
    <row r="871" spans="2:2" customFormat="1" x14ac:dyDescent="0.45">
      <c r="B871" s="87"/>
    </row>
    <row r="872" spans="2:2" customFormat="1" x14ac:dyDescent="0.45">
      <c r="B872" s="87"/>
    </row>
    <row r="873" spans="2:2" customFormat="1" x14ac:dyDescent="0.45">
      <c r="B873" s="87"/>
    </row>
    <row r="874" spans="2:2" customFormat="1" x14ac:dyDescent="0.45">
      <c r="B874" s="87"/>
    </row>
    <row r="875" spans="2:2" customFormat="1" x14ac:dyDescent="0.45">
      <c r="B875" s="87"/>
    </row>
    <row r="876" spans="2:2" customFormat="1" x14ac:dyDescent="0.45">
      <c r="B876" s="87"/>
    </row>
    <row r="877" spans="2:2" customFormat="1" x14ac:dyDescent="0.45">
      <c r="B877" s="87"/>
    </row>
    <row r="878" spans="2:2" customFormat="1" x14ac:dyDescent="0.45">
      <c r="B878" s="87"/>
    </row>
    <row r="879" spans="2:2" customFormat="1" x14ac:dyDescent="0.45">
      <c r="B879" s="87"/>
    </row>
    <row r="880" spans="2:2" customFormat="1" x14ac:dyDescent="0.45">
      <c r="B880" s="87"/>
    </row>
    <row r="881" spans="2:2" customFormat="1" x14ac:dyDescent="0.45">
      <c r="B881" s="87"/>
    </row>
    <row r="882" spans="2:2" customFormat="1" x14ac:dyDescent="0.45">
      <c r="B882" s="87"/>
    </row>
    <row r="883" spans="2:2" customFormat="1" x14ac:dyDescent="0.45">
      <c r="B883" s="87"/>
    </row>
    <row r="884" spans="2:2" customFormat="1" x14ac:dyDescent="0.45">
      <c r="B884" s="87"/>
    </row>
    <row r="885" spans="2:2" customFormat="1" x14ac:dyDescent="0.45">
      <c r="B885" s="87"/>
    </row>
    <row r="886" spans="2:2" customFormat="1" x14ac:dyDescent="0.45">
      <c r="B886" s="87"/>
    </row>
    <row r="887" spans="2:2" customFormat="1" x14ac:dyDescent="0.45">
      <c r="B887" s="87"/>
    </row>
    <row r="888" spans="2:2" customFormat="1" x14ac:dyDescent="0.45">
      <c r="B888" s="87"/>
    </row>
    <row r="889" spans="2:2" customFormat="1" x14ac:dyDescent="0.45">
      <c r="B889" s="87"/>
    </row>
    <row r="890" spans="2:2" customFormat="1" x14ac:dyDescent="0.45">
      <c r="B890" s="87"/>
    </row>
    <row r="891" spans="2:2" customFormat="1" x14ac:dyDescent="0.45">
      <c r="B891" s="87"/>
    </row>
    <row r="892" spans="2:2" customFormat="1" x14ac:dyDescent="0.45">
      <c r="B892" s="87"/>
    </row>
    <row r="893" spans="2:2" customFormat="1" x14ac:dyDescent="0.45">
      <c r="B893" s="87"/>
    </row>
    <row r="894" spans="2:2" customFormat="1" x14ac:dyDescent="0.45">
      <c r="B894" s="87"/>
    </row>
    <row r="895" spans="2:2" customFormat="1" x14ac:dyDescent="0.45">
      <c r="B895" s="87"/>
    </row>
    <row r="896" spans="2:2" customFormat="1" x14ac:dyDescent="0.45">
      <c r="B896" s="87"/>
    </row>
    <row r="897" spans="2:2" customFormat="1" x14ac:dyDescent="0.45">
      <c r="B897" s="87"/>
    </row>
    <row r="898" spans="2:2" customFormat="1" x14ac:dyDescent="0.45">
      <c r="B898" s="87"/>
    </row>
    <row r="899" spans="2:2" customFormat="1" x14ac:dyDescent="0.45">
      <c r="B899" s="87"/>
    </row>
    <row r="900" spans="2:2" customFormat="1" x14ac:dyDescent="0.45">
      <c r="B900" s="87"/>
    </row>
    <row r="901" spans="2:2" customFormat="1" x14ac:dyDescent="0.45">
      <c r="B901" s="87"/>
    </row>
    <row r="902" spans="2:2" customFormat="1" x14ac:dyDescent="0.45">
      <c r="B902" s="87"/>
    </row>
    <row r="903" spans="2:2" customFormat="1" x14ac:dyDescent="0.45">
      <c r="B903" s="87"/>
    </row>
    <row r="904" spans="2:2" customFormat="1" x14ac:dyDescent="0.45">
      <c r="B904" s="87"/>
    </row>
    <row r="905" spans="2:2" customFormat="1" x14ac:dyDescent="0.45">
      <c r="B905" s="87"/>
    </row>
    <row r="906" spans="2:2" customFormat="1" x14ac:dyDescent="0.45">
      <c r="B906" s="87"/>
    </row>
    <row r="907" spans="2:2" customFormat="1" x14ac:dyDescent="0.45">
      <c r="B907" s="87"/>
    </row>
    <row r="908" spans="2:2" customFormat="1" x14ac:dyDescent="0.45">
      <c r="B908" s="87"/>
    </row>
    <row r="909" spans="2:2" customFormat="1" x14ac:dyDescent="0.45">
      <c r="B909" s="87"/>
    </row>
    <row r="910" spans="2:2" customFormat="1" x14ac:dyDescent="0.45">
      <c r="B910" s="87"/>
    </row>
    <row r="911" spans="2:2" customFormat="1" x14ac:dyDescent="0.45">
      <c r="B911" s="87"/>
    </row>
    <row r="912" spans="2:2" customFormat="1" x14ac:dyDescent="0.45">
      <c r="B912" s="87"/>
    </row>
    <row r="913" spans="2:2" customFormat="1" x14ac:dyDescent="0.45">
      <c r="B913" s="87"/>
    </row>
    <row r="914" spans="2:2" customFormat="1" x14ac:dyDescent="0.45">
      <c r="B914" s="87"/>
    </row>
    <row r="915" spans="2:2" customFormat="1" x14ac:dyDescent="0.45">
      <c r="B915" s="87"/>
    </row>
    <row r="916" spans="2:2" customFormat="1" x14ac:dyDescent="0.45">
      <c r="B916" s="87"/>
    </row>
    <row r="917" spans="2:2" customFormat="1" x14ac:dyDescent="0.45">
      <c r="B917" s="87"/>
    </row>
    <row r="918" spans="2:2" customFormat="1" x14ac:dyDescent="0.45">
      <c r="B918" s="87"/>
    </row>
    <row r="919" spans="2:2" customFormat="1" x14ac:dyDescent="0.45">
      <c r="B919" s="87"/>
    </row>
    <row r="920" spans="2:2" customFormat="1" x14ac:dyDescent="0.45">
      <c r="B920" s="87"/>
    </row>
    <row r="921" spans="2:2" customFormat="1" x14ac:dyDescent="0.45">
      <c r="B921" s="87"/>
    </row>
    <row r="922" spans="2:2" customFormat="1" x14ac:dyDescent="0.45">
      <c r="B922" s="87"/>
    </row>
    <row r="923" spans="2:2" customFormat="1" x14ac:dyDescent="0.45">
      <c r="B923" s="87"/>
    </row>
    <row r="924" spans="2:2" customFormat="1" x14ac:dyDescent="0.45">
      <c r="B924" s="87"/>
    </row>
    <row r="925" spans="2:2" customFormat="1" x14ac:dyDescent="0.45">
      <c r="B925" s="87"/>
    </row>
    <row r="926" spans="2:2" customFormat="1" x14ac:dyDescent="0.45">
      <c r="B926" s="87"/>
    </row>
    <row r="927" spans="2:2" customFormat="1" x14ac:dyDescent="0.45">
      <c r="B927" s="87"/>
    </row>
    <row r="928" spans="2:2" customFormat="1" x14ac:dyDescent="0.45">
      <c r="B928" s="87"/>
    </row>
    <row r="929" spans="2:2" customFormat="1" x14ac:dyDescent="0.45">
      <c r="B929" s="87"/>
    </row>
    <row r="930" spans="2:2" customFormat="1" x14ac:dyDescent="0.45">
      <c r="B930" s="87"/>
    </row>
    <row r="931" spans="2:2" customFormat="1" x14ac:dyDescent="0.45">
      <c r="B931" s="87"/>
    </row>
    <row r="932" spans="2:2" customFormat="1" x14ac:dyDescent="0.45">
      <c r="B932" s="87"/>
    </row>
    <row r="933" spans="2:2" customFormat="1" x14ac:dyDescent="0.45">
      <c r="B933" s="87"/>
    </row>
    <row r="934" spans="2:2" customFormat="1" x14ac:dyDescent="0.45">
      <c r="B934" s="87"/>
    </row>
    <row r="935" spans="2:2" customFormat="1" x14ac:dyDescent="0.45">
      <c r="B935" s="87"/>
    </row>
    <row r="936" spans="2:2" customFormat="1" x14ac:dyDescent="0.45">
      <c r="B936" s="87"/>
    </row>
    <row r="937" spans="2:2" customFormat="1" x14ac:dyDescent="0.45">
      <c r="B937" s="87"/>
    </row>
    <row r="938" spans="2:2" customFormat="1" x14ac:dyDescent="0.45">
      <c r="B938" s="87"/>
    </row>
    <row r="939" spans="2:2" customFormat="1" x14ac:dyDescent="0.45">
      <c r="B939" s="87"/>
    </row>
    <row r="940" spans="2:2" customFormat="1" x14ac:dyDescent="0.45">
      <c r="B940" s="87"/>
    </row>
    <row r="941" spans="2:2" customFormat="1" x14ac:dyDescent="0.45">
      <c r="B941" s="87"/>
    </row>
    <row r="942" spans="2:2" customFormat="1" x14ac:dyDescent="0.45">
      <c r="B942" s="87"/>
    </row>
    <row r="943" spans="2:2" customFormat="1" x14ac:dyDescent="0.45">
      <c r="B943" s="87"/>
    </row>
    <row r="944" spans="2:2" customFormat="1" x14ac:dyDescent="0.45">
      <c r="B944" s="87"/>
    </row>
    <row r="945" spans="2:2" customFormat="1" x14ac:dyDescent="0.45">
      <c r="B945" s="87"/>
    </row>
    <row r="946" spans="2:2" customFormat="1" x14ac:dyDescent="0.45">
      <c r="B946" s="87"/>
    </row>
    <row r="947" spans="2:2" customFormat="1" x14ac:dyDescent="0.45">
      <c r="B947" s="87"/>
    </row>
    <row r="948" spans="2:2" customFormat="1" x14ac:dyDescent="0.45">
      <c r="B948" s="87"/>
    </row>
    <row r="949" spans="2:2" customFormat="1" x14ac:dyDescent="0.45">
      <c r="B949" s="87"/>
    </row>
    <row r="950" spans="2:2" customFormat="1" x14ac:dyDescent="0.45">
      <c r="B950" s="87"/>
    </row>
    <row r="951" spans="2:2" customFormat="1" x14ac:dyDescent="0.45">
      <c r="B951" s="87"/>
    </row>
    <row r="952" spans="2:2" customFormat="1" x14ac:dyDescent="0.45">
      <c r="B952" s="87"/>
    </row>
    <row r="953" spans="2:2" customFormat="1" x14ac:dyDescent="0.45">
      <c r="B953" s="87"/>
    </row>
    <row r="954" spans="2:2" customFormat="1" x14ac:dyDescent="0.45">
      <c r="B954" s="87"/>
    </row>
    <row r="955" spans="2:2" customFormat="1" x14ac:dyDescent="0.45">
      <c r="B955" s="87"/>
    </row>
    <row r="956" spans="2:2" customFormat="1" x14ac:dyDescent="0.45">
      <c r="B956" s="87"/>
    </row>
    <row r="957" spans="2:2" customFormat="1" x14ac:dyDescent="0.45">
      <c r="B957" s="87"/>
    </row>
    <row r="958" spans="2:2" customFormat="1" x14ac:dyDescent="0.45">
      <c r="B958" s="87"/>
    </row>
    <row r="959" spans="2:2" customFormat="1" x14ac:dyDescent="0.45">
      <c r="B959" s="87"/>
    </row>
    <row r="960" spans="2:2" customFormat="1" x14ac:dyDescent="0.45">
      <c r="B960" s="87"/>
    </row>
    <row r="961" spans="2:2" customFormat="1" x14ac:dyDescent="0.45">
      <c r="B961" s="87"/>
    </row>
    <row r="962" spans="2:2" customFormat="1" x14ac:dyDescent="0.45">
      <c r="B962" s="87"/>
    </row>
    <row r="963" spans="2:2" customFormat="1" x14ac:dyDescent="0.45">
      <c r="B963" s="87"/>
    </row>
    <row r="964" spans="2:2" customFormat="1" x14ac:dyDescent="0.45">
      <c r="B964" s="87"/>
    </row>
    <row r="965" spans="2:2" customFormat="1" x14ac:dyDescent="0.45">
      <c r="B965" s="87"/>
    </row>
    <row r="966" spans="2:2" customFormat="1" x14ac:dyDescent="0.45">
      <c r="B966" s="87"/>
    </row>
    <row r="967" spans="2:2" customFormat="1" x14ac:dyDescent="0.45">
      <c r="B967" s="87"/>
    </row>
    <row r="968" spans="2:2" customFormat="1" x14ac:dyDescent="0.45">
      <c r="B968" s="87"/>
    </row>
    <row r="969" spans="2:2" customFormat="1" x14ac:dyDescent="0.45">
      <c r="B969" s="87"/>
    </row>
    <row r="970" spans="2:2" customFormat="1" x14ac:dyDescent="0.45">
      <c r="B970" s="87"/>
    </row>
    <row r="971" spans="2:2" customFormat="1" x14ac:dyDescent="0.45">
      <c r="B971" s="87"/>
    </row>
    <row r="972" spans="2:2" customFormat="1" x14ac:dyDescent="0.45">
      <c r="B972" s="87"/>
    </row>
    <row r="973" spans="2:2" customFormat="1" x14ac:dyDescent="0.45">
      <c r="B973" s="87"/>
    </row>
    <row r="974" spans="2:2" customFormat="1" x14ac:dyDescent="0.45">
      <c r="B974" s="87"/>
    </row>
    <row r="975" spans="2:2" customFormat="1" x14ac:dyDescent="0.45">
      <c r="B975" s="87"/>
    </row>
    <row r="976" spans="2:2" customFormat="1" x14ac:dyDescent="0.45">
      <c r="B976" s="87"/>
    </row>
    <row r="977" spans="2:2" customFormat="1" x14ac:dyDescent="0.45">
      <c r="B977" s="87"/>
    </row>
    <row r="978" spans="2:2" customFormat="1" x14ac:dyDescent="0.45">
      <c r="B978" s="87"/>
    </row>
    <row r="979" spans="2:2" customFormat="1" x14ac:dyDescent="0.45">
      <c r="B979" s="87"/>
    </row>
    <row r="980" spans="2:2" customFormat="1" x14ac:dyDescent="0.45">
      <c r="B980" s="87"/>
    </row>
    <row r="981" spans="2:2" customFormat="1" x14ac:dyDescent="0.45">
      <c r="B981" s="87"/>
    </row>
    <row r="982" spans="2:2" customFormat="1" x14ac:dyDescent="0.45">
      <c r="B982" s="87"/>
    </row>
    <row r="983" spans="2:2" customFormat="1" x14ac:dyDescent="0.45">
      <c r="B983" s="87"/>
    </row>
    <row r="984" spans="2:2" customFormat="1" x14ac:dyDescent="0.45">
      <c r="B984" s="87"/>
    </row>
    <row r="985" spans="2:2" customFormat="1" x14ac:dyDescent="0.45">
      <c r="B985" s="87"/>
    </row>
    <row r="986" spans="2:2" customFormat="1" x14ac:dyDescent="0.45">
      <c r="B986" s="87"/>
    </row>
    <row r="987" spans="2:2" customFormat="1" x14ac:dyDescent="0.45">
      <c r="B987" s="87"/>
    </row>
    <row r="988" spans="2:2" customFormat="1" x14ac:dyDescent="0.45">
      <c r="B988" s="87"/>
    </row>
    <row r="989" spans="2:2" customFormat="1" x14ac:dyDescent="0.45">
      <c r="B989" s="87"/>
    </row>
    <row r="990" spans="2:2" customFormat="1" x14ac:dyDescent="0.45">
      <c r="B990" s="87"/>
    </row>
    <row r="991" spans="2:2" customFormat="1" x14ac:dyDescent="0.45">
      <c r="B991" s="87"/>
    </row>
    <row r="992" spans="2:2" customFormat="1" x14ac:dyDescent="0.45">
      <c r="B992" s="87"/>
    </row>
    <row r="993" spans="2:2" customFormat="1" x14ac:dyDescent="0.45">
      <c r="B993" s="87"/>
    </row>
    <row r="994" spans="2:2" customFormat="1" x14ac:dyDescent="0.45">
      <c r="B994" s="87"/>
    </row>
    <row r="995" spans="2:2" customFormat="1" x14ac:dyDescent="0.45">
      <c r="B995" s="87"/>
    </row>
    <row r="996" spans="2:2" customFormat="1" x14ac:dyDescent="0.45">
      <c r="B996" s="87"/>
    </row>
    <row r="997" spans="2:2" customFormat="1" x14ac:dyDescent="0.45">
      <c r="B997" s="87"/>
    </row>
    <row r="998" spans="2:2" customFormat="1" x14ac:dyDescent="0.45">
      <c r="B998" s="87"/>
    </row>
    <row r="999" spans="2:2" customFormat="1" x14ac:dyDescent="0.45">
      <c r="B999" s="87"/>
    </row>
    <row r="1000" spans="2:2" customFormat="1" x14ac:dyDescent="0.45">
      <c r="B1000" s="87"/>
    </row>
    <row r="1001" spans="2:2" customFormat="1" x14ac:dyDescent="0.45">
      <c r="B1001" s="87"/>
    </row>
    <row r="1002" spans="2:2" customFormat="1" x14ac:dyDescent="0.45">
      <c r="B1002" s="87"/>
    </row>
    <row r="1003" spans="2:2" customFormat="1" x14ac:dyDescent="0.45">
      <c r="B1003" s="87"/>
    </row>
    <row r="1004" spans="2:2" customFormat="1" x14ac:dyDescent="0.45">
      <c r="B1004" s="87"/>
    </row>
    <row r="1005" spans="2:2" customFormat="1" x14ac:dyDescent="0.45">
      <c r="B1005" s="87"/>
    </row>
    <row r="1006" spans="2:2" customFormat="1" x14ac:dyDescent="0.45">
      <c r="B1006" s="87"/>
    </row>
    <row r="1007" spans="2:2" customFormat="1" x14ac:dyDescent="0.45">
      <c r="B1007" s="87"/>
    </row>
    <row r="1008" spans="2:2" customFormat="1" x14ac:dyDescent="0.45">
      <c r="B1008" s="87"/>
    </row>
    <row r="1009" spans="2:2" customFormat="1" x14ac:dyDescent="0.45">
      <c r="B1009" s="87"/>
    </row>
    <row r="1010" spans="2:2" customFormat="1" x14ac:dyDescent="0.45">
      <c r="B1010" s="87"/>
    </row>
    <row r="1011" spans="2:2" customFormat="1" x14ac:dyDescent="0.45">
      <c r="B1011" s="87"/>
    </row>
    <row r="1012" spans="2:2" customFormat="1" x14ac:dyDescent="0.45">
      <c r="B1012" s="87"/>
    </row>
    <row r="1013" spans="2:2" customFormat="1" x14ac:dyDescent="0.45">
      <c r="B1013" s="87"/>
    </row>
    <row r="1014" spans="2:2" customFormat="1" x14ac:dyDescent="0.45">
      <c r="B1014" s="87"/>
    </row>
    <row r="1015" spans="2:2" customFormat="1" x14ac:dyDescent="0.45">
      <c r="B1015" s="87"/>
    </row>
    <row r="1016" spans="2:2" customFormat="1" x14ac:dyDescent="0.45">
      <c r="B1016" s="87"/>
    </row>
    <row r="1017" spans="2:2" customFormat="1" x14ac:dyDescent="0.45">
      <c r="B1017" s="87"/>
    </row>
    <row r="1018" spans="2:2" customFormat="1" x14ac:dyDescent="0.45">
      <c r="B1018" s="87"/>
    </row>
    <row r="1019" spans="2:2" customFormat="1" x14ac:dyDescent="0.45">
      <c r="B1019" s="87"/>
    </row>
    <row r="1020" spans="2:2" customFormat="1" x14ac:dyDescent="0.45">
      <c r="B1020" s="87"/>
    </row>
    <row r="1021" spans="2:2" customFormat="1" x14ac:dyDescent="0.45">
      <c r="B1021" s="87"/>
    </row>
    <row r="1022" spans="2:2" customFormat="1" x14ac:dyDescent="0.45">
      <c r="B1022" s="87"/>
    </row>
    <row r="1023" spans="2:2" customFormat="1" x14ac:dyDescent="0.45">
      <c r="B1023" s="87"/>
    </row>
    <row r="1024" spans="2:2" customFormat="1" x14ac:dyDescent="0.45">
      <c r="B1024" s="87"/>
    </row>
    <row r="1025" spans="2:2" customFormat="1" x14ac:dyDescent="0.45">
      <c r="B1025" s="87"/>
    </row>
    <row r="1026" spans="2:2" customFormat="1" x14ac:dyDescent="0.45">
      <c r="B1026" s="87"/>
    </row>
    <row r="1027" spans="2:2" customFormat="1" x14ac:dyDescent="0.45">
      <c r="B1027" s="87"/>
    </row>
    <row r="1028" spans="2:2" customFormat="1" x14ac:dyDescent="0.45">
      <c r="B1028" s="87"/>
    </row>
    <row r="1029" spans="2:2" customFormat="1" x14ac:dyDescent="0.45">
      <c r="B1029" s="87"/>
    </row>
    <row r="1030" spans="2:2" customFormat="1" x14ac:dyDescent="0.45">
      <c r="B1030" s="87"/>
    </row>
    <row r="1031" spans="2:2" customFormat="1" x14ac:dyDescent="0.45">
      <c r="B1031" s="87"/>
    </row>
    <row r="1032" spans="2:2" customFormat="1" x14ac:dyDescent="0.45">
      <c r="B1032" s="87"/>
    </row>
    <row r="1033" spans="2:2" customFormat="1" x14ac:dyDescent="0.45">
      <c r="B1033" s="87"/>
    </row>
    <row r="1034" spans="2:2" customFormat="1" x14ac:dyDescent="0.45">
      <c r="B1034" s="87"/>
    </row>
    <row r="1035" spans="2:2" customFormat="1" x14ac:dyDescent="0.45">
      <c r="B1035" s="87"/>
    </row>
    <row r="1036" spans="2:2" customFormat="1" x14ac:dyDescent="0.45">
      <c r="B1036" s="87"/>
    </row>
    <row r="1037" spans="2:2" customFormat="1" x14ac:dyDescent="0.45">
      <c r="B1037" s="87"/>
    </row>
    <row r="1038" spans="2:2" customFormat="1" x14ac:dyDescent="0.45">
      <c r="B1038" s="87"/>
    </row>
    <row r="1039" spans="2:2" customFormat="1" x14ac:dyDescent="0.45">
      <c r="B1039" s="87"/>
    </row>
    <row r="1040" spans="2:2" customFormat="1" x14ac:dyDescent="0.45">
      <c r="B1040" s="87"/>
    </row>
    <row r="1041" spans="2:2" customFormat="1" x14ac:dyDescent="0.45">
      <c r="B1041" s="87"/>
    </row>
    <row r="1042" spans="2:2" customFormat="1" x14ac:dyDescent="0.45">
      <c r="B1042" s="87"/>
    </row>
    <row r="1043" spans="2:2" customFormat="1" x14ac:dyDescent="0.45">
      <c r="B1043" s="87"/>
    </row>
    <row r="1044" spans="2:2" customFormat="1" x14ac:dyDescent="0.45">
      <c r="B1044" s="87"/>
    </row>
    <row r="1045" spans="2:2" customFormat="1" x14ac:dyDescent="0.45">
      <c r="B1045" s="87"/>
    </row>
    <row r="1046" spans="2:2" customFormat="1" x14ac:dyDescent="0.45">
      <c r="B1046" s="87"/>
    </row>
    <row r="1047" spans="2:2" customFormat="1" x14ac:dyDescent="0.45">
      <c r="B1047" s="87"/>
    </row>
    <row r="1048" spans="2:2" customFormat="1" x14ac:dyDescent="0.45">
      <c r="B1048" s="87"/>
    </row>
    <row r="1049" spans="2:2" customFormat="1" x14ac:dyDescent="0.45">
      <c r="B1049" s="87"/>
    </row>
    <row r="1050" spans="2:2" customFormat="1" x14ac:dyDescent="0.45">
      <c r="B1050" s="87"/>
    </row>
    <row r="1051" spans="2:2" customFormat="1" x14ac:dyDescent="0.45">
      <c r="B1051" s="87"/>
    </row>
    <row r="1052" spans="2:2" customFormat="1" x14ac:dyDescent="0.45">
      <c r="B1052" s="87"/>
    </row>
    <row r="1053" spans="2:2" customFormat="1" x14ac:dyDescent="0.45">
      <c r="B1053" s="87"/>
    </row>
    <row r="1054" spans="2:2" customFormat="1" x14ac:dyDescent="0.45">
      <c r="B1054" s="87"/>
    </row>
    <row r="1055" spans="2:2" customFormat="1" x14ac:dyDescent="0.45">
      <c r="B1055" s="87"/>
    </row>
    <row r="1056" spans="2:2" customFormat="1" x14ac:dyDescent="0.45">
      <c r="B1056" s="87"/>
    </row>
    <row r="1057" spans="2:2" customFormat="1" x14ac:dyDescent="0.45">
      <c r="B1057" s="87"/>
    </row>
    <row r="1058" spans="2:2" customFormat="1" x14ac:dyDescent="0.45">
      <c r="B1058" s="87"/>
    </row>
    <row r="1059" spans="2:2" customFormat="1" x14ac:dyDescent="0.45">
      <c r="B1059" s="87"/>
    </row>
    <row r="1060" spans="2:2" customFormat="1" x14ac:dyDescent="0.45">
      <c r="B1060" s="87"/>
    </row>
    <row r="1061" spans="2:2" customFormat="1" x14ac:dyDescent="0.45">
      <c r="B1061" s="87"/>
    </row>
    <row r="1062" spans="2:2" customFormat="1" x14ac:dyDescent="0.45">
      <c r="B1062" s="87"/>
    </row>
    <row r="1063" spans="2:2" customFormat="1" x14ac:dyDescent="0.45">
      <c r="B1063" s="87"/>
    </row>
    <row r="1064" spans="2:2" customFormat="1" x14ac:dyDescent="0.45">
      <c r="B1064" s="87"/>
    </row>
    <row r="1065" spans="2:2" customFormat="1" x14ac:dyDescent="0.45">
      <c r="B1065" s="87"/>
    </row>
    <row r="1066" spans="2:2" customFormat="1" x14ac:dyDescent="0.45">
      <c r="B1066" s="87"/>
    </row>
    <row r="1067" spans="2:2" customFormat="1" x14ac:dyDescent="0.45">
      <c r="B1067" s="87"/>
    </row>
    <row r="1068" spans="2:2" customFormat="1" x14ac:dyDescent="0.45">
      <c r="B1068" s="87"/>
    </row>
    <row r="1069" spans="2:2" customFormat="1" x14ac:dyDescent="0.45">
      <c r="B1069" s="87"/>
    </row>
    <row r="1070" spans="2:2" customFormat="1" x14ac:dyDescent="0.45">
      <c r="B1070" s="87"/>
    </row>
    <row r="1071" spans="2:2" customFormat="1" x14ac:dyDescent="0.45">
      <c r="B1071" s="87"/>
    </row>
    <row r="1072" spans="2:2" customFormat="1" x14ac:dyDescent="0.45">
      <c r="B1072" s="87"/>
    </row>
    <row r="1073" spans="2:2" customFormat="1" x14ac:dyDescent="0.45">
      <c r="B1073" s="87"/>
    </row>
    <row r="1074" spans="2:2" customFormat="1" x14ac:dyDescent="0.45">
      <c r="B1074" s="87"/>
    </row>
    <row r="1075" spans="2:2" customFormat="1" x14ac:dyDescent="0.45">
      <c r="B1075" s="87"/>
    </row>
    <row r="1076" spans="2:2" customFormat="1" x14ac:dyDescent="0.45">
      <c r="B1076" s="87"/>
    </row>
    <row r="1077" spans="2:2" customFormat="1" x14ac:dyDescent="0.45">
      <c r="B1077" s="87"/>
    </row>
    <row r="1078" spans="2:2" customFormat="1" x14ac:dyDescent="0.45">
      <c r="B1078" s="87"/>
    </row>
    <row r="1079" spans="2:2" customFormat="1" x14ac:dyDescent="0.45">
      <c r="B1079" s="87"/>
    </row>
    <row r="1080" spans="2:2" customFormat="1" x14ac:dyDescent="0.45">
      <c r="B1080" s="87"/>
    </row>
    <row r="1081" spans="2:2" customFormat="1" x14ac:dyDescent="0.45">
      <c r="B1081" s="87"/>
    </row>
    <row r="1082" spans="2:2" customFormat="1" x14ac:dyDescent="0.45">
      <c r="B1082" s="87"/>
    </row>
    <row r="1083" spans="2:2" customFormat="1" x14ac:dyDescent="0.45">
      <c r="B1083" s="87"/>
    </row>
    <row r="1084" spans="2:2" customFormat="1" x14ac:dyDescent="0.45">
      <c r="B1084" s="87"/>
    </row>
    <row r="1085" spans="2:2" customFormat="1" x14ac:dyDescent="0.45">
      <c r="B1085" s="87"/>
    </row>
    <row r="1086" spans="2:2" customFormat="1" x14ac:dyDescent="0.45">
      <c r="B1086" s="87"/>
    </row>
    <row r="1087" spans="2:2" customFormat="1" x14ac:dyDescent="0.45">
      <c r="B1087" s="87"/>
    </row>
    <row r="1088" spans="2:2" customFormat="1" x14ac:dyDescent="0.45">
      <c r="B1088" s="87"/>
    </row>
    <row r="1089" spans="2:2" customFormat="1" x14ac:dyDescent="0.45">
      <c r="B1089" s="87"/>
    </row>
    <row r="1090" spans="2:2" customFormat="1" x14ac:dyDescent="0.45">
      <c r="B1090" s="87"/>
    </row>
    <row r="1091" spans="2:2" customFormat="1" x14ac:dyDescent="0.45">
      <c r="B1091" s="87"/>
    </row>
    <row r="1092" spans="2:2" customFormat="1" x14ac:dyDescent="0.45">
      <c r="B1092" s="87"/>
    </row>
    <row r="1093" spans="2:2" customFormat="1" x14ac:dyDescent="0.45">
      <c r="B1093" s="87"/>
    </row>
    <row r="1094" spans="2:2" customFormat="1" x14ac:dyDescent="0.45">
      <c r="B1094" s="87"/>
    </row>
    <row r="1095" spans="2:2" customFormat="1" x14ac:dyDescent="0.45">
      <c r="B1095" s="87"/>
    </row>
    <row r="1096" spans="2:2" customFormat="1" x14ac:dyDescent="0.45">
      <c r="B1096" s="87"/>
    </row>
    <row r="1097" spans="2:2" customFormat="1" x14ac:dyDescent="0.45">
      <c r="B1097" s="87"/>
    </row>
    <row r="1098" spans="2:2" customFormat="1" x14ac:dyDescent="0.45">
      <c r="B1098" s="87"/>
    </row>
    <row r="1099" spans="2:2" customFormat="1" x14ac:dyDescent="0.45">
      <c r="B1099" s="87"/>
    </row>
    <row r="1100" spans="2:2" customFormat="1" x14ac:dyDescent="0.45">
      <c r="B1100" s="87"/>
    </row>
    <row r="1101" spans="2:2" customFormat="1" x14ac:dyDescent="0.45">
      <c r="B1101" s="87"/>
    </row>
    <row r="1102" spans="2:2" customFormat="1" x14ac:dyDescent="0.45">
      <c r="B1102" s="87"/>
    </row>
    <row r="1103" spans="2:2" customFormat="1" x14ac:dyDescent="0.45">
      <c r="B1103" s="87"/>
    </row>
    <row r="1104" spans="2:2" customFormat="1" x14ac:dyDescent="0.45">
      <c r="B1104" s="87"/>
    </row>
    <row r="1105" spans="2:2" customFormat="1" x14ac:dyDescent="0.45">
      <c r="B1105" s="87"/>
    </row>
    <row r="1106" spans="2:2" customFormat="1" x14ac:dyDescent="0.45">
      <c r="B1106" s="87"/>
    </row>
    <row r="1107" spans="2:2" customFormat="1" x14ac:dyDescent="0.45">
      <c r="B1107" s="87"/>
    </row>
    <row r="1108" spans="2:2" customFormat="1" x14ac:dyDescent="0.45">
      <c r="B1108" s="87"/>
    </row>
    <row r="1109" spans="2:2" customFormat="1" x14ac:dyDescent="0.45">
      <c r="B1109" s="87"/>
    </row>
    <row r="1110" spans="2:2" customFormat="1" x14ac:dyDescent="0.45">
      <c r="B1110" s="87"/>
    </row>
    <row r="1111" spans="2:2" customFormat="1" x14ac:dyDescent="0.45">
      <c r="B1111" s="87"/>
    </row>
    <row r="1112" spans="2:2" customFormat="1" x14ac:dyDescent="0.45">
      <c r="B1112" s="87"/>
    </row>
    <row r="1113" spans="2:2" customFormat="1" x14ac:dyDescent="0.45">
      <c r="B1113" s="87"/>
    </row>
    <row r="1114" spans="2:2" customFormat="1" x14ac:dyDescent="0.45">
      <c r="B1114" s="87"/>
    </row>
    <row r="1115" spans="2:2" customFormat="1" x14ac:dyDescent="0.45">
      <c r="B1115" s="87"/>
    </row>
    <row r="1116" spans="2:2" customFormat="1" x14ac:dyDescent="0.45">
      <c r="B1116" s="87"/>
    </row>
    <row r="1117" spans="2:2" customFormat="1" x14ac:dyDescent="0.45">
      <c r="B1117" s="87"/>
    </row>
    <row r="1118" spans="2:2" customFormat="1" x14ac:dyDescent="0.45">
      <c r="B1118" s="87"/>
    </row>
    <row r="1119" spans="2:2" customFormat="1" x14ac:dyDescent="0.45">
      <c r="B1119" s="87"/>
    </row>
    <row r="1120" spans="2:2" customFormat="1" x14ac:dyDescent="0.45">
      <c r="B1120" s="87"/>
    </row>
    <row r="1121" spans="2:2" customFormat="1" x14ac:dyDescent="0.45">
      <c r="B1121" s="87"/>
    </row>
    <row r="1122" spans="2:2" customFormat="1" x14ac:dyDescent="0.45">
      <c r="B1122" s="87"/>
    </row>
    <row r="1123" spans="2:2" customFormat="1" x14ac:dyDescent="0.45">
      <c r="B1123" s="87"/>
    </row>
    <row r="1124" spans="2:2" customFormat="1" x14ac:dyDescent="0.45">
      <c r="B1124" s="87"/>
    </row>
    <row r="1125" spans="2:2" customFormat="1" x14ac:dyDescent="0.45">
      <c r="B1125" s="87"/>
    </row>
    <row r="1126" spans="2:2" customFormat="1" x14ac:dyDescent="0.45">
      <c r="B1126" s="87"/>
    </row>
    <row r="1127" spans="2:2" customFormat="1" x14ac:dyDescent="0.45">
      <c r="B1127" s="87"/>
    </row>
    <row r="1128" spans="2:2" customFormat="1" x14ac:dyDescent="0.45">
      <c r="B1128" s="87"/>
    </row>
    <row r="1129" spans="2:2" customFormat="1" x14ac:dyDescent="0.45">
      <c r="B1129" s="87"/>
    </row>
    <row r="1130" spans="2:2" customFormat="1" x14ac:dyDescent="0.45">
      <c r="B1130" s="87"/>
    </row>
    <row r="1131" spans="2:2" customFormat="1" x14ac:dyDescent="0.45">
      <c r="B1131" s="87"/>
    </row>
    <row r="1132" spans="2:2" customFormat="1" x14ac:dyDescent="0.45">
      <c r="B1132" s="87"/>
    </row>
    <row r="1133" spans="2:2" customFormat="1" x14ac:dyDescent="0.45">
      <c r="B1133" s="87"/>
    </row>
    <row r="1134" spans="2:2" customFormat="1" x14ac:dyDescent="0.45">
      <c r="B1134" s="87"/>
    </row>
    <row r="1135" spans="2:2" customFormat="1" x14ac:dyDescent="0.45">
      <c r="B1135" s="87"/>
    </row>
    <row r="1136" spans="2:2" customFormat="1" x14ac:dyDescent="0.45">
      <c r="B1136" s="87"/>
    </row>
    <row r="1137" spans="2:2" customFormat="1" x14ac:dyDescent="0.45">
      <c r="B1137" s="87"/>
    </row>
    <row r="1138" spans="2:2" customFormat="1" x14ac:dyDescent="0.45">
      <c r="B1138" s="87"/>
    </row>
    <row r="1139" spans="2:2" customFormat="1" x14ac:dyDescent="0.45">
      <c r="B1139" s="87"/>
    </row>
    <row r="1140" spans="2:2" customFormat="1" x14ac:dyDescent="0.45">
      <c r="B1140" s="87"/>
    </row>
    <row r="1141" spans="2:2" customFormat="1" x14ac:dyDescent="0.45">
      <c r="B1141" s="87"/>
    </row>
    <row r="1142" spans="2:2" customFormat="1" x14ac:dyDescent="0.45">
      <c r="B1142" s="87"/>
    </row>
    <row r="1143" spans="2:2" customFormat="1" x14ac:dyDescent="0.45">
      <c r="B1143" s="87"/>
    </row>
    <row r="1144" spans="2:2" customFormat="1" x14ac:dyDescent="0.45">
      <c r="B1144" s="87"/>
    </row>
    <row r="1145" spans="2:2" customFormat="1" x14ac:dyDescent="0.45">
      <c r="B1145" s="87"/>
    </row>
    <row r="1146" spans="2:2" customFormat="1" x14ac:dyDescent="0.45">
      <c r="B1146" s="87"/>
    </row>
    <row r="1147" spans="2:2" customFormat="1" x14ac:dyDescent="0.45">
      <c r="B1147" s="87"/>
    </row>
    <row r="1148" spans="2:2" customFormat="1" x14ac:dyDescent="0.45">
      <c r="B1148" s="87"/>
    </row>
    <row r="1149" spans="2:2" customFormat="1" x14ac:dyDescent="0.45">
      <c r="B1149" s="87"/>
    </row>
    <row r="1150" spans="2:2" customFormat="1" x14ac:dyDescent="0.45">
      <c r="B1150" s="87"/>
    </row>
    <row r="1151" spans="2:2" customFormat="1" x14ac:dyDescent="0.45">
      <c r="B1151" s="87"/>
    </row>
    <row r="1152" spans="2:2" customFormat="1" x14ac:dyDescent="0.45">
      <c r="B1152" s="87"/>
    </row>
    <row r="1153" spans="2:2" customFormat="1" x14ac:dyDescent="0.45">
      <c r="B1153" s="87"/>
    </row>
    <row r="1154" spans="2:2" customFormat="1" x14ac:dyDescent="0.45">
      <c r="B1154" s="87"/>
    </row>
    <row r="1155" spans="2:2" customFormat="1" x14ac:dyDescent="0.45">
      <c r="B1155" s="87"/>
    </row>
    <row r="1156" spans="2:2" customFormat="1" x14ac:dyDescent="0.45">
      <c r="B1156" s="87"/>
    </row>
    <row r="1157" spans="2:2" customFormat="1" x14ac:dyDescent="0.45">
      <c r="B1157" s="87"/>
    </row>
    <row r="1158" spans="2:2" customFormat="1" x14ac:dyDescent="0.45">
      <c r="B1158" s="87"/>
    </row>
    <row r="1159" spans="2:2" customFormat="1" x14ac:dyDescent="0.45">
      <c r="B1159" s="87"/>
    </row>
    <row r="1160" spans="2:2" customFormat="1" x14ac:dyDescent="0.45">
      <c r="B1160" s="87"/>
    </row>
    <row r="1161" spans="2:2" customFormat="1" x14ac:dyDescent="0.45">
      <c r="B1161" s="87"/>
    </row>
    <row r="1162" spans="2:2" customFormat="1" x14ac:dyDescent="0.45">
      <c r="B1162" s="87"/>
    </row>
    <row r="1163" spans="2:2" customFormat="1" x14ac:dyDescent="0.45">
      <c r="B1163" s="87"/>
    </row>
    <row r="1164" spans="2:2" customFormat="1" x14ac:dyDescent="0.45">
      <c r="B1164" s="87"/>
    </row>
    <row r="1165" spans="2:2" customFormat="1" x14ac:dyDescent="0.45">
      <c r="B1165" s="87"/>
    </row>
    <row r="1166" spans="2:2" customFormat="1" x14ac:dyDescent="0.45">
      <c r="B1166" s="87"/>
    </row>
    <row r="1167" spans="2:2" customFormat="1" x14ac:dyDescent="0.45">
      <c r="B1167" s="87"/>
    </row>
    <row r="1168" spans="2:2" customFormat="1" x14ac:dyDescent="0.45">
      <c r="B1168" s="87"/>
    </row>
    <row r="1169" spans="2:2" customFormat="1" x14ac:dyDescent="0.45">
      <c r="B1169" s="87"/>
    </row>
    <row r="1170" spans="2:2" customFormat="1" x14ac:dyDescent="0.45">
      <c r="B1170" s="87"/>
    </row>
    <row r="1171" spans="2:2" customFormat="1" x14ac:dyDescent="0.45">
      <c r="B1171" s="87"/>
    </row>
    <row r="1172" spans="2:2" customFormat="1" x14ac:dyDescent="0.45">
      <c r="B1172" s="87"/>
    </row>
    <row r="1173" spans="2:2" customFormat="1" x14ac:dyDescent="0.45">
      <c r="B1173" s="87"/>
    </row>
    <row r="1174" spans="2:2" customFormat="1" x14ac:dyDescent="0.45">
      <c r="B1174" s="87"/>
    </row>
    <row r="1175" spans="2:2" customFormat="1" x14ac:dyDescent="0.45">
      <c r="B1175" s="87"/>
    </row>
    <row r="1176" spans="2:2" customFormat="1" x14ac:dyDescent="0.45">
      <c r="B1176" s="87"/>
    </row>
    <row r="1177" spans="2:2" customFormat="1" x14ac:dyDescent="0.45">
      <c r="B1177" s="87"/>
    </row>
    <row r="1178" spans="2:2" customFormat="1" x14ac:dyDescent="0.45">
      <c r="B1178" s="87"/>
    </row>
    <row r="1179" spans="2:2" customFormat="1" x14ac:dyDescent="0.45">
      <c r="B1179" s="87"/>
    </row>
    <row r="1180" spans="2:2" customFormat="1" x14ac:dyDescent="0.45">
      <c r="B1180" s="87"/>
    </row>
    <row r="1181" spans="2:2" customFormat="1" x14ac:dyDescent="0.45">
      <c r="B1181" s="87"/>
    </row>
    <row r="1182" spans="2:2" customFormat="1" x14ac:dyDescent="0.45">
      <c r="B1182" s="87"/>
    </row>
    <row r="1183" spans="2:2" customFormat="1" x14ac:dyDescent="0.45">
      <c r="B1183" s="87"/>
    </row>
    <row r="1184" spans="2:2" customFormat="1" x14ac:dyDescent="0.45">
      <c r="B1184" s="87"/>
    </row>
    <row r="1185" spans="2:2" customFormat="1" x14ac:dyDescent="0.45">
      <c r="B1185" s="87"/>
    </row>
    <row r="1186" spans="2:2" customFormat="1" x14ac:dyDescent="0.45">
      <c r="B1186" s="87"/>
    </row>
    <row r="1187" spans="2:2" customFormat="1" x14ac:dyDescent="0.45">
      <c r="B1187" s="87"/>
    </row>
    <row r="1188" spans="2:2" customFormat="1" x14ac:dyDescent="0.45">
      <c r="B1188" s="87"/>
    </row>
    <row r="1189" spans="2:2" customFormat="1" x14ac:dyDescent="0.45">
      <c r="B1189" s="87"/>
    </row>
    <row r="1190" spans="2:2" customFormat="1" x14ac:dyDescent="0.45">
      <c r="B1190" s="87"/>
    </row>
    <row r="1191" spans="2:2" customFormat="1" x14ac:dyDescent="0.45">
      <c r="B1191" s="87"/>
    </row>
    <row r="1192" spans="2:2" customFormat="1" x14ac:dyDescent="0.45">
      <c r="B1192" s="87"/>
    </row>
    <row r="1193" spans="2:2" customFormat="1" x14ac:dyDescent="0.45">
      <c r="B1193" s="87"/>
    </row>
    <row r="1194" spans="2:2" customFormat="1" x14ac:dyDescent="0.45">
      <c r="B1194" s="87"/>
    </row>
    <row r="1195" spans="2:2" customFormat="1" x14ac:dyDescent="0.45">
      <c r="B1195" s="87"/>
    </row>
    <row r="1196" spans="2:2" customFormat="1" x14ac:dyDescent="0.45">
      <c r="B1196" s="87"/>
    </row>
    <row r="1197" spans="2:2" customFormat="1" x14ac:dyDescent="0.45">
      <c r="B1197" s="87"/>
    </row>
    <row r="1198" spans="2:2" customFormat="1" x14ac:dyDescent="0.45">
      <c r="B1198" s="87"/>
    </row>
    <row r="1199" spans="2:2" customFormat="1" x14ac:dyDescent="0.45">
      <c r="B1199" s="87"/>
    </row>
    <row r="1200" spans="2:2" customFormat="1" x14ac:dyDescent="0.45">
      <c r="B1200" s="87"/>
    </row>
    <row r="1201" spans="2:2" customFormat="1" x14ac:dyDescent="0.45">
      <c r="B1201" s="87"/>
    </row>
    <row r="1202" spans="2:2" customFormat="1" x14ac:dyDescent="0.45">
      <c r="B1202" s="87"/>
    </row>
    <row r="1203" spans="2:2" customFormat="1" x14ac:dyDescent="0.45">
      <c r="B1203" s="87"/>
    </row>
    <row r="1204" spans="2:2" customFormat="1" x14ac:dyDescent="0.45">
      <c r="B1204" s="87"/>
    </row>
    <row r="1205" spans="2:2" customFormat="1" x14ac:dyDescent="0.45">
      <c r="B1205" s="87"/>
    </row>
    <row r="1206" spans="2:2" customFormat="1" x14ac:dyDescent="0.45">
      <c r="B1206" s="87"/>
    </row>
    <row r="1207" spans="2:2" customFormat="1" x14ac:dyDescent="0.45">
      <c r="B1207" s="87"/>
    </row>
    <row r="1208" spans="2:2" customFormat="1" x14ac:dyDescent="0.45">
      <c r="B1208" s="87"/>
    </row>
    <row r="1209" spans="2:2" customFormat="1" x14ac:dyDescent="0.45">
      <c r="B1209" s="87"/>
    </row>
    <row r="1210" spans="2:2" customFormat="1" x14ac:dyDescent="0.45">
      <c r="B1210" s="87"/>
    </row>
    <row r="1211" spans="2:2" customFormat="1" x14ac:dyDescent="0.45">
      <c r="B1211" s="87"/>
    </row>
    <row r="1212" spans="2:2" customFormat="1" x14ac:dyDescent="0.45">
      <c r="B1212" s="87"/>
    </row>
    <row r="1213" spans="2:2" customFormat="1" x14ac:dyDescent="0.45">
      <c r="B1213" s="87"/>
    </row>
    <row r="1214" spans="2:2" customFormat="1" x14ac:dyDescent="0.45">
      <c r="B1214" s="87"/>
    </row>
    <row r="1215" spans="2:2" customFormat="1" x14ac:dyDescent="0.45">
      <c r="B1215" s="87"/>
    </row>
    <row r="1216" spans="2:2" customFormat="1" x14ac:dyDescent="0.45">
      <c r="B1216" s="87"/>
    </row>
    <row r="1217" spans="2:2" customFormat="1" x14ac:dyDescent="0.45">
      <c r="B1217" s="87"/>
    </row>
    <row r="1218" spans="2:2" customFormat="1" x14ac:dyDescent="0.45">
      <c r="B1218" s="87"/>
    </row>
    <row r="1219" spans="2:2" customFormat="1" x14ac:dyDescent="0.45">
      <c r="B1219" s="87"/>
    </row>
    <row r="1220" spans="2:2" customFormat="1" x14ac:dyDescent="0.45">
      <c r="B1220" s="87"/>
    </row>
    <row r="1221" spans="2:2" customFormat="1" x14ac:dyDescent="0.45">
      <c r="B1221" s="87"/>
    </row>
    <row r="1222" spans="2:2" customFormat="1" x14ac:dyDescent="0.45">
      <c r="B1222" s="87"/>
    </row>
    <row r="1223" spans="2:2" customFormat="1" x14ac:dyDescent="0.45">
      <c r="B1223" s="87"/>
    </row>
    <row r="1224" spans="2:2" customFormat="1" x14ac:dyDescent="0.45">
      <c r="B1224" s="87"/>
    </row>
    <row r="1225" spans="2:2" customFormat="1" x14ac:dyDescent="0.45">
      <c r="B1225" s="87"/>
    </row>
    <row r="1226" spans="2:2" customFormat="1" x14ac:dyDescent="0.45">
      <c r="B1226" s="87"/>
    </row>
    <row r="1227" spans="2:2" customFormat="1" x14ac:dyDescent="0.45">
      <c r="B1227" s="87"/>
    </row>
    <row r="1228" spans="2:2" customFormat="1" x14ac:dyDescent="0.45">
      <c r="B1228" s="87"/>
    </row>
    <row r="1229" spans="2:2" customFormat="1" x14ac:dyDescent="0.45">
      <c r="B1229" s="87"/>
    </row>
    <row r="1230" spans="2:2" customFormat="1" x14ac:dyDescent="0.45">
      <c r="B1230" s="87"/>
    </row>
    <row r="1231" spans="2:2" customFormat="1" x14ac:dyDescent="0.45">
      <c r="B1231" s="87"/>
    </row>
    <row r="1232" spans="2:2" customFormat="1" x14ac:dyDescent="0.45">
      <c r="B1232" s="87"/>
    </row>
    <row r="1233" spans="2:2" customFormat="1" x14ac:dyDescent="0.45">
      <c r="B1233" s="87"/>
    </row>
    <row r="1234" spans="2:2" customFormat="1" x14ac:dyDescent="0.45">
      <c r="B1234" s="87"/>
    </row>
    <row r="1235" spans="2:2" customFormat="1" x14ac:dyDescent="0.45">
      <c r="B1235" s="87"/>
    </row>
    <row r="1236" spans="2:2" customFormat="1" x14ac:dyDescent="0.45">
      <c r="B1236" s="87"/>
    </row>
    <row r="1237" spans="2:2" customFormat="1" x14ac:dyDescent="0.45">
      <c r="B1237" s="87"/>
    </row>
    <row r="1238" spans="2:2" customFormat="1" x14ac:dyDescent="0.45">
      <c r="B1238" s="87"/>
    </row>
    <row r="1239" spans="2:2" customFormat="1" x14ac:dyDescent="0.45">
      <c r="B1239" s="87"/>
    </row>
    <row r="1240" spans="2:2" customFormat="1" x14ac:dyDescent="0.45">
      <c r="B1240" s="87"/>
    </row>
    <row r="1241" spans="2:2" customFormat="1" x14ac:dyDescent="0.45">
      <c r="B1241" s="87"/>
    </row>
    <row r="1242" spans="2:2" customFormat="1" x14ac:dyDescent="0.45">
      <c r="B1242" s="87"/>
    </row>
    <row r="1243" spans="2:2" customFormat="1" x14ac:dyDescent="0.45">
      <c r="B1243" s="87"/>
    </row>
    <row r="1244" spans="2:2" customFormat="1" x14ac:dyDescent="0.45">
      <c r="B1244" s="87"/>
    </row>
    <row r="1245" spans="2:2" customFormat="1" x14ac:dyDescent="0.45">
      <c r="B1245" s="87"/>
    </row>
    <row r="1246" spans="2:2" customFormat="1" x14ac:dyDescent="0.45">
      <c r="B1246" s="87"/>
    </row>
    <row r="1247" spans="2:2" customFormat="1" x14ac:dyDescent="0.45">
      <c r="B1247" s="87"/>
    </row>
    <row r="1248" spans="2:2" customFormat="1" x14ac:dyDescent="0.45">
      <c r="B1248" s="87"/>
    </row>
    <row r="1249" spans="2:2" customFormat="1" x14ac:dyDescent="0.45">
      <c r="B1249" s="87"/>
    </row>
    <row r="1250" spans="2:2" customFormat="1" x14ac:dyDescent="0.45">
      <c r="B1250" s="87"/>
    </row>
    <row r="1251" spans="2:2" customFormat="1" x14ac:dyDescent="0.45">
      <c r="B1251" s="87"/>
    </row>
    <row r="1252" spans="2:2" customFormat="1" x14ac:dyDescent="0.45">
      <c r="B1252" s="87"/>
    </row>
    <row r="1253" spans="2:2" customFormat="1" x14ac:dyDescent="0.45">
      <c r="B1253" s="87"/>
    </row>
    <row r="1254" spans="2:2" customFormat="1" x14ac:dyDescent="0.45">
      <c r="B1254" s="87"/>
    </row>
    <row r="1255" spans="2:2" customFormat="1" x14ac:dyDescent="0.45">
      <c r="B1255" s="87"/>
    </row>
    <row r="1256" spans="2:2" customFormat="1" x14ac:dyDescent="0.45">
      <c r="B1256" s="87"/>
    </row>
    <row r="1257" spans="2:2" customFormat="1" x14ac:dyDescent="0.45">
      <c r="B1257" s="87"/>
    </row>
    <row r="1258" spans="2:2" customFormat="1" x14ac:dyDescent="0.45">
      <c r="B1258" s="87"/>
    </row>
    <row r="1259" spans="2:2" customFormat="1" x14ac:dyDescent="0.45">
      <c r="B1259" s="87"/>
    </row>
    <row r="1260" spans="2:2" customFormat="1" x14ac:dyDescent="0.45">
      <c r="B1260" s="87"/>
    </row>
    <row r="1261" spans="2:2" customFormat="1" x14ac:dyDescent="0.45">
      <c r="B1261" s="87"/>
    </row>
    <row r="1262" spans="2:2" customFormat="1" x14ac:dyDescent="0.45">
      <c r="B1262" s="87"/>
    </row>
    <row r="1263" spans="2:2" customFormat="1" x14ac:dyDescent="0.45">
      <c r="B1263" s="87"/>
    </row>
    <row r="1264" spans="2:2" customFormat="1" x14ac:dyDescent="0.45">
      <c r="B1264" s="87"/>
    </row>
    <row r="1265" spans="2:2" customFormat="1" x14ac:dyDescent="0.45">
      <c r="B1265" s="87"/>
    </row>
    <row r="1266" spans="2:2" customFormat="1" x14ac:dyDescent="0.45">
      <c r="B1266" s="87"/>
    </row>
    <row r="1267" spans="2:2" customFormat="1" x14ac:dyDescent="0.45">
      <c r="B1267" s="87"/>
    </row>
    <row r="1268" spans="2:2" customFormat="1" x14ac:dyDescent="0.45">
      <c r="B1268" s="87"/>
    </row>
    <row r="1269" spans="2:2" customFormat="1" x14ac:dyDescent="0.45">
      <c r="B1269" s="87"/>
    </row>
    <row r="1270" spans="2:2" customFormat="1" x14ac:dyDescent="0.45">
      <c r="B1270" s="87"/>
    </row>
    <row r="1271" spans="2:2" customFormat="1" x14ac:dyDescent="0.45">
      <c r="B1271" s="87"/>
    </row>
    <row r="1272" spans="2:2" customFormat="1" x14ac:dyDescent="0.45">
      <c r="B1272" s="87"/>
    </row>
    <row r="1273" spans="2:2" customFormat="1" x14ac:dyDescent="0.45">
      <c r="B1273" s="87"/>
    </row>
    <row r="1274" spans="2:2" customFormat="1" x14ac:dyDescent="0.45">
      <c r="B1274" s="87"/>
    </row>
    <row r="1275" spans="2:2" customFormat="1" x14ac:dyDescent="0.45">
      <c r="B1275" s="87"/>
    </row>
    <row r="1276" spans="2:2" customFormat="1" x14ac:dyDescent="0.45">
      <c r="B1276" s="87"/>
    </row>
    <row r="1277" spans="2:2" customFormat="1" x14ac:dyDescent="0.45">
      <c r="B1277" s="87"/>
    </row>
    <row r="1278" spans="2:2" customFormat="1" x14ac:dyDescent="0.45">
      <c r="B1278" s="87"/>
    </row>
    <row r="1279" spans="2:2" customFormat="1" x14ac:dyDescent="0.45">
      <c r="B1279" s="87"/>
    </row>
    <row r="1280" spans="2:2" customFormat="1" x14ac:dyDescent="0.45">
      <c r="B1280" s="87"/>
    </row>
    <row r="1281" spans="2:2" customFormat="1" x14ac:dyDescent="0.45">
      <c r="B1281" s="87"/>
    </row>
    <row r="1282" spans="2:2" customFormat="1" x14ac:dyDescent="0.45">
      <c r="B1282" s="87"/>
    </row>
    <row r="1283" spans="2:2" customFormat="1" x14ac:dyDescent="0.45">
      <c r="B1283" s="87"/>
    </row>
    <row r="1284" spans="2:2" customFormat="1" x14ac:dyDescent="0.45">
      <c r="B1284" s="87"/>
    </row>
    <row r="1285" spans="2:2" customFormat="1" x14ac:dyDescent="0.45">
      <c r="B1285" s="87"/>
    </row>
    <row r="1286" spans="2:2" customFormat="1" x14ac:dyDescent="0.45">
      <c r="B1286" s="87"/>
    </row>
    <row r="1287" spans="2:2" customFormat="1" x14ac:dyDescent="0.45">
      <c r="B1287" s="87"/>
    </row>
    <row r="1288" spans="2:2" customFormat="1" x14ac:dyDescent="0.45">
      <c r="B1288" s="87"/>
    </row>
    <row r="1289" spans="2:2" customFormat="1" x14ac:dyDescent="0.45">
      <c r="B1289" s="87"/>
    </row>
    <row r="1290" spans="2:2" customFormat="1" x14ac:dyDescent="0.45">
      <c r="B1290" s="87"/>
    </row>
    <row r="1291" spans="2:2" customFormat="1" x14ac:dyDescent="0.45">
      <c r="B1291" s="87"/>
    </row>
    <row r="1292" spans="2:2" customFormat="1" x14ac:dyDescent="0.45">
      <c r="B1292" s="87"/>
    </row>
    <row r="1293" spans="2:2" customFormat="1" x14ac:dyDescent="0.45">
      <c r="B1293" s="87"/>
    </row>
    <row r="1294" spans="2:2" customFormat="1" x14ac:dyDescent="0.45">
      <c r="B1294" s="87"/>
    </row>
    <row r="1295" spans="2:2" customFormat="1" x14ac:dyDescent="0.45">
      <c r="B1295" s="87"/>
    </row>
    <row r="1296" spans="2:2" customFormat="1" x14ac:dyDescent="0.45">
      <c r="B1296" s="87"/>
    </row>
    <row r="1297" spans="2:2" customFormat="1" x14ac:dyDescent="0.45">
      <c r="B1297" s="87"/>
    </row>
    <row r="1298" spans="2:2" customFormat="1" x14ac:dyDescent="0.45">
      <c r="B1298" s="87"/>
    </row>
    <row r="1299" spans="2:2" customFormat="1" x14ac:dyDescent="0.45">
      <c r="B1299" s="87"/>
    </row>
    <row r="1300" spans="2:2" customFormat="1" x14ac:dyDescent="0.45">
      <c r="B1300" s="87"/>
    </row>
    <row r="1301" spans="2:2" customFormat="1" x14ac:dyDescent="0.45">
      <c r="B1301" s="87"/>
    </row>
    <row r="1302" spans="2:2" customFormat="1" x14ac:dyDescent="0.45">
      <c r="B1302" s="87"/>
    </row>
    <row r="1303" spans="2:2" customFormat="1" x14ac:dyDescent="0.45">
      <c r="B1303" s="87"/>
    </row>
    <row r="1304" spans="2:2" customFormat="1" x14ac:dyDescent="0.45">
      <c r="B1304" s="87"/>
    </row>
    <row r="1305" spans="2:2" customFormat="1" x14ac:dyDescent="0.45">
      <c r="B1305" s="87"/>
    </row>
    <row r="1306" spans="2:2" customFormat="1" x14ac:dyDescent="0.45">
      <c r="B1306" s="87"/>
    </row>
    <row r="1307" spans="2:2" customFormat="1" x14ac:dyDescent="0.45">
      <c r="B1307" s="87"/>
    </row>
    <row r="1308" spans="2:2" customFormat="1" x14ac:dyDescent="0.45">
      <c r="B1308" s="87"/>
    </row>
    <row r="1309" spans="2:2" customFormat="1" x14ac:dyDescent="0.45">
      <c r="B1309" s="87"/>
    </row>
    <row r="1310" spans="2:2" customFormat="1" x14ac:dyDescent="0.45">
      <c r="B1310" s="87"/>
    </row>
    <row r="1311" spans="2:2" customFormat="1" x14ac:dyDescent="0.45">
      <c r="B1311" s="87"/>
    </row>
    <row r="1312" spans="2:2" customFormat="1" x14ac:dyDescent="0.45">
      <c r="B1312" s="87"/>
    </row>
    <row r="1313" spans="2:2" customFormat="1" x14ac:dyDescent="0.45">
      <c r="B1313" s="87"/>
    </row>
    <row r="1314" spans="2:2" customFormat="1" x14ac:dyDescent="0.45">
      <c r="B1314" s="87"/>
    </row>
    <row r="1315" spans="2:2" customFormat="1" x14ac:dyDescent="0.45">
      <c r="B1315" s="87"/>
    </row>
    <row r="1316" spans="2:2" customFormat="1" x14ac:dyDescent="0.45">
      <c r="B1316" s="87"/>
    </row>
    <row r="1317" spans="2:2" customFormat="1" x14ac:dyDescent="0.45">
      <c r="B1317" s="87"/>
    </row>
    <row r="1318" spans="2:2" customFormat="1" x14ac:dyDescent="0.45">
      <c r="B1318" s="87"/>
    </row>
    <row r="1319" spans="2:2" customFormat="1" x14ac:dyDescent="0.45">
      <c r="B1319" s="87"/>
    </row>
    <row r="1320" spans="2:2" customFormat="1" x14ac:dyDescent="0.45">
      <c r="B1320" s="87"/>
    </row>
    <row r="1321" spans="2:2" customFormat="1" x14ac:dyDescent="0.45">
      <c r="B1321" s="87"/>
    </row>
    <row r="1322" spans="2:2" customFormat="1" x14ac:dyDescent="0.45">
      <c r="B1322" s="87"/>
    </row>
    <row r="1323" spans="2:2" customFormat="1" x14ac:dyDescent="0.45">
      <c r="B1323" s="87"/>
    </row>
    <row r="1324" spans="2:2" customFormat="1" x14ac:dyDescent="0.45">
      <c r="B1324" s="87"/>
    </row>
    <row r="1325" spans="2:2" customFormat="1" x14ac:dyDescent="0.45">
      <c r="B1325" s="87"/>
    </row>
    <row r="1326" spans="2:2" customFormat="1" x14ac:dyDescent="0.45">
      <c r="B1326" s="87"/>
    </row>
    <row r="1327" spans="2:2" customFormat="1" x14ac:dyDescent="0.45">
      <c r="B1327" s="87"/>
    </row>
    <row r="1328" spans="2:2" customFormat="1" x14ac:dyDescent="0.45">
      <c r="B1328" s="87"/>
    </row>
    <row r="1329" spans="2:2" customFormat="1" x14ac:dyDescent="0.45">
      <c r="B1329" s="87"/>
    </row>
    <row r="1330" spans="2:2" customFormat="1" x14ac:dyDescent="0.45">
      <c r="B1330" s="87"/>
    </row>
    <row r="1331" spans="2:2" customFormat="1" x14ac:dyDescent="0.45">
      <c r="B1331" s="87"/>
    </row>
    <row r="1332" spans="2:2" customFormat="1" x14ac:dyDescent="0.45">
      <c r="B1332" s="87"/>
    </row>
    <row r="1333" spans="2:2" customFormat="1" x14ac:dyDescent="0.45">
      <c r="B1333" s="87"/>
    </row>
    <row r="1334" spans="2:2" customFormat="1" x14ac:dyDescent="0.45">
      <c r="B1334" s="87"/>
    </row>
    <row r="1335" spans="2:2" customFormat="1" x14ac:dyDescent="0.45">
      <c r="B1335" s="87"/>
    </row>
    <row r="1336" spans="2:2" customFormat="1" x14ac:dyDescent="0.45">
      <c r="B1336" s="87"/>
    </row>
    <row r="1337" spans="2:2" customFormat="1" x14ac:dyDescent="0.45">
      <c r="B1337" s="87"/>
    </row>
    <row r="1338" spans="2:2" customFormat="1" x14ac:dyDescent="0.45">
      <c r="B1338" s="87"/>
    </row>
    <row r="1339" spans="2:2" customFormat="1" x14ac:dyDescent="0.45">
      <c r="B1339" s="87"/>
    </row>
    <row r="1340" spans="2:2" customFormat="1" x14ac:dyDescent="0.45">
      <c r="B1340" s="87"/>
    </row>
    <row r="1341" spans="2:2" customFormat="1" x14ac:dyDescent="0.45">
      <c r="B1341" s="87"/>
    </row>
    <row r="1342" spans="2:2" customFormat="1" x14ac:dyDescent="0.45">
      <c r="B1342" s="87"/>
    </row>
    <row r="1343" spans="2:2" customFormat="1" x14ac:dyDescent="0.45">
      <c r="B1343" s="87"/>
    </row>
    <row r="1344" spans="2:2" customFormat="1" x14ac:dyDescent="0.45">
      <c r="B1344" s="87"/>
    </row>
    <row r="1345" spans="2:2" customFormat="1" x14ac:dyDescent="0.45">
      <c r="B1345" s="87"/>
    </row>
    <row r="1346" spans="2:2" customFormat="1" x14ac:dyDescent="0.45">
      <c r="B1346" s="87"/>
    </row>
    <row r="1347" spans="2:2" customFormat="1" x14ac:dyDescent="0.45">
      <c r="B1347" s="87"/>
    </row>
    <row r="1348" spans="2:2" customFormat="1" x14ac:dyDescent="0.45">
      <c r="B1348" s="87"/>
    </row>
    <row r="1349" spans="2:2" customFormat="1" x14ac:dyDescent="0.45">
      <c r="B1349" s="87"/>
    </row>
    <row r="1350" spans="2:2" customFormat="1" x14ac:dyDescent="0.45">
      <c r="B1350" s="87"/>
    </row>
    <row r="1351" spans="2:2" customFormat="1" x14ac:dyDescent="0.45">
      <c r="B1351" s="87"/>
    </row>
    <row r="1352" spans="2:2" customFormat="1" x14ac:dyDescent="0.45">
      <c r="B1352" s="87"/>
    </row>
    <row r="1353" spans="2:2" customFormat="1" x14ac:dyDescent="0.45">
      <c r="B1353" s="87"/>
    </row>
    <row r="1354" spans="2:2" customFormat="1" x14ac:dyDescent="0.45">
      <c r="B1354" s="87"/>
    </row>
    <row r="1355" spans="2:2" customFormat="1" x14ac:dyDescent="0.45">
      <c r="B1355" s="87"/>
    </row>
    <row r="1356" spans="2:2" customFormat="1" x14ac:dyDescent="0.45">
      <c r="B1356" s="87"/>
    </row>
    <row r="1357" spans="2:2" customFormat="1" x14ac:dyDescent="0.45">
      <c r="B1357" s="87"/>
    </row>
    <row r="1358" spans="2:2" customFormat="1" x14ac:dyDescent="0.45">
      <c r="B1358" s="87"/>
    </row>
    <row r="1359" spans="2:2" customFormat="1" x14ac:dyDescent="0.45">
      <c r="B1359" s="87"/>
    </row>
    <row r="1360" spans="2:2" customFormat="1" x14ac:dyDescent="0.45">
      <c r="B1360" s="87"/>
    </row>
    <row r="1361" spans="2:2" customFormat="1" x14ac:dyDescent="0.45">
      <c r="B1361" s="87"/>
    </row>
    <row r="1362" spans="2:2" customFormat="1" x14ac:dyDescent="0.45">
      <c r="B1362" s="87"/>
    </row>
    <row r="1363" spans="2:2" customFormat="1" x14ac:dyDescent="0.45">
      <c r="B1363" s="87"/>
    </row>
    <row r="1364" spans="2:2" customFormat="1" x14ac:dyDescent="0.45">
      <c r="B1364" s="87"/>
    </row>
    <row r="1365" spans="2:2" customFormat="1" x14ac:dyDescent="0.45">
      <c r="B1365" s="87"/>
    </row>
    <row r="1366" spans="2:2" customFormat="1" x14ac:dyDescent="0.45">
      <c r="B1366" s="87"/>
    </row>
    <row r="1367" spans="2:2" customFormat="1" x14ac:dyDescent="0.45">
      <c r="B1367" s="87"/>
    </row>
    <row r="1368" spans="2:2" customFormat="1" x14ac:dyDescent="0.45">
      <c r="B1368" s="87"/>
    </row>
    <row r="1369" spans="2:2" customFormat="1" x14ac:dyDescent="0.45">
      <c r="B1369" s="87"/>
    </row>
    <row r="1370" spans="2:2" customFormat="1" x14ac:dyDescent="0.45">
      <c r="B1370" s="87"/>
    </row>
    <row r="1371" spans="2:2" customFormat="1" x14ac:dyDescent="0.45">
      <c r="B1371" s="87"/>
    </row>
    <row r="1372" spans="2:2" customFormat="1" x14ac:dyDescent="0.45">
      <c r="B1372" s="87"/>
    </row>
    <row r="1373" spans="2:2" customFormat="1" x14ac:dyDescent="0.45">
      <c r="B1373" s="87"/>
    </row>
    <row r="1374" spans="2:2" customFormat="1" x14ac:dyDescent="0.45">
      <c r="B1374" s="87"/>
    </row>
    <row r="1375" spans="2:2" customFormat="1" x14ac:dyDescent="0.45">
      <c r="B1375" s="87"/>
    </row>
    <row r="1376" spans="2:2" customFormat="1" x14ac:dyDescent="0.45">
      <c r="B1376" s="87"/>
    </row>
    <row r="1377" spans="2:2" customFormat="1" x14ac:dyDescent="0.45">
      <c r="B1377" s="87"/>
    </row>
    <row r="1378" spans="2:2" customFormat="1" x14ac:dyDescent="0.45">
      <c r="B1378" s="87"/>
    </row>
    <row r="1379" spans="2:2" customFormat="1" x14ac:dyDescent="0.45">
      <c r="B1379" s="87"/>
    </row>
    <row r="1380" spans="2:2" customFormat="1" x14ac:dyDescent="0.45">
      <c r="B1380" s="87"/>
    </row>
    <row r="1381" spans="2:2" customFormat="1" x14ac:dyDescent="0.45">
      <c r="B1381" s="87"/>
    </row>
    <row r="1382" spans="2:2" customFormat="1" x14ac:dyDescent="0.45">
      <c r="B1382" s="87"/>
    </row>
    <row r="1383" spans="2:2" customFormat="1" x14ac:dyDescent="0.45">
      <c r="B1383" s="87"/>
    </row>
    <row r="1384" spans="2:2" customFormat="1" x14ac:dyDescent="0.45">
      <c r="B1384" s="87"/>
    </row>
    <row r="1385" spans="2:2" customFormat="1" x14ac:dyDescent="0.45">
      <c r="B1385" s="87"/>
    </row>
    <row r="1386" spans="2:2" customFormat="1" x14ac:dyDescent="0.45">
      <c r="B1386" s="87"/>
    </row>
    <row r="1387" spans="2:2" customFormat="1" x14ac:dyDescent="0.45">
      <c r="B1387" s="87"/>
    </row>
    <row r="1388" spans="2:2" customFormat="1" x14ac:dyDescent="0.45">
      <c r="B1388" s="87"/>
    </row>
    <row r="1389" spans="2:2" customFormat="1" x14ac:dyDescent="0.45">
      <c r="B1389" s="87"/>
    </row>
    <row r="1390" spans="2:2" customFormat="1" x14ac:dyDescent="0.45">
      <c r="B1390" s="87"/>
    </row>
    <row r="1391" spans="2:2" customFormat="1" x14ac:dyDescent="0.45">
      <c r="B1391" s="87"/>
    </row>
    <row r="1392" spans="2:2" customFormat="1" x14ac:dyDescent="0.45">
      <c r="B1392" s="87"/>
    </row>
    <row r="1393" spans="2:2" customFormat="1" x14ac:dyDescent="0.45">
      <c r="B1393" s="87"/>
    </row>
    <row r="1394" spans="2:2" customFormat="1" x14ac:dyDescent="0.45">
      <c r="B1394" s="87"/>
    </row>
    <row r="1395" spans="2:2" customFormat="1" x14ac:dyDescent="0.45">
      <c r="B1395" s="87"/>
    </row>
    <row r="1396" spans="2:2" customFormat="1" x14ac:dyDescent="0.45">
      <c r="B1396" s="87"/>
    </row>
    <row r="1397" spans="2:2" customFormat="1" x14ac:dyDescent="0.45">
      <c r="B1397" s="87"/>
    </row>
    <row r="1398" spans="2:2" customFormat="1" x14ac:dyDescent="0.45">
      <c r="B1398" s="87"/>
    </row>
    <row r="1399" spans="2:2" customFormat="1" x14ac:dyDescent="0.45">
      <c r="B1399" s="87"/>
    </row>
    <row r="1400" spans="2:2" customFormat="1" x14ac:dyDescent="0.45">
      <c r="B1400" s="87"/>
    </row>
    <row r="1401" spans="2:2" customFormat="1" x14ac:dyDescent="0.45">
      <c r="B1401" s="87"/>
    </row>
    <row r="1402" spans="2:2" customFormat="1" x14ac:dyDescent="0.45">
      <c r="B1402" s="87"/>
    </row>
    <row r="1403" spans="2:2" customFormat="1" x14ac:dyDescent="0.45">
      <c r="B1403" s="87"/>
    </row>
    <row r="1404" spans="2:2" customFormat="1" x14ac:dyDescent="0.45">
      <c r="B1404" s="87"/>
    </row>
    <row r="1405" spans="2:2" customFormat="1" x14ac:dyDescent="0.45">
      <c r="B1405" s="87"/>
    </row>
    <row r="1406" spans="2:2" customFormat="1" x14ac:dyDescent="0.45">
      <c r="B1406" s="87"/>
    </row>
    <row r="1407" spans="2:2" customFormat="1" x14ac:dyDescent="0.45">
      <c r="B1407" s="87"/>
    </row>
    <row r="1408" spans="2:2" customFormat="1" x14ac:dyDescent="0.45">
      <c r="B1408" s="87"/>
    </row>
    <row r="1409" spans="2:2" customFormat="1" x14ac:dyDescent="0.45">
      <c r="B1409" s="87"/>
    </row>
    <row r="1410" spans="2:2" customFormat="1" x14ac:dyDescent="0.45">
      <c r="B1410" s="87"/>
    </row>
    <row r="1411" spans="2:2" customFormat="1" x14ac:dyDescent="0.45">
      <c r="B1411" s="87"/>
    </row>
    <row r="1412" spans="2:2" customFormat="1" x14ac:dyDescent="0.45">
      <c r="B1412" s="87"/>
    </row>
    <row r="1413" spans="2:2" customFormat="1" x14ac:dyDescent="0.45">
      <c r="B1413" s="87"/>
    </row>
    <row r="1414" spans="2:2" customFormat="1" x14ac:dyDescent="0.45">
      <c r="B1414" s="87"/>
    </row>
    <row r="1415" spans="2:2" customFormat="1" x14ac:dyDescent="0.45">
      <c r="B1415" s="87"/>
    </row>
    <row r="1416" spans="2:2" customFormat="1" x14ac:dyDescent="0.45">
      <c r="B1416" s="87"/>
    </row>
    <row r="1417" spans="2:2" customFormat="1" x14ac:dyDescent="0.45">
      <c r="B1417" s="87"/>
    </row>
    <row r="1418" spans="2:2" customFormat="1" x14ac:dyDescent="0.45">
      <c r="B1418" s="87"/>
    </row>
    <row r="1419" spans="2:2" customFormat="1" x14ac:dyDescent="0.45">
      <c r="B1419" s="87"/>
    </row>
    <row r="1420" spans="2:2" customFormat="1" x14ac:dyDescent="0.45">
      <c r="B1420" s="87"/>
    </row>
    <row r="1421" spans="2:2" customFormat="1" x14ac:dyDescent="0.45">
      <c r="B1421" s="87"/>
    </row>
    <row r="1422" spans="2:2" customFormat="1" x14ac:dyDescent="0.45">
      <c r="B1422" s="87"/>
    </row>
    <row r="1423" spans="2:2" customFormat="1" x14ac:dyDescent="0.45">
      <c r="B1423" s="87"/>
    </row>
    <row r="1424" spans="2:2" customFormat="1" x14ac:dyDescent="0.45">
      <c r="B1424" s="87"/>
    </row>
    <row r="1425" spans="2:2" customFormat="1" x14ac:dyDescent="0.45">
      <c r="B1425" s="87"/>
    </row>
    <row r="1426" spans="2:2" customFormat="1" x14ac:dyDescent="0.45">
      <c r="B1426" s="87"/>
    </row>
    <row r="1427" spans="2:2" customFormat="1" x14ac:dyDescent="0.45">
      <c r="B1427" s="87"/>
    </row>
    <row r="1428" spans="2:2" customFormat="1" x14ac:dyDescent="0.45">
      <c r="B1428" s="87"/>
    </row>
    <row r="1429" spans="2:2" customFormat="1" x14ac:dyDescent="0.45">
      <c r="B1429" s="87"/>
    </row>
    <row r="1430" spans="2:2" customFormat="1" x14ac:dyDescent="0.45">
      <c r="B1430" s="87"/>
    </row>
    <row r="1431" spans="2:2" customFormat="1" x14ac:dyDescent="0.45">
      <c r="B1431" s="87"/>
    </row>
    <row r="1432" spans="2:2" customFormat="1" x14ac:dyDescent="0.45">
      <c r="B1432" s="87"/>
    </row>
    <row r="1433" spans="2:2" customFormat="1" x14ac:dyDescent="0.45">
      <c r="B1433" s="87"/>
    </row>
    <row r="1434" spans="2:2" customFormat="1" x14ac:dyDescent="0.45">
      <c r="B1434" s="87"/>
    </row>
    <row r="1435" spans="2:2" customFormat="1" x14ac:dyDescent="0.45">
      <c r="B1435" s="87"/>
    </row>
    <row r="1436" spans="2:2" customFormat="1" x14ac:dyDescent="0.45">
      <c r="B1436" s="87"/>
    </row>
    <row r="1437" spans="2:2" customFormat="1" x14ac:dyDescent="0.45">
      <c r="B1437" s="87"/>
    </row>
    <row r="1438" spans="2:2" customFormat="1" x14ac:dyDescent="0.45">
      <c r="B1438" s="87"/>
    </row>
    <row r="1439" spans="2:2" customFormat="1" x14ac:dyDescent="0.45">
      <c r="B1439" s="87"/>
    </row>
    <row r="1440" spans="2:2" customFormat="1" x14ac:dyDescent="0.45">
      <c r="B1440" s="87"/>
    </row>
    <row r="1441" spans="2:2" customFormat="1" x14ac:dyDescent="0.45">
      <c r="B1441" s="87"/>
    </row>
    <row r="1442" spans="2:2" customFormat="1" x14ac:dyDescent="0.45">
      <c r="B1442" s="87"/>
    </row>
    <row r="1443" spans="2:2" customFormat="1" x14ac:dyDescent="0.45">
      <c r="B1443" s="87"/>
    </row>
    <row r="1444" spans="2:2" customFormat="1" x14ac:dyDescent="0.45">
      <c r="B1444" s="87"/>
    </row>
    <row r="1445" spans="2:2" customFormat="1" x14ac:dyDescent="0.45">
      <c r="B1445" s="87"/>
    </row>
    <row r="1446" spans="2:2" customFormat="1" x14ac:dyDescent="0.45">
      <c r="B1446" s="87"/>
    </row>
    <row r="1447" spans="2:2" customFormat="1" x14ac:dyDescent="0.45">
      <c r="B1447" s="87"/>
    </row>
    <row r="1448" spans="2:2" customFormat="1" x14ac:dyDescent="0.45">
      <c r="B1448" s="87"/>
    </row>
    <row r="1449" spans="2:2" customFormat="1" x14ac:dyDescent="0.45">
      <c r="B1449" s="87"/>
    </row>
    <row r="1450" spans="2:2" customFormat="1" x14ac:dyDescent="0.45">
      <c r="B1450" s="87"/>
    </row>
    <row r="1451" spans="2:2" customFormat="1" x14ac:dyDescent="0.45">
      <c r="B1451" s="87"/>
    </row>
    <row r="1452" spans="2:2" customFormat="1" x14ac:dyDescent="0.45">
      <c r="B1452" s="87"/>
    </row>
    <row r="1453" spans="2:2" customFormat="1" x14ac:dyDescent="0.45">
      <c r="B1453" s="87"/>
    </row>
    <row r="1454" spans="2:2" customFormat="1" x14ac:dyDescent="0.45">
      <c r="B1454" s="87"/>
    </row>
    <row r="1455" spans="2:2" customFormat="1" x14ac:dyDescent="0.45">
      <c r="B1455" s="87"/>
    </row>
    <row r="1456" spans="2:2" customFormat="1" x14ac:dyDescent="0.45">
      <c r="B1456" s="87"/>
    </row>
    <row r="1457" spans="2:2" customFormat="1" x14ac:dyDescent="0.45">
      <c r="B1457" s="87"/>
    </row>
    <row r="1458" spans="2:2" customFormat="1" x14ac:dyDescent="0.45">
      <c r="B1458" s="87"/>
    </row>
    <row r="1459" spans="2:2" customFormat="1" x14ac:dyDescent="0.45">
      <c r="B1459" s="87"/>
    </row>
    <row r="1460" spans="2:2" customFormat="1" x14ac:dyDescent="0.45">
      <c r="B1460" s="87"/>
    </row>
    <row r="1461" spans="2:2" customFormat="1" x14ac:dyDescent="0.45">
      <c r="B1461" s="87"/>
    </row>
    <row r="1462" spans="2:2" customFormat="1" x14ac:dyDescent="0.45">
      <c r="B1462" s="87"/>
    </row>
    <row r="1463" spans="2:2" customFormat="1" x14ac:dyDescent="0.45">
      <c r="B1463" s="87"/>
    </row>
    <row r="1464" spans="2:2" customFormat="1" x14ac:dyDescent="0.45">
      <c r="B1464" s="87"/>
    </row>
    <row r="1465" spans="2:2" customFormat="1" x14ac:dyDescent="0.45">
      <c r="B1465" s="87"/>
    </row>
    <row r="1466" spans="2:2" customFormat="1" x14ac:dyDescent="0.45">
      <c r="B1466" s="87"/>
    </row>
    <row r="1467" spans="2:2" customFormat="1" x14ac:dyDescent="0.45">
      <c r="B1467" s="87"/>
    </row>
    <row r="1468" spans="2:2" customFormat="1" x14ac:dyDescent="0.45">
      <c r="B1468" s="87"/>
    </row>
    <row r="1469" spans="2:2" customFormat="1" x14ac:dyDescent="0.45">
      <c r="B1469" s="87"/>
    </row>
    <row r="1470" spans="2:2" customFormat="1" x14ac:dyDescent="0.45">
      <c r="B1470" s="87"/>
    </row>
    <row r="1471" spans="2:2" customFormat="1" x14ac:dyDescent="0.45">
      <c r="B1471" s="87"/>
    </row>
    <row r="1472" spans="2:2" customFormat="1" x14ac:dyDescent="0.45">
      <c r="B1472" s="87"/>
    </row>
    <row r="1473" spans="2:2" customFormat="1" x14ac:dyDescent="0.45">
      <c r="B1473" s="87"/>
    </row>
    <row r="1474" spans="2:2" customFormat="1" x14ac:dyDescent="0.45">
      <c r="B1474" s="87"/>
    </row>
    <row r="1475" spans="2:2" customFormat="1" x14ac:dyDescent="0.45">
      <c r="B1475" s="87"/>
    </row>
    <row r="1476" spans="2:2" customFormat="1" x14ac:dyDescent="0.45">
      <c r="B1476" s="87"/>
    </row>
    <row r="1477" spans="2:2" customFormat="1" x14ac:dyDescent="0.45">
      <c r="B1477" s="87"/>
    </row>
    <row r="1478" spans="2:2" customFormat="1" x14ac:dyDescent="0.45">
      <c r="B1478" s="87"/>
    </row>
    <row r="1479" spans="2:2" customFormat="1" x14ac:dyDescent="0.45">
      <c r="B1479" s="87"/>
    </row>
    <row r="1480" spans="2:2" customFormat="1" x14ac:dyDescent="0.45">
      <c r="B1480" s="87"/>
    </row>
    <row r="1481" spans="2:2" customFormat="1" x14ac:dyDescent="0.45">
      <c r="B1481" s="87"/>
    </row>
    <row r="1482" spans="2:2" customFormat="1" x14ac:dyDescent="0.45">
      <c r="B1482" s="87"/>
    </row>
    <row r="1483" spans="2:2" customFormat="1" x14ac:dyDescent="0.45">
      <c r="B1483" s="87"/>
    </row>
    <row r="1484" spans="2:2" customFormat="1" x14ac:dyDescent="0.45">
      <c r="B1484" s="87"/>
    </row>
    <row r="1485" spans="2:2" customFormat="1" x14ac:dyDescent="0.45">
      <c r="B1485" s="87"/>
    </row>
    <row r="1486" spans="2:2" customFormat="1" x14ac:dyDescent="0.45">
      <c r="B1486" s="87"/>
    </row>
    <row r="1487" spans="2:2" customFormat="1" x14ac:dyDescent="0.45">
      <c r="B1487" s="87"/>
    </row>
    <row r="1488" spans="2:2" customFormat="1" x14ac:dyDescent="0.45">
      <c r="B1488" s="87"/>
    </row>
    <row r="1489" spans="2:2" customFormat="1" x14ac:dyDescent="0.45">
      <c r="B1489" s="87"/>
    </row>
    <row r="1490" spans="2:2" customFormat="1" x14ac:dyDescent="0.45">
      <c r="B1490" s="87"/>
    </row>
    <row r="1491" spans="2:2" customFormat="1" x14ac:dyDescent="0.45">
      <c r="B1491" s="87"/>
    </row>
    <row r="1492" spans="2:2" customFormat="1" x14ac:dyDescent="0.45">
      <c r="B1492" s="87"/>
    </row>
    <row r="1493" spans="2:2" customFormat="1" x14ac:dyDescent="0.45">
      <c r="B1493" s="87"/>
    </row>
    <row r="1494" spans="2:2" customFormat="1" x14ac:dyDescent="0.45">
      <c r="B1494" s="87"/>
    </row>
    <row r="1495" spans="2:2" customFormat="1" x14ac:dyDescent="0.45">
      <c r="B1495" s="87"/>
    </row>
    <row r="1496" spans="2:2" customFormat="1" x14ac:dyDescent="0.45">
      <c r="B1496" s="87"/>
    </row>
    <row r="1497" spans="2:2" customFormat="1" x14ac:dyDescent="0.45">
      <c r="B1497" s="87"/>
    </row>
    <row r="1498" spans="2:2" customFormat="1" x14ac:dyDescent="0.45">
      <c r="B1498" s="87"/>
    </row>
    <row r="1499" spans="2:2" customFormat="1" x14ac:dyDescent="0.45">
      <c r="B1499" s="87"/>
    </row>
    <row r="1500" spans="2:2" customFormat="1" x14ac:dyDescent="0.45">
      <c r="B1500" s="87"/>
    </row>
    <row r="1501" spans="2:2" customFormat="1" x14ac:dyDescent="0.45">
      <c r="B1501" s="87"/>
    </row>
    <row r="1502" spans="2:2" customFormat="1" x14ac:dyDescent="0.45">
      <c r="B1502" s="87"/>
    </row>
    <row r="1503" spans="2:2" customFormat="1" x14ac:dyDescent="0.45">
      <c r="B1503" s="87"/>
    </row>
    <row r="1504" spans="2:2" customFormat="1" x14ac:dyDescent="0.45">
      <c r="B1504" s="87"/>
    </row>
    <row r="1505" spans="2:2" customFormat="1" x14ac:dyDescent="0.45">
      <c r="B1505" s="87"/>
    </row>
    <row r="1506" spans="2:2" customFormat="1" x14ac:dyDescent="0.45">
      <c r="B1506" s="87"/>
    </row>
    <row r="1507" spans="2:2" customFormat="1" x14ac:dyDescent="0.45">
      <c r="B1507" s="87"/>
    </row>
    <row r="1508" spans="2:2" customFormat="1" x14ac:dyDescent="0.45">
      <c r="B1508" s="87"/>
    </row>
    <row r="1509" spans="2:2" customFormat="1" x14ac:dyDescent="0.45">
      <c r="B1509" s="87"/>
    </row>
    <row r="1510" spans="2:2" customFormat="1" x14ac:dyDescent="0.45">
      <c r="B1510" s="87"/>
    </row>
    <row r="1511" spans="2:2" customFormat="1" x14ac:dyDescent="0.45">
      <c r="B1511" s="87"/>
    </row>
    <row r="1512" spans="2:2" customFormat="1" x14ac:dyDescent="0.45">
      <c r="B1512" s="87"/>
    </row>
    <row r="1513" spans="2:2" customFormat="1" x14ac:dyDescent="0.45">
      <c r="B1513" s="87"/>
    </row>
    <row r="1514" spans="2:2" customFormat="1" x14ac:dyDescent="0.45">
      <c r="B1514" s="87"/>
    </row>
    <row r="1515" spans="2:2" customFormat="1" x14ac:dyDescent="0.45">
      <c r="B1515" s="87"/>
    </row>
    <row r="1516" spans="2:2" customFormat="1" x14ac:dyDescent="0.45">
      <c r="B1516" s="87"/>
    </row>
    <row r="1517" spans="2:2" customFormat="1" x14ac:dyDescent="0.45">
      <c r="B1517" s="87"/>
    </row>
    <row r="1518" spans="2:2" customFormat="1" x14ac:dyDescent="0.45">
      <c r="B1518" s="87"/>
    </row>
    <row r="1519" spans="2:2" customFormat="1" x14ac:dyDescent="0.45">
      <c r="B1519" s="87"/>
    </row>
    <row r="1520" spans="2:2" customFormat="1" x14ac:dyDescent="0.45">
      <c r="B1520" s="87"/>
    </row>
    <row r="1521" spans="2:2" customFormat="1" x14ac:dyDescent="0.45">
      <c r="B1521" s="87"/>
    </row>
    <row r="1522" spans="2:2" customFormat="1" x14ac:dyDescent="0.45">
      <c r="B1522" s="87"/>
    </row>
    <row r="1523" spans="2:2" customFormat="1" x14ac:dyDescent="0.45">
      <c r="B1523" s="87"/>
    </row>
    <row r="1524" spans="2:2" customFormat="1" x14ac:dyDescent="0.45">
      <c r="B1524" s="87"/>
    </row>
    <row r="1525" spans="2:2" customFormat="1" x14ac:dyDescent="0.45">
      <c r="B1525" s="87"/>
    </row>
    <row r="1526" spans="2:2" customFormat="1" x14ac:dyDescent="0.45">
      <c r="B1526" s="87"/>
    </row>
    <row r="1527" spans="2:2" customFormat="1" x14ac:dyDescent="0.45">
      <c r="B1527" s="87"/>
    </row>
    <row r="1528" spans="2:2" customFormat="1" x14ac:dyDescent="0.45">
      <c r="B1528" s="87"/>
    </row>
    <row r="1529" spans="2:2" customFormat="1" x14ac:dyDescent="0.45">
      <c r="B1529" s="87"/>
    </row>
    <row r="1530" spans="2:2" customFormat="1" x14ac:dyDescent="0.45">
      <c r="B1530" s="87"/>
    </row>
    <row r="1531" spans="2:2" customFormat="1" x14ac:dyDescent="0.45">
      <c r="B1531" s="87"/>
    </row>
    <row r="1532" spans="2:2" customFormat="1" x14ac:dyDescent="0.45">
      <c r="B1532" s="87"/>
    </row>
    <row r="1533" spans="2:2" customFormat="1" x14ac:dyDescent="0.45">
      <c r="B1533" s="87"/>
    </row>
    <row r="1534" spans="2:2" customFormat="1" x14ac:dyDescent="0.45">
      <c r="B1534" s="87"/>
    </row>
    <row r="1535" spans="2:2" customFormat="1" x14ac:dyDescent="0.45">
      <c r="B1535" s="87"/>
    </row>
    <row r="1536" spans="2:2" customFormat="1" x14ac:dyDescent="0.45">
      <c r="B1536" s="87"/>
    </row>
    <row r="1537" spans="2:2" customFormat="1" x14ac:dyDescent="0.45">
      <c r="B1537" s="87"/>
    </row>
    <row r="1538" spans="2:2" customFormat="1" x14ac:dyDescent="0.45">
      <c r="B1538" s="87"/>
    </row>
    <row r="1539" spans="2:2" customFormat="1" x14ac:dyDescent="0.45">
      <c r="B1539" s="87"/>
    </row>
    <row r="1540" spans="2:2" customFormat="1" x14ac:dyDescent="0.45">
      <c r="B1540" s="87"/>
    </row>
    <row r="1541" spans="2:2" customFormat="1" x14ac:dyDescent="0.45">
      <c r="B1541" s="87"/>
    </row>
    <row r="1542" spans="2:2" customFormat="1" x14ac:dyDescent="0.45">
      <c r="B1542" s="87"/>
    </row>
    <row r="1543" spans="2:2" customFormat="1" x14ac:dyDescent="0.45">
      <c r="B1543" s="87"/>
    </row>
    <row r="1544" spans="2:2" customFormat="1" x14ac:dyDescent="0.45">
      <c r="B1544" s="87"/>
    </row>
    <row r="1545" spans="2:2" customFormat="1" x14ac:dyDescent="0.45">
      <c r="B1545" s="87"/>
    </row>
    <row r="1546" spans="2:2" customFormat="1" x14ac:dyDescent="0.45">
      <c r="B1546" s="87"/>
    </row>
    <row r="1547" spans="2:2" customFormat="1" x14ac:dyDescent="0.45">
      <c r="B1547" s="87"/>
    </row>
    <row r="1548" spans="2:2" customFormat="1" x14ac:dyDescent="0.45">
      <c r="B1548" s="87"/>
    </row>
    <row r="1549" spans="2:2" customFormat="1" x14ac:dyDescent="0.45">
      <c r="B1549" s="87"/>
    </row>
    <row r="1550" spans="2:2" customFormat="1" x14ac:dyDescent="0.45">
      <c r="B1550" s="87"/>
    </row>
    <row r="1551" spans="2:2" customFormat="1" x14ac:dyDescent="0.45">
      <c r="B1551" s="87"/>
    </row>
    <row r="1552" spans="2:2" customFormat="1" x14ac:dyDescent="0.45">
      <c r="B1552" s="87"/>
    </row>
    <row r="1553" spans="2:2" customFormat="1" x14ac:dyDescent="0.45">
      <c r="B1553" s="87"/>
    </row>
    <row r="1554" spans="2:2" customFormat="1" x14ac:dyDescent="0.45">
      <c r="B1554" s="87"/>
    </row>
    <row r="1555" spans="2:2" customFormat="1" x14ac:dyDescent="0.45">
      <c r="B1555" s="87"/>
    </row>
    <row r="1556" spans="2:2" customFormat="1" x14ac:dyDescent="0.45">
      <c r="B1556" s="87"/>
    </row>
    <row r="1557" spans="2:2" customFormat="1" x14ac:dyDescent="0.45">
      <c r="B1557" s="87"/>
    </row>
    <row r="1558" spans="2:2" customFormat="1" x14ac:dyDescent="0.45">
      <c r="B1558" s="87"/>
    </row>
    <row r="1559" spans="2:2" customFormat="1" x14ac:dyDescent="0.45">
      <c r="B1559" s="87"/>
    </row>
    <row r="1560" spans="2:2" customFormat="1" x14ac:dyDescent="0.45">
      <c r="B1560" s="87"/>
    </row>
    <row r="1561" spans="2:2" customFormat="1" x14ac:dyDescent="0.45">
      <c r="B1561" s="87"/>
    </row>
    <row r="1562" spans="2:2" customFormat="1" x14ac:dyDescent="0.45">
      <c r="B1562" s="87"/>
    </row>
    <row r="1563" spans="2:2" customFormat="1" x14ac:dyDescent="0.45">
      <c r="B1563" s="87"/>
    </row>
    <row r="1564" spans="2:2" customFormat="1" x14ac:dyDescent="0.45">
      <c r="B1564" s="87"/>
    </row>
    <row r="1565" spans="2:2" customFormat="1" x14ac:dyDescent="0.45">
      <c r="B1565" s="87"/>
    </row>
    <row r="1566" spans="2:2" customFormat="1" x14ac:dyDescent="0.45">
      <c r="B1566" s="87"/>
    </row>
    <row r="1567" spans="2:2" customFormat="1" x14ac:dyDescent="0.45">
      <c r="B1567" s="87"/>
    </row>
    <row r="1568" spans="2:2" customFormat="1" x14ac:dyDescent="0.45">
      <c r="B1568" s="87"/>
    </row>
    <row r="1569" spans="2:2" customFormat="1" x14ac:dyDescent="0.45">
      <c r="B1569" s="87"/>
    </row>
    <row r="1570" spans="2:2" customFormat="1" x14ac:dyDescent="0.45">
      <c r="B1570" s="87"/>
    </row>
    <row r="1571" spans="2:2" customFormat="1" x14ac:dyDescent="0.45">
      <c r="B1571" s="87"/>
    </row>
    <row r="1572" spans="2:2" customFormat="1" x14ac:dyDescent="0.45">
      <c r="B1572" s="87"/>
    </row>
    <row r="1573" spans="2:2" customFormat="1" x14ac:dyDescent="0.45">
      <c r="B1573" s="87"/>
    </row>
    <row r="1574" spans="2:2" customFormat="1" x14ac:dyDescent="0.45">
      <c r="B1574" s="87"/>
    </row>
    <row r="1575" spans="2:2" customFormat="1" x14ac:dyDescent="0.45">
      <c r="B1575" s="87"/>
    </row>
    <row r="1576" spans="2:2" customFormat="1" x14ac:dyDescent="0.45">
      <c r="B1576" s="87"/>
    </row>
    <row r="1577" spans="2:2" customFormat="1" x14ac:dyDescent="0.45">
      <c r="B1577" s="87"/>
    </row>
    <row r="1578" spans="2:2" customFormat="1" x14ac:dyDescent="0.45">
      <c r="B1578" s="87"/>
    </row>
    <row r="1579" spans="2:2" customFormat="1" x14ac:dyDescent="0.45">
      <c r="B1579" s="87"/>
    </row>
    <row r="1580" spans="2:2" customFormat="1" x14ac:dyDescent="0.45">
      <c r="B1580" s="87"/>
    </row>
    <row r="1581" spans="2:2" customFormat="1" x14ac:dyDescent="0.45">
      <c r="B1581" s="87"/>
    </row>
    <row r="1582" spans="2:2" customFormat="1" x14ac:dyDescent="0.45">
      <c r="B1582" s="87"/>
    </row>
    <row r="1583" spans="2:2" customFormat="1" x14ac:dyDescent="0.45">
      <c r="B1583" s="87"/>
    </row>
    <row r="1584" spans="2:2" customFormat="1" x14ac:dyDescent="0.45">
      <c r="B1584" s="87"/>
    </row>
    <row r="1585" spans="2:2" customFormat="1" x14ac:dyDescent="0.45">
      <c r="B1585" s="87"/>
    </row>
    <row r="1586" spans="2:2" customFormat="1" x14ac:dyDescent="0.45">
      <c r="B1586" s="87"/>
    </row>
    <row r="1587" spans="2:2" customFormat="1" x14ac:dyDescent="0.45">
      <c r="B1587" s="87"/>
    </row>
    <row r="1588" spans="2:2" customFormat="1" x14ac:dyDescent="0.45">
      <c r="B1588" s="87"/>
    </row>
    <row r="1589" spans="2:2" customFormat="1" x14ac:dyDescent="0.45">
      <c r="B1589" s="87"/>
    </row>
    <row r="1590" spans="2:2" customFormat="1" x14ac:dyDescent="0.45">
      <c r="B1590" s="87"/>
    </row>
    <row r="1591" spans="2:2" customFormat="1" x14ac:dyDescent="0.45">
      <c r="B1591" s="87"/>
    </row>
    <row r="1592" spans="2:2" customFormat="1" x14ac:dyDescent="0.45">
      <c r="B1592" s="87"/>
    </row>
    <row r="1593" spans="2:2" customFormat="1" x14ac:dyDescent="0.45">
      <c r="B1593" s="87"/>
    </row>
    <row r="1594" spans="2:2" customFormat="1" x14ac:dyDescent="0.45">
      <c r="B1594" s="87"/>
    </row>
    <row r="1595" spans="2:2" customFormat="1" x14ac:dyDescent="0.45">
      <c r="B1595" s="87"/>
    </row>
    <row r="1596" spans="2:2" customFormat="1" x14ac:dyDescent="0.45">
      <c r="B1596" s="87"/>
    </row>
    <row r="1597" spans="2:2" customFormat="1" x14ac:dyDescent="0.45">
      <c r="B1597" s="87"/>
    </row>
    <row r="1598" spans="2:2" customFormat="1" x14ac:dyDescent="0.45">
      <c r="B1598" s="87"/>
    </row>
    <row r="1599" spans="2:2" customFormat="1" x14ac:dyDescent="0.45">
      <c r="B1599" s="87"/>
    </row>
    <row r="1600" spans="2:2" customFormat="1" x14ac:dyDescent="0.45">
      <c r="B1600" s="87"/>
    </row>
    <row r="1601" spans="2:2" customFormat="1" x14ac:dyDescent="0.45">
      <c r="B1601" s="87"/>
    </row>
    <row r="1602" spans="2:2" customFormat="1" x14ac:dyDescent="0.45">
      <c r="B1602" s="87"/>
    </row>
    <row r="1603" spans="2:2" customFormat="1" x14ac:dyDescent="0.45">
      <c r="B1603" s="87"/>
    </row>
    <row r="1604" spans="2:2" customFormat="1" x14ac:dyDescent="0.45">
      <c r="B1604" s="87"/>
    </row>
    <row r="1605" spans="2:2" customFormat="1" x14ac:dyDescent="0.45">
      <c r="B1605" s="87"/>
    </row>
    <row r="1606" spans="2:2" customFormat="1" x14ac:dyDescent="0.45">
      <c r="B1606" s="87"/>
    </row>
    <row r="1607" spans="2:2" customFormat="1" x14ac:dyDescent="0.45">
      <c r="B1607" s="87"/>
    </row>
    <row r="1608" spans="2:2" customFormat="1" x14ac:dyDescent="0.45">
      <c r="B1608" s="87"/>
    </row>
    <row r="1609" spans="2:2" customFormat="1" x14ac:dyDescent="0.45">
      <c r="B1609" s="87"/>
    </row>
    <row r="1610" spans="2:2" customFormat="1" x14ac:dyDescent="0.45">
      <c r="B1610" s="87"/>
    </row>
    <row r="1611" spans="2:2" customFormat="1" x14ac:dyDescent="0.45">
      <c r="B1611" s="87"/>
    </row>
    <row r="1612" spans="2:2" customFormat="1" x14ac:dyDescent="0.45">
      <c r="B1612" s="87"/>
    </row>
    <row r="1613" spans="2:2" customFormat="1" x14ac:dyDescent="0.45">
      <c r="B1613" s="87"/>
    </row>
    <row r="1614" spans="2:2" customFormat="1" x14ac:dyDescent="0.45">
      <c r="B1614" s="87"/>
    </row>
    <row r="1615" spans="2:2" customFormat="1" x14ac:dyDescent="0.45">
      <c r="B1615" s="87"/>
    </row>
    <row r="1616" spans="2:2" customFormat="1" x14ac:dyDescent="0.45">
      <c r="B1616" s="87"/>
    </row>
    <row r="1617" spans="2:2" customFormat="1" x14ac:dyDescent="0.45">
      <c r="B1617" s="87"/>
    </row>
    <row r="1618" spans="2:2" customFormat="1" x14ac:dyDescent="0.45">
      <c r="B1618" s="87"/>
    </row>
    <row r="1619" spans="2:2" customFormat="1" x14ac:dyDescent="0.45">
      <c r="B1619" s="87"/>
    </row>
    <row r="1620" spans="2:2" customFormat="1" x14ac:dyDescent="0.45">
      <c r="B1620" s="87"/>
    </row>
    <row r="1621" spans="2:2" customFormat="1" x14ac:dyDescent="0.45">
      <c r="B1621" s="87"/>
    </row>
    <row r="1622" spans="2:2" customFormat="1" x14ac:dyDescent="0.45">
      <c r="B1622" s="87"/>
    </row>
    <row r="1623" spans="2:2" customFormat="1" x14ac:dyDescent="0.45">
      <c r="B1623" s="87"/>
    </row>
    <row r="1624" spans="2:2" customFormat="1" x14ac:dyDescent="0.45">
      <c r="B1624" s="87"/>
    </row>
    <row r="1625" spans="2:2" customFormat="1" x14ac:dyDescent="0.45">
      <c r="B1625" s="87"/>
    </row>
    <row r="1626" spans="2:2" customFormat="1" x14ac:dyDescent="0.45">
      <c r="B1626" s="87"/>
    </row>
    <row r="1627" spans="2:2" customFormat="1" x14ac:dyDescent="0.45">
      <c r="B1627" s="87"/>
    </row>
    <row r="1628" spans="2:2" customFormat="1" ht="15.75" customHeight="1" x14ac:dyDescent="0.45">
      <c r="B1628" s="87"/>
    </row>
    <row r="1629" spans="2:2" customFormat="1" x14ac:dyDescent="0.45">
      <c r="B1629" s="87"/>
    </row>
    <row r="1630" spans="2:2" customFormat="1" x14ac:dyDescent="0.45">
      <c r="B1630" s="87"/>
    </row>
    <row r="1631" spans="2:2" customFormat="1" x14ac:dyDescent="0.45">
      <c r="B1631" s="87"/>
    </row>
    <row r="1632" spans="2:2" customFormat="1" x14ac:dyDescent="0.45">
      <c r="B1632" s="87"/>
    </row>
    <row r="1633" spans="2:2" customFormat="1" x14ac:dyDescent="0.45">
      <c r="B1633" s="87"/>
    </row>
    <row r="1634" spans="2:2" customFormat="1" x14ac:dyDescent="0.45">
      <c r="B1634" s="87"/>
    </row>
    <row r="1635" spans="2:2" customFormat="1" x14ac:dyDescent="0.45">
      <c r="B1635" s="87"/>
    </row>
    <row r="1636" spans="2:2" customFormat="1" x14ac:dyDescent="0.45">
      <c r="B1636" s="87"/>
    </row>
    <row r="1637" spans="2:2" customFormat="1" x14ac:dyDescent="0.45">
      <c r="B1637" s="87"/>
    </row>
    <row r="1638" spans="2:2" customFormat="1" x14ac:dyDescent="0.45">
      <c r="B1638" s="87"/>
    </row>
    <row r="1639" spans="2:2" customFormat="1" x14ac:dyDescent="0.45">
      <c r="B1639" s="87"/>
    </row>
    <row r="1640" spans="2:2" customFormat="1" x14ac:dyDescent="0.45">
      <c r="B1640" s="87"/>
    </row>
    <row r="1641" spans="2:2" customFormat="1" x14ac:dyDescent="0.45">
      <c r="B1641" s="87"/>
    </row>
    <row r="1642" spans="2:2" customFormat="1" x14ac:dyDescent="0.45">
      <c r="B1642" s="87"/>
    </row>
    <row r="1643" spans="2:2" customFormat="1" x14ac:dyDescent="0.45">
      <c r="B1643" s="87"/>
    </row>
    <row r="1644" spans="2:2" customFormat="1" x14ac:dyDescent="0.45">
      <c r="B1644" s="87"/>
    </row>
    <row r="1645" spans="2:2" customFormat="1" x14ac:dyDescent="0.45">
      <c r="B1645" s="87"/>
    </row>
    <row r="1646" spans="2:2" customFormat="1" x14ac:dyDescent="0.45">
      <c r="B1646" s="87"/>
    </row>
    <row r="1647" spans="2:2" customFormat="1" x14ac:dyDescent="0.45">
      <c r="B1647" s="87"/>
    </row>
    <row r="1648" spans="2:2" customFormat="1" x14ac:dyDescent="0.45">
      <c r="B1648" s="87"/>
    </row>
    <row r="1649" spans="2:2" customFormat="1" x14ac:dyDescent="0.45">
      <c r="B1649" s="87"/>
    </row>
    <row r="1650" spans="2:2" customFormat="1" x14ac:dyDescent="0.45">
      <c r="B1650" s="87"/>
    </row>
    <row r="1651" spans="2:2" customFormat="1" x14ac:dyDescent="0.45">
      <c r="B1651" s="87"/>
    </row>
    <row r="1652" spans="2:2" customFormat="1" x14ac:dyDescent="0.45">
      <c r="B1652" s="87"/>
    </row>
    <row r="1653" spans="2:2" customFormat="1" x14ac:dyDescent="0.45">
      <c r="B1653" s="87"/>
    </row>
    <row r="1654" spans="2:2" customFormat="1" x14ac:dyDescent="0.45">
      <c r="B1654" s="87"/>
    </row>
    <row r="1655" spans="2:2" customFormat="1" x14ac:dyDescent="0.45">
      <c r="B1655" s="87"/>
    </row>
    <row r="1656" spans="2:2" customFormat="1" x14ac:dyDescent="0.45">
      <c r="B1656" s="87"/>
    </row>
    <row r="1657" spans="2:2" customFormat="1" x14ac:dyDescent="0.45">
      <c r="B1657" s="87"/>
    </row>
    <row r="1658" spans="2:2" customFormat="1" x14ac:dyDescent="0.45">
      <c r="B1658" s="87"/>
    </row>
    <row r="1659" spans="2:2" customFormat="1" x14ac:dyDescent="0.45">
      <c r="B1659" s="87"/>
    </row>
    <row r="1660" spans="2:2" customFormat="1" x14ac:dyDescent="0.45">
      <c r="B1660" s="87"/>
    </row>
    <row r="1661" spans="2:2" customFormat="1" x14ac:dyDescent="0.45">
      <c r="B1661" s="87"/>
    </row>
    <row r="1662" spans="2:2" customFormat="1" x14ac:dyDescent="0.45">
      <c r="B1662" s="87"/>
    </row>
    <row r="1663" spans="2:2" customFormat="1" x14ac:dyDescent="0.45">
      <c r="B1663" s="87"/>
    </row>
    <row r="1664" spans="2:2" customFormat="1" x14ac:dyDescent="0.45">
      <c r="B1664" s="87"/>
    </row>
    <row r="1665" spans="2:2" customFormat="1" x14ac:dyDescent="0.45">
      <c r="B1665" s="87"/>
    </row>
    <row r="1666" spans="2:2" customFormat="1" x14ac:dyDescent="0.45">
      <c r="B1666" s="87"/>
    </row>
    <row r="1667" spans="2:2" customFormat="1" x14ac:dyDescent="0.45">
      <c r="B1667" s="87"/>
    </row>
    <row r="1668" spans="2:2" customFormat="1" x14ac:dyDescent="0.45">
      <c r="B1668" s="87"/>
    </row>
    <row r="1669" spans="2:2" customFormat="1" x14ac:dyDescent="0.45">
      <c r="B1669" s="87"/>
    </row>
    <row r="1670" spans="2:2" customFormat="1" x14ac:dyDescent="0.45">
      <c r="B1670" s="87"/>
    </row>
    <row r="1671" spans="2:2" customFormat="1" x14ac:dyDescent="0.45">
      <c r="B1671" s="87"/>
    </row>
    <row r="1672" spans="2:2" customFormat="1" x14ac:dyDescent="0.45">
      <c r="B1672" s="87"/>
    </row>
    <row r="1673" spans="2:2" customFormat="1" x14ac:dyDescent="0.45">
      <c r="B1673" s="87"/>
    </row>
    <row r="1674" spans="2:2" customFormat="1" x14ac:dyDescent="0.45">
      <c r="B1674" s="87"/>
    </row>
    <row r="1675" spans="2:2" customFormat="1" x14ac:dyDescent="0.45">
      <c r="B1675" s="87"/>
    </row>
    <row r="1676" spans="2:2" customFormat="1" x14ac:dyDescent="0.45">
      <c r="B1676" s="87"/>
    </row>
    <row r="1677" spans="2:2" customFormat="1" x14ac:dyDescent="0.45">
      <c r="B1677" s="87"/>
    </row>
    <row r="1678" spans="2:2" customFormat="1" x14ac:dyDescent="0.45">
      <c r="B1678" s="87"/>
    </row>
    <row r="1679" spans="2:2" customFormat="1" x14ac:dyDescent="0.45">
      <c r="B1679" s="87"/>
    </row>
    <row r="1680" spans="2:2" customFormat="1" x14ac:dyDescent="0.45">
      <c r="B1680" s="87"/>
    </row>
    <row r="1681" spans="2:2" customFormat="1" x14ac:dyDescent="0.45">
      <c r="B1681" s="87"/>
    </row>
    <row r="1682" spans="2:2" customFormat="1" x14ac:dyDescent="0.45">
      <c r="B1682" s="87"/>
    </row>
    <row r="1683" spans="2:2" customFormat="1" x14ac:dyDescent="0.45">
      <c r="B1683" s="87"/>
    </row>
    <row r="1684" spans="2:2" customFormat="1" x14ac:dyDescent="0.45">
      <c r="B1684" s="87"/>
    </row>
    <row r="1685" spans="2:2" customFormat="1" x14ac:dyDescent="0.45">
      <c r="B1685" s="87"/>
    </row>
    <row r="1686" spans="2:2" customFormat="1" x14ac:dyDescent="0.45">
      <c r="B1686" s="87"/>
    </row>
    <row r="1687" spans="2:2" customFormat="1" x14ac:dyDescent="0.45">
      <c r="B1687" s="87"/>
    </row>
    <row r="1688" spans="2:2" customFormat="1" x14ac:dyDescent="0.45">
      <c r="B1688" s="87"/>
    </row>
    <row r="1689" spans="2:2" customFormat="1" x14ac:dyDescent="0.45">
      <c r="B1689" s="87"/>
    </row>
    <row r="1690" spans="2:2" customFormat="1" x14ac:dyDescent="0.45">
      <c r="B1690" s="87"/>
    </row>
    <row r="1691" spans="2:2" customFormat="1" x14ac:dyDescent="0.45">
      <c r="B1691" s="87"/>
    </row>
    <row r="1692" spans="2:2" customFormat="1" x14ac:dyDescent="0.45">
      <c r="B1692" s="87"/>
    </row>
    <row r="1693" spans="2:2" customFormat="1" x14ac:dyDescent="0.45">
      <c r="B1693" s="87"/>
    </row>
    <row r="1694" spans="2:2" customFormat="1" x14ac:dyDescent="0.45">
      <c r="B1694" s="87"/>
    </row>
    <row r="1695" spans="2:2" customFormat="1" x14ac:dyDescent="0.45">
      <c r="B1695" s="87"/>
    </row>
    <row r="1696" spans="2:2" customFormat="1" x14ac:dyDescent="0.45">
      <c r="B1696" s="87"/>
    </row>
    <row r="1697" spans="2:2" customFormat="1" x14ac:dyDescent="0.45">
      <c r="B1697" s="87"/>
    </row>
    <row r="1698" spans="2:2" customFormat="1" x14ac:dyDescent="0.45">
      <c r="B1698" s="87"/>
    </row>
    <row r="1699" spans="2:2" customFormat="1" x14ac:dyDescent="0.45">
      <c r="B1699" s="87"/>
    </row>
    <row r="1700" spans="2:2" customFormat="1" x14ac:dyDescent="0.45">
      <c r="B1700" s="87"/>
    </row>
    <row r="1701" spans="2:2" customFormat="1" x14ac:dyDescent="0.45">
      <c r="B1701" s="87"/>
    </row>
    <row r="1702" spans="2:2" customFormat="1" x14ac:dyDescent="0.45">
      <c r="B1702" s="87"/>
    </row>
    <row r="1703" spans="2:2" customFormat="1" x14ac:dyDescent="0.45">
      <c r="B1703" s="87"/>
    </row>
    <row r="1704" spans="2:2" customFormat="1" x14ac:dyDescent="0.45">
      <c r="B1704" s="87"/>
    </row>
    <row r="1705" spans="2:2" customFormat="1" x14ac:dyDescent="0.45">
      <c r="B1705" s="87"/>
    </row>
    <row r="1706" spans="2:2" customFormat="1" x14ac:dyDescent="0.45">
      <c r="B1706" s="87"/>
    </row>
    <row r="1707" spans="2:2" customFormat="1" x14ac:dyDescent="0.45">
      <c r="B1707" s="87"/>
    </row>
    <row r="1708" spans="2:2" customFormat="1" x14ac:dyDescent="0.45">
      <c r="B1708" s="87"/>
    </row>
    <row r="1709" spans="2:2" customFormat="1" x14ac:dyDescent="0.45">
      <c r="B1709" s="87"/>
    </row>
    <row r="1710" spans="2:2" customFormat="1" x14ac:dyDescent="0.45">
      <c r="B1710" s="87"/>
    </row>
    <row r="1711" spans="2:2" customFormat="1" x14ac:dyDescent="0.45">
      <c r="B1711" s="87"/>
    </row>
    <row r="1712" spans="2:2" customFormat="1" x14ac:dyDescent="0.45">
      <c r="B1712" s="87"/>
    </row>
    <row r="1713" spans="2:2" customFormat="1" x14ac:dyDescent="0.45">
      <c r="B1713" s="87"/>
    </row>
    <row r="1714" spans="2:2" customFormat="1" x14ac:dyDescent="0.45">
      <c r="B1714" s="87"/>
    </row>
    <row r="1715" spans="2:2" customFormat="1" x14ac:dyDescent="0.45">
      <c r="B1715" s="87"/>
    </row>
    <row r="1716" spans="2:2" customFormat="1" x14ac:dyDescent="0.45">
      <c r="B1716" s="87"/>
    </row>
    <row r="1717" spans="2:2" customFormat="1" x14ac:dyDescent="0.45">
      <c r="B1717" s="87"/>
    </row>
    <row r="1718" spans="2:2" customFormat="1" x14ac:dyDescent="0.45">
      <c r="B1718" s="87"/>
    </row>
    <row r="1719" spans="2:2" customFormat="1" x14ac:dyDescent="0.45">
      <c r="B1719" s="87"/>
    </row>
    <row r="1720" spans="2:2" customFormat="1" ht="14.25" customHeight="1" x14ac:dyDescent="0.45">
      <c r="B1720" s="87"/>
    </row>
    <row r="1721" spans="2:2" customFormat="1" x14ac:dyDescent="0.45">
      <c r="B1721" s="87"/>
    </row>
    <row r="1722" spans="2:2" customFormat="1" x14ac:dyDescent="0.45">
      <c r="B1722" s="87"/>
    </row>
    <row r="1723" spans="2:2" customFormat="1" x14ac:dyDescent="0.45">
      <c r="B1723" s="87"/>
    </row>
    <row r="1724" spans="2:2" customFormat="1" x14ac:dyDescent="0.45">
      <c r="B1724" s="87"/>
    </row>
    <row r="1725" spans="2:2" customFormat="1" x14ac:dyDescent="0.45">
      <c r="B1725" s="87"/>
    </row>
    <row r="1726" spans="2:2" customFormat="1" x14ac:dyDescent="0.45">
      <c r="B1726" s="87"/>
    </row>
    <row r="1727" spans="2:2" customFormat="1" x14ac:dyDescent="0.45">
      <c r="B1727" s="87"/>
    </row>
    <row r="1728" spans="2:2" customFormat="1" x14ac:dyDescent="0.45">
      <c r="B1728" s="87"/>
    </row>
    <row r="1729" spans="2:2" customFormat="1" x14ac:dyDescent="0.45">
      <c r="B1729" s="87"/>
    </row>
    <row r="1730" spans="2:2" customFormat="1" x14ac:dyDescent="0.45">
      <c r="B1730" s="87"/>
    </row>
    <row r="1731" spans="2:2" customFormat="1" x14ac:dyDescent="0.45">
      <c r="B1731" s="87"/>
    </row>
    <row r="1732" spans="2:2" customFormat="1" x14ac:dyDescent="0.45">
      <c r="B1732" s="87"/>
    </row>
    <row r="1733" spans="2:2" customFormat="1" x14ac:dyDescent="0.45">
      <c r="B1733" s="87"/>
    </row>
    <row r="1734" spans="2:2" customFormat="1" x14ac:dyDescent="0.45">
      <c r="B1734" s="87"/>
    </row>
    <row r="1735" spans="2:2" customFormat="1" x14ac:dyDescent="0.45">
      <c r="B1735" s="87"/>
    </row>
    <row r="1736" spans="2:2" customFormat="1" x14ac:dyDescent="0.45">
      <c r="B1736" s="87"/>
    </row>
    <row r="1737" spans="2:2" customFormat="1" x14ac:dyDescent="0.45">
      <c r="B1737" s="87"/>
    </row>
    <row r="1738" spans="2:2" customFormat="1" x14ac:dyDescent="0.45">
      <c r="B1738" s="87"/>
    </row>
    <row r="1739" spans="2:2" customFormat="1" x14ac:dyDescent="0.45">
      <c r="B1739" s="87"/>
    </row>
    <row r="1740" spans="2:2" customFormat="1" x14ac:dyDescent="0.45">
      <c r="B1740" s="87"/>
    </row>
    <row r="1741" spans="2:2" customFormat="1" x14ac:dyDescent="0.45">
      <c r="B1741" s="87"/>
    </row>
    <row r="1742" spans="2:2" customFormat="1" x14ac:dyDescent="0.45">
      <c r="B1742" s="87"/>
    </row>
    <row r="1743" spans="2:2" customFormat="1" x14ac:dyDescent="0.45">
      <c r="B1743" s="87"/>
    </row>
    <row r="1744" spans="2:2" customFormat="1" x14ac:dyDescent="0.45">
      <c r="B1744" s="87"/>
    </row>
    <row r="1745" spans="2:2" customFormat="1" x14ac:dyDescent="0.45">
      <c r="B1745" s="87"/>
    </row>
    <row r="1746" spans="2:2" customFormat="1" x14ac:dyDescent="0.45">
      <c r="B1746" s="87"/>
    </row>
    <row r="1747" spans="2:2" customFormat="1" x14ac:dyDescent="0.45">
      <c r="B1747" s="87"/>
    </row>
    <row r="1748" spans="2:2" customFormat="1" x14ac:dyDescent="0.45">
      <c r="B1748" s="87"/>
    </row>
    <row r="1749" spans="2:2" customFormat="1" x14ac:dyDescent="0.45">
      <c r="B1749" s="87"/>
    </row>
    <row r="1750" spans="2:2" customFormat="1" x14ac:dyDescent="0.45">
      <c r="B1750" s="87"/>
    </row>
    <row r="1751" spans="2:2" customFormat="1" x14ac:dyDescent="0.45">
      <c r="B1751" s="87"/>
    </row>
    <row r="1752" spans="2:2" customFormat="1" x14ac:dyDescent="0.45">
      <c r="B1752" s="87"/>
    </row>
    <row r="1753" spans="2:2" customFormat="1" x14ac:dyDescent="0.45">
      <c r="B1753" s="87"/>
    </row>
    <row r="1754" spans="2:2" customFormat="1" x14ac:dyDescent="0.45">
      <c r="B1754" s="87"/>
    </row>
    <row r="1755" spans="2:2" customFormat="1" x14ac:dyDescent="0.45">
      <c r="B1755" s="87"/>
    </row>
    <row r="1756" spans="2:2" customFormat="1" x14ac:dyDescent="0.45">
      <c r="B1756" s="87"/>
    </row>
    <row r="1757" spans="2:2" customFormat="1" x14ac:dyDescent="0.45">
      <c r="B1757" s="87"/>
    </row>
    <row r="1758" spans="2:2" customFormat="1" x14ac:dyDescent="0.45">
      <c r="B1758" s="87"/>
    </row>
    <row r="1759" spans="2:2" customFormat="1" x14ac:dyDescent="0.45">
      <c r="B1759" s="87"/>
    </row>
    <row r="1760" spans="2:2" customFormat="1" x14ac:dyDescent="0.45">
      <c r="B1760" s="87"/>
    </row>
    <row r="1761" spans="2:2" customFormat="1" x14ac:dyDescent="0.45">
      <c r="B1761" s="87"/>
    </row>
    <row r="1762" spans="2:2" customFormat="1" x14ac:dyDescent="0.45">
      <c r="B1762" s="87"/>
    </row>
    <row r="1763" spans="2:2" customFormat="1" x14ac:dyDescent="0.45">
      <c r="B1763" s="87"/>
    </row>
    <row r="1764" spans="2:2" customFormat="1" x14ac:dyDescent="0.45">
      <c r="B1764" s="87"/>
    </row>
    <row r="1765" spans="2:2" customFormat="1" x14ac:dyDescent="0.45">
      <c r="B1765" s="87"/>
    </row>
    <row r="1766" spans="2:2" customFormat="1" x14ac:dyDescent="0.45">
      <c r="B1766" s="87"/>
    </row>
    <row r="1767" spans="2:2" customFormat="1" x14ac:dyDescent="0.45">
      <c r="B1767" s="87"/>
    </row>
    <row r="1768" spans="2:2" customFormat="1" x14ac:dyDescent="0.45">
      <c r="B1768" s="87"/>
    </row>
    <row r="1769" spans="2:2" customFormat="1" x14ac:dyDescent="0.45">
      <c r="B1769" s="87"/>
    </row>
    <row r="1770" spans="2:2" customFormat="1" x14ac:dyDescent="0.45">
      <c r="B1770" s="87"/>
    </row>
    <row r="1771" spans="2:2" customFormat="1" x14ac:dyDescent="0.45">
      <c r="B1771" s="87"/>
    </row>
    <row r="1772" spans="2:2" customFormat="1" x14ac:dyDescent="0.45">
      <c r="B1772" s="87"/>
    </row>
    <row r="1773" spans="2:2" customFormat="1" x14ac:dyDescent="0.45">
      <c r="B1773" s="87"/>
    </row>
    <row r="1774" spans="2:2" customFormat="1" x14ac:dyDescent="0.45">
      <c r="B1774" s="87"/>
    </row>
    <row r="1775" spans="2:2" customFormat="1" x14ac:dyDescent="0.45">
      <c r="B1775" s="87"/>
    </row>
    <row r="1776" spans="2:2" customFormat="1" x14ac:dyDescent="0.45">
      <c r="B1776" s="87"/>
    </row>
    <row r="1777" spans="2:2" customFormat="1" x14ac:dyDescent="0.45">
      <c r="B1777" s="87"/>
    </row>
    <row r="1778" spans="2:2" customFormat="1" x14ac:dyDescent="0.45">
      <c r="B1778" s="87"/>
    </row>
    <row r="1779" spans="2:2" customFormat="1" x14ac:dyDescent="0.45">
      <c r="B1779" s="87"/>
    </row>
    <row r="1780" spans="2:2" customFormat="1" x14ac:dyDescent="0.45">
      <c r="B1780" s="87"/>
    </row>
    <row r="1781" spans="2:2" customFormat="1" x14ac:dyDescent="0.45">
      <c r="B1781" s="87"/>
    </row>
    <row r="1782" spans="2:2" customFormat="1" x14ac:dyDescent="0.45">
      <c r="B1782" s="87"/>
    </row>
    <row r="1783" spans="2:2" customFormat="1" x14ac:dyDescent="0.45">
      <c r="B1783" s="87"/>
    </row>
    <row r="1784" spans="2:2" customFormat="1" x14ac:dyDescent="0.45">
      <c r="B1784" s="87"/>
    </row>
    <row r="1785" spans="2:2" customFormat="1" x14ac:dyDescent="0.45">
      <c r="B1785" s="87"/>
    </row>
    <row r="1786" spans="2:2" customFormat="1" x14ac:dyDescent="0.45">
      <c r="B1786" s="87"/>
    </row>
    <row r="1787" spans="2:2" customFormat="1" x14ac:dyDescent="0.45">
      <c r="B1787" s="87"/>
    </row>
    <row r="1788" spans="2:2" customFormat="1" x14ac:dyDescent="0.45">
      <c r="B1788" s="87"/>
    </row>
    <row r="1789" spans="2:2" customFormat="1" x14ac:dyDescent="0.45">
      <c r="B1789" s="87"/>
    </row>
    <row r="1790" spans="2:2" customFormat="1" x14ac:dyDescent="0.45">
      <c r="B1790" s="87"/>
    </row>
    <row r="1791" spans="2:2" customFormat="1" x14ac:dyDescent="0.45">
      <c r="B1791" s="87"/>
    </row>
    <row r="1792" spans="2:2" customFormat="1" x14ac:dyDescent="0.45">
      <c r="B1792" s="87"/>
    </row>
    <row r="1793" spans="2:2" customFormat="1" x14ac:dyDescent="0.45">
      <c r="B1793" s="87"/>
    </row>
    <row r="1794" spans="2:2" customFormat="1" x14ac:dyDescent="0.45">
      <c r="B1794" s="87"/>
    </row>
    <row r="1795" spans="2:2" customFormat="1" x14ac:dyDescent="0.45">
      <c r="B1795" s="87"/>
    </row>
    <row r="1796" spans="2:2" customFormat="1" x14ac:dyDescent="0.45">
      <c r="B1796" s="87"/>
    </row>
    <row r="1797" spans="2:2" customFormat="1" x14ac:dyDescent="0.45">
      <c r="B1797" s="87"/>
    </row>
    <row r="1798" spans="2:2" customFormat="1" x14ac:dyDescent="0.45">
      <c r="B1798" s="87"/>
    </row>
    <row r="1799" spans="2:2" customFormat="1" x14ac:dyDescent="0.45">
      <c r="B1799" s="87"/>
    </row>
    <row r="1800" spans="2:2" customFormat="1" x14ac:dyDescent="0.45">
      <c r="B1800" s="87"/>
    </row>
    <row r="1801" spans="2:2" customFormat="1" x14ac:dyDescent="0.45">
      <c r="B1801" s="87"/>
    </row>
    <row r="1802" spans="2:2" customFormat="1" x14ac:dyDescent="0.45">
      <c r="B1802" s="87"/>
    </row>
    <row r="1803" spans="2:2" customFormat="1" x14ac:dyDescent="0.45">
      <c r="B1803" s="87"/>
    </row>
    <row r="1804" spans="2:2" customFormat="1" x14ac:dyDescent="0.45">
      <c r="B1804" s="87"/>
    </row>
    <row r="1805" spans="2:2" customFormat="1" x14ac:dyDescent="0.45">
      <c r="B1805" s="87"/>
    </row>
    <row r="1806" spans="2:2" customFormat="1" x14ac:dyDescent="0.45">
      <c r="B1806" s="87"/>
    </row>
    <row r="1807" spans="2:2" customFormat="1" x14ac:dyDescent="0.45">
      <c r="B1807" s="87"/>
    </row>
    <row r="1808" spans="2:2" customFormat="1" x14ac:dyDescent="0.45">
      <c r="B1808" s="87"/>
    </row>
    <row r="1809" spans="2:2" customFormat="1" x14ac:dyDescent="0.45">
      <c r="B1809" s="87"/>
    </row>
    <row r="1810" spans="2:2" customFormat="1" x14ac:dyDescent="0.45">
      <c r="B1810" s="87"/>
    </row>
    <row r="1811" spans="2:2" customFormat="1" x14ac:dyDescent="0.45">
      <c r="B1811" s="87"/>
    </row>
    <row r="1812" spans="2:2" customFormat="1" x14ac:dyDescent="0.45">
      <c r="B1812" s="87"/>
    </row>
    <row r="1813" spans="2:2" customFormat="1" x14ac:dyDescent="0.45">
      <c r="B1813" s="87"/>
    </row>
    <row r="1814" spans="2:2" customFormat="1" x14ac:dyDescent="0.45">
      <c r="B1814" s="87"/>
    </row>
    <row r="1815" spans="2:2" customFormat="1" x14ac:dyDescent="0.45">
      <c r="B1815" s="87"/>
    </row>
    <row r="1816" spans="2:2" customFormat="1" x14ac:dyDescent="0.45">
      <c r="B1816" s="87"/>
    </row>
    <row r="1817" spans="2:2" customFormat="1" x14ac:dyDescent="0.45">
      <c r="B1817" s="87"/>
    </row>
    <row r="1818" spans="2:2" customFormat="1" x14ac:dyDescent="0.45">
      <c r="B1818" s="87"/>
    </row>
    <row r="1819" spans="2:2" customFormat="1" x14ac:dyDescent="0.45">
      <c r="B1819" s="87"/>
    </row>
    <row r="1820" spans="2:2" customFormat="1" x14ac:dyDescent="0.45">
      <c r="B1820" s="87"/>
    </row>
    <row r="1821" spans="2:2" customFormat="1" x14ac:dyDescent="0.45">
      <c r="B1821" s="87"/>
    </row>
    <row r="1822" spans="2:2" customFormat="1" x14ac:dyDescent="0.45">
      <c r="B1822" s="87"/>
    </row>
    <row r="1823" spans="2:2" customFormat="1" x14ac:dyDescent="0.45">
      <c r="B1823" s="87"/>
    </row>
    <row r="1824" spans="2:2" customFormat="1" x14ac:dyDescent="0.45">
      <c r="B1824" s="87"/>
    </row>
    <row r="1825" spans="2:2" customFormat="1" x14ac:dyDescent="0.45">
      <c r="B1825" s="87"/>
    </row>
    <row r="1826" spans="2:2" customFormat="1" x14ac:dyDescent="0.45">
      <c r="B1826" s="87"/>
    </row>
    <row r="1827" spans="2:2" customFormat="1" x14ac:dyDescent="0.45">
      <c r="B1827" s="87"/>
    </row>
    <row r="1828" spans="2:2" customFormat="1" x14ac:dyDescent="0.45">
      <c r="B1828" s="87"/>
    </row>
  </sheetData>
  <sheetProtection sheet="1" objects="1" scenarios="1"/>
  <sortState xmlns:xlrd2="http://schemas.microsoft.com/office/spreadsheetml/2017/richdata2" ref="A4:AT465">
    <sortCondition ref="B4:B465"/>
  </sortState>
  <pageMargins left="0.7" right="0.7" top="0.75" bottom="0.75" header="0.3" footer="0.3"/>
  <pageSetup paperSize="9" orientation="portrait" r:id="rId1"/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A8955770</value>
    </field>
    <field name="Objective-Title">
      <value order="0">Centrelink Payments</value>
    </field>
    <field name="Objective-Description">
      <value order="0"/>
    </field>
    <field name="Objective-CreationStamp">
      <value order="0">2022-07-22T11:27:01Z</value>
    </field>
    <field name="Objective-IsApproved">
      <value order="0">false</value>
    </field>
    <field name="Objective-IsPublished">
      <value order="0">true</value>
    </field>
    <field name="Objective-DatePublished">
      <value order="0">2022-07-23T11:30:09Z</value>
    </field>
    <field name="Objective-ModificationStamp">
      <value order="0">2023-05-10T03:43:49Z</value>
    </field>
    <field name="Objective-Owner">
      <value order="0">Hayden Brown</value>
    </field>
    <field name="Objective-Path">
      <value order="0">Classified Object:Classified Object:Classified Object:Census Themes Z 2011</value>
    </field>
    <field name="Objective-Parent">
      <value order="0">Census Themes Z 2011</value>
    </field>
    <field name="Objective-State">
      <value order="0">Published</value>
    </field>
    <field name="Objective-VersionId">
      <value order="0">vA11447367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qA268988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/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Test</vt:lpstr>
      <vt:lpstr>LGA</vt:lpstr>
      <vt:lpstr>Postcodes</vt:lpstr>
      <vt:lpstr>LGA!Print_Area</vt:lpstr>
    </vt:vector>
  </TitlesOfParts>
  <Company>City of Greater Dandenong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hbrown</dc:creator>
  <cp:lastModifiedBy>Hayden</cp:lastModifiedBy>
  <cp:lastPrinted>2019-11-01T05:24:46Z</cp:lastPrinted>
  <dcterms:created xsi:type="dcterms:W3CDTF">2014-11-20T05:41:15Z</dcterms:created>
  <dcterms:modified xsi:type="dcterms:W3CDTF">2022-07-22T09:43:15Z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A8955770</vt:lpwstr>
  </property>
  <property fmtid="{D5CDD505-2E9C-101B-9397-08002B2CF9AE}" pid="4" name="Objective-Title">
    <vt:lpwstr>Centrelink Payments</vt:lpwstr>
  </property>
  <property fmtid="{D5CDD505-2E9C-101B-9397-08002B2CF9AE}" pid="5" name="Objective-Description">
    <vt:lpwstr/>
  </property>
  <property fmtid="{D5CDD505-2E9C-101B-9397-08002B2CF9AE}" pid="6" name="Objective-CreationStamp">
    <vt:filetime>2022-07-22T11:27:01Z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2022-07-23T11:30:09Z</vt:filetime>
  </property>
  <property fmtid="{D5CDD505-2E9C-101B-9397-08002B2CF9AE}" pid="10" name="Objective-ModificationStamp">
    <vt:filetime>2023-05-10T03:43:49Z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Themes Z 2011</vt:lpwstr>
  </property>
  <property fmtid="{D5CDD505-2E9C-101B-9397-08002B2CF9AE}" pid="13" name="Objective-Parent">
    <vt:lpwstr>Census Themes Z 2011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vA11447367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qA268988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/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