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c33d8b7432a4ff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60CF6F-1112-4761-B461-A54E7591BFB7}" xr6:coauthVersionLast="47" xr6:coauthVersionMax="47" xr10:uidLastSave="{00000000-0000-0000-0000-000000000000}"/>
  <bookViews>
    <workbookView showSheetTabs="0" xWindow="-98" yWindow="-98" windowWidth="20715" windowHeight="13276" firstSheet="1" activeTab="1" xr2:uid="{9D108324-61AB-437F-8849-267A6E666B02}"/>
  </bookViews>
  <sheets>
    <sheet name="Data (2)" sheetId="6" state="hidden" r:id="rId1"/>
    <sheet name="Front" sheetId="3" r:id="rId2"/>
  </sheets>
  <definedNames>
    <definedName name="_xlnm.Print_Area" localSheetId="1">Front!$C$1:$K$63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3" l="1"/>
  <c r="D12" i="3"/>
  <c r="D9" i="3"/>
  <c r="D11" i="3"/>
  <c r="L42" i="3" l="1"/>
  <c r="L41" i="3"/>
  <c r="M41" i="3"/>
  <c r="I58" i="3" l="1" a="1"/>
  <c r="I58" i="3" s="1"/>
  <c r="D58" i="3" a="1"/>
  <c r="D58" i="3" s="1"/>
  <c r="I53" i="3" a="1"/>
  <c r="I53" i="3" s="1"/>
  <c r="D53" i="3" a="1"/>
  <c r="D53" i="3" s="1"/>
  <c r="I47" i="3" a="1"/>
  <c r="I47" i="3" s="1"/>
  <c r="D47" i="3" a="1"/>
  <c r="D47" i="3" s="1"/>
  <c r="I39" i="3" a="1"/>
  <c r="I39" i="3" s="1"/>
  <c r="D39" i="3" a="1"/>
  <c r="D39" i="3" s="1"/>
  <c r="I29" i="3" a="1"/>
  <c r="I29" i="3" s="1"/>
  <c r="D29" i="3" a="1"/>
  <c r="D29" i="3" s="1"/>
  <c r="I25" i="3" a="1"/>
  <c r="I25" i="3" s="1"/>
  <c r="D25" i="3" a="1"/>
  <c r="D25" i="3" s="1"/>
  <c r="I19" i="3" a="1"/>
  <c r="I19" i="3" s="1"/>
  <c r="D19" i="3" a="1"/>
  <c r="D19" i="3" s="1"/>
  <c r="I14" i="3" a="1"/>
  <c r="I14" i="3" s="1"/>
  <c r="D14" i="3" a="1"/>
  <c r="D14" i="3" s="1"/>
  <c r="I7" i="3" a="1"/>
  <c r="I7" i="3" s="1"/>
  <c r="D7" i="3" a="1"/>
  <c r="D7" i="3" s="1"/>
  <c r="CK86" i="6" l="1"/>
  <c r="O86" i="6"/>
  <c r="P86" i="6"/>
  <c r="N86" i="6"/>
  <c r="M86" i="6"/>
  <c r="L86" i="6"/>
  <c r="K86" i="6"/>
  <c r="I63" i="3" l="1"/>
  <c r="D63" i="3"/>
  <c r="I62" i="3"/>
  <c r="I61" i="3"/>
  <c r="I60" i="3"/>
  <c r="I59" i="3"/>
  <c r="D62" i="3"/>
  <c r="D61" i="3"/>
  <c r="D60" i="3"/>
  <c r="D59" i="3"/>
  <c r="L55" i="3"/>
  <c r="M55" i="3"/>
  <c r="N55" i="3"/>
  <c r="O55" i="3"/>
  <c r="P55" i="3"/>
  <c r="Q55" i="3"/>
  <c r="R55" i="3"/>
  <c r="S55" i="3"/>
  <c r="T55" i="3"/>
  <c r="U55" i="3"/>
  <c r="V55" i="3"/>
  <c r="L56" i="3"/>
  <c r="M56" i="3"/>
  <c r="N56" i="3"/>
  <c r="O56" i="3"/>
  <c r="P56" i="3"/>
  <c r="Q56" i="3"/>
  <c r="R56" i="3"/>
  <c r="S56" i="3"/>
  <c r="T56" i="3"/>
  <c r="U56" i="3"/>
  <c r="V56" i="3"/>
  <c r="K56" i="3"/>
  <c r="K55" i="3"/>
  <c r="K45" i="3"/>
  <c r="I51" i="3"/>
  <c r="I50" i="3"/>
  <c r="I49" i="3"/>
  <c r="I48" i="3"/>
  <c r="D48" i="3"/>
  <c r="D51" i="3"/>
  <c r="D50" i="3"/>
  <c r="D49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K46" i="3"/>
  <c r="K41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K42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D37" i="3"/>
  <c r="J46" i="3" a="1"/>
  <c r="J46" i="3" s="1"/>
  <c r="J42" i="3" a="1"/>
  <c r="J42" i="3" s="1"/>
  <c r="J56" i="3" s="1"/>
  <c r="J45" i="3" a="1"/>
  <c r="J45" i="3" s="1"/>
  <c r="J41" i="3" a="1"/>
  <c r="J41" i="3" s="1"/>
  <c r="J55" i="3" s="1"/>
  <c r="I30" i="3"/>
  <c r="D30" i="3"/>
  <c r="I37" i="3"/>
  <c r="I36" i="3"/>
  <c r="I35" i="3"/>
  <c r="I34" i="3"/>
  <c r="I33" i="3"/>
  <c r="I32" i="3"/>
  <c r="I31" i="3"/>
  <c r="D36" i="3"/>
  <c r="D35" i="3"/>
  <c r="D34" i="3"/>
  <c r="D33" i="3"/>
  <c r="D32" i="3"/>
  <c r="D31" i="3"/>
  <c r="I26" i="3"/>
  <c r="I27" i="3"/>
  <c r="D27" i="3"/>
  <c r="D26" i="3"/>
  <c r="D23" i="3"/>
  <c r="K10" i="3"/>
  <c r="K11" i="3"/>
  <c r="K9" i="3"/>
  <c r="F9" i="3"/>
  <c r="I10" i="3"/>
  <c r="I11" i="3"/>
  <c r="I9" i="3"/>
  <c r="F10" i="3"/>
  <c r="F11" i="3"/>
  <c r="D10" i="3"/>
  <c r="D15" i="3"/>
  <c r="I23" i="3"/>
  <c r="I22" i="3"/>
  <c r="D22" i="3"/>
  <c r="I21" i="3"/>
  <c r="D21" i="3"/>
  <c r="I20" i="3"/>
  <c r="D20" i="3"/>
  <c r="I15" i="3"/>
  <c r="I16" i="3"/>
  <c r="I17" i="3"/>
  <c r="D16" i="3"/>
  <c r="D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<sst xmlns="http://schemas.openxmlformats.org/spreadsheetml/2006/main" count="198" uniqueCount="190">
  <si>
    <t>Municipality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</si>
  <si>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</si>
  <si>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</si>
  <si>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</si>
  <si>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</si>
  <si>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</si>
  <si>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</si>
  <si>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</si>
  <si>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</si>
  <si>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</si>
  <si>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</si>
  <si>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</si>
  <si>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</si>
  <si>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</si>
  <si>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</si>
  <si>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</si>
  <si>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</si>
  <si>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</si>
  <si>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</si>
  <si>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</si>
  <si>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</si>
  <si>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</si>
  <si>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</si>
  <si>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</si>
  <si>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</si>
  <si>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</si>
  <si>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</si>
  <si>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</si>
  <si>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</si>
  <si>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</si>
  <si>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</si>
  <si>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</si>
  <si>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</si>
  <si>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</si>
  <si>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</si>
  <si>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</si>
  <si>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</si>
  <si>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</si>
  <si>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</si>
  <si>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</si>
  <si>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</si>
  <si>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</si>
  <si>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</si>
  <si>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</si>
  <si>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</si>
  <si>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</si>
  <si>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</si>
  <si>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</si>
  <si>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</si>
  <si>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</si>
  <si>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</si>
  <si>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</si>
  <si>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</si>
  <si>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</si>
  <si>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</si>
  <si>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</si>
  <si>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</si>
  <si>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</si>
  <si>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</si>
  <si>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</si>
  <si>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</si>
  <si>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</si>
  <si>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</si>
  <si>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</si>
  <si>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</si>
  <si>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</si>
  <si>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</si>
  <si>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</si>
  <si>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</si>
  <si>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</si>
  <si>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</si>
  <si>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</si>
  <si>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</si>
  <si>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</si>
  <si>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</si>
  <si>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</si>
  <si>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</si>
  <si>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</si>
  <si>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</si>
  <si>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</si>
  <si>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…........Number of notifications….........</t>
  </si>
  <si>
    <t>…........Rate of notifications per 1,000 population…........</t>
  </si>
  <si>
    <t>Victoria</t>
  </si>
  <si>
    <t>Rate of Sexual offences (per 100,000 persons)</t>
  </si>
  <si>
    <t xml:space="preserve">
15-19</t>
  </si>
  <si>
    <t xml:space="preserve">
20-24</t>
  </si>
  <si>
    <t xml:space="preserve">
25-29</t>
  </si>
  <si>
    <t xml:space="preserve">
30-34</t>
  </si>
  <si>
    <t xml:space="preserve">
35-39</t>
  </si>
  <si>
    <t xml:space="preserve">
40-44</t>
  </si>
  <si>
    <t xml:space="preserve">
45-49</t>
  </si>
  <si>
    <t>Total</t>
  </si>
  <si>
    <t>Births per 1,000 women by age, 2019</t>
  </si>
  <si>
    <t>20-24 birth rates</t>
  </si>
  <si>
    <t>30-34 birth rates</t>
  </si>
  <si>
    <t>Women 15+ who had been sexually assaulted by a partner in their lifetime, 2016 (Aus.)</t>
  </si>
  <si>
    <t>Est. number of women 15+ who had been sexually assaulted by a partner in their lifetime, 2016</t>
  </si>
  <si>
    <t>Unplanned pregnancy in lifetime: % women 18-50, 2003 (Aus.)</t>
  </si>
  <si>
    <t>Est. number of women who had experienced sexual coercion in lifetime: % women 16-69, 2003 (Aus.)</t>
  </si>
  <si>
    <t>Sexual coercion in lifetime: % women 16-69, 2014 (Aus.)</t>
  </si>
  <si>
    <t>Est Two-year screening for cervical cancer, 2014/15 (%)</t>
  </si>
  <si>
    <t>Percentage of sexually active year 10-12 students from who always use a condom (2019)</t>
  </si>
  <si>
    <t>Percentage of sexually active female year 10-12 students from who never use a condom (2019)</t>
  </si>
  <si>
    <t>Percentage of sexually active male year 10-12 students from who never use a condom (2019)</t>
  </si>
  <si>
    <t>Terminations in lifetime: % of women aged 18+ (based on a rate of 8.2 per 1,000 women aged 15-44)</t>
  </si>
  <si>
    <t>Syphilis - infectious, number: 2019</t>
  </si>
  <si>
    <t>Ghonoccoccal Infection, number: 2019</t>
  </si>
  <si>
    <t>chlyamidia Trachomatis infection, number: 2019</t>
  </si>
  <si>
    <t>Syphilis - infectious, rate: 2019</t>
  </si>
  <si>
    <t>Ghonoccoccal Infection, rate: 2019</t>
  </si>
  <si>
    <t>chlyamidia Trachomatis infection, rate: 2019</t>
  </si>
  <si>
    <t>Per cent sexually active, heterosexual Australian women who use contraception (2016)</t>
  </si>
  <si>
    <t>Per cent sexually active, heterosexual Australian women who use oral contraception (2016)</t>
  </si>
  <si>
    <t>Per cent sexually active, heterosexual Australian women who use condoms (2016)</t>
  </si>
  <si>
    <t>Per cent sexually active, heterosexual Australian women who have been sterilized (2016)</t>
  </si>
  <si>
    <t>Contraception</t>
  </si>
  <si>
    <t>STDs</t>
  </si>
  <si>
    <t>Unplanned P/Terminations</t>
  </si>
  <si>
    <t>Birth rates</t>
  </si>
  <si>
    <t>Sexual assault and coercion</t>
  </si>
  <si>
    <t>Health Screening</t>
  </si>
  <si>
    <t>Mammogram in the past 2 years past year, 2017</t>
  </si>
  <si>
    <t>%Females 50–79 years of age who have never had a mammogram (2014)</t>
  </si>
  <si>
    <t>Never had a Pap Test (2014)</t>
  </si>
  <si>
    <t>Had a Pap smear in previous 2 years   (2014)</t>
  </si>
  <si>
    <t>Number</t>
  </si>
  <si>
    <t>Syphilis - infectious (2019)</t>
  </si>
  <si>
    <t>Rate 
(per 10,000 pop.)</t>
  </si>
  <si>
    <t>20-24 years</t>
  </si>
  <si>
    <t>30-34</t>
  </si>
  <si>
    <t>Births per 1,000 women aged 15-19 (2018)</t>
  </si>
  <si>
    <t>Births per 1,000 women aged 20-24 (2018)</t>
  </si>
  <si>
    <t>Births per 1,000 women aged 25-29 (2018)</t>
  </si>
  <si>
    <t>Births per 1,000 women aged 30-34 (2018)</t>
  </si>
  <si>
    <t>Births per 1,000 women aged 35-39 (2018)</t>
  </si>
  <si>
    <t>Births per 1,000 women aged 40-44 (2018)</t>
  </si>
  <si>
    <t>Births per 1,000 women aged 45-49 (2018)</t>
  </si>
  <si>
    <t>Births per 1,000 women aged 15-49 (2018)</t>
  </si>
  <si>
    <t>Sexual coercion in lifetime: % women 16-69, (2014) (Aus.)</t>
  </si>
  <si>
    <t>Women 15+ who had been sexually assaulted by a partner in their lifetime (2016) (Aus.)</t>
  </si>
  <si>
    <t>Sexually Transmitted Infections</t>
  </si>
  <si>
    <t>Condom Use</t>
  </si>
  <si>
    <t>Birth Rate Trends</t>
  </si>
  <si>
    <t>Sexual Coercion</t>
  </si>
  <si>
    <t>Sexual Assault</t>
  </si>
  <si>
    <t>Women who had a Pap smear in previous 2 years (%)  (2014)</t>
  </si>
  <si>
    <t>Women who had never had a Pap Test (%) (2014)</t>
  </si>
  <si>
    <t>15-19</t>
  </si>
  <si>
    <t>20-24</t>
  </si>
  <si>
    <t>25-29</t>
  </si>
  <si>
    <t>35-39</t>
  </si>
  <si>
    <t>40-44</t>
  </si>
  <si>
    <t>45-49</t>
  </si>
  <si>
    <t>Births per 1,000 20-24 year-olds</t>
  </si>
  <si>
    <t>Births per 1,000 30-34 year-olds</t>
  </si>
  <si>
    <r>
      <t>Birth Rates</t>
    </r>
    <r>
      <rPr>
        <b/>
        <sz val="9"/>
        <color theme="1"/>
        <rFont val="Calibri"/>
        <family val="2"/>
        <scheme val="minor"/>
      </rPr>
      <t xml:space="preserve"> - </t>
    </r>
    <r>
      <rPr>
        <sz val="9"/>
        <color theme="1"/>
        <rFont val="Calibri"/>
        <family val="2"/>
        <scheme val="minor"/>
      </rPr>
      <t>per 1,000 women (2018)</t>
    </r>
  </si>
  <si>
    <t>SELECTED INDICATORS OF SEXUAL AND REPRODUCTIVE HEALTH</t>
  </si>
  <si>
    <r>
      <t>Unplanned Pregnancy &amp; Terminations</t>
    </r>
    <r>
      <rPr>
        <sz val="9"/>
        <color theme="1"/>
        <rFont val="Calibri"/>
        <family val="2"/>
        <scheme val="minor"/>
      </rPr>
      <t xml:space="preserve"> (national data)</t>
    </r>
  </si>
  <si>
    <r>
      <t xml:space="preserve">Contraceptive Use </t>
    </r>
    <r>
      <rPr>
        <sz val="9"/>
        <color theme="1"/>
        <rFont val="Calibri"/>
        <family val="2"/>
        <scheme val="minor"/>
      </rPr>
      <t>(national data)</t>
    </r>
  </si>
  <si>
    <t>Chlamydia Trachomatis infection (2019)</t>
  </si>
  <si>
    <t>Australian Bureau of Statistics (2020). Birth rates by maternal age by municipality. Customized data.</t>
  </si>
  <si>
    <t xml:space="preserve">Vic. Cervical Cytology Registry: 'Statistical Report 2015' </t>
  </si>
  <si>
    <t>Rate of two-year screening for cervical cancer, (%) (2014/15)</t>
  </si>
  <si>
    <t>Source: Richters, S., Fitzadam, S., Yeung, A., Caruan, T., Rissel, C., Simpson, J.M and de Visser, R.O. (2016).  Contraceptive Practices Among Women: The Second Australian Study of Health and Relationships Contraception. 2016 Nov. Vol. 94(5), pp. 548-555</t>
  </si>
  <si>
    <t>Source: Marie Stopes International (2008). Real Choices: Women, Contraception and Unplanned Pregnancy. Marie Stopes International</t>
  </si>
  <si>
    <t>Source: Waling, A., Kerr, L., Fraser, S., Bourne, A., and Carman, M. (2019). Young People, Sexual Literacy, and Sources of Knowledge: a review.</t>
  </si>
  <si>
    <t>Source: Australian Bureau of Statistics (2020). Birth rates by maternal age by municipality. Customized data.</t>
  </si>
  <si>
    <t>Source: deVissier, O., Badcock, P.B., Rissel, C.E., Richters, J. Smith, A.M.A., Grulich, A.E. and Simpson, J.M. (2014). Experiences of sexual coercion in a representative sample of adults: the Second Australian Study of Health and Relationships. Sex Health, Nov. Vol. 11, No.5, pp. 472-80</t>
  </si>
  <si>
    <t>Source: Victorian Crime Statistics Agency 2019</t>
  </si>
  <si>
    <t>Source: Victorian Population Health Survey 2017</t>
  </si>
  <si>
    <t>Source: Victorian Population Health Survey 2014</t>
  </si>
  <si>
    <t>Sources</t>
  </si>
  <si>
    <t>Women who have had a mammogram in the past 2 years past year (%) (2017)</t>
  </si>
  <si>
    <r>
      <t xml:space="preserve">Women aged 50–79 years who have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had a mammogram (%) (2014)</t>
    </r>
  </si>
  <si>
    <t>Gonococcal infection (2019)</t>
  </si>
  <si>
    <t xml:space="preserve">Source: Fisher, C. M., Waling, A., Kerr, L., Bellamy, R., Ezer, P., Mikolajczak, G., Brown, G., Carman, M. and Lucke, J. (2019). Sixth National Survey of Australian Secondary Students and Sexual Health 2018, (ARCSHS Monograph Series No. 113), Bundoora: Australian Research Centre in Sex, Health &amp; Society, La Trobe University. </t>
  </si>
  <si>
    <t>Source: Health Vic. Accessed at: https://www2.health.vic.gov.au/public-health/infectious-diseases/infectious-diseases-surveillance/interactive-infectious-disease-reports/local-government-areas-surveillance-report</t>
  </si>
  <si>
    <t>Source: 2016 Personal Safety Survey. Australian Bureau of Statistics, 2017</t>
  </si>
  <si>
    <t>Rate of Notifictions for Hepatitis B per 10,000 population, 2019</t>
  </si>
  <si>
    <t>Hepatitis B notification (2019)</t>
  </si>
  <si>
    <t>Terminations per annum: per 1,000 women aged 18+ (based on a Victorian rate of 8.2 per 1,000 women aged 15-44, per year)</t>
  </si>
  <si>
    <t>Per cent sexually active, heterosexual Australian women who use contraception (2016) (Aus.)</t>
  </si>
  <si>
    <t>Per cent sexually active, heterosexual Australian women who use oral contraception (2016) (Aus.)</t>
  </si>
  <si>
    <t>Per cent sexually active, heterosexual Australian women who use condoms (2016) (Aus.)</t>
  </si>
  <si>
    <t>Per cent sexually active, heterosexual Australian women who have been sterilized (2016) (Aus.)</t>
  </si>
  <si>
    <t>Equivalent number of women in this locality, aged 15+, who had been sexually assaulted by a partner in their lifetime</t>
  </si>
  <si>
    <t>Equivalent number of women in this locality, aged 16-69, who had experienced sexual coercion in lifetime</t>
  </si>
  <si>
    <r>
      <t xml:space="preserve">Percentage of sexually active year 10-12 students from who </t>
    </r>
    <r>
      <rPr>
        <i/>
        <sz val="9"/>
        <color theme="1"/>
        <rFont val="Calibri"/>
        <family val="2"/>
        <scheme val="minor"/>
      </rPr>
      <t>always</t>
    </r>
    <r>
      <rPr>
        <sz val="9"/>
        <color theme="1"/>
        <rFont val="Calibri"/>
        <family val="2"/>
        <scheme val="minor"/>
      </rPr>
      <t xml:space="preserve"> use a condom (2019) (Aus.)</t>
    </r>
  </si>
  <si>
    <r>
      <t xml:space="preserve">Percentage of sexually active </t>
    </r>
    <r>
      <rPr>
        <b/>
        <sz val="9"/>
        <color theme="1"/>
        <rFont val="Calibri"/>
        <family val="2"/>
        <scheme val="minor"/>
      </rPr>
      <t>female</t>
    </r>
    <r>
      <rPr>
        <sz val="9"/>
        <color theme="1"/>
        <rFont val="Calibri"/>
        <family val="2"/>
        <scheme val="minor"/>
      </rPr>
      <t xml:space="preserve"> year 10-12 students from who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use a condom (2019) (Aus.)</t>
    </r>
  </si>
  <si>
    <r>
      <t xml:space="preserve">Percentage of sexually active </t>
    </r>
    <r>
      <rPr>
        <b/>
        <sz val="9"/>
        <color theme="1"/>
        <rFont val="Calibri"/>
        <family val="2"/>
        <scheme val="minor"/>
      </rPr>
      <t>male</t>
    </r>
    <r>
      <rPr>
        <sz val="9"/>
        <color theme="1"/>
        <rFont val="Calibri"/>
        <family val="2"/>
        <scheme val="minor"/>
      </rPr>
      <t xml:space="preserve"> year 10-12 students from who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use a condom (2019) (Aus.)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</si>
</sst>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FF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8"/>
      <color theme="1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b/>
      <sz val="6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1"/>
      <name val="Garamond"/>
      <family val="1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sz val="7"/>
      <color theme="1" tint="0.499984740745262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6"/>
      <color theme="1" tint="0.499984740745262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9" tint="-0.499984740745262"/>
      </top>
      <bottom style="hair">
        <color theme="9" tint="-0.499984740745262"/>
      </bottom>
      <diagonal/>
    </border>
    <border>
      <left/>
      <right/>
      <top style="thick">
        <color theme="5" tint="0.39994506668294322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3" fontId="3" fillId="0" borderId="1" xfId="0" applyNumberFormat="1" applyFont="1" applyBorder="1" applyProtection="1">
      <protection hidden="1"/>
    </xf>
    <xf numFmtId="2" fontId="3" fillId="5" borderId="1" xfId="0" applyNumberFormat="1" applyFont="1" applyFill="1" applyBorder="1" applyAlignment="1" applyProtection="1">
      <alignment horizontal="center"/>
      <protection hidden="1"/>
    </xf>
    <xf numFmtId="0" fontId="3" fillId="0" borderId="0" xfId="0" applyFont="1"/>
    <xf numFmtId="0" fontId="4" fillId="2" borderId="0" xfId="0" applyFont="1" applyFill="1" applyProtection="1">
      <protection hidden="1"/>
    </xf>
    <xf numFmtId="3" fontId="4" fillId="2" borderId="0" xfId="0" applyNumberFormat="1" applyFont="1" applyFill="1" applyAlignment="1" applyProtection="1">
      <alignment horizontal="center" vertical="center" wrapText="1"/>
      <protection hidden="1"/>
    </xf>
    <xf numFmtId="0" fontId="4" fillId="4" borderId="0" xfId="0" applyFont="1" applyFill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center"/>
    </xf>
    <xf numFmtId="0" fontId="6" fillId="5" borderId="0" xfId="0" applyFont="1" applyFill="1" applyAlignment="1" applyProtection="1">
      <alignment horizontal="center"/>
      <protection hidden="1"/>
    </xf>
    <xf numFmtId="1" fontId="3" fillId="0" borderId="1" xfId="0" applyNumberFormat="1" applyFont="1" applyBorder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vertical="center"/>
      <protection hidden="1"/>
    </xf>
    <xf numFmtId="164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3" fontId="4" fillId="6" borderId="0" xfId="0" applyNumberFormat="1" applyFont="1" applyFill="1" applyAlignment="1" applyProtection="1">
      <alignment horizontal="center" vertical="center" wrapText="1"/>
      <protection hidden="1"/>
    </xf>
    <xf numFmtId="3" fontId="3" fillId="0" borderId="0" xfId="0" applyNumberFormat="1" applyFont="1" applyAlignment="1">
      <alignment horizontal="center"/>
    </xf>
    <xf numFmtId="3" fontId="8" fillId="0" borderId="0" xfId="0" applyNumberFormat="1" applyFont="1" applyAlignment="1" applyProtection="1">
      <protection hidden="1"/>
    </xf>
    <xf numFmtId="0" fontId="8" fillId="0" borderId="0" xfId="0" applyFont="1" applyAlignment="1" applyProtection="1">
      <protection hidden="1"/>
    </xf>
    <xf numFmtId="0" fontId="6" fillId="0" borderId="0" xfId="0" applyFont="1" applyAlignment="1">
      <alignment horizontal="left"/>
    </xf>
    <xf numFmtId="0" fontId="3" fillId="0" borderId="1" xfId="0" applyFont="1" applyBorder="1" applyProtection="1">
      <protection hidden="1"/>
    </xf>
    <xf numFmtId="0" fontId="2" fillId="0" borderId="0" xfId="0" applyFont="1" applyBorder="1" applyProtection="1">
      <protection hidden="1"/>
    </xf>
    <xf numFmtId="3" fontId="3" fillId="0" borderId="2" xfId="0" applyNumberFormat="1" applyFont="1" applyBorder="1" applyProtection="1">
      <protection hidden="1"/>
    </xf>
    <xf numFmtId="2" fontId="3" fillId="5" borderId="2" xfId="0" applyNumberFormat="1" applyFont="1" applyFill="1" applyBorder="1" applyAlignment="1" applyProtection="1">
      <alignment horizontal="center"/>
      <protection hidden="1"/>
    </xf>
    <xf numFmtId="1" fontId="3" fillId="0" borderId="2" xfId="0" applyNumberFormat="1" applyFont="1" applyBorder="1" applyAlignment="1" applyProtection="1">
      <alignment horizontal="center"/>
      <protection hidden="1"/>
    </xf>
    <xf numFmtId="3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4" fontId="3" fillId="3" borderId="0" xfId="0" applyNumberFormat="1" applyFont="1" applyFill="1" applyBorder="1" applyAlignment="1" applyProtection="1">
      <alignment horizontal="center"/>
      <protection hidden="1"/>
    </xf>
    <xf numFmtId="164" fontId="3" fillId="3" borderId="1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/>
    <xf numFmtId="0" fontId="8" fillId="0" borderId="0" xfId="0" applyFont="1"/>
    <xf numFmtId="0" fontId="8" fillId="0" borderId="0" xfId="0" applyFont="1" applyAlignment="1">
      <alignment horizontal="center" wrapText="1"/>
    </xf>
    <xf numFmtId="0" fontId="3" fillId="7" borderId="0" xfId="0" applyFont="1" applyFill="1" applyAlignment="1">
      <alignment horizontal="center"/>
    </xf>
    <xf numFmtId="0" fontId="10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locked="0" hidden="1"/>
    </xf>
    <xf numFmtId="0" fontId="12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" fillId="7" borderId="5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3" fontId="2" fillId="8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hidden="1"/>
    </xf>
    <xf numFmtId="3" fontId="2" fillId="5" borderId="0" xfId="0" applyNumberFormat="1" applyFont="1" applyFill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  <xf numFmtId="3" fontId="2" fillId="8" borderId="3" xfId="0" applyNumberFormat="1" applyFont="1" applyFill="1" applyBorder="1" applyAlignment="1" applyProtection="1">
      <alignment horizontal="center" vertical="center"/>
      <protection hidden="1"/>
    </xf>
    <xf numFmtId="3" fontId="2" fillId="5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2" fillId="0" borderId="5" xfId="0" applyFont="1" applyBorder="1" applyAlignment="1" applyProtection="1">
      <alignment horizontal="left" vertical="center"/>
      <protection hidden="1"/>
    </xf>
    <xf numFmtId="0" fontId="18" fillId="0" borderId="5" xfId="0" applyFont="1" applyBorder="1" applyAlignment="1" applyProtection="1">
      <alignment horizontal="left" vertical="center"/>
      <protection hidden="1"/>
    </xf>
    <xf numFmtId="0" fontId="11" fillId="0" borderId="5" xfId="0" applyFont="1" applyBorder="1" applyAlignment="1" applyProtection="1">
      <alignment horizontal="left"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8" borderId="0" xfId="0" applyFont="1" applyFill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" fillId="8" borderId="3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165" fontId="2" fillId="8" borderId="3" xfId="0" applyNumberFormat="1" applyFont="1" applyFill="1" applyBorder="1" applyAlignment="1" applyProtection="1">
      <alignment horizontal="center" vertical="center"/>
      <protection hidden="1"/>
    </xf>
    <xf numFmtId="165" fontId="2" fillId="5" borderId="4" xfId="0" applyNumberFormat="1" applyFont="1" applyFill="1" applyBorder="1" applyAlignment="1" applyProtection="1">
      <alignment horizontal="center" vertical="center"/>
      <protection hidden="1"/>
    </xf>
    <xf numFmtId="0" fontId="1" fillId="7" borderId="0" xfId="0" applyFont="1" applyFill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horizontal="left" vertical="center" wrapText="1"/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 applyProtection="1">
      <alignment vertical="center"/>
      <protection hidden="1"/>
    </xf>
    <xf numFmtId="0" fontId="15" fillId="0" borderId="5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164" fontId="14" fillId="0" borderId="0" xfId="0" applyNumberFormat="1" applyFont="1" applyAlignment="1" applyProtection="1">
      <alignment horizontal="center" vertical="center"/>
      <protection hidden="1"/>
    </xf>
    <xf numFmtId="164" fontId="2" fillId="8" borderId="0" xfId="0" applyNumberFormat="1" applyFont="1" applyFill="1" applyAlignment="1" applyProtection="1">
      <alignment horizontal="center" vertical="center"/>
      <protection hidden="1"/>
    </xf>
    <xf numFmtId="164" fontId="2" fillId="5" borderId="0" xfId="0" applyNumberFormat="1" applyFont="1" applyFill="1" applyAlignment="1" applyProtection="1">
      <alignment horizontal="center" vertical="center"/>
      <protection hidden="1"/>
    </xf>
    <xf numFmtId="164" fontId="2" fillId="8" borderId="3" xfId="0" applyNumberFormat="1" applyFont="1" applyFill="1" applyBorder="1" applyAlignment="1" applyProtection="1">
      <alignment horizontal="center" vertical="center"/>
      <protection hidden="1"/>
    </xf>
    <xf numFmtId="164" fontId="2" fillId="5" borderId="4" xfId="0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horizontal="left" vertical="center"/>
      <protection hidden="1"/>
    </xf>
    <xf numFmtId="0" fontId="24" fillId="0" borderId="0" xfId="0" applyFont="1" applyAlignment="1" applyProtection="1">
      <alignment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horizontal="left"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daaa4ad3317469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21404946332928"/>
          <c:y val="2.1809129319540956E-2"/>
          <c:w val="0.89678595053667076"/>
          <c:h val="0.90519598777861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Front!$D$29</c:f>
              <c:strCache>
                <c:ptCount val="1"/>
                <c:pt idx="0">
                  <c:v>Melton 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Front!$A$30:$A$36</c:f>
              <c:strCache>
                <c:ptCount val="7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</c:strCache>
            </c:strRef>
          </c:cat>
          <c:val>
            <c:numRef>
              <c:f>Front!$D$30:$D$36</c:f>
              <c:numCache>
                <c:formatCode>0.0</c:formatCode>
                <c:ptCount val="7"/>
                <c:pt idx="0">
                  <c:v>4.2180434064283068</c:v>
                </c:pt>
                <c:pt idx="1">
                  <c:v>50.97704079871302</c:v>
                </c:pt>
                <c:pt idx="2">
                  <c:v>128.49247783838527</c:v>
                </c:pt>
                <c:pt idx="3">
                  <c:v>135.2531835158818</c:v>
                </c:pt>
                <c:pt idx="4">
                  <c:v>65.308732407588366</c:v>
                </c:pt>
                <c:pt idx="5">
                  <c:v>15.438337872931335</c:v>
                </c:pt>
                <c:pt idx="6">
                  <c:v>0.92636292433717271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9-46AE-8C2E-CF20F9EA7BCF}"/>
            </c:ext>
          </c:extLst>
        </c:ser>
        <c:ser>
          <c:idx val="1"/>
          <c:order val="1"/>
          <c:tx>
            <c:strRef>
              <c:f>Front!$I$29</c:f>
              <c:strCache>
                <c:ptCount val="1"/>
                <c:pt idx="0">
                  <c:v>Melbourne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Front!$A$30:$A$36</c:f>
              <c:strCache>
                <c:ptCount val="7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</c:strCache>
            </c:strRef>
          </c:cat>
          <c:val>
            <c:numRef>
              <c:f>Front!$I$30:$I$36</c:f>
              <c:numCache>
                <c:formatCode>0.0</c:formatCode>
                <c:ptCount val="7"/>
                <c:pt idx="0">
                  <c:v>3.7165011389023763</c:v>
                </c:pt>
                <c:pt idx="1">
                  <c:v>23.348448995745745</c:v>
                </c:pt>
                <c:pt idx="2">
                  <c:v>67.975088915444516</c:v>
                </c:pt>
                <c:pt idx="3">
                  <c:v>116.76533183420614</c:v>
                </c:pt>
                <c:pt idx="4">
                  <c:v>77.145361617043378</c:v>
                </c:pt>
                <c:pt idx="5">
                  <c:v>18.163890647303802</c:v>
                </c:pt>
                <c:pt idx="6">
                  <c:v>1.685489995732699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99-46AE-8C2E-CF20F9EA7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3"/>
        <c:overlap val="-27"/>
        <c:axId val="461272528"/>
        <c:axId val="461270560"/>
      </c:barChart>
      <c:catAx>
        <c:axId val="46127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270560"/>
        <c:crosses val="autoZero"/>
        <c:auto val="1"/>
        <c:lblAlgn val="ctr"/>
        <c:lblOffset val="100"/>
        <c:noMultiLvlLbl val="0"/>
      </c:catAx>
      <c:valAx>
        <c:axId val="4612705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</a:t>
                </a:r>
                <a:r>
                  <a:rPr lang="en-US" baseline="0"/>
                  <a:t> per 1,000 women of each age range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27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585685935599518"/>
          <c:y val="4.5874508874291162E-2"/>
          <c:w val="0.27788297804237883"/>
          <c:h val="0.139964891831881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202645774729418E-2"/>
          <c:y val="2.9155327474975647E-2"/>
          <c:w val="0.86564068683208573"/>
          <c:h val="0.83980788092647818"/>
        </c:manualLayout>
      </c:layout>
      <c:lineChart>
        <c:grouping val="standard"/>
        <c:varyColors val="0"/>
        <c:ser>
          <c:idx val="0"/>
          <c:order val="0"/>
          <c:tx>
            <c:strRef>
              <c:f>Front!$J$41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5538253081741684E-2"/>
                  <c:y val="-3.3542988013334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9A-484C-82D5-4A43BFA3EB3B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9A-484C-82D5-4A43BFA3E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Front!$K$40:$AC$40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Front!$K$41:$AC$41</c:f>
              <c:numCache>
                <c:formatCode>0.0</c:formatCode>
                <c:ptCount val="19"/>
                <c:pt idx="0">
                  <c:v>76.589619674594857</c:v>
                </c:pt>
                <c:pt idx="1">
                  <c:v>68.452380952380963</c:v>
                </c:pt>
                <c:pt idx="2">
                  <c:v>72.729960488404117</c:v>
                </c:pt>
                <c:pt idx="3">
                  <c:v>65.912561603132104</c:v>
                </c:pt>
                <c:pt idx="4">
                  <c:v>65.713595787933343</c:v>
                </c:pt>
                <c:pt idx="5">
                  <c:v>59.383528923374072</c:v>
                </c:pt>
                <c:pt idx="6">
                  <c:v>62.423869628161299</c:v>
                </c:pt>
                <c:pt idx="7">
                  <c:v>63.223669732386981</c:v>
                </c:pt>
                <c:pt idx="8">
                  <c:v>70.798453280226425</c:v>
                </c:pt>
                <c:pt idx="9">
                  <c:v>61.126703284382423</c:v>
                </c:pt>
                <c:pt idx="10">
                  <c:v>83.375872043559639</c:v>
                </c:pt>
                <c:pt idx="11">
                  <c:v>63.094291414020596</c:v>
                </c:pt>
                <c:pt idx="12">
                  <c:v>74.636907571482652</c:v>
                </c:pt>
                <c:pt idx="13">
                  <c:v>62.903672869038111</c:v>
                </c:pt>
                <c:pt idx="14">
                  <c:v>57.53438818815146</c:v>
                </c:pt>
                <c:pt idx="15">
                  <c:v>59.63182379870878</c:v>
                </c:pt>
                <c:pt idx="16">
                  <c:v>61.661640322642398</c:v>
                </c:pt>
                <c:pt idx="17">
                  <c:v>58.452443137323257</c:v>
                </c:pt>
                <c:pt idx="18">
                  <c:v>50.97704079871302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59A-484C-82D5-4A43BFA3EB3B}"/>
            </c:ext>
          </c:extLst>
        </c:ser>
        <c:ser>
          <c:idx val="1"/>
          <c:order val="1"/>
          <c:tx>
            <c:strRef>
              <c:f>Front!$J$42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47754718394755E-2"/>
                  <c:y val="-2.5185242075951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59A-484C-82D5-4A43BFA3EB3B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9A-484C-82D5-4A43BFA3E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Front!$K$40:$AC$40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Front!$K$42:$AC$42</c:f>
              <c:numCache>
                <c:formatCode>0.0</c:formatCode>
                <c:ptCount val="19"/>
                <c:pt idx="0">
                  <c:v>37.838296496271099</c:v>
                </c:pt>
                <c:pt idx="1">
                  <c:v>37.528740214674499</c:v>
                </c:pt>
                <c:pt idx="2">
                  <c:v>36.494516163850761</c:v>
                </c:pt>
                <c:pt idx="3">
                  <c:v>35.959187764261053</c:v>
                </c:pt>
                <c:pt idx="4">
                  <c:v>34.286041684851419</c:v>
                </c:pt>
                <c:pt idx="5">
                  <c:v>33.632999610378128</c:v>
                </c:pt>
                <c:pt idx="6">
                  <c:v>34.024234960662767</c:v>
                </c:pt>
                <c:pt idx="7">
                  <c:v>37.39526820504738</c:v>
                </c:pt>
                <c:pt idx="8">
                  <c:v>37.463618381378645</c:v>
                </c:pt>
                <c:pt idx="9">
                  <c:v>33.315417878845452</c:v>
                </c:pt>
                <c:pt idx="10">
                  <c:v>33.876800976378817</c:v>
                </c:pt>
                <c:pt idx="11">
                  <c:v>29.167079496102417</c:v>
                </c:pt>
                <c:pt idx="12">
                  <c:v>33.643951381842854</c:v>
                </c:pt>
                <c:pt idx="13">
                  <c:v>30.895887509935317</c:v>
                </c:pt>
                <c:pt idx="14">
                  <c:v>29.606299772273836</c:v>
                </c:pt>
                <c:pt idx="15">
                  <c:v>29.540352988851023</c:v>
                </c:pt>
                <c:pt idx="16">
                  <c:v>29.475377516328113</c:v>
                </c:pt>
                <c:pt idx="17">
                  <c:v>27.787000511604244</c:v>
                </c:pt>
                <c:pt idx="18">
                  <c:v>23.348448995745745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59A-484C-82D5-4A43BFA3E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1011744"/>
        <c:axId val="641009776"/>
      </c:lineChart>
      <c:catAx>
        <c:axId val="6410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09776"/>
        <c:crosses val="autoZero"/>
        <c:auto val="1"/>
        <c:lblAlgn val="ctr"/>
        <c:lblOffset val="100"/>
        <c:noMultiLvlLbl val="0"/>
      </c:catAx>
      <c:valAx>
        <c:axId val="641009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 per 1,000 women aged</a:t>
                </a:r>
                <a:r>
                  <a:rPr lang="en-US" baseline="0"/>
                  <a:t> </a:t>
                </a:r>
                <a:r>
                  <a:rPr lang="en-US"/>
                  <a:t>20-24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1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533743078211953"/>
          <c:y val="0.70627046893231793"/>
          <c:w val="0.34488085670110818"/>
          <c:h val="0.15511117342998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84301028945942E-2"/>
          <c:y val="2.9155327474975647E-2"/>
          <c:w val="0.87104716140586425"/>
          <c:h val="0.87112790608227475"/>
        </c:manualLayout>
      </c:layout>
      <c:lineChart>
        <c:grouping val="standard"/>
        <c:varyColors val="0"/>
        <c:ser>
          <c:idx val="0"/>
          <c:order val="0"/>
          <c:tx>
            <c:strRef>
              <c:f>Front!$J$45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8656870303260435E-2"/>
                  <c:y val="3.85851959776874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31-44E6-8939-6A30BAA038F5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31-44E6-8939-6A30BAA038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Front!$K$44:$AC$44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Front!$K$45:$AC$45</c:f>
              <c:numCache>
                <c:formatCode>0.0</c:formatCode>
                <c:ptCount val="19"/>
                <c:pt idx="0">
                  <c:v>111.10909921322202</c:v>
                </c:pt>
                <c:pt idx="1">
                  <c:v>102.92134831460675</c:v>
                </c:pt>
                <c:pt idx="2">
                  <c:v>127.35462704832986</c:v>
                </c:pt>
                <c:pt idx="3">
                  <c:v>133.625659448916</c:v>
                </c:pt>
                <c:pt idx="4">
                  <c:v>138.11728150053725</c:v>
                </c:pt>
                <c:pt idx="5">
                  <c:v>148.51222692685252</c:v>
                </c:pt>
                <c:pt idx="6">
                  <c:v>154.2614438858426</c:v>
                </c:pt>
                <c:pt idx="7">
                  <c:v>152.49793059065826</c:v>
                </c:pt>
                <c:pt idx="8">
                  <c:v>142.49672065993974</c:v>
                </c:pt>
                <c:pt idx="9">
                  <c:v>131.92838108155948</c:v>
                </c:pt>
                <c:pt idx="10">
                  <c:v>180.09358796003542</c:v>
                </c:pt>
                <c:pt idx="11">
                  <c:v>131.61452254475722</c:v>
                </c:pt>
                <c:pt idx="12">
                  <c:v>145.42527486459858</c:v>
                </c:pt>
                <c:pt idx="13">
                  <c:v>134.9423809123887</c:v>
                </c:pt>
                <c:pt idx="14">
                  <c:v>138.7602101211649</c:v>
                </c:pt>
                <c:pt idx="15">
                  <c:v>151.97422401623788</c:v>
                </c:pt>
                <c:pt idx="16">
                  <c:v>164.95210302584803</c:v>
                </c:pt>
                <c:pt idx="17">
                  <c:v>155.20667671829099</c:v>
                </c:pt>
                <c:pt idx="18">
                  <c:v>135.2531835158818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0531-44E6-8939-6A30BAA038F5}"/>
            </c:ext>
          </c:extLst>
        </c:ser>
        <c:ser>
          <c:idx val="1"/>
          <c:order val="1"/>
          <c:tx>
            <c:strRef>
              <c:f>Front!$J$46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6002976455268E-2"/>
                  <c:y val="-4.715968397272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31-44E6-8939-6A30BAA038F5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531-44E6-8939-6A30BAA038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Front!$K$44:$AC$44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Front!$K$46:$AC$46</c:f>
              <c:numCache>
                <c:formatCode>0.0</c:formatCode>
                <c:ptCount val="19"/>
                <c:pt idx="0">
                  <c:v>113.73962537159578</c:v>
                </c:pt>
                <c:pt idx="1">
                  <c:v>116.84360597596779</c:v>
                </c:pt>
                <c:pt idx="2">
                  <c:v>125.94583701258635</c:v>
                </c:pt>
                <c:pt idx="3">
                  <c:v>127.72322019636769</c:v>
                </c:pt>
                <c:pt idx="4">
                  <c:v>130.66138773770754</c:v>
                </c:pt>
                <c:pt idx="5">
                  <c:v>131.39104276290146</c:v>
                </c:pt>
                <c:pt idx="6">
                  <c:v>133.57346571983047</c:v>
                </c:pt>
                <c:pt idx="7">
                  <c:v>137.54495270981826</c:v>
                </c:pt>
                <c:pt idx="8">
                  <c:v>136.3234837511431</c:v>
                </c:pt>
                <c:pt idx="9">
                  <c:v>122.77472693085726</c:v>
                </c:pt>
                <c:pt idx="10">
                  <c:v>130.76065180322004</c:v>
                </c:pt>
                <c:pt idx="11">
                  <c:v>122.75900034379673</c:v>
                </c:pt>
                <c:pt idx="12">
                  <c:v>130.95330820012057</c:v>
                </c:pt>
                <c:pt idx="13">
                  <c:v>122.34413736849083</c:v>
                </c:pt>
                <c:pt idx="14">
                  <c:v>121.29364786217135</c:v>
                </c:pt>
                <c:pt idx="15">
                  <c:v>127.1132840264039</c:v>
                </c:pt>
                <c:pt idx="16">
                  <c:v>132.53101972762772</c:v>
                </c:pt>
                <c:pt idx="17">
                  <c:v>129.14576540962582</c:v>
                </c:pt>
                <c:pt idx="18">
                  <c:v>116.76533183420614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0531-44E6-8939-6A30BAA03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1011744"/>
        <c:axId val="641009776"/>
      </c:lineChart>
      <c:catAx>
        <c:axId val="6410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09776"/>
        <c:crosses val="autoZero"/>
        <c:auto val="1"/>
        <c:lblAlgn val="ctr"/>
        <c:lblOffset val="100"/>
        <c:noMultiLvlLbl val="0"/>
      </c:catAx>
      <c:valAx>
        <c:axId val="641009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 per 1,000 women aged 30-34</a:t>
                </a:r>
                <a:r>
                  <a:rPr lang="en-US" baseline="0"/>
                  <a:t> years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6.351360498028396E-4"/>
              <c:y val="0.171039768070227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1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180498258271347"/>
          <c:y val="0.82313363103235482"/>
          <c:w val="0.48962839393394192"/>
          <c:h val="6.5691102755444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15861916782806"/>
          <c:y val="5.1373093612849141E-2"/>
          <c:w val="0.87106347238502435"/>
          <c:h val="0.87522112012210773"/>
        </c:manualLayout>
      </c:layout>
      <c:lineChart>
        <c:grouping val="standard"/>
        <c:varyColors val="0"/>
        <c:ser>
          <c:idx val="0"/>
          <c:order val="0"/>
          <c:tx>
            <c:strRef>
              <c:f>Front!$J$55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111111111111109E-2"/>
                  <c:y val="2.564101701291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D8-4269-BAFA-C861A60E9CBB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13-496F-9F9A-3CA6072AD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Front!$K$54:$T$54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Front!$K$55:$T$55</c:f>
              <c:numCache>
                <c:formatCode>0.0</c:formatCode>
                <c:ptCount val="10"/>
                <c:pt idx="0">
                  <c:v>132.89907157831686</c:v>
                </c:pt>
                <c:pt idx="1">
                  <c:v>81.67396109833723</c:v>
                </c:pt>
                <c:pt idx="2">
                  <c:v>158.75160440451259</c:v>
                </c:pt>
                <c:pt idx="3">
                  <c:v>146.66892311163761</c:v>
                </c:pt>
                <c:pt idx="4">
                  <c:v>138.90818169190166</c:v>
                </c:pt>
                <c:pt idx="5">
                  <c:v>146.3328110680817</c:v>
                </c:pt>
                <c:pt idx="6">
                  <c:v>160.14222322556068</c:v>
                </c:pt>
                <c:pt idx="7">
                  <c:v>173.59942940962736</c:v>
                </c:pt>
                <c:pt idx="8">
                  <c:v>174.84190845686064</c:v>
                </c:pt>
                <c:pt idx="9">
                  <c:v>160.10188301646502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1D8-4269-BAFA-C861A60E9CBB}"/>
            </c:ext>
          </c:extLst>
        </c:ser>
        <c:ser>
          <c:idx val="1"/>
          <c:order val="1"/>
          <c:tx>
            <c:strRef>
              <c:f>Front!$J$56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111111111111109E-2"/>
                  <c:y val="2.5641017012915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D8-4269-BAFA-C861A60E9CBB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13-496F-9F9A-3CA6072AD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Front!$K$54:$T$54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Front!$K$56:$T$56</c:f>
              <c:numCache>
                <c:formatCode>0.0</c:formatCode>
                <c:ptCount val="10"/>
                <c:pt idx="0">
                  <c:v>126.91430936598445</c:v>
                </c:pt>
                <c:pt idx="1">
                  <c:v>134.00385559222718</c:v>
                </c:pt>
                <c:pt idx="2">
                  <c:v>145.48243630655782</c:v>
                </c:pt>
                <c:pt idx="3">
                  <c:v>150.98810542297204</c:v>
                </c:pt>
                <c:pt idx="4">
                  <c:v>158.49647016001759</c:v>
                </c:pt>
                <c:pt idx="5">
                  <c:v>171.67078770752386</c:v>
                </c:pt>
                <c:pt idx="6">
                  <c:v>177.62435961744032</c:v>
                </c:pt>
                <c:pt idx="7">
                  <c:v>186.44942677231785</c:v>
                </c:pt>
                <c:pt idx="8">
                  <c:v>168.9429422632993</c:v>
                </c:pt>
                <c:pt idx="9">
                  <c:v>177.28893355395601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1D8-4269-BAFA-C861A60E9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5375088"/>
        <c:axId val="725377056"/>
      </c:lineChart>
      <c:catAx>
        <c:axId val="72537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377056"/>
        <c:crosses val="autoZero"/>
        <c:auto val="1"/>
        <c:lblAlgn val="ctr"/>
        <c:lblOffset val="100"/>
        <c:noMultiLvlLbl val="0"/>
      </c:catAx>
      <c:valAx>
        <c:axId val="7253770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Rate per 100,000 persons</a:t>
                </a:r>
              </a:p>
            </c:rich>
          </c:tx>
          <c:layout>
            <c:manualLayout>
              <c:xMode val="edge"/>
              <c:yMode val="edge"/>
              <c:x val="1.8836395450568676E-3"/>
              <c:y val="0.293967530127353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37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716054243219596"/>
          <c:y val="0.66724482356372117"/>
          <c:w val="0.34646147109096997"/>
          <c:h val="0.150563731265241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6" fmlaRange="'Data (2)'!$C$6:$C$86" sel="45" val="25"/>
</file>

<file path=xl/ctrlProps/ctrlProp2.xml><?xml version="1.0" encoding="utf-8"?>
<formControlPr xmlns="http://schemas.microsoft.com/office/spreadsheetml/2009/9/main" objectType="Drop" dropLines="45" dropStyle="combo" dx="39" fmlaLink="$I$6" fmlaRange="'Data (2)'!$C$6:$C$86" sel="81" val="38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4763</xdr:colOff>
          <xdr:row>4</xdr:row>
          <xdr:rowOff>161925</xdr:rowOff>
        </xdr:from>
        <xdr:to>
          <xdr:col>5</xdr:col>
          <xdr:colOff>0</xdr:colOff>
          <xdr:row>6</xdr:row>
          <xdr:rowOff>19050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171450</xdr:rowOff>
        </xdr:from>
        <xdr:to>
          <xdr:col>10</xdr:col>
          <xdr:colOff>0</xdr:colOff>
          <xdr:row>6</xdr:row>
          <xdr:rowOff>19050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14287</xdr:colOff>
      <xdr:row>29</xdr:row>
      <xdr:rowOff>9525</xdr:rowOff>
    </xdr:from>
    <xdr:to>
      <xdr:col>9</xdr:col>
      <xdr:colOff>357187</xdr:colOff>
      <xdr:row>37</xdr:row>
      <xdr:rowOff>223838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7142</xdr:colOff>
      <xdr:row>39</xdr:row>
      <xdr:rowOff>9526</xdr:rowOff>
    </xdr:from>
    <xdr:to>
      <xdr:col>9</xdr:col>
      <xdr:colOff>361950</xdr:colOff>
      <xdr:row>42</xdr:row>
      <xdr:rowOff>604837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3</xdr:col>
      <xdr:colOff>14287</xdr:colOff>
      <xdr:row>43</xdr:row>
      <xdr:rowOff>14287</xdr:rowOff>
    </xdr:from>
    <xdr:to>
      <xdr:col>9</xdr:col>
      <xdr:colOff>369093</xdr:colOff>
      <xdr:row>45</xdr:row>
      <xdr:rowOff>985838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3</xdr:col>
      <xdr:colOff>38101</xdr:colOff>
      <xdr:row>53</xdr:row>
      <xdr:rowOff>14285</xdr:rowOff>
    </xdr:from>
    <xdr:to>
      <xdr:col>9</xdr:col>
      <xdr:colOff>371475</xdr:colOff>
      <xdr:row>56</xdr:row>
      <xdr:rowOff>709612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5ECE-AC8B-497B-BF1F-172DB75E38AA}">
  <dimension ref="B1:CQ92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F5" sqref="CF5"/>
    </sheetView>
  </sheetViews>
  <sheetFormatPr defaultRowHeight="14.25" x14ac:dyDescent="0.45"/>
  <cols>
    <col min="1" max="1" width="3.53125" customWidth="1"/>
    <col min="2" max="2" width="1.9296875" bestFit="1" customWidth="1"/>
    <col min="3" max="3" width="12.46484375" customWidth="1"/>
    <col min="4" max="18" width="10.796875" customWidth="1"/>
    <col min="19" max="26" width="7.86328125" customWidth="1"/>
    <col min="27" max="72" width="7.796875" customWidth="1"/>
    <col min="73" max="73" width="12.6640625" customWidth="1"/>
    <col min="74" max="74" width="14.33203125" customWidth="1"/>
    <col min="75" max="76" width="12.86328125" customWidth="1"/>
    <col min="77" max="85" width="7.73046875" customWidth="1"/>
    <col min="89" max="93" width="13.1328125" customWidth="1"/>
    <col min="94" max="94" width="9.9296875" customWidth="1"/>
    <col min="95" max="95" width="13.1328125" customWidth="1"/>
  </cols>
  <sheetData>
    <row r="1" spans="2:95" x14ac:dyDescent="0.45">
      <c r="B1" s="32">
        <v>1</v>
      </c>
      <c r="C1" s="32">
        <v>2</v>
      </c>
      <c r="D1" s="32">
        <v>3</v>
      </c>
      <c r="E1" s="32">
        <v>4</v>
      </c>
      <c r="F1" s="32">
        <v>5</v>
      </c>
      <c r="G1" s="32">
        <v>6</v>
      </c>
      <c r="H1" s="32">
        <v>7</v>
      </c>
      <c r="I1" s="32">
        <v>8</v>
      </c>
      <c r="J1" s="32">
        <v>9</v>
      </c>
      <c r="K1" s="32">
        <v>10</v>
      </c>
      <c r="L1" s="32">
        <v>11</v>
      </c>
      <c r="M1" s="32">
        <v>12</v>
      </c>
      <c r="N1" s="32">
        <v>13</v>
      </c>
      <c r="O1" s="32">
        <v>14</v>
      </c>
      <c r="P1" s="32">
        <v>15</v>
      </c>
      <c r="Q1" s="32">
        <v>16</v>
      </c>
      <c r="R1" s="32">
        <v>17</v>
      </c>
      <c r="S1" s="32">
        <v>18</v>
      </c>
      <c r="T1" s="32">
        <v>19</v>
      </c>
      <c r="U1" s="32">
        <v>20</v>
      </c>
      <c r="V1" s="32">
        <v>21</v>
      </c>
      <c r="W1" s="32">
        <v>22</v>
      </c>
      <c r="X1" s="32">
        <v>23</v>
      </c>
      <c r="Y1" s="32">
        <v>24</v>
      </c>
      <c r="Z1" s="32">
        <v>25</v>
      </c>
      <c r="AA1" s="32">
        <v>26</v>
      </c>
      <c r="AB1" s="32">
        <v>27</v>
      </c>
      <c r="AC1" s="32">
        <v>28</v>
      </c>
      <c r="AD1" s="32">
        <v>29</v>
      </c>
      <c r="AE1" s="32">
        <v>30</v>
      </c>
      <c r="AF1" s="32">
        <v>31</v>
      </c>
      <c r="AG1" s="32">
        <v>32</v>
      </c>
      <c r="AH1" s="32">
        <v>33</v>
      </c>
      <c r="AI1" s="32">
        <v>34</v>
      </c>
      <c r="AJ1" s="32">
        <v>35</v>
      </c>
      <c r="AK1" s="32">
        <v>36</v>
      </c>
      <c r="AL1" s="32">
        <v>37</v>
      </c>
      <c r="AM1" s="32">
        <v>38</v>
      </c>
      <c r="AN1" s="32">
        <v>39</v>
      </c>
      <c r="AO1" s="32">
        <v>40</v>
      </c>
      <c r="AP1" s="32">
        <v>41</v>
      </c>
      <c r="AQ1" s="32">
        <v>42</v>
      </c>
      <c r="AR1" s="32">
        <v>43</v>
      </c>
      <c r="AS1" s="32">
        <v>44</v>
      </c>
      <c r="AT1" s="32">
        <v>45</v>
      </c>
      <c r="AU1" s="32">
        <v>46</v>
      </c>
      <c r="AV1" s="32">
        <v>47</v>
      </c>
      <c r="AW1" s="32">
        <v>48</v>
      </c>
      <c r="AX1" s="32">
        <v>49</v>
      </c>
      <c r="AY1" s="32">
        <v>50</v>
      </c>
      <c r="AZ1" s="32">
        <v>51</v>
      </c>
      <c r="BA1" s="32">
        <v>52</v>
      </c>
      <c r="BB1" s="32">
        <v>53</v>
      </c>
      <c r="BC1" s="32">
        <v>54</v>
      </c>
      <c r="BD1" s="32">
        <v>55</v>
      </c>
      <c r="BE1" s="32">
        <v>56</v>
      </c>
      <c r="BF1" s="32">
        <v>57</v>
      </c>
      <c r="BG1" s="32">
        <v>58</v>
      </c>
      <c r="BH1" s="32">
        <v>59</v>
      </c>
      <c r="BI1" s="32">
        <v>60</v>
      </c>
      <c r="BJ1" s="32">
        <v>61</v>
      </c>
      <c r="BK1" s="32">
        <v>62</v>
      </c>
      <c r="BL1" s="32">
        <v>63</v>
      </c>
      <c r="BM1" s="32">
        <v>64</v>
      </c>
      <c r="BN1" s="32">
        <v>65</v>
      </c>
      <c r="BO1" s="32">
        <v>66</v>
      </c>
      <c r="BP1" s="32">
        <v>67</v>
      </c>
      <c r="BQ1" s="32">
        <v>68</v>
      </c>
      <c r="BR1" s="32">
        <v>69</v>
      </c>
      <c r="BS1" s="32">
        <v>70</v>
      </c>
      <c r="BT1" s="32">
        <v>71</v>
      </c>
      <c r="BU1" s="32">
        <v>72</v>
      </c>
      <c r="BV1" s="32">
        <v>73</v>
      </c>
      <c r="BW1" s="32">
        <v>74</v>
      </c>
      <c r="BX1" s="32">
        <v>75</v>
      </c>
      <c r="BY1" s="32">
        <v>76</v>
      </c>
      <c r="BZ1" s="32">
        <v>77</v>
      </c>
      <c r="CA1" s="32">
        <v>78</v>
      </c>
      <c r="CB1" s="32">
        <v>79</v>
      </c>
      <c r="CC1" s="32">
        <v>80</v>
      </c>
      <c r="CD1" s="32">
        <v>81</v>
      </c>
      <c r="CE1" s="32">
        <v>82</v>
      </c>
      <c r="CF1" s="32">
        <v>83</v>
      </c>
      <c r="CG1" s="32">
        <v>84</v>
      </c>
      <c r="CH1" s="32">
        <v>85</v>
      </c>
      <c r="CI1" s="32">
        <v>86</v>
      </c>
      <c r="CJ1" s="32">
        <v>87</v>
      </c>
      <c r="CK1" s="32">
        <v>88</v>
      </c>
      <c r="CL1" s="32">
        <v>89</v>
      </c>
      <c r="CM1" s="32">
        <v>90</v>
      </c>
      <c r="CN1" s="32">
        <v>91</v>
      </c>
      <c r="CO1" s="32">
        <v>92</v>
      </c>
      <c r="CP1" s="32">
        <v>93</v>
      </c>
      <c r="CQ1" s="32">
        <v>94</v>
      </c>
    </row>
    <row r="2" spans="2:95" s="17" customFormat="1" ht="11.65" x14ac:dyDescent="0.35">
      <c r="D2" s="17" t="s">
        <v>115</v>
      </c>
      <c r="K2" s="17" t="s">
        <v>116</v>
      </c>
      <c r="Q2" s="17" t="s">
        <v>117</v>
      </c>
      <c r="S2" s="17" t="s">
        <v>118</v>
      </c>
    </row>
    <row r="3" spans="2:95" x14ac:dyDescent="0.45">
      <c r="BU3" t="s">
        <v>119</v>
      </c>
      <c r="CK3" t="s">
        <v>120</v>
      </c>
    </row>
    <row r="4" spans="2:95" s="3" customFormat="1" ht="10.5" x14ac:dyDescent="0.35">
      <c r="K4" s="15" t="s">
        <v>80</v>
      </c>
      <c r="L4" s="15"/>
      <c r="M4" s="15"/>
      <c r="N4" s="16" t="s">
        <v>81</v>
      </c>
      <c r="O4" s="16"/>
      <c r="P4" s="16"/>
      <c r="S4" s="29" t="s">
        <v>92</v>
      </c>
      <c r="T4" s="29"/>
      <c r="U4" s="29"/>
      <c r="V4" s="29"/>
      <c r="W4" s="29"/>
      <c r="X4" s="29"/>
      <c r="Y4" s="29"/>
      <c r="Z4" s="29"/>
      <c r="AA4" s="30" t="s">
        <v>93</v>
      </c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 t="s">
        <v>94</v>
      </c>
      <c r="AY4" s="30"/>
      <c r="BY4" s="29" t="s">
        <v>83</v>
      </c>
      <c r="BZ4" s="29"/>
      <c r="CA4" s="29"/>
      <c r="CB4" s="29"/>
      <c r="CC4" s="29"/>
      <c r="CD4" s="29"/>
      <c r="CE4" s="29"/>
      <c r="CF4" s="29"/>
      <c r="CG4" s="29"/>
      <c r="CK4" s="31"/>
      <c r="CL4" s="31"/>
      <c r="CM4" s="31"/>
      <c r="CN4" s="31"/>
      <c r="CO4" s="31"/>
      <c r="CQ4" s="31"/>
    </row>
    <row r="5" spans="2:95" ht="84" x14ac:dyDescent="0.45">
      <c r="C5" s="4" t="s">
        <v>0</v>
      </c>
      <c r="D5" s="5" t="s">
        <v>101</v>
      </c>
      <c r="E5" s="5" t="s">
        <v>102</v>
      </c>
      <c r="F5" s="5" t="s">
        <v>103</v>
      </c>
      <c r="G5" s="13" t="s">
        <v>111</v>
      </c>
      <c r="H5" s="13" t="s">
        <v>112</v>
      </c>
      <c r="I5" s="13" t="s">
        <v>113</v>
      </c>
      <c r="J5" s="13" t="s">
        <v>114</v>
      </c>
      <c r="K5" s="5" t="s">
        <v>105</v>
      </c>
      <c r="L5" s="5" t="s">
        <v>106</v>
      </c>
      <c r="M5" s="5" t="s">
        <v>107</v>
      </c>
      <c r="N5" s="6" t="s">
        <v>108</v>
      </c>
      <c r="O5" s="6" t="s">
        <v>109</v>
      </c>
      <c r="P5" s="6" t="s">
        <v>110</v>
      </c>
      <c r="Q5" s="5" t="s">
        <v>97</v>
      </c>
      <c r="R5" s="5" t="s">
        <v>104</v>
      </c>
      <c r="S5" s="8" t="s">
        <v>84</v>
      </c>
      <c r="T5" s="8" t="s">
        <v>85</v>
      </c>
      <c r="U5" s="8" t="s">
        <v>86</v>
      </c>
      <c r="V5" s="8" t="s">
        <v>87</v>
      </c>
      <c r="W5" s="8" t="s">
        <v>88</v>
      </c>
      <c r="X5" s="8" t="s">
        <v>89</v>
      </c>
      <c r="Y5" s="8" t="s">
        <v>90</v>
      </c>
      <c r="Z5" s="8" t="s">
        <v>91</v>
      </c>
      <c r="AA5" s="8">
        <v>2000</v>
      </c>
      <c r="AB5" s="8">
        <v>2001</v>
      </c>
      <c r="AC5" s="8">
        <v>2002</v>
      </c>
      <c r="AD5" s="8">
        <v>2003</v>
      </c>
      <c r="AE5" s="8">
        <v>2004</v>
      </c>
      <c r="AF5" s="8">
        <v>2005</v>
      </c>
      <c r="AG5" s="8">
        <v>2006</v>
      </c>
      <c r="AH5" s="8">
        <v>2007</v>
      </c>
      <c r="AI5" s="8">
        <v>2008</v>
      </c>
      <c r="AJ5" s="8">
        <v>2009</v>
      </c>
      <c r="AK5" s="8">
        <v>2010</v>
      </c>
      <c r="AL5" s="8">
        <v>2011</v>
      </c>
      <c r="AM5" s="8">
        <v>2012</v>
      </c>
      <c r="AN5" s="8">
        <v>2013</v>
      </c>
      <c r="AO5" s="8">
        <v>2014</v>
      </c>
      <c r="AP5" s="8">
        <v>2015</v>
      </c>
      <c r="AQ5" s="8">
        <v>2016</v>
      </c>
      <c r="AR5" s="8">
        <v>2017</v>
      </c>
      <c r="AS5" s="8">
        <v>2018</v>
      </c>
      <c r="AT5" s="8">
        <v>2019</v>
      </c>
      <c r="AU5" s="8">
        <v>2020</v>
      </c>
      <c r="AV5" s="8">
        <v>2021</v>
      </c>
      <c r="AW5" s="8">
        <v>2022</v>
      </c>
      <c r="AX5" s="8">
        <v>2000</v>
      </c>
      <c r="AY5" s="8">
        <v>2001</v>
      </c>
      <c r="AZ5" s="8">
        <v>2002</v>
      </c>
      <c r="BA5" s="8">
        <v>2003</v>
      </c>
      <c r="BB5" s="8">
        <v>2004</v>
      </c>
      <c r="BC5" s="8">
        <v>2005</v>
      </c>
      <c r="BD5" s="8">
        <v>2006</v>
      </c>
      <c r="BE5" s="8">
        <v>2007</v>
      </c>
      <c r="BF5" s="8">
        <v>2008</v>
      </c>
      <c r="BG5" s="8">
        <v>2009</v>
      </c>
      <c r="BH5" s="8">
        <v>2010</v>
      </c>
      <c r="BI5" s="8">
        <v>2011</v>
      </c>
      <c r="BJ5" s="8">
        <v>2012</v>
      </c>
      <c r="BK5" s="8">
        <v>2013</v>
      </c>
      <c r="BL5" s="8">
        <v>2014</v>
      </c>
      <c r="BM5" s="8">
        <v>2015</v>
      </c>
      <c r="BN5" s="8">
        <v>2016</v>
      </c>
      <c r="BO5" s="8">
        <v>2017</v>
      </c>
      <c r="BP5" s="8">
        <v>2018</v>
      </c>
      <c r="BQ5" s="8">
        <v>2019</v>
      </c>
      <c r="BR5" s="8">
        <v>2020</v>
      </c>
      <c r="BS5" s="8">
        <v>2021</v>
      </c>
      <c r="BT5" s="8">
        <v>2022</v>
      </c>
      <c r="BU5" s="5" t="s">
        <v>99</v>
      </c>
      <c r="BV5" s="13" t="s">
        <v>98</v>
      </c>
      <c r="BW5" s="5" t="s">
        <v>95</v>
      </c>
      <c r="BX5" s="13" t="s">
        <v>96</v>
      </c>
      <c r="BY5" s="8">
        <v>2011</v>
      </c>
      <c r="BZ5" s="8">
        <v>2012</v>
      </c>
      <c r="CA5" s="8">
        <v>2013</v>
      </c>
      <c r="CB5" s="8">
        <v>2014</v>
      </c>
      <c r="CC5" s="8">
        <v>2015</v>
      </c>
      <c r="CD5" s="8">
        <v>2016</v>
      </c>
      <c r="CE5" s="8">
        <v>2017</v>
      </c>
      <c r="CF5" s="8">
        <v>2018</v>
      </c>
      <c r="CG5" s="8">
        <v>2019</v>
      </c>
      <c r="CH5" s="8">
        <v>2020</v>
      </c>
      <c r="CI5" s="8">
        <v>2021</v>
      </c>
      <c r="CJ5" s="8">
        <v>2022</v>
      </c>
      <c r="CK5" s="5" t="s">
        <v>100</v>
      </c>
      <c r="CL5" s="5" t="s">
        <v>121</v>
      </c>
      <c r="CM5" s="5" t="s">
        <v>122</v>
      </c>
      <c r="CN5" s="5" t="s">
        <v>124</v>
      </c>
      <c r="CO5" s="5" t="s">
        <v>123</v>
      </c>
      <c r="CQ5" s="5" t="s">
        <v>178</v>
      </c>
    </row>
    <row r="6" spans="2:95" x14ac:dyDescent="0.45">
      <c r="B6" s="7">
        <v>1</v>
      </c>
      <c r="C6" s="19" t="s">
        <v>1</v>
      </c>
      <c r="D6" s="14">
        <v>38</v>
      </c>
      <c r="E6" s="14">
        <v>13</v>
      </c>
      <c r="F6" s="14">
        <v>12</v>
      </c>
      <c r="G6" s="14">
        <v>81</v>
      </c>
      <c r="H6" s="14">
        <v>33</v>
      </c>
      <c r="I6" s="14">
        <v>30</v>
      </c>
      <c r="J6" s="14">
        <v>19</v>
      </c>
      <c r="K6" s="20"/>
      <c r="L6" s="20">
        <v>9</v>
      </c>
      <c r="M6" s="20">
        <v>30</v>
      </c>
      <c r="N6" s="21">
        <v>0</v>
      </c>
      <c r="O6" s="21">
        <v>0.70376339392157883</v>
      </c>
      <c r="P6" s="21">
        <v>2.3458779797385958</v>
      </c>
      <c r="Q6" s="12">
        <v>51</v>
      </c>
      <c r="R6" s="11">
        <v>2.9199318906290213</v>
      </c>
      <c r="S6" s="22">
        <v>0</v>
      </c>
      <c r="T6" s="22">
        <v>34.533320290272243</v>
      </c>
      <c r="U6" s="22">
        <v>85.587678735700862</v>
      </c>
      <c r="V6" s="22">
        <v>102.63162564361363</v>
      </c>
      <c r="W6" s="22">
        <v>71.795240742409476</v>
      </c>
      <c r="X6" s="22">
        <v>17.957056831471579</v>
      </c>
      <c r="Y6" s="22">
        <v>6.8465595852865331</v>
      </c>
      <c r="Z6" s="22">
        <v>40.825157367791874</v>
      </c>
      <c r="AA6" s="11">
        <v>56.7246354054638</v>
      </c>
      <c r="AB6" s="11">
        <v>62.5</v>
      </c>
      <c r="AC6" s="11">
        <v>49.02078089089904</v>
      </c>
      <c r="AD6" s="11">
        <v>36.444834429086299</v>
      </c>
      <c r="AE6" s="11">
        <v>42.315957784748377</v>
      </c>
      <c r="AF6" s="11">
        <v>40.987159970774805</v>
      </c>
      <c r="AG6" s="11">
        <v>43.050880902364185</v>
      </c>
      <c r="AH6" s="11">
        <v>22.466038030240536</v>
      </c>
      <c r="AI6" s="11">
        <v>34.24715452975741</v>
      </c>
      <c r="AJ6" s="11">
        <v>33.199640565862815</v>
      </c>
      <c r="AK6" s="11">
        <v>58.165546797042843</v>
      </c>
      <c r="AL6" s="11">
        <v>28.398429954491622</v>
      </c>
      <c r="AM6" s="11">
        <v>66.720746768653569</v>
      </c>
      <c r="AN6" s="11">
        <v>32.243640834011721</v>
      </c>
      <c r="AO6" s="11">
        <v>59.201969824998486</v>
      </c>
      <c r="AP6" s="11">
        <v>48.697598035723686</v>
      </c>
      <c r="AQ6" s="11">
        <v>37.799059058616727</v>
      </c>
      <c r="AR6" s="11">
        <v>65.905578963354131</v>
      </c>
      <c r="AS6" s="11">
        <v>34.533320290272243</v>
      </c>
      <c r="AT6" s="11"/>
      <c r="AU6" s="11"/>
      <c r="AV6" s="11"/>
      <c r="AW6" s="11"/>
      <c r="AX6" s="11">
        <v>110.43616923948157</v>
      </c>
      <c r="AY6" s="11">
        <v>89.05852417302799</v>
      </c>
      <c r="AZ6" s="11">
        <v>90.303982509524559</v>
      </c>
      <c r="BA6" s="11">
        <v>112.51843131711045</v>
      </c>
      <c r="BB6" s="11">
        <v>119.44595637606554</v>
      </c>
      <c r="BC6" s="11">
        <v>137.34812753530682</v>
      </c>
      <c r="BD6" s="11">
        <v>153.04768691792546</v>
      </c>
      <c r="BE6" s="11">
        <v>146.67968360021109</v>
      </c>
      <c r="BF6" s="11">
        <v>113.65989282736915</v>
      </c>
      <c r="BG6" s="11">
        <v>121.20172915033893</v>
      </c>
      <c r="BH6" s="11">
        <v>101.19047318831906</v>
      </c>
      <c r="BI6" s="11">
        <v>113.71950578593221</v>
      </c>
      <c r="BJ6" s="11">
        <v>132.8098100662487</v>
      </c>
      <c r="BK6" s="11">
        <v>142.02640000905137</v>
      </c>
      <c r="BL6" s="11">
        <v>114.49758118434467</v>
      </c>
      <c r="BM6" s="11">
        <v>145.55804635665717</v>
      </c>
      <c r="BN6" s="11">
        <v>177.21703322537175</v>
      </c>
      <c r="BO6" s="11">
        <v>155.21739872086133</v>
      </c>
      <c r="BP6" s="11">
        <v>102.63162564361363</v>
      </c>
      <c r="BQ6" s="11"/>
      <c r="BR6" s="11"/>
      <c r="BS6" s="11"/>
      <c r="BT6" s="11"/>
      <c r="BU6" s="12">
        <v>22.4</v>
      </c>
      <c r="BV6" s="14">
        <v>953.29182971831085</v>
      </c>
      <c r="BW6" s="11">
        <v>8.4</v>
      </c>
      <c r="BX6" s="14">
        <v>451.63048359865599</v>
      </c>
      <c r="BY6" s="22">
        <v>90.99181073703366</v>
      </c>
      <c r="BZ6" s="22">
        <v>165.72754391779912</v>
      </c>
      <c r="CA6" s="22">
        <v>139.80263157894737</v>
      </c>
      <c r="CB6" s="22">
        <v>245.23828987165862</v>
      </c>
      <c r="CC6" s="22">
        <v>203.48363991535081</v>
      </c>
      <c r="CD6" s="22">
        <v>235.02714968798119</v>
      </c>
      <c r="CE6" s="22">
        <v>257.02811244979921</v>
      </c>
      <c r="CF6" s="22">
        <v>569.71039721474915</v>
      </c>
      <c r="CG6" s="22">
        <v>754.1241162608012</v>
      </c>
      <c r="CH6" s="12">
        <v>243.51924587588374</v>
      </c>
      <c r="CK6" s="27">
        <v>69.400000000000006</v>
      </c>
      <c r="CL6" s="27">
        <v>79.5</v>
      </c>
      <c r="CM6" s="27">
        <v>3</v>
      </c>
      <c r="CN6" s="27">
        <v>69.7</v>
      </c>
      <c r="CO6" s="27">
        <v>9.9000000000000057</v>
      </c>
      <c r="CQ6" s="27">
        <v>0</v>
      </c>
    </row>
    <row r="7" spans="2:95" x14ac:dyDescent="0.45">
      <c r="B7" s="7">
        <v>2</v>
      </c>
      <c r="C7" s="18" t="s">
        <v>2</v>
      </c>
      <c r="D7" s="23">
        <v>38</v>
      </c>
      <c r="E7" s="23">
        <v>13</v>
      </c>
      <c r="F7" s="23">
        <v>12</v>
      </c>
      <c r="G7" s="23">
        <v>81</v>
      </c>
      <c r="H7" s="23">
        <v>33</v>
      </c>
      <c r="I7" s="23">
        <v>30</v>
      </c>
      <c r="J7" s="23">
        <v>19</v>
      </c>
      <c r="K7" s="1">
        <v>1</v>
      </c>
      <c r="L7" s="1">
        <v>3</v>
      </c>
      <c r="M7" s="1">
        <v>34</v>
      </c>
      <c r="N7" s="2">
        <v>8.4427599548401899E-2</v>
      </c>
      <c r="O7" s="2">
        <v>0.2532827986452057</v>
      </c>
      <c r="P7" s="2">
        <v>2.8705383846456649</v>
      </c>
      <c r="Q7" s="24">
        <v>51</v>
      </c>
      <c r="R7" s="25">
        <v>3.3450185278760314</v>
      </c>
      <c r="S7" s="9">
        <v>9.9529746306176587</v>
      </c>
      <c r="T7" s="9">
        <v>75.570321323812138</v>
      </c>
      <c r="U7" s="9">
        <v>90.421336203375375</v>
      </c>
      <c r="V7" s="9">
        <v>80.322455137214348</v>
      </c>
      <c r="W7" s="9">
        <v>51.679613295041598</v>
      </c>
      <c r="X7" s="9">
        <v>0</v>
      </c>
      <c r="Y7" s="9">
        <v>0</v>
      </c>
      <c r="Z7" s="9">
        <v>42.672101470319809</v>
      </c>
      <c r="AA7" s="25">
        <v>75.773965668426982</v>
      </c>
      <c r="AB7" s="25">
        <v>60.120240480961918</v>
      </c>
      <c r="AC7" s="25">
        <v>88.618825953971154</v>
      </c>
      <c r="AD7" s="25">
        <v>89.065762303374711</v>
      </c>
      <c r="AE7" s="25">
        <v>69.1724047086349</v>
      </c>
      <c r="AF7" s="25">
        <v>122.69085977057769</v>
      </c>
      <c r="AG7" s="25">
        <v>61.659569727800701</v>
      </c>
      <c r="AH7" s="25">
        <v>124.09093538858946</v>
      </c>
      <c r="AI7" s="25">
        <v>120.9225909143114</v>
      </c>
      <c r="AJ7" s="25">
        <v>57.014581569009763</v>
      </c>
      <c r="AK7" s="25">
        <v>95.057038112791972</v>
      </c>
      <c r="AL7" s="25">
        <v>78.051106407381511</v>
      </c>
      <c r="AM7" s="25">
        <v>89.591604499339724</v>
      </c>
      <c r="AN7" s="25">
        <v>73.946946890050455</v>
      </c>
      <c r="AO7" s="25">
        <v>107.58890588325876</v>
      </c>
      <c r="AP7" s="25">
        <v>109.21834606649809</v>
      </c>
      <c r="AQ7" s="25">
        <v>110.96900436826175</v>
      </c>
      <c r="AR7" s="25">
        <v>130.04260551504646</v>
      </c>
      <c r="AS7" s="25">
        <v>75.570321323812138</v>
      </c>
      <c r="AT7" s="25"/>
      <c r="AU7" s="25"/>
      <c r="AV7" s="25"/>
      <c r="AW7" s="25"/>
      <c r="AX7" s="25">
        <v>80.944920737570243</v>
      </c>
      <c r="AY7" s="25">
        <v>76.813655761024179</v>
      </c>
      <c r="AZ7" s="25">
        <v>98.627428345612415</v>
      </c>
      <c r="BA7" s="25">
        <v>118.35601871851293</v>
      </c>
      <c r="BB7" s="25">
        <v>129.83285111401875</v>
      </c>
      <c r="BC7" s="25">
        <v>92.470794339775978</v>
      </c>
      <c r="BD7" s="25">
        <v>129.06944661136598</v>
      </c>
      <c r="BE7" s="25">
        <v>145.70798645596361</v>
      </c>
      <c r="BF7" s="25">
        <v>116.66071163481665</v>
      </c>
      <c r="BG7" s="25">
        <v>133.16477693829196</v>
      </c>
      <c r="BH7" s="25">
        <v>102.72873616829094</v>
      </c>
      <c r="BI7" s="25">
        <v>90.501467051363349</v>
      </c>
      <c r="BJ7" s="25">
        <v>114.44115270368975</v>
      </c>
      <c r="BK7" s="25">
        <v>95.187304889754614</v>
      </c>
      <c r="BL7" s="25">
        <v>127.67590771568426</v>
      </c>
      <c r="BM7" s="25">
        <v>112.4143032500036</v>
      </c>
      <c r="BN7" s="25">
        <v>97.191182130057413</v>
      </c>
      <c r="BO7" s="25">
        <v>77.847206132327344</v>
      </c>
      <c r="BP7" s="25">
        <v>80.322455137214348</v>
      </c>
      <c r="BQ7" s="25"/>
      <c r="BR7" s="25"/>
      <c r="BS7" s="25"/>
      <c r="BT7" s="25"/>
      <c r="BU7" s="24">
        <v>22.4</v>
      </c>
      <c r="BV7" s="23">
        <v>897.72680961931997</v>
      </c>
      <c r="BW7" s="25">
        <v>8.4</v>
      </c>
      <c r="BX7" s="23">
        <v>424.39081430529535</v>
      </c>
      <c r="BY7" s="9">
        <v>158.77216194760518</v>
      </c>
      <c r="BZ7" s="9">
        <v>397.3159102948967</v>
      </c>
      <c r="CA7" s="9">
        <v>236.94602896007021</v>
      </c>
      <c r="CB7" s="9">
        <v>374.72766884531592</v>
      </c>
      <c r="CC7" s="9">
        <v>259.85275010827201</v>
      </c>
      <c r="CD7" s="9">
        <v>387.09677419354841</v>
      </c>
      <c r="CE7" s="9">
        <v>418.55300247715041</v>
      </c>
      <c r="CF7" s="9">
        <v>374.27696495406599</v>
      </c>
      <c r="CG7" s="9">
        <v>432.38660449342945</v>
      </c>
      <c r="CH7" s="24">
        <v>371.46475306036302</v>
      </c>
      <c r="CI7" s="26"/>
      <c r="CJ7" s="26"/>
      <c r="CK7" s="28">
        <v>54.2</v>
      </c>
      <c r="CL7" s="28">
        <v>66.2</v>
      </c>
      <c r="CM7" s="28">
        <v>12.099999999999994</v>
      </c>
      <c r="CN7" s="28">
        <v>63.4</v>
      </c>
      <c r="CO7" s="28">
        <v>15.799999999999997</v>
      </c>
      <c r="CQ7" s="28">
        <v>0</v>
      </c>
    </row>
    <row r="8" spans="2:95" x14ac:dyDescent="0.45">
      <c r="B8" s="7">
        <v>3</v>
      </c>
      <c r="C8" s="18" t="s">
        <v>3</v>
      </c>
      <c r="D8" s="23">
        <v>38</v>
      </c>
      <c r="E8" s="23">
        <v>13</v>
      </c>
      <c r="F8" s="23">
        <v>12</v>
      </c>
      <c r="G8" s="23">
        <v>81</v>
      </c>
      <c r="H8" s="23">
        <v>33</v>
      </c>
      <c r="I8" s="23">
        <v>30</v>
      </c>
      <c r="J8" s="23">
        <v>19</v>
      </c>
      <c r="K8" s="1">
        <v>5</v>
      </c>
      <c r="L8" s="1">
        <v>90</v>
      </c>
      <c r="M8" s="1">
        <v>259</v>
      </c>
      <c r="N8" s="2">
        <v>4.5608446201386724E-2</v>
      </c>
      <c r="O8" s="2">
        <v>0.82095203162496111</v>
      </c>
      <c r="P8" s="2">
        <v>2.3625175132318321</v>
      </c>
      <c r="Q8" s="24">
        <v>51</v>
      </c>
      <c r="R8" s="25">
        <v>4.2678816813175704</v>
      </c>
      <c r="S8" s="9">
        <v>8.9382745819324363</v>
      </c>
      <c r="T8" s="9">
        <v>44.928428435960562</v>
      </c>
      <c r="U8" s="9">
        <v>98.063259152369127</v>
      </c>
      <c r="V8" s="9">
        <v>124.10360824889513</v>
      </c>
      <c r="W8" s="9">
        <v>60.745015698218452</v>
      </c>
      <c r="X8" s="9">
        <v>13.890268412037472</v>
      </c>
      <c r="Y8" s="9">
        <v>0.92241048795556135</v>
      </c>
      <c r="Z8" s="9">
        <v>51.450822710594984</v>
      </c>
      <c r="AA8" s="25">
        <v>52.096490093028521</v>
      </c>
      <c r="AB8" s="25">
        <v>48.239266763145203</v>
      </c>
      <c r="AC8" s="25">
        <v>55.29664031032317</v>
      </c>
      <c r="AD8" s="25">
        <v>47.972123959203238</v>
      </c>
      <c r="AE8" s="25">
        <v>52.104023457866006</v>
      </c>
      <c r="AF8" s="25">
        <v>57.755882371220515</v>
      </c>
      <c r="AG8" s="25">
        <v>50.547546139898913</v>
      </c>
      <c r="AH8" s="25">
        <v>70.449974581303906</v>
      </c>
      <c r="AI8" s="25">
        <v>54.471320563132203</v>
      </c>
      <c r="AJ8" s="25">
        <v>58.839267274010062</v>
      </c>
      <c r="AK8" s="25">
        <v>55.461712736947078</v>
      </c>
      <c r="AL8" s="25">
        <v>48.80276965965119</v>
      </c>
      <c r="AM8" s="25">
        <v>54.833796085913789</v>
      </c>
      <c r="AN8" s="25">
        <v>50.37656886635574</v>
      </c>
      <c r="AO8" s="25">
        <v>47.319956103701813</v>
      </c>
      <c r="AP8" s="25">
        <v>48.022270001767282</v>
      </c>
      <c r="AQ8" s="25">
        <v>48.716091541189428</v>
      </c>
      <c r="AR8" s="25">
        <v>49.270900523842087</v>
      </c>
      <c r="AS8" s="25">
        <v>44.928428435960562</v>
      </c>
      <c r="AT8" s="25"/>
      <c r="AU8" s="25"/>
      <c r="AV8" s="25"/>
      <c r="AW8" s="25"/>
      <c r="AX8" s="25">
        <v>109.94662512601627</v>
      </c>
      <c r="AY8" s="25">
        <v>110.24734982332156</v>
      </c>
      <c r="AZ8" s="25">
        <v>114.43285272818072</v>
      </c>
      <c r="BA8" s="25">
        <v>115.08416315503236</v>
      </c>
      <c r="BB8" s="25">
        <v>114.67630043713865</v>
      </c>
      <c r="BC8" s="25">
        <v>122.73318505632193</v>
      </c>
      <c r="BD8" s="25">
        <v>139.59520278276463</v>
      </c>
      <c r="BE8" s="25">
        <v>129.39620318321096</v>
      </c>
      <c r="BF8" s="25">
        <v>136.2320953220856</v>
      </c>
      <c r="BG8" s="25">
        <v>135.09109575387245</v>
      </c>
      <c r="BH8" s="25">
        <v>129.31642276472365</v>
      </c>
      <c r="BI8" s="25">
        <v>120.15731118458636</v>
      </c>
      <c r="BJ8" s="25">
        <v>148.20844676222862</v>
      </c>
      <c r="BK8" s="25">
        <v>131.61814585644922</v>
      </c>
      <c r="BL8" s="25">
        <v>130.55249991206202</v>
      </c>
      <c r="BM8" s="25">
        <v>129.82303261561279</v>
      </c>
      <c r="BN8" s="25">
        <v>129.13352482335964</v>
      </c>
      <c r="BO8" s="25">
        <v>140.11716197266827</v>
      </c>
      <c r="BP8" s="25">
        <v>124.10360824889513</v>
      </c>
      <c r="BQ8" s="25"/>
      <c r="BR8" s="25"/>
      <c r="BS8" s="25"/>
      <c r="BT8" s="25"/>
      <c r="BU8" s="24">
        <v>22.4</v>
      </c>
      <c r="BV8" s="23">
        <v>8375.6015336143282</v>
      </c>
      <c r="BW8" s="25">
        <v>8.4</v>
      </c>
      <c r="BX8" s="23">
        <v>3785.9426715800969</v>
      </c>
      <c r="BY8" s="9">
        <v>162.81236945554258</v>
      </c>
      <c r="BZ8" s="9">
        <v>229.02768293323527</v>
      </c>
      <c r="CA8" s="9">
        <v>269.82321927013334</v>
      </c>
      <c r="CB8" s="9">
        <v>334.61143374388496</v>
      </c>
      <c r="CC8" s="9">
        <v>579.4809692044397</v>
      </c>
      <c r="CD8" s="9">
        <v>421.6499517269915</v>
      </c>
      <c r="CE8" s="9">
        <v>511.57078340924693</v>
      </c>
      <c r="CF8" s="9">
        <v>454.36436417446072</v>
      </c>
      <c r="CG8" s="9">
        <v>313.99953412532028</v>
      </c>
      <c r="CH8" s="24">
        <v>318.70690836034885</v>
      </c>
      <c r="CI8" s="26"/>
      <c r="CJ8" s="26"/>
      <c r="CK8" s="28">
        <v>55.9</v>
      </c>
      <c r="CL8" s="28">
        <v>74</v>
      </c>
      <c r="CM8" s="28">
        <v>7.9000000000000057</v>
      </c>
      <c r="CN8" s="28">
        <v>65</v>
      </c>
      <c r="CO8" s="28">
        <v>15.099999999999994</v>
      </c>
      <c r="CQ8" s="28">
        <v>0</v>
      </c>
    </row>
    <row r="9" spans="2:95" x14ac:dyDescent="0.45">
      <c r="B9" s="7">
        <v>4</v>
      </c>
      <c r="C9" s="18" t="s">
        <v>4</v>
      </c>
      <c r="D9" s="23">
        <v>38</v>
      </c>
      <c r="E9" s="23">
        <v>13</v>
      </c>
      <c r="F9" s="23">
        <v>12</v>
      </c>
      <c r="G9" s="23">
        <v>81</v>
      </c>
      <c r="H9" s="23">
        <v>33</v>
      </c>
      <c r="I9" s="23">
        <v>30</v>
      </c>
      <c r="J9" s="23">
        <v>19</v>
      </c>
      <c r="K9" s="1">
        <v>22</v>
      </c>
      <c r="L9" s="1">
        <v>95</v>
      </c>
      <c r="M9" s="1">
        <v>294</v>
      </c>
      <c r="N9" s="2">
        <v>0.16775947258753754</v>
      </c>
      <c r="O9" s="2">
        <v>0.7244159043552757</v>
      </c>
      <c r="P9" s="2">
        <v>2.2418765882152747</v>
      </c>
      <c r="Q9" s="24">
        <v>51</v>
      </c>
      <c r="R9" s="25">
        <v>4.197063880439095</v>
      </c>
      <c r="S9" s="9">
        <v>2.4848969240300605</v>
      </c>
      <c r="T9" s="9">
        <v>18.629246442953871</v>
      </c>
      <c r="U9" s="9">
        <v>59.39505051007319</v>
      </c>
      <c r="V9" s="9">
        <v>144.862878504197</v>
      </c>
      <c r="W9" s="9">
        <v>98.005139809235118</v>
      </c>
      <c r="X9" s="9">
        <v>25.033663610001831</v>
      </c>
      <c r="Y9" s="9">
        <v>0.91091223064600135</v>
      </c>
      <c r="Z9" s="9">
        <v>52.128617585398835</v>
      </c>
      <c r="AA9" s="25">
        <v>26.540116210908089</v>
      </c>
      <c r="AB9" s="25">
        <v>24.729891956782712</v>
      </c>
      <c r="AC9" s="25">
        <v>24.131903260313486</v>
      </c>
      <c r="AD9" s="25">
        <v>21.399723747120884</v>
      </c>
      <c r="AE9" s="25">
        <v>21.533402328695438</v>
      </c>
      <c r="AF9" s="25">
        <v>22.136796506849574</v>
      </c>
      <c r="AG9" s="25">
        <v>23.203191606146557</v>
      </c>
      <c r="AH9" s="25">
        <v>24.168739631375221</v>
      </c>
      <c r="AI9" s="25">
        <v>26.546058961996835</v>
      </c>
      <c r="AJ9" s="25">
        <v>21.086439882859526</v>
      </c>
      <c r="AK9" s="25">
        <v>17.765310892940626</v>
      </c>
      <c r="AL9" s="25">
        <v>20.44676699593526</v>
      </c>
      <c r="AM9" s="25">
        <v>20.058464999724212</v>
      </c>
      <c r="AN9" s="25">
        <v>19.001370625853312</v>
      </c>
      <c r="AO9" s="25">
        <v>19.360940750980603</v>
      </c>
      <c r="AP9" s="25">
        <v>19.387950283454057</v>
      </c>
      <c r="AQ9" s="25">
        <v>19.415696835748339</v>
      </c>
      <c r="AR9" s="25">
        <v>16.676818653402723</v>
      </c>
      <c r="AS9" s="25">
        <v>18.629246442953871</v>
      </c>
      <c r="AT9" s="25"/>
      <c r="AU9" s="25"/>
      <c r="AV9" s="25"/>
      <c r="AW9" s="25"/>
      <c r="AX9" s="25">
        <v>118.89595685701217</v>
      </c>
      <c r="AY9" s="25">
        <v>130.24435223605349</v>
      </c>
      <c r="AZ9" s="25">
        <v>131.68603273664903</v>
      </c>
      <c r="BA9" s="25">
        <v>137.05134125805606</v>
      </c>
      <c r="BB9" s="25">
        <v>132.49578511849728</v>
      </c>
      <c r="BC9" s="25">
        <v>145.48698086369905</v>
      </c>
      <c r="BD9" s="25">
        <v>144.16560851001617</v>
      </c>
      <c r="BE9" s="25">
        <v>162.73766732484418</v>
      </c>
      <c r="BF9" s="25">
        <v>152.50347658744809</v>
      </c>
      <c r="BG9" s="25">
        <v>149.73979675945981</v>
      </c>
      <c r="BH9" s="25">
        <v>147.40566037735849</v>
      </c>
      <c r="BI9" s="25">
        <v>152.94626205324278</v>
      </c>
      <c r="BJ9" s="25">
        <v>159.80025865235547</v>
      </c>
      <c r="BK9" s="25">
        <v>156.88181993427727</v>
      </c>
      <c r="BL9" s="25">
        <v>153.32371406043472</v>
      </c>
      <c r="BM9" s="25">
        <v>159.17468590982591</v>
      </c>
      <c r="BN9" s="25">
        <v>164.82650600187884</v>
      </c>
      <c r="BO9" s="25">
        <v>148.55575667597307</v>
      </c>
      <c r="BP9" s="25">
        <v>144.862878504197</v>
      </c>
      <c r="BQ9" s="25"/>
      <c r="BR9" s="25"/>
      <c r="BS9" s="25"/>
      <c r="BT9" s="25"/>
      <c r="BU9" s="24">
        <v>22.4</v>
      </c>
      <c r="BV9" s="23">
        <v>10026.118353124999</v>
      </c>
      <c r="BW9" s="25">
        <v>8.4</v>
      </c>
      <c r="BX9" s="23">
        <v>4521.7167079833998</v>
      </c>
      <c r="BY9" s="9">
        <v>108.32383124287344</v>
      </c>
      <c r="BZ9" s="9">
        <v>121.1549563760845</v>
      </c>
      <c r="CA9" s="9">
        <v>152.02852960917346</v>
      </c>
      <c r="CB9" s="9">
        <v>150.28288543140027</v>
      </c>
      <c r="CC9" s="9">
        <v>239.36806829968882</v>
      </c>
      <c r="CD9" s="9">
        <v>151.09683645942931</v>
      </c>
      <c r="CE9" s="9">
        <v>183.25201851315265</v>
      </c>
      <c r="CF9" s="9">
        <v>120.04801920768307</v>
      </c>
      <c r="CG9" s="9">
        <v>148.19137418705898</v>
      </c>
      <c r="CH9" s="24">
        <v>117.75341674833436</v>
      </c>
      <c r="CI9" s="26"/>
      <c r="CJ9" s="26"/>
      <c r="CK9" s="28">
        <v>63.8</v>
      </c>
      <c r="CL9" s="28">
        <v>79.599999999999994</v>
      </c>
      <c r="CM9" s="28">
        <v>8.7999999999999972</v>
      </c>
      <c r="CN9" s="28">
        <v>81</v>
      </c>
      <c r="CO9" s="28">
        <v>18.200000000000003</v>
      </c>
      <c r="CQ9" s="28">
        <v>1.1000000000000001</v>
      </c>
    </row>
    <row r="10" spans="2:95" x14ac:dyDescent="0.45">
      <c r="B10" s="7">
        <v>5</v>
      </c>
      <c r="C10" s="18" t="s">
        <v>5</v>
      </c>
      <c r="D10" s="23">
        <v>38</v>
      </c>
      <c r="E10" s="23">
        <v>13</v>
      </c>
      <c r="F10" s="23">
        <v>12</v>
      </c>
      <c r="G10" s="23">
        <v>81</v>
      </c>
      <c r="H10" s="23">
        <v>33</v>
      </c>
      <c r="I10" s="23">
        <v>30</v>
      </c>
      <c r="J10" s="23">
        <v>19</v>
      </c>
      <c r="K10" s="1">
        <v>2</v>
      </c>
      <c r="L10" s="1">
        <v>5</v>
      </c>
      <c r="M10" s="1">
        <v>67</v>
      </c>
      <c r="N10" s="2">
        <v>5.5584873690212519E-2</v>
      </c>
      <c r="O10" s="2">
        <v>0.1389621842255313</v>
      </c>
      <c r="P10" s="2">
        <v>1.8620932686221194</v>
      </c>
      <c r="Q10" s="24">
        <v>51</v>
      </c>
      <c r="R10" s="25">
        <v>2.8749154532818988</v>
      </c>
      <c r="S10" s="9">
        <v>12.682236632021821</v>
      </c>
      <c r="T10" s="9">
        <v>90.090763979705116</v>
      </c>
      <c r="U10" s="9">
        <v>123.93478330407567</v>
      </c>
      <c r="V10" s="9">
        <v>137.27915130251083</v>
      </c>
      <c r="W10" s="9">
        <v>70.564035251597701</v>
      </c>
      <c r="X10" s="9">
        <v>13.247441237174007</v>
      </c>
      <c r="Y10" s="9">
        <v>0</v>
      </c>
      <c r="Z10" s="9">
        <v>59.445161168281032</v>
      </c>
      <c r="AA10" s="25">
        <v>111.99218221699438</v>
      </c>
      <c r="AB10" s="25">
        <v>100.10214504596527</v>
      </c>
      <c r="AC10" s="25">
        <v>84.031836796095519</v>
      </c>
      <c r="AD10" s="25">
        <v>64.54827123688645</v>
      </c>
      <c r="AE10" s="25">
        <v>55.758952691985222</v>
      </c>
      <c r="AF10" s="25">
        <v>62.305865207888885</v>
      </c>
      <c r="AG10" s="25">
        <v>57.570929358598001</v>
      </c>
      <c r="AH10" s="25">
        <v>65.28208326000302</v>
      </c>
      <c r="AI10" s="25">
        <v>50.876467345502952</v>
      </c>
      <c r="AJ10" s="25">
        <v>69.155638068071042</v>
      </c>
      <c r="AK10" s="25">
        <v>98.991750478720519</v>
      </c>
      <c r="AL10" s="25">
        <v>89.027330414114999</v>
      </c>
      <c r="AM10" s="25">
        <v>91.584401304934872</v>
      </c>
      <c r="AN10" s="25">
        <v>72.478343076386324</v>
      </c>
      <c r="AO10" s="25">
        <v>85.312543936590941</v>
      </c>
      <c r="AP10" s="25">
        <v>77.689886031480967</v>
      </c>
      <c r="AQ10" s="25">
        <v>70.041033962987541</v>
      </c>
      <c r="AR10" s="25">
        <v>69.480253237339852</v>
      </c>
      <c r="AS10" s="25">
        <v>90.090763979705116</v>
      </c>
      <c r="AT10" s="25"/>
      <c r="AU10" s="25"/>
      <c r="AV10" s="25"/>
      <c r="AW10" s="25"/>
      <c r="AX10" s="25">
        <v>90.021622463202917</v>
      </c>
      <c r="AY10" s="25">
        <v>94.910591471801922</v>
      </c>
      <c r="AZ10" s="25">
        <v>109.29689652603881</v>
      </c>
      <c r="BA10" s="25">
        <v>115.34768856178754</v>
      </c>
      <c r="BB10" s="25">
        <v>130.75353480346826</v>
      </c>
      <c r="BC10" s="25">
        <v>105.78397323147385</v>
      </c>
      <c r="BD10" s="25">
        <v>97.105943779212893</v>
      </c>
      <c r="BE10" s="25">
        <v>143.568532046543</v>
      </c>
      <c r="BF10" s="25">
        <v>132.84592753882637</v>
      </c>
      <c r="BG10" s="25">
        <v>101.67187259926853</v>
      </c>
      <c r="BH10" s="25">
        <v>141.2268184745069</v>
      </c>
      <c r="BI10" s="25">
        <v>138.89406038400639</v>
      </c>
      <c r="BJ10" s="25">
        <v>129.62308601240858</v>
      </c>
      <c r="BK10" s="25">
        <v>103.37075477194271</v>
      </c>
      <c r="BL10" s="25">
        <v>147.29188691552625</v>
      </c>
      <c r="BM10" s="25">
        <v>140.26690161535589</v>
      </c>
      <c r="BN10" s="25">
        <v>133.61473587041823</v>
      </c>
      <c r="BO10" s="25">
        <v>149.30519513821847</v>
      </c>
      <c r="BP10" s="25">
        <v>137.27915130251083</v>
      </c>
      <c r="BQ10" s="25"/>
      <c r="BR10" s="25"/>
      <c r="BS10" s="25"/>
      <c r="BT10" s="25"/>
      <c r="BU10" s="24">
        <v>22.4</v>
      </c>
      <c r="BV10" s="23">
        <v>2590.2857648586651</v>
      </c>
      <c r="BW10" s="25">
        <v>8.4</v>
      </c>
      <c r="BX10" s="23">
        <v>1293.858574193576</v>
      </c>
      <c r="BY10" s="9">
        <v>268.03284250525888</v>
      </c>
      <c r="BZ10" s="9">
        <v>234.84272152945456</v>
      </c>
      <c r="CA10" s="9">
        <v>376.75793302802947</v>
      </c>
      <c r="CB10" s="9">
        <v>348.48775497154548</v>
      </c>
      <c r="CC10" s="9">
        <v>442.74185951580995</v>
      </c>
      <c r="CD10" s="9">
        <v>400.12311480455526</v>
      </c>
      <c r="CE10" s="9">
        <v>282.13824774139329</v>
      </c>
      <c r="CF10" s="9">
        <v>421.68324318036412</v>
      </c>
      <c r="CG10" s="9">
        <v>217.96359724856342</v>
      </c>
      <c r="CH10" s="24">
        <v>283.59030837004406</v>
      </c>
      <c r="CI10" s="26"/>
      <c r="CJ10" s="26"/>
      <c r="CK10" s="28">
        <v>58.2</v>
      </c>
      <c r="CL10" s="28">
        <v>67.7</v>
      </c>
      <c r="CM10" s="28">
        <v>13.299999999999997</v>
      </c>
      <c r="CN10" s="28">
        <v>65.5</v>
      </c>
      <c r="CO10" s="28">
        <v>16.400000000000006</v>
      </c>
      <c r="CQ10" s="28">
        <v>0.7</v>
      </c>
    </row>
    <row r="11" spans="2:95" x14ac:dyDescent="0.45">
      <c r="B11" s="7">
        <v>6</v>
      </c>
      <c r="C11" s="18" t="s">
        <v>6</v>
      </c>
      <c r="D11" s="23">
        <v>38</v>
      </c>
      <c r="E11" s="23">
        <v>13</v>
      </c>
      <c r="F11" s="23">
        <v>12</v>
      </c>
      <c r="G11" s="23">
        <v>81</v>
      </c>
      <c r="H11" s="23">
        <v>33</v>
      </c>
      <c r="I11" s="23">
        <v>30</v>
      </c>
      <c r="J11" s="23">
        <v>19</v>
      </c>
      <c r="K11" s="1">
        <v>9</v>
      </c>
      <c r="L11" s="1">
        <v>44</v>
      </c>
      <c r="M11" s="1">
        <v>171</v>
      </c>
      <c r="N11" s="2">
        <v>0.16898726131594385</v>
      </c>
      <c r="O11" s="2">
        <v>0.82615994421128114</v>
      </c>
      <c r="P11" s="2">
        <v>3.2107579650029332</v>
      </c>
      <c r="Q11" s="24">
        <v>51</v>
      </c>
      <c r="R11" s="25">
        <v>3.6686940549353406</v>
      </c>
      <c r="S11" s="9">
        <v>6.99764035690486</v>
      </c>
      <c r="T11" s="9">
        <v>67.402347801899353</v>
      </c>
      <c r="U11" s="9">
        <v>141.24420893377274</v>
      </c>
      <c r="V11" s="9">
        <v>136.9266625233455</v>
      </c>
      <c r="W11" s="9">
        <v>63.841286716702122</v>
      </c>
      <c r="X11" s="9">
        <v>8.0086179023623352</v>
      </c>
      <c r="Y11" s="9">
        <v>0</v>
      </c>
      <c r="Z11" s="9">
        <v>59.297493962790575</v>
      </c>
      <c r="AA11" s="25">
        <v>80.555523004242261</v>
      </c>
      <c r="AB11" s="25">
        <v>73.825503355704697</v>
      </c>
      <c r="AC11" s="25">
        <v>68.550228802481982</v>
      </c>
      <c r="AD11" s="25">
        <v>76.265671459546994</v>
      </c>
      <c r="AE11" s="25">
        <v>67.072375782256145</v>
      </c>
      <c r="AF11" s="25">
        <v>56.330291170128447</v>
      </c>
      <c r="AG11" s="25">
        <v>56.909016697427852</v>
      </c>
      <c r="AH11" s="25">
        <v>62.957788250913488</v>
      </c>
      <c r="AI11" s="25">
        <v>79.372294870455079</v>
      </c>
      <c r="AJ11" s="25">
        <v>79.758415206498441</v>
      </c>
      <c r="AK11" s="25">
        <v>65.195586994562802</v>
      </c>
      <c r="AL11" s="25">
        <v>62.974208508527418</v>
      </c>
      <c r="AM11" s="25">
        <v>67.279511001383469</v>
      </c>
      <c r="AN11" s="25">
        <v>59.633074872794005</v>
      </c>
      <c r="AO11" s="25">
        <v>66.681102239077006</v>
      </c>
      <c r="AP11" s="25">
        <v>69.733088683177158</v>
      </c>
      <c r="AQ11" s="25">
        <v>72.74378388289459</v>
      </c>
      <c r="AR11" s="25">
        <v>73.560904953013633</v>
      </c>
      <c r="AS11" s="25">
        <v>67.402347801899353</v>
      </c>
      <c r="AT11" s="25"/>
      <c r="AU11" s="25"/>
      <c r="AV11" s="25"/>
      <c r="AW11" s="25"/>
      <c r="AX11" s="25">
        <v>116.09600146948898</v>
      </c>
      <c r="AY11" s="25">
        <v>102.2973558734287</v>
      </c>
      <c r="AZ11" s="25">
        <v>114.46905423026053</v>
      </c>
      <c r="BA11" s="25">
        <v>129.04582943965065</v>
      </c>
      <c r="BB11" s="25">
        <v>145.2748793155973</v>
      </c>
      <c r="BC11" s="25">
        <v>137.5005514412054</v>
      </c>
      <c r="BD11" s="25">
        <v>109.72747174674741</v>
      </c>
      <c r="BE11" s="25">
        <v>169.91754659353109</v>
      </c>
      <c r="BF11" s="25">
        <v>145.44720154025134</v>
      </c>
      <c r="BG11" s="25">
        <v>143.51559666712177</v>
      </c>
      <c r="BH11" s="25">
        <v>142.58734725749665</v>
      </c>
      <c r="BI11" s="25">
        <v>131.21323938261935</v>
      </c>
      <c r="BJ11" s="25">
        <v>128.0378950581084</v>
      </c>
      <c r="BK11" s="25">
        <v>124.89221657553999</v>
      </c>
      <c r="BL11" s="25">
        <v>145.00260091000655</v>
      </c>
      <c r="BM11" s="25">
        <v>154.71842248593208</v>
      </c>
      <c r="BN11" s="25">
        <v>163.85933377657571</v>
      </c>
      <c r="BO11" s="25">
        <v>135.76272073652814</v>
      </c>
      <c r="BP11" s="25">
        <v>136.9266625233455</v>
      </c>
      <c r="BQ11" s="25"/>
      <c r="BR11" s="25"/>
      <c r="BS11" s="25"/>
      <c r="BT11" s="25"/>
      <c r="BU11" s="24">
        <v>22.4</v>
      </c>
      <c r="BV11" s="23">
        <v>3950.0457990498817</v>
      </c>
      <c r="BW11" s="25">
        <v>8.4</v>
      </c>
      <c r="BX11" s="23">
        <v>1834.6306267864995</v>
      </c>
      <c r="BY11" s="9">
        <v>125.89970781765922</v>
      </c>
      <c r="BZ11" s="9">
        <v>119.84604392818456</v>
      </c>
      <c r="CA11" s="9">
        <v>155.19917227108121</v>
      </c>
      <c r="CB11" s="9">
        <v>397.62741652021089</v>
      </c>
      <c r="CC11" s="9">
        <v>313.97849462365593</v>
      </c>
      <c r="CD11" s="9">
        <v>449.07038233936288</v>
      </c>
      <c r="CE11" s="9">
        <v>424.42050277505712</v>
      </c>
      <c r="CF11" s="9">
        <v>369.01097166311467</v>
      </c>
      <c r="CG11" s="9">
        <v>382.58194751513986</v>
      </c>
      <c r="CH11" s="24">
        <v>256.57352610682449</v>
      </c>
      <c r="CI11" s="26"/>
      <c r="CJ11" s="26"/>
      <c r="CK11" s="28">
        <v>64.2</v>
      </c>
      <c r="CL11" s="28">
        <v>70.3</v>
      </c>
      <c r="CM11" s="28">
        <v>8.7000000000000028</v>
      </c>
      <c r="CN11" s="28">
        <v>76.900000000000006</v>
      </c>
      <c r="CO11" s="28">
        <v>14.5</v>
      </c>
      <c r="CQ11" s="28">
        <v>0.2</v>
      </c>
    </row>
    <row r="12" spans="2:95" x14ac:dyDescent="0.45">
      <c r="B12" s="7">
        <v>7</v>
      </c>
      <c r="C12" s="18" t="s">
        <v>7</v>
      </c>
      <c r="D12" s="23">
        <v>38</v>
      </c>
      <c r="E12" s="23">
        <v>13</v>
      </c>
      <c r="F12" s="23">
        <v>12</v>
      </c>
      <c r="G12" s="23">
        <v>81</v>
      </c>
      <c r="H12" s="23">
        <v>33</v>
      </c>
      <c r="I12" s="23">
        <v>30</v>
      </c>
      <c r="J12" s="23">
        <v>19</v>
      </c>
      <c r="K12" s="1">
        <v>15</v>
      </c>
      <c r="L12" s="1">
        <v>73</v>
      </c>
      <c r="M12" s="1">
        <v>275</v>
      </c>
      <c r="N12" s="2">
        <v>0.14069985324818524</v>
      </c>
      <c r="O12" s="2">
        <v>0.68473928580783483</v>
      </c>
      <c r="P12" s="2">
        <v>2.5794973095500628</v>
      </c>
      <c r="Q12" s="24">
        <v>51</v>
      </c>
      <c r="R12" s="25">
        <v>3.559067926352685</v>
      </c>
      <c r="S12" s="9">
        <v>0</v>
      </c>
      <c r="T12" s="9">
        <v>3.4625377256841681</v>
      </c>
      <c r="U12" s="9">
        <v>43.643470332597559</v>
      </c>
      <c r="V12" s="9">
        <v>135.21773192069165</v>
      </c>
      <c r="W12" s="9">
        <v>113.51332095294441</v>
      </c>
      <c r="X12" s="9">
        <v>23.977753479724608</v>
      </c>
      <c r="Y12" s="9">
        <v>1.6698004106589677</v>
      </c>
      <c r="Z12" s="9">
        <v>40.486251047826045</v>
      </c>
      <c r="AA12" s="25">
        <v>16.241713356423567</v>
      </c>
      <c r="AB12" s="25">
        <v>10.381403746332657</v>
      </c>
      <c r="AC12" s="25">
        <v>10.983917648656659</v>
      </c>
      <c r="AD12" s="25">
        <v>12.411143299623292</v>
      </c>
      <c r="AE12" s="25">
        <v>6.2573920312861055</v>
      </c>
      <c r="AF12" s="25">
        <v>8.1376243129645296</v>
      </c>
      <c r="AG12" s="25">
        <v>9.5303344418682645</v>
      </c>
      <c r="AH12" s="25">
        <v>8.1912664135836177</v>
      </c>
      <c r="AI12" s="25">
        <v>8.4319048835241741</v>
      </c>
      <c r="AJ12" s="25">
        <v>6.9181855272315564</v>
      </c>
      <c r="AK12" s="25">
        <v>10.13299556681444</v>
      </c>
      <c r="AL12" s="25">
        <v>5.0181606042286342</v>
      </c>
      <c r="AM12" s="25">
        <v>6.9181370765559835</v>
      </c>
      <c r="AN12" s="25">
        <v>8.3429815958075064</v>
      </c>
      <c r="AO12" s="25">
        <v>7.4022932451373018</v>
      </c>
      <c r="AP12" s="25">
        <v>5.0511884651171801</v>
      </c>
      <c r="AQ12" s="25">
        <v>2.7545700942619908</v>
      </c>
      <c r="AR12" s="25">
        <v>5.4515636032361101</v>
      </c>
      <c r="AS12" s="25">
        <v>3.4625377256841681</v>
      </c>
      <c r="AT12" s="25"/>
      <c r="AU12" s="25"/>
      <c r="AV12" s="25"/>
      <c r="AW12" s="25"/>
      <c r="AX12" s="25">
        <v>131.71792334752897</v>
      </c>
      <c r="AY12" s="25">
        <v>155.68654646324549</v>
      </c>
      <c r="AZ12" s="25">
        <v>171.87522217081076</v>
      </c>
      <c r="BA12" s="25">
        <v>170.69501783812285</v>
      </c>
      <c r="BB12" s="25">
        <v>191.52507371630588</v>
      </c>
      <c r="BC12" s="25">
        <v>168.9666580560237</v>
      </c>
      <c r="BD12" s="25">
        <v>180.70702243446433</v>
      </c>
      <c r="BE12" s="25">
        <v>155.73215874946567</v>
      </c>
      <c r="BF12" s="25">
        <v>147.6753633789541</v>
      </c>
      <c r="BG12" s="25">
        <v>140.29546527169114</v>
      </c>
      <c r="BH12" s="25">
        <v>146.29258517034069</v>
      </c>
      <c r="BI12" s="25">
        <v>133.48881831662871</v>
      </c>
      <c r="BJ12" s="25">
        <v>172.08315820866588</v>
      </c>
      <c r="BK12" s="25">
        <v>166.51016357513546</v>
      </c>
      <c r="BL12" s="25">
        <v>180.52485963568182</v>
      </c>
      <c r="BM12" s="25">
        <v>187.24617372339941</v>
      </c>
      <c r="BN12" s="25">
        <v>193.79308909536763</v>
      </c>
      <c r="BO12" s="25">
        <v>167.26633177292055</v>
      </c>
      <c r="BP12" s="25">
        <v>135.21773192069165</v>
      </c>
      <c r="BQ12" s="25"/>
      <c r="BR12" s="25"/>
      <c r="BS12" s="25"/>
      <c r="BT12" s="25"/>
      <c r="BU12" s="24">
        <v>22.4</v>
      </c>
      <c r="BV12" s="23">
        <v>8052.183140039062</v>
      </c>
      <c r="BW12" s="25">
        <v>8.4</v>
      </c>
      <c r="BX12" s="23">
        <v>3720.189153771973</v>
      </c>
      <c r="BY12" s="9">
        <v>102.51689436575518</v>
      </c>
      <c r="BZ12" s="9">
        <v>56.180359762377883</v>
      </c>
      <c r="CA12" s="9">
        <v>100.04331772520061</v>
      </c>
      <c r="CB12" s="9">
        <v>156.82440758052525</v>
      </c>
      <c r="CC12" s="9">
        <v>185.459940652819</v>
      </c>
      <c r="CD12" s="9">
        <v>115.58181117685993</v>
      </c>
      <c r="CE12" s="9">
        <v>207.32550103662751</v>
      </c>
      <c r="CF12" s="9">
        <v>136.16923342475212</v>
      </c>
      <c r="CG12" s="9">
        <v>101.21266009572636</v>
      </c>
      <c r="CH12" s="24">
        <v>110.42278826898243</v>
      </c>
      <c r="CI12" s="26"/>
      <c r="CJ12" s="26"/>
      <c r="CK12" s="28">
        <v>72.3</v>
      </c>
      <c r="CL12" s="28">
        <v>84.5</v>
      </c>
      <c r="CM12" s="28">
        <v>6.9000000000000057</v>
      </c>
      <c r="CN12" s="28">
        <v>78.7</v>
      </c>
      <c r="CO12" s="28">
        <v>16.099999999999994</v>
      </c>
      <c r="CQ12" s="28">
        <v>0.4</v>
      </c>
    </row>
    <row r="13" spans="2:95" x14ac:dyDescent="0.45">
      <c r="B13" s="7">
        <v>8</v>
      </c>
      <c r="C13" s="18" t="s">
        <v>8</v>
      </c>
      <c r="D13" s="23">
        <v>38</v>
      </c>
      <c r="E13" s="23">
        <v>13</v>
      </c>
      <c r="F13" s="23">
        <v>12</v>
      </c>
      <c r="G13" s="23">
        <v>81</v>
      </c>
      <c r="H13" s="23">
        <v>33</v>
      </c>
      <c r="I13" s="23">
        <v>30</v>
      </c>
      <c r="J13" s="23">
        <v>19</v>
      </c>
      <c r="K13" s="1">
        <v>1</v>
      </c>
      <c r="L13" s="1">
        <v>3</v>
      </c>
      <c r="M13" s="1">
        <v>28</v>
      </c>
      <c r="N13" s="2">
        <v>7.0964195947012462E-2</v>
      </c>
      <c r="O13" s="2">
        <v>0.21289258784103737</v>
      </c>
      <c r="P13" s="2">
        <v>1.9869974865163493</v>
      </c>
      <c r="Q13" s="24">
        <v>51</v>
      </c>
      <c r="R13" s="25">
        <v>3.0127212881416243</v>
      </c>
      <c r="S13" s="9">
        <v>12.989072507626604</v>
      </c>
      <c r="T13" s="9">
        <v>103.38879257895854</v>
      </c>
      <c r="U13" s="9">
        <v>126.03850917937601</v>
      </c>
      <c r="V13" s="9">
        <v>174.6243188298883</v>
      </c>
      <c r="W13" s="9">
        <v>65.094597015875806</v>
      </c>
      <c r="X13" s="9">
        <v>8.4363433929257816</v>
      </c>
      <c r="Y13" s="9">
        <v>0</v>
      </c>
      <c r="Z13" s="9">
        <v>65.921878708836999</v>
      </c>
      <c r="AA13" s="25">
        <v>70.837562194437979</v>
      </c>
      <c r="AB13" s="25">
        <v>71.80385288966724</v>
      </c>
      <c r="AC13" s="25">
        <v>61.100323895981006</v>
      </c>
      <c r="AD13" s="25">
        <v>67.156543865765528</v>
      </c>
      <c r="AE13" s="25">
        <v>62.251336114787044</v>
      </c>
      <c r="AF13" s="25">
        <v>90.236705434972905</v>
      </c>
      <c r="AG13" s="25">
        <v>72.599459551142374</v>
      </c>
      <c r="AH13" s="25">
        <v>72.956092170569477</v>
      </c>
      <c r="AI13" s="25">
        <v>84.177911938755713</v>
      </c>
      <c r="AJ13" s="25">
        <v>66.019137486363434</v>
      </c>
      <c r="AK13" s="25">
        <v>48.706239768535426</v>
      </c>
      <c r="AL13" s="25">
        <v>51.131556671566507</v>
      </c>
      <c r="AM13" s="25">
        <v>66.462422659730066</v>
      </c>
      <c r="AN13" s="25">
        <v>72.962513327606814</v>
      </c>
      <c r="AO13" s="25">
        <v>77.739075071103969</v>
      </c>
      <c r="AP13" s="25">
        <v>67.117207281695343</v>
      </c>
      <c r="AQ13" s="25">
        <v>56.889464931046867</v>
      </c>
      <c r="AR13" s="25">
        <v>66.488142912850222</v>
      </c>
      <c r="AS13" s="25">
        <v>103.38879257895854</v>
      </c>
      <c r="AT13" s="25"/>
      <c r="AU13" s="25"/>
      <c r="AV13" s="25"/>
      <c r="AW13" s="25"/>
      <c r="AX13" s="25">
        <v>76.610730270495424</v>
      </c>
      <c r="AY13" s="25">
        <v>88.435374149659864</v>
      </c>
      <c r="AZ13" s="25">
        <v>86.965560340481019</v>
      </c>
      <c r="BA13" s="25">
        <v>115.02247079805325</v>
      </c>
      <c r="BB13" s="25">
        <v>146.53598930452793</v>
      </c>
      <c r="BC13" s="25">
        <v>129.88949224779003</v>
      </c>
      <c r="BD13" s="25">
        <v>115.26833504261894</v>
      </c>
      <c r="BE13" s="25">
        <v>112.94424699400476</v>
      </c>
      <c r="BF13" s="25">
        <v>113.83591738333085</v>
      </c>
      <c r="BG13" s="25">
        <v>105.43465840420856</v>
      </c>
      <c r="BH13" s="25">
        <v>143.31209990173033</v>
      </c>
      <c r="BI13" s="25">
        <v>101.0999677563058</v>
      </c>
      <c r="BJ13" s="25">
        <v>117.33674352606209</v>
      </c>
      <c r="BK13" s="25">
        <v>140.92606697382189</v>
      </c>
      <c r="BL13" s="25">
        <v>166.28160764147191</v>
      </c>
      <c r="BM13" s="25">
        <v>163.83881828611661</v>
      </c>
      <c r="BN13" s="25">
        <v>161.46676226797692</v>
      </c>
      <c r="BO13" s="25">
        <v>137.74516430158604</v>
      </c>
      <c r="BP13" s="25">
        <v>174.6243188298883</v>
      </c>
      <c r="BQ13" s="25"/>
      <c r="BR13" s="25"/>
      <c r="BS13" s="25"/>
      <c r="BT13" s="25"/>
      <c r="BU13" s="24">
        <v>22.4</v>
      </c>
      <c r="BV13" s="23">
        <v>1017.0221130964225</v>
      </c>
      <c r="BW13" s="25">
        <v>8.4</v>
      </c>
      <c r="BX13" s="23">
        <v>501.48976710930691</v>
      </c>
      <c r="BY13" s="9">
        <v>86.71773377655731</v>
      </c>
      <c r="BZ13" s="9">
        <v>209.87118251555941</v>
      </c>
      <c r="CA13" s="9">
        <v>281.62911611785097</v>
      </c>
      <c r="CB13" s="9">
        <v>482.95249765731995</v>
      </c>
      <c r="CC13" s="9">
        <v>439.03843385634087</v>
      </c>
      <c r="CD13" s="9">
        <v>402.29885057471262</v>
      </c>
      <c r="CE13" s="9">
        <v>859.47571981091539</v>
      </c>
      <c r="CF13" s="9">
        <v>715.6147130385001</v>
      </c>
      <c r="CG13" s="9">
        <v>484.88305761551624</v>
      </c>
      <c r="CH13" s="24">
        <v>270.71311533803521</v>
      </c>
      <c r="CI13" s="26"/>
      <c r="CJ13" s="26"/>
      <c r="CK13" s="28">
        <v>67.900000000000006</v>
      </c>
      <c r="CL13" s="28">
        <v>67.099999999999994</v>
      </c>
      <c r="CM13" s="28">
        <v>10.799999999999997</v>
      </c>
      <c r="CN13" s="28">
        <v>78.099999999999994</v>
      </c>
      <c r="CO13" s="28">
        <v>18.200000000000003</v>
      </c>
      <c r="CQ13" s="28">
        <v>0</v>
      </c>
    </row>
    <row r="14" spans="2:95" x14ac:dyDescent="0.45">
      <c r="B14" s="7">
        <v>9</v>
      </c>
      <c r="C14" s="18" t="s">
        <v>9</v>
      </c>
      <c r="D14" s="23">
        <v>38</v>
      </c>
      <c r="E14" s="23">
        <v>13</v>
      </c>
      <c r="F14" s="23">
        <v>12</v>
      </c>
      <c r="G14" s="23">
        <v>81</v>
      </c>
      <c r="H14" s="23">
        <v>33</v>
      </c>
      <c r="I14" s="23">
        <v>30</v>
      </c>
      <c r="J14" s="23">
        <v>19</v>
      </c>
      <c r="K14" s="1">
        <v>31</v>
      </c>
      <c r="L14" s="1">
        <v>161</v>
      </c>
      <c r="M14" s="1">
        <v>522</v>
      </c>
      <c r="N14" s="2">
        <v>0.16932350030879353</v>
      </c>
      <c r="O14" s="2">
        <v>0.87938979192631483</v>
      </c>
      <c r="P14" s="2">
        <v>2.8511892632642009</v>
      </c>
      <c r="Q14" s="24">
        <v>51</v>
      </c>
      <c r="R14" s="25">
        <v>4.3722544051073209</v>
      </c>
      <c r="S14" s="9">
        <v>0.46091988771143066</v>
      </c>
      <c r="T14" s="9">
        <v>2.9668423057483073</v>
      </c>
      <c r="U14" s="9">
        <v>23.140421341007219</v>
      </c>
      <c r="V14" s="9">
        <v>101.62756650098423</v>
      </c>
      <c r="W14" s="9">
        <v>86.297377626982083</v>
      </c>
      <c r="X14" s="9">
        <v>19.696788271385646</v>
      </c>
      <c r="Y14" s="9">
        <v>1.9196417487332929</v>
      </c>
      <c r="Z14" s="9">
        <v>31.301907525518779</v>
      </c>
      <c r="AA14" s="25">
        <v>7.7877697126455256</v>
      </c>
      <c r="AB14" s="25">
        <v>6.3826392213180148</v>
      </c>
      <c r="AC14" s="25">
        <v>5.1801356452979377</v>
      </c>
      <c r="AD14" s="25">
        <v>5.2517932891989219</v>
      </c>
      <c r="AE14" s="25">
        <v>5.9293327055391014</v>
      </c>
      <c r="AF14" s="25">
        <v>0.22451869243821626</v>
      </c>
      <c r="AG14" s="25">
        <v>5.0114616890407886</v>
      </c>
      <c r="AH14" s="25">
        <v>4.5733977454999719</v>
      </c>
      <c r="AI14" s="25">
        <v>5.6111646400704913</v>
      </c>
      <c r="AJ14" s="25">
        <v>4.650064632225436</v>
      </c>
      <c r="AK14" s="25">
        <v>6.2504542481284977</v>
      </c>
      <c r="AL14" s="25">
        <v>5.2829118576247343</v>
      </c>
      <c r="AM14" s="25">
        <v>4.7997756690784819</v>
      </c>
      <c r="AN14" s="25">
        <v>5.0535989304428268</v>
      </c>
      <c r="AO14" s="25">
        <v>5.2452332268146042</v>
      </c>
      <c r="AP14" s="25">
        <v>4.9379883156047271</v>
      </c>
      <c r="AQ14" s="25">
        <v>4.6354317062297987</v>
      </c>
      <c r="AR14" s="25">
        <v>3.3239863671203089</v>
      </c>
      <c r="AS14" s="25">
        <v>2.9668423057483073</v>
      </c>
      <c r="AT14" s="25"/>
      <c r="AU14" s="25"/>
      <c r="AV14" s="25"/>
      <c r="AW14" s="25"/>
      <c r="AX14" s="25">
        <v>128.97536572519664</v>
      </c>
      <c r="AY14" s="25">
        <v>126.15126988557074</v>
      </c>
      <c r="AZ14" s="25">
        <v>137.76596382659497</v>
      </c>
      <c r="BA14" s="25">
        <v>141.66522714661536</v>
      </c>
      <c r="BB14" s="25">
        <v>144.1200818882435</v>
      </c>
      <c r="BC14" s="25">
        <v>149.58142994501389</v>
      </c>
      <c r="BD14" s="25">
        <v>146.44806700595578</v>
      </c>
      <c r="BE14" s="25">
        <v>136.32489742453654</v>
      </c>
      <c r="BF14" s="25">
        <v>123.05368309555786</v>
      </c>
      <c r="BG14" s="25">
        <v>112.208612732368</v>
      </c>
      <c r="BH14" s="25">
        <v>123.36190757710119</v>
      </c>
      <c r="BI14" s="25">
        <v>115.10010878011082</v>
      </c>
      <c r="BJ14" s="25">
        <v>118.20670986370671</v>
      </c>
      <c r="BK14" s="25">
        <v>111.42568789588206</v>
      </c>
      <c r="BL14" s="25">
        <v>104.75133411836099</v>
      </c>
      <c r="BM14" s="25">
        <v>109.95995082115142</v>
      </c>
      <c r="BN14" s="25">
        <v>114.74579924738028</v>
      </c>
      <c r="BO14" s="25">
        <v>95.283400862717912</v>
      </c>
      <c r="BP14" s="25">
        <v>101.62756650098423</v>
      </c>
      <c r="BQ14" s="25"/>
      <c r="BR14" s="25"/>
      <c r="BS14" s="25"/>
      <c r="BT14" s="25"/>
      <c r="BU14" s="24">
        <v>22.4</v>
      </c>
      <c r="BV14" s="23">
        <v>14547.594986367189</v>
      </c>
      <c r="BW14" s="25">
        <v>8.4</v>
      </c>
      <c r="BX14" s="23">
        <v>6474.3108718322765</v>
      </c>
      <c r="BY14" s="9">
        <v>66.135180308550673</v>
      </c>
      <c r="BZ14" s="9">
        <v>68.836719301816089</v>
      </c>
      <c r="CA14" s="9">
        <v>83.066334401329058</v>
      </c>
      <c r="CB14" s="9">
        <v>111.40754639537951</v>
      </c>
      <c r="CC14" s="9">
        <v>67.702064623645953</v>
      </c>
      <c r="CD14" s="9">
        <v>101.71777318079477</v>
      </c>
      <c r="CE14" s="9">
        <v>92.46677679986017</v>
      </c>
      <c r="CF14" s="9">
        <v>121.32882895417889</v>
      </c>
      <c r="CG14" s="9">
        <v>162.7236070583433</v>
      </c>
      <c r="CH14" s="24">
        <v>100.4372294608595</v>
      </c>
      <c r="CI14" s="26"/>
      <c r="CJ14" s="26"/>
      <c r="CK14" s="28">
        <v>64</v>
      </c>
      <c r="CL14" s="28">
        <v>76.7</v>
      </c>
      <c r="CM14" s="28">
        <v>4</v>
      </c>
      <c r="CN14" s="28">
        <v>63.2</v>
      </c>
      <c r="CO14" s="28">
        <v>23.200000000000003</v>
      </c>
      <c r="CQ14" s="28">
        <v>1.4</v>
      </c>
    </row>
    <row r="15" spans="2:95" x14ac:dyDescent="0.45">
      <c r="B15" s="7">
        <v>10</v>
      </c>
      <c r="C15" s="18" t="s">
        <v>10</v>
      </c>
      <c r="D15" s="23">
        <v>38</v>
      </c>
      <c r="E15" s="23">
        <v>13</v>
      </c>
      <c r="F15" s="23">
        <v>12</v>
      </c>
      <c r="G15" s="23">
        <v>81</v>
      </c>
      <c r="H15" s="23">
        <v>33</v>
      </c>
      <c r="I15" s="23">
        <v>30</v>
      </c>
      <c r="J15" s="23">
        <v>19</v>
      </c>
      <c r="K15" s="1">
        <v>56</v>
      </c>
      <c r="L15" s="1">
        <v>278</v>
      </c>
      <c r="M15" s="1">
        <v>586</v>
      </c>
      <c r="N15" s="2">
        <v>0.26706067198888811</v>
      </c>
      <c r="O15" s="2">
        <v>1.3257654788019804</v>
      </c>
      <c r="P15" s="2">
        <v>2.7945991747408652</v>
      </c>
      <c r="Q15" s="24">
        <v>51</v>
      </c>
      <c r="R15" s="25">
        <v>4.7014792167397141</v>
      </c>
      <c r="S15" s="9">
        <v>6.6286208654721133</v>
      </c>
      <c r="T15" s="9">
        <v>37.220047341382994</v>
      </c>
      <c r="U15" s="9">
        <v>90.992012786712465</v>
      </c>
      <c r="V15" s="9">
        <v>121.47964440054284</v>
      </c>
      <c r="W15" s="9">
        <v>70.36509940144964</v>
      </c>
      <c r="X15" s="9">
        <v>15.545093428261611</v>
      </c>
      <c r="Y15" s="9">
        <v>1.6938059987141683</v>
      </c>
      <c r="Z15" s="9">
        <v>53.65165537929856</v>
      </c>
      <c r="AA15" s="25">
        <v>48.165649704733632</v>
      </c>
      <c r="AB15" s="25">
        <v>54.817401867739726</v>
      </c>
      <c r="AC15" s="25">
        <v>52.731086807968943</v>
      </c>
      <c r="AD15" s="25">
        <v>52.615297477509188</v>
      </c>
      <c r="AE15" s="25">
        <v>53.450302682549967</v>
      </c>
      <c r="AF15" s="25">
        <v>51.564297722319019</v>
      </c>
      <c r="AG15" s="25">
        <v>51.587983944696809</v>
      </c>
      <c r="AH15" s="25">
        <v>65.788625138816172</v>
      </c>
      <c r="AI15" s="25">
        <v>62.518106186344511</v>
      </c>
      <c r="AJ15" s="25">
        <v>53.9408905668801</v>
      </c>
      <c r="AK15" s="25">
        <v>54.198198198198199</v>
      </c>
      <c r="AL15" s="25">
        <v>48.502649257306359</v>
      </c>
      <c r="AM15" s="25">
        <v>49.4720782209383</v>
      </c>
      <c r="AN15" s="25">
        <v>49.146453666816882</v>
      </c>
      <c r="AO15" s="25">
        <v>43.989876369920225</v>
      </c>
      <c r="AP15" s="25">
        <v>47.326192467996336</v>
      </c>
      <c r="AQ15" s="25">
        <v>50.730568431273426</v>
      </c>
      <c r="AR15" s="25">
        <v>47.441549959210469</v>
      </c>
      <c r="AS15" s="25">
        <v>37.220047341382994</v>
      </c>
      <c r="AT15" s="25"/>
      <c r="AU15" s="25"/>
      <c r="AV15" s="25"/>
      <c r="AW15" s="25"/>
      <c r="AX15" s="25">
        <v>110.78042469481709</v>
      </c>
      <c r="AY15" s="25">
        <v>118.93583724569639</v>
      </c>
      <c r="AZ15" s="25">
        <v>118.7418626249687</v>
      </c>
      <c r="BA15" s="25">
        <v>113.78228455572989</v>
      </c>
      <c r="BB15" s="25">
        <v>115.52575868016521</v>
      </c>
      <c r="BC15" s="25">
        <v>120.98834411460793</v>
      </c>
      <c r="BD15" s="25">
        <v>116.62858087451787</v>
      </c>
      <c r="BE15" s="25">
        <v>126.64349441506958</v>
      </c>
      <c r="BF15" s="25">
        <v>135.64352671526842</v>
      </c>
      <c r="BG15" s="25">
        <v>118.6658081553816</v>
      </c>
      <c r="BH15" s="25">
        <v>126.72512390392679</v>
      </c>
      <c r="BI15" s="25">
        <v>124.43765464163405</v>
      </c>
      <c r="BJ15" s="25">
        <v>134.66938455306251</v>
      </c>
      <c r="BK15" s="25">
        <v>123.42427606998081</v>
      </c>
      <c r="BL15" s="25">
        <v>118.00923775837785</v>
      </c>
      <c r="BM15" s="25">
        <v>123.84817998567419</v>
      </c>
      <c r="BN15" s="25">
        <v>129.33151263035498</v>
      </c>
      <c r="BO15" s="25">
        <v>121.70340015001754</v>
      </c>
      <c r="BP15" s="25">
        <v>121.47964440054284</v>
      </c>
      <c r="BQ15" s="25"/>
      <c r="BR15" s="25"/>
      <c r="BS15" s="25"/>
      <c r="BT15" s="25"/>
      <c r="BU15" s="24">
        <v>22.4</v>
      </c>
      <c r="BV15" s="23">
        <v>16665.171447968747</v>
      </c>
      <c r="BW15" s="25">
        <v>8.4</v>
      </c>
      <c r="BX15" s="23">
        <v>7246.059879093933</v>
      </c>
      <c r="BY15" s="9">
        <v>125.46652902406099</v>
      </c>
      <c r="BZ15" s="9">
        <v>116.97372268872456</v>
      </c>
      <c r="CA15" s="9">
        <v>141.20654291338988</v>
      </c>
      <c r="CB15" s="9">
        <v>180.50816863022266</v>
      </c>
      <c r="CC15" s="9">
        <v>118.37584330248539</v>
      </c>
      <c r="CD15" s="9">
        <v>117.21474037182296</v>
      </c>
      <c r="CE15" s="9">
        <v>154.07721358406928</v>
      </c>
      <c r="CF15" s="9">
        <v>172.46626762706705</v>
      </c>
      <c r="CG15" s="9">
        <v>180.62995294996981</v>
      </c>
      <c r="CH15" s="24">
        <v>182.31888623206044</v>
      </c>
      <c r="CI15" s="26"/>
      <c r="CJ15" s="26"/>
      <c r="CK15" s="28">
        <v>54.3</v>
      </c>
      <c r="CL15" s="28">
        <v>70.400000000000006</v>
      </c>
      <c r="CM15" s="28">
        <v>14.599999999999994</v>
      </c>
      <c r="CN15" s="28">
        <v>70.8</v>
      </c>
      <c r="CO15" s="28">
        <v>19.5</v>
      </c>
      <c r="CQ15" s="28">
        <v>3</v>
      </c>
    </row>
    <row r="16" spans="2:95" x14ac:dyDescent="0.45">
      <c r="B16" s="7">
        <v>11</v>
      </c>
      <c r="C16" s="18" t="s">
        <v>11</v>
      </c>
      <c r="D16" s="23">
        <v>38</v>
      </c>
      <c r="E16" s="23">
        <v>13</v>
      </c>
      <c r="F16" s="23">
        <v>12</v>
      </c>
      <c r="G16" s="23">
        <v>81</v>
      </c>
      <c r="H16" s="23">
        <v>33</v>
      </c>
      <c r="I16" s="23">
        <v>30</v>
      </c>
      <c r="J16" s="23">
        <v>19</v>
      </c>
      <c r="K16" s="1"/>
      <c r="L16" s="1">
        <v>1</v>
      </c>
      <c r="M16" s="1">
        <v>5</v>
      </c>
      <c r="N16" s="2">
        <v>0</v>
      </c>
      <c r="O16" s="2">
        <v>0.16243057866124641</v>
      </c>
      <c r="P16" s="2">
        <v>0.81215289330623219</v>
      </c>
      <c r="Q16" s="24">
        <v>51</v>
      </c>
      <c r="R16" s="25">
        <v>2.6920840965198689</v>
      </c>
      <c r="S16" s="9">
        <v>0</v>
      </c>
      <c r="T16" s="9">
        <v>64.905386680768132</v>
      </c>
      <c r="U16" s="9">
        <v>130.92523435258764</v>
      </c>
      <c r="V16" s="9">
        <v>186.76567072480316</v>
      </c>
      <c r="W16" s="9">
        <v>41.920550194939899</v>
      </c>
      <c r="X16" s="9">
        <v>0</v>
      </c>
      <c r="Y16" s="9">
        <v>0</v>
      </c>
      <c r="Z16" s="9">
        <v>51.102119713826816</v>
      </c>
      <c r="AA16" s="25">
        <v>104.48119847227839</v>
      </c>
      <c r="AB16" s="25">
        <v>51.282051282051277</v>
      </c>
      <c r="AC16" s="25">
        <v>75.53706865224683</v>
      </c>
      <c r="AD16" s="25">
        <v>90.689039051710708</v>
      </c>
      <c r="AE16" s="25">
        <v>72.909679754018086</v>
      </c>
      <c r="AF16" s="25">
        <v>79.625949520554855</v>
      </c>
      <c r="AG16" s="25">
        <v>54.801384447163137</v>
      </c>
      <c r="AH16" s="25">
        <v>57.580379513796089</v>
      </c>
      <c r="AI16" s="25">
        <v>103.98219091841571</v>
      </c>
      <c r="AJ16" s="25">
        <v>57.883980199464844</v>
      </c>
      <c r="AK16" s="25">
        <v>85.714286251941715</v>
      </c>
      <c r="AL16" s="25">
        <v>64.320439100939879</v>
      </c>
      <c r="AM16" s="25">
        <v>72.348951992601371</v>
      </c>
      <c r="AN16" s="25">
        <v>48.272564241575644</v>
      </c>
      <c r="AO16" s="25">
        <v>103.72728601510005</v>
      </c>
      <c r="AP16" s="25">
        <v>106.42955339225492</v>
      </c>
      <c r="AQ16" s="25">
        <v>109.27638394942376</v>
      </c>
      <c r="AR16" s="25">
        <v>90.955807864496407</v>
      </c>
      <c r="AS16" s="25">
        <v>64.905386680768132</v>
      </c>
      <c r="AT16" s="25"/>
      <c r="AU16" s="25"/>
      <c r="AV16" s="25"/>
      <c r="AW16" s="25"/>
      <c r="AX16" s="25">
        <v>127.81689260369936</v>
      </c>
      <c r="AY16" s="25">
        <v>147.58269720101779</v>
      </c>
      <c r="AZ16" s="25">
        <v>126.59295607197527</v>
      </c>
      <c r="BA16" s="25">
        <v>147.80912709030326</v>
      </c>
      <c r="BB16" s="25">
        <v>165.00521204278525</v>
      </c>
      <c r="BC16" s="25">
        <v>171.76428300596388</v>
      </c>
      <c r="BD16" s="25">
        <v>197.62840951735632</v>
      </c>
      <c r="BE16" s="25">
        <v>141.82267165138711</v>
      </c>
      <c r="BF16" s="25">
        <v>148.32139152449233</v>
      </c>
      <c r="BG16" s="25">
        <v>122.24112550524039</v>
      </c>
      <c r="BH16" s="25">
        <v>123.07692419689585</v>
      </c>
      <c r="BI16" s="25">
        <v>95.554713388597818</v>
      </c>
      <c r="BJ16" s="25">
        <v>161.50217866064995</v>
      </c>
      <c r="BK16" s="25">
        <v>136.35487457296853</v>
      </c>
      <c r="BL16" s="25">
        <v>109.86742220249469</v>
      </c>
      <c r="BM16" s="25">
        <v>115.61594078675216</v>
      </c>
      <c r="BN16" s="25">
        <v>121.51999111023481</v>
      </c>
      <c r="BO16" s="25">
        <v>143.06007732799219</v>
      </c>
      <c r="BP16" s="25">
        <v>186.76567072480316</v>
      </c>
      <c r="BQ16" s="25"/>
      <c r="BR16" s="25"/>
      <c r="BS16" s="25"/>
      <c r="BT16" s="25"/>
      <c r="BU16" s="24">
        <v>22.4</v>
      </c>
      <c r="BV16" s="23">
        <v>420.29134656249988</v>
      </c>
      <c r="BW16" s="25">
        <v>8.4</v>
      </c>
      <c r="BX16" s="23">
        <v>215.98516611328131</v>
      </c>
      <c r="BY16" s="9">
        <v>120.80942313500454</v>
      </c>
      <c r="BZ16" s="9">
        <v>232.01856148491879</v>
      </c>
      <c r="CA16" s="9">
        <v>140.09962640099627</v>
      </c>
      <c r="CB16" s="9">
        <v>94.235903879378043</v>
      </c>
      <c r="CC16" s="9">
        <v>301.25257650229901</v>
      </c>
      <c r="CD16" s="9">
        <v>590.20577444568517</v>
      </c>
      <c r="CE16" s="9">
        <v>240.77046548956662</v>
      </c>
      <c r="CF16" s="9">
        <v>322.32070910556001</v>
      </c>
      <c r="CG16" s="9">
        <v>323.41526520051747</v>
      </c>
      <c r="CH16" s="24">
        <v>391.90071848465055</v>
      </c>
      <c r="CI16" s="26"/>
      <c r="CJ16" s="26"/>
      <c r="CK16" s="28">
        <v>59.4</v>
      </c>
      <c r="CL16" s="28">
        <v>77.3</v>
      </c>
      <c r="CM16" s="28">
        <v>13.200000000000003</v>
      </c>
      <c r="CN16" s="28">
        <v>69.3</v>
      </c>
      <c r="CO16" s="28">
        <v>18.799999999999997</v>
      </c>
      <c r="CQ16" s="28">
        <v>0</v>
      </c>
    </row>
    <row r="17" spans="2:95" x14ac:dyDescent="0.45">
      <c r="B17" s="7">
        <v>12</v>
      </c>
      <c r="C17" s="18" t="s">
        <v>12</v>
      </c>
      <c r="D17" s="23">
        <v>38</v>
      </c>
      <c r="E17" s="23">
        <v>13</v>
      </c>
      <c r="F17" s="23">
        <v>12</v>
      </c>
      <c r="G17" s="23">
        <v>81</v>
      </c>
      <c r="H17" s="23">
        <v>33</v>
      </c>
      <c r="I17" s="23">
        <v>30</v>
      </c>
      <c r="J17" s="23">
        <v>19</v>
      </c>
      <c r="K17" s="1">
        <v>2</v>
      </c>
      <c r="L17" s="1">
        <v>11</v>
      </c>
      <c r="M17" s="1">
        <v>103</v>
      </c>
      <c r="N17" s="2">
        <v>5.3061890656435233E-2</v>
      </c>
      <c r="O17" s="2">
        <v>0.29184039861039379</v>
      </c>
      <c r="P17" s="2">
        <v>2.7326873688064146</v>
      </c>
      <c r="Q17" s="24">
        <v>51</v>
      </c>
      <c r="R17" s="25">
        <v>3.3872174793411043</v>
      </c>
      <c r="S17" s="9">
        <v>10.229039831783114</v>
      </c>
      <c r="T17" s="9">
        <v>83.190600349656023</v>
      </c>
      <c r="U17" s="9">
        <v>134.87170326196306</v>
      </c>
      <c r="V17" s="9">
        <v>114.16820355228151</v>
      </c>
      <c r="W17" s="9">
        <v>55.872589173452674</v>
      </c>
      <c r="X17" s="9">
        <v>10.419601839200388</v>
      </c>
      <c r="Y17" s="9">
        <v>0</v>
      </c>
      <c r="Z17" s="9">
        <v>54.636019320285101</v>
      </c>
      <c r="AA17" s="25">
        <v>114.25506997162481</v>
      </c>
      <c r="AB17" s="25">
        <v>79.268292682926827</v>
      </c>
      <c r="AC17" s="25">
        <v>83.531898706134712</v>
      </c>
      <c r="AD17" s="25">
        <v>84.128195678333526</v>
      </c>
      <c r="AE17" s="25">
        <v>68.011364037320632</v>
      </c>
      <c r="AF17" s="25">
        <v>90.033848013681151</v>
      </c>
      <c r="AG17" s="25">
        <v>89.395071814377488</v>
      </c>
      <c r="AH17" s="25">
        <v>88.07070998629662</v>
      </c>
      <c r="AI17" s="25">
        <v>91.440019421215808</v>
      </c>
      <c r="AJ17" s="25">
        <v>102.40586112097365</v>
      </c>
      <c r="AK17" s="25">
        <v>106.31229243182747</v>
      </c>
      <c r="AL17" s="25">
        <v>82.954702661005157</v>
      </c>
      <c r="AM17" s="25">
        <v>92.139976393776081</v>
      </c>
      <c r="AN17" s="25">
        <v>102.94780666257701</v>
      </c>
      <c r="AO17" s="25">
        <v>86.760148799630443</v>
      </c>
      <c r="AP17" s="25">
        <v>92.078926103707801</v>
      </c>
      <c r="AQ17" s="25">
        <v>97.500091974411703</v>
      </c>
      <c r="AR17" s="25">
        <v>77.591568357927429</v>
      </c>
      <c r="AS17" s="25">
        <v>83.190600349656023</v>
      </c>
      <c r="AT17" s="25"/>
      <c r="AU17" s="25"/>
      <c r="AV17" s="25"/>
      <c r="AW17" s="25"/>
      <c r="AX17" s="25">
        <v>103.92340751549364</v>
      </c>
      <c r="AY17" s="25">
        <v>83.643892339544522</v>
      </c>
      <c r="AZ17" s="25">
        <v>117.35651245199836</v>
      </c>
      <c r="BA17" s="25">
        <v>136.62682564869661</v>
      </c>
      <c r="BB17" s="25">
        <v>127.16541462232705</v>
      </c>
      <c r="BC17" s="25">
        <v>106.1529919917356</v>
      </c>
      <c r="BD17" s="25">
        <v>119.85221913131535</v>
      </c>
      <c r="BE17" s="25">
        <v>103.11250532845816</v>
      </c>
      <c r="BF17" s="25">
        <v>133.60367130051219</v>
      </c>
      <c r="BG17" s="25">
        <v>110.37081356265</v>
      </c>
      <c r="BH17" s="25">
        <v>121.76414198934336</v>
      </c>
      <c r="BI17" s="25">
        <v>86.492911970592317</v>
      </c>
      <c r="BJ17" s="25">
        <v>139.54042576440131</v>
      </c>
      <c r="BK17" s="25">
        <v>134.59211752812146</v>
      </c>
      <c r="BL17" s="25">
        <v>132.78485134897042</v>
      </c>
      <c r="BM17" s="25">
        <v>148.75786182565076</v>
      </c>
      <c r="BN17" s="25">
        <v>164.29612268873558</v>
      </c>
      <c r="BO17" s="25">
        <v>125.00443397315128</v>
      </c>
      <c r="BP17" s="25">
        <v>114.16820355228151</v>
      </c>
      <c r="BQ17" s="25"/>
      <c r="BR17" s="25"/>
      <c r="BS17" s="25"/>
      <c r="BT17" s="25"/>
      <c r="BU17" s="24">
        <v>22.4</v>
      </c>
      <c r="BV17" s="23">
        <v>2722.0405407853145</v>
      </c>
      <c r="BW17" s="25">
        <v>8.4</v>
      </c>
      <c r="BX17" s="23">
        <v>1307.9528617757571</v>
      </c>
      <c r="BY17" s="9">
        <v>164.98525951369919</v>
      </c>
      <c r="BZ17" s="9">
        <v>217.06688373355041</v>
      </c>
      <c r="CA17" s="9">
        <v>251.24270585692673</v>
      </c>
      <c r="CB17" s="9">
        <v>322.98002906820261</v>
      </c>
      <c r="CC17" s="9">
        <v>230.81052066559312</v>
      </c>
      <c r="CD17" s="9">
        <v>589.29097581228405</v>
      </c>
      <c r="CE17" s="9">
        <v>400.75876993774881</v>
      </c>
      <c r="CF17" s="9">
        <v>422.90608293214882</v>
      </c>
      <c r="CG17" s="9">
        <v>351.13854011491804</v>
      </c>
      <c r="CH17" s="24">
        <v>1608.1016426558929</v>
      </c>
      <c r="CI17" s="26"/>
      <c r="CJ17" s="26"/>
      <c r="CK17" s="28">
        <v>61.9</v>
      </c>
      <c r="CL17" s="28">
        <v>72.400000000000006</v>
      </c>
      <c r="CM17" s="28">
        <v>9.4000000000000057</v>
      </c>
      <c r="CN17" s="28">
        <v>63.7</v>
      </c>
      <c r="CO17" s="28">
        <v>14.5</v>
      </c>
      <c r="CQ17" s="28">
        <v>0.3</v>
      </c>
    </row>
    <row r="18" spans="2:95" x14ac:dyDescent="0.45">
      <c r="B18" s="7">
        <v>13</v>
      </c>
      <c r="C18" s="18" t="s">
        <v>13</v>
      </c>
      <c r="D18" s="23">
        <v>38</v>
      </c>
      <c r="E18" s="23">
        <v>13</v>
      </c>
      <c r="F18" s="23">
        <v>12</v>
      </c>
      <c r="G18" s="23">
        <v>81</v>
      </c>
      <c r="H18" s="23">
        <v>33</v>
      </c>
      <c r="I18" s="23">
        <v>30</v>
      </c>
      <c r="J18" s="23">
        <v>19</v>
      </c>
      <c r="K18" s="1">
        <v>13</v>
      </c>
      <c r="L18" s="1">
        <v>91</v>
      </c>
      <c r="M18" s="1">
        <v>313</v>
      </c>
      <c r="N18" s="2">
        <v>0.11540245876989481</v>
      </c>
      <c r="O18" s="2">
        <v>0.80781721138926366</v>
      </c>
      <c r="P18" s="2">
        <v>2.7785361226905447</v>
      </c>
      <c r="Q18" s="24">
        <v>51</v>
      </c>
      <c r="R18" s="25">
        <v>4.7620885107632205</v>
      </c>
      <c r="S18" s="9">
        <v>7.4137443056832355</v>
      </c>
      <c r="T18" s="9">
        <v>54.859679123876489</v>
      </c>
      <c r="U18" s="9">
        <v>135.88639575924933</v>
      </c>
      <c r="V18" s="9">
        <v>143.69834115647603</v>
      </c>
      <c r="W18" s="9">
        <v>60.834323586293948</v>
      </c>
      <c r="X18" s="9">
        <v>15.846709620314217</v>
      </c>
      <c r="Y18" s="9">
        <v>0.84839445567892424</v>
      </c>
      <c r="Z18" s="9">
        <v>63.827704241388425</v>
      </c>
      <c r="AA18" s="25">
        <v>67.196904460773354</v>
      </c>
      <c r="AB18" s="25">
        <v>75.606844409072821</v>
      </c>
      <c r="AC18" s="25">
        <v>59.580534803249058</v>
      </c>
      <c r="AD18" s="25">
        <v>45.716980650544762</v>
      </c>
      <c r="AE18" s="25">
        <v>53.765835508781677</v>
      </c>
      <c r="AF18" s="25">
        <v>49.559597567046055</v>
      </c>
      <c r="AG18" s="25">
        <v>55.523860882413409</v>
      </c>
      <c r="AH18" s="25">
        <v>51.26232559793916</v>
      </c>
      <c r="AI18" s="25">
        <v>64.089003020238579</v>
      </c>
      <c r="AJ18" s="25">
        <v>72.343968357982646</v>
      </c>
      <c r="AK18" s="25">
        <v>89.552238805970148</v>
      </c>
      <c r="AL18" s="25">
        <v>65.660655445822158</v>
      </c>
      <c r="AM18" s="25">
        <v>76.849552203563377</v>
      </c>
      <c r="AN18" s="25">
        <v>84.699923323653834</v>
      </c>
      <c r="AO18" s="25">
        <v>70.037757465250948</v>
      </c>
      <c r="AP18" s="25">
        <v>71.334662562348313</v>
      </c>
      <c r="AQ18" s="25">
        <v>72.542440639269088</v>
      </c>
      <c r="AR18" s="25">
        <v>58.841616534296797</v>
      </c>
      <c r="AS18" s="25">
        <v>54.859679123876489</v>
      </c>
      <c r="AT18" s="25"/>
      <c r="AU18" s="25"/>
      <c r="AV18" s="25"/>
      <c r="AW18" s="25"/>
      <c r="AX18" s="25">
        <v>117.28452243746962</v>
      </c>
      <c r="AY18" s="25">
        <v>125.03412503412503</v>
      </c>
      <c r="AZ18" s="25">
        <v>131.1864945146198</v>
      </c>
      <c r="BA18" s="25">
        <v>124.19688939496808</v>
      </c>
      <c r="BB18" s="25">
        <v>128.98882496282428</v>
      </c>
      <c r="BC18" s="25">
        <v>133.95336763751598</v>
      </c>
      <c r="BD18" s="25">
        <v>141.8468433122201</v>
      </c>
      <c r="BE18" s="25">
        <v>132.623402116427</v>
      </c>
      <c r="BF18" s="25">
        <v>111.09818512595025</v>
      </c>
      <c r="BG18" s="25">
        <v>116.53626099599506</v>
      </c>
      <c r="BH18" s="25">
        <v>164.86220472440945</v>
      </c>
      <c r="BI18" s="25">
        <v>138.32683276011861</v>
      </c>
      <c r="BJ18" s="25">
        <v>155.36084680008136</v>
      </c>
      <c r="BK18" s="25">
        <v>132.44793964257195</v>
      </c>
      <c r="BL18" s="25">
        <v>130.91393219802862</v>
      </c>
      <c r="BM18" s="25">
        <v>144.65362914259987</v>
      </c>
      <c r="BN18" s="25">
        <v>156.71315420589858</v>
      </c>
      <c r="BO18" s="25">
        <v>164.22032101956708</v>
      </c>
      <c r="BP18" s="25">
        <v>143.69834115647603</v>
      </c>
      <c r="BQ18" s="25"/>
      <c r="BR18" s="25"/>
      <c r="BS18" s="25"/>
      <c r="BT18" s="25"/>
      <c r="BU18" s="24">
        <v>22.4</v>
      </c>
      <c r="BV18" s="23">
        <v>8914.1942989822619</v>
      </c>
      <c r="BW18" s="25">
        <v>8.4</v>
      </c>
      <c r="BX18" s="23">
        <v>3800.4368300401616</v>
      </c>
      <c r="BY18" s="9">
        <v>245.02297090352221</v>
      </c>
      <c r="BZ18" s="9">
        <v>218.90783452677664</v>
      </c>
      <c r="CA18" s="9">
        <v>149.15911548644516</v>
      </c>
      <c r="CB18" s="9">
        <v>134.71514836391998</v>
      </c>
      <c r="CC18" s="9">
        <v>205.32483296087483</v>
      </c>
      <c r="CD18" s="9">
        <v>230.44466082440766</v>
      </c>
      <c r="CE18" s="9">
        <v>216.13316261203585</v>
      </c>
      <c r="CF18" s="9">
        <v>174.79956641895257</v>
      </c>
      <c r="CG18" s="9">
        <v>154.03286034353997</v>
      </c>
      <c r="CH18" s="24">
        <v>197.93329113134033</v>
      </c>
      <c r="CI18" s="26"/>
      <c r="CJ18" s="26"/>
      <c r="CK18" s="28">
        <v>57.5</v>
      </c>
      <c r="CL18" s="28">
        <v>75.2</v>
      </c>
      <c r="CM18" s="28">
        <v>12.400000000000006</v>
      </c>
      <c r="CN18" s="28">
        <v>71.3</v>
      </c>
      <c r="CO18" s="28">
        <v>12.799999999999997</v>
      </c>
      <c r="CQ18" s="28">
        <v>0.4</v>
      </c>
    </row>
    <row r="19" spans="2:95" x14ac:dyDescent="0.45">
      <c r="B19" s="7">
        <v>14</v>
      </c>
      <c r="C19" s="18" t="s">
        <v>14</v>
      </c>
      <c r="D19" s="23">
        <v>38</v>
      </c>
      <c r="E19" s="23">
        <v>13</v>
      </c>
      <c r="F19" s="23">
        <v>12</v>
      </c>
      <c r="G19" s="23">
        <v>81</v>
      </c>
      <c r="H19" s="23">
        <v>33</v>
      </c>
      <c r="I19" s="23">
        <v>30</v>
      </c>
      <c r="J19" s="23">
        <v>19</v>
      </c>
      <c r="K19" s="1">
        <v>26</v>
      </c>
      <c r="L19" s="1">
        <v>256</v>
      </c>
      <c r="M19" s="1">
        <v>720</v>
      </c>
      <c r="N19" s="2">
        <v>7.3941417045346292E-2</v>
      </c>
      <c r="O19" s="2">
        <v>0.72803856783110188</v>
      </c>
      <c r="P19" s="2">
        <v>2.0476084720249741</v>
      </c>
      <c r="Q19" s="24">
        <v>51</v>
      </c>
      <c r="R19" s="25">
        <v>4.9827334021171152</v>
      </c>
      <c r="S19" s="9">
        <v>6.5441969418296662</v>
      </c>
      <c r="T19" s="9">
        <v>51.105399075714026</v>
      </c>
      <c r="U19" s="9">
        <v>123.66829427222848</v>
      </c>
      <c r="V19" s="9">
        <v>141.71793451858528</v>
      </c>
      <c r="W19" s="9">
        <v>65.769166311621049</v>
      </c>
      <c r="X19" s="9">
        <v>15.078038285401847</v>
      </c>
      <c r="Y19" s="9">
        <v>0.3560204693821109</v>
      </c>
      <c r="Z19" s="9">
        <v>60.8260075320986</v>
      </c>
      <c r="AA19" s="25">
        <v>72.282440963854867</v>
      </c>
      <c r="AB19" s="25">
        <v>69.238037969246633</v>
      </c>
      <c r="AC19" s="25">
        <v>62.284857475281122</v>
      </c>
      <c r="AD19" s="25">
        <v>68.510631915055086</v>
      </c>
      <c r="AE19" s="25">
        <v>70.467234525367871</v>
      </c>
      <c r="AF19" s="25">
        <v>61.698066156790141</v>
      </c>
      <c r="AG19" s="25">
        <v>63.809753480516569</v>
      </c>
      <c r="AH19" s="25">
        <v>66.924265126115557</v>
      </c>
      <c r="AI19" s="25">
        <v>70.248996857072626</v>
      </c>
      <c r="AJ19" s="25">
        <v>62.324373199092776</v>
      </c>
      <c r="AK19" s="25">
        <v>69.982055883106895</v>
      </c>
      <c r="AL19" s="25">
        <v>53.022098784711226</v>
      </c>
      <c r="AM19" s="25">
        <v>65.171172889892873</v>
      </c>
      <c r="AN19" s="25">
        <v>53.155086593145185</v>
      </c>
      <c r="AO19" s="25">
        <v>51.243953228307177</v>
      </c>
      <c r="AP19" s="25">
        <v>54.180439150890841</v>
      </c>
      <c r="AQ19" s="25">
        <v>56.9443904703515</v>
      </c>
      <c r="AR19" s="25">
        <v>58.114264774722706</v>
      </c>
      <c r="AS19" s="25">
        <v>51.105399075714026</v>
      </c>
      <c r="AT19" s="25"/>
      <c r="AU19" s="25"/>
      <c r="AV19" s="25"/>
      <c r="AW19" s="25"/>
      <c r="AX19" s="25">
        <v>112.26580989623187</v>
      </c>
      <c r="AY19" s="25">
        <v>115.65377532228361</v>
      </c>
      <c r="AZ19" s="25">
        <v>130.96296253759056</v>
      </c>
      <c r="BA19" s="25">
        <v>129.18075763232503</v>
      </c>
      <c r="BB19" s="25">
        <v>140.92518872238657</v>
      </c>
      <c r="BC19" s="25">
        <v>137.92627876178565</v>
      </c>
      <c r="BD19" s="25">
        <v>140.1045718029342</v>
      </c>
      <c r="BE19" s="25">
        <v>156.424700868489</v>
      </c>
      <c r="BF19" s="25">
        <v>153.27810537242041</v>
      </c>
      <c r="BG19" s="25">
        <v>139.82706867723897</v>
      </c>
      <c r="BH19" s="25">
        <v>147.24342663273961</v>
      </c>
      <c r="BI19" s="25">
        <v>134.30095626550377</v>
      </c>
      <c r="BJ19" s="25">
        <v>150.92079832743835</v>
      </c>
      <c r="BK19" s="25">
        <v>135.62812560650318</v>
      </c>
      <c r="BL19" s="25">
        <v>145.65330700578252</v>
      </c>
      <c r="BM19" s="25">
        <v>158.16248972304439</v>
      </c>
      <c r="BN19" s="25">
        <v>169.9934563842111</v>
      </c>
      <c r="BO19" s="25">
        <v>172.07797083166327</v>
      </c>
      <c r="BP19" s="25">
        <v>141.71793451858528</v>
      </c>
      <c r="BQ19" s="25"/>
      <c r="BR19" s="25"/>
      <c r="BS19" s="25"/>
      <c r="BT19" s="25"/>
      <c r="BU19" s="24">
        <v>22.4</v>
      </c>
      <c r="BV19" s="23">
        <v>28059.834890117188</v>
      </c>
      <c r="BW19" s="25">
        <v>8.4</v>
      </c>
      <c r="BX19" s="23">
        <v>11840.030308502197</v>
      </c>
      <c r="BY19" s="9">
        <v>138.32617469181164</v>
      </c>
      <c r="BZ19" s="9">
        <v>121.32485207553525</v>
      </c>
      <c r="CA19" s="9">
        <v>162.18402877003641</v>
      </c>
      <c r="CB19" s="9">
        <v>152.32183016115937</v>
      </c>
      <c r="CC19" s="9">
        <v>198.57703784053535</v>
      </c>
      <c r="CD19" s="9">
        <v>190.07483156240846</v>
      </c>
      <c r="CE19" s="9">
        <v>229.64968853760993</v>
      </c>
      <c r="CF19" s="9">
        <v>217.27754298882093</v>
      </c>
      <c r="CG19" s="9">
        <v>142.76523930802924</v>
      </c>
      <c r="CH19" s="24">
        <v>150.90202106976534</v>
      </c>
      <c r="CI19" s="26"/>
      <c r="CJ19" s="26"/>
      <c r="CK19" s="28">
        <v>55.4</v>
      </c>
      <c r="CL19" s="28">
        <v>71.3</v>
      </c>
      <c r="CM19" s="28">
        <v>8</v>
      </c>
      <c r="CN19" s="28">
        <v>65.2</v>
      </c>
      <c r="CO19" s="28">
        <v>9.7999999999999972</v>
      </c>
      <c r="CQ19" s="28">
        <v>1.2</v>
      </c>
    </row>
    <row r="20" spans="2:95" x14ac:dyDescent="0.45">
      <c r="B20" s="7">
        <v>15</v>
      </c>
      <c r="C20" s="18" t="s">
        <v>15</v>
      </c>
      <c r="D20" s="23">
        <v>38</v>
      </c>
      <c r="E20" s="23">
        <v>13</v>
      </c>
      <c r="F20" s="23">
        <v>12</v>
      </c>
      <c r="G20" s="23">
        <v>81</v>
      </c>
      <c r="H20" s="23">
        <v>33</v>
      </c>
      <c r="I20" s="23">
        <v>30</v>
      </c>
      <c r="J20" s="23">
        <v>19</v>
      </c>
      <c r="K20" s="1"/>
      <c r="L20" s="1">
        <v>1</v>
      </c>
      <c r="M20" s="1">
        <v>4</v>
      </c>
      <c r="N20" s="2">
        <v>0</v>
      </c>
      <c r="O20" s="2">
        <v>7.5407767119037142E-2</v>
      </c>
      <c r="P20" s="2">
        <v>0.30163106847614857</v>
      </c>
      <c r="Q20" s="24">
        <v>51</v>
      </c>
      <c r="R20" s="25">
        <v>2.8637733917297079</v>
      </c>
      <c r="S20" s="9">
        <v>14.101458764081055</v>
      </c>
      <c r="T20" s="9">
        <v>107.70618740743612</v>
      </c>
      <c r="U20" s="9">
        <v>104.42915314059621</v>
      </c>
      <c r="V20" s="9">
        <v>81.583587485183273</v>
      </c>
      <c r="W20" s="9">
        <v>58.153386696146569</v>
      </c>
      <c r="X20" s="9">
        <v>15.100163070914716</v>
      </c>
      <c r="Y20" s="9">
        <v>0</v>
      </c>
      <c r="Z20" s="9">
        <v>50.968059288916052</v>
      </c>
      <c r="AA20" s="25">
        <v>92.204478187981465</v>
      </c>
      <c r="AB20" s="25">
        <v>104.31654676258994</v>
      </c>
      <c r="AC20" s="25">
        <v>94.884265776378271</v>
      </c>
      <c r="AD20" s="25">
        <v>66.657761998053033</v>
      </c>
      <c r="AE20" s="25">
        <v>82.689948189567872</v>
      </c>
      <c r="AF20" s="25">
        <v>91.57783896226502</v>
      </c>
      <c r="AG20" s="25">
        <v>100.73998485591763</v>
      </c>
      <c r="AH20" s="25">
        <v>116.51486363666507</v>
      </c>
      <c r="AI20" s="25">
        <v>93.43408081259345</v>
      </c>
      <c r="AJ20" s="25">
        <v>111.41311563433446</v>
      </c>
      <c r="AK20" s="25">
        <v>106.50887737583724</v>
      </c>
      <c r="AL20" s="25">
        <v>114.36743111629431</v>
      </c>
      <c r="AM20" s="25">
        <v>92.061888144384113</v>
      </c>
      <c r="AN20" s="25">
        <v>85.832946598237683</v>
      </c>
      <c r="AO20" s="25">
        <v>140.26529170203122</v>
      </c>
      <c r="AP20" s="25">
        <v>116.27965403955085</v>
      </c>
      <c r="AQ20" s="25">
        <v>93.450718816374703</v>
      </c>
      <c r="AR20" s="25">
        <v>127.0915337995196</v>
      </c>
      <c r="AS20" s="25">
        <v>107.70618740743612</v>
      </c>
      <c r="AT20" s="25"/>
      <c r="AU20" s="25"/>
      <c r="AV20" s="25"/>
      <c r="AW20" s="25"/>
      <c r="AX20" s="25">
        <v>83.556064638316116</v>
      </c>
      <c r="AY20" s="25">
        <v>98.901098901098891</v>
      </c>
      <c r="AZ20" s="25">
        <v>112.04744738201003</v>
      </c>
      <c r="BA20" s="25">
        <v>82.861109696941185</v>
      </c>
      <c r="BB20" s="25">
        <v>87.469966261390582</v>
      </c>
      <c r="BC20" s="25">
        <v>110.13003156640762</v>
      </c>
      <c r="BD20" s="25">
        <v>100.31672397075437</v>
      </c>
      <c r="BE20" s="25">
        <v>99.379562960076385</v>
      </c>
      <c r="BF20" s="25">
        <v>85.704089281428281</v>
      </c>
      <c r="BG20" s="25">
        <v>100.57352830441005</v>
      </c>
      <c r="BH20" s="25">
        <v>99.843995940807247</v>
      </c>
      <c r="BI20" s="25">
        <v>96.025236992676554</v>
      </c>
      <c r="BJ20" s="25">
        <v>153.28629371890818</v>
      </c>
      <c r="BK20" s="25">
        <v>87.588758131037821</v>
      </c>
      <c r="BL20" s="25">
        <v>118.04053598131428</v>
      </c>
      <c r="BM20" s="25">
        <v>108.38356103777642</v>
      </c>
      <c r="BN20" s="25">
        <v>98.566747273217388</v>
      </c>
      <c r="BO20" s="25">
        <v>152.42878753218915</v>
      </c>
      <c r="BP20" s="25">
        <v>81.583587485183273</v>
      </c>
      <c r="BQ20" s="25"/>
      <c r="BR20" s="25"/>
      <c r="BS20" s="25"/>
      <c r="BT20" s="25"/>
      <c r="BU20" s="24">
        <v>22.4</v>
      </c>
      <c r="BV20" s="23">
        <v>934.27192103554364</v>
      </c>
      <c r="BW20" s="25">
        <v>8.4</v>
      </c>
      <c r="BX20" s="23">
        <v>474.31386125669667</v>
      </c>
      <c r="BY20" s="9">
        <v>174.60317460317461</v>
      </c>
      <c r="BZ20" s="9">
        <v>158.99515064790523</v>
      </c>
      <c r="CA20" s="9">
        <v>377.89324515824279</v>
      </c>
      <c r="CB20" s="9">
        <v>586.53319777899424</v>
      </c>
      <c r="CC20" s="9">
        <v>529.30645286837398</v>
      </c>
      <c r="CD20" s="9">
        <v>271.25474695807179</v>
      </c>
      <c r="CE20" s="9">
        <v>514.90931447894252</v>
      </c>
      <c r="CF20" s="9">
        <v>532.40036507453601</v>
      </c>
      <c r="CG20" s="9">
        <v>514.80051480051475</v>
      </c>
      <c r="CH20" s="24">
        <v>432.27665706051874</v>
      </c>
      <c r="CI20" s="26"/>
      <c r="CJ20" s="26"/>
      <c r="CK20" s="28">
        <v>55.5</v>
      </c>
      <c r="CL20" s="28">
        <v>64.400000000000006</v>
      </c>
      <c r="CM20" s="28">
        <v>16.200000000000003</v>
      </c>
      <c r="CN20" s="28">
        <v>70.3</v>
      </c>
      <c r="CO20" s="28">
        <v>7.7000000000000028</v>
      </c>
      <c r="CQ20" s="28">
        <v>0.3</v>
      </c>
    </row>
    <row r="21" spans="2:95" x14ac:dyDescent="0.45">
      <c r="B21" s="7">
        <v>16</v>
      </c>
      <c r="C21" s="18" t="s">
        <v>16</v>
      </c>
      <c r="D21" s="23">
        <v>38</v>
      </c>
      <c r="E21" s="23">
        <v>13</v>
      </c>
      <c r="F21" s="23">
        <v>12</v>
      </c>
      <c r="G21" s="23">
        <v>81</v>
      </c>
      <c r="H21" s="23">
        <v>33</v>
      </c>
      <c r="I21" s="23">
        <v>30</v>
      </c>
      <c r="J21" s="23">
        <v>19</v>
      </c>
      <c r="K21" s="1">
        <v>1</v>
      </c>
      <c r="L21" s="1">
        <v>11</v>
      </c>
      <c r="M21" s="1">
        <v>47</v>
      </c>
      <c r="N21" s="2">
        <v>4.6470383012489562E-2</v>
      </c>
      <c r="O21" s="2">
        <v>0.5111742131373852</v>
      </c>
      <c r="P21" s="2">
        <v>2.1841080015870094</v>
      </c>
      <c r="Q21" s="24">
        <v>51</v>
      </c>
      <c r="R21" s="25">
        <v>3.4614834247555448</v>
      </c>
      <c r="S21" s="9">
        <v>8.2309299423422395</v>
      </c>
      <c r="T21" s="9">
        <v>67.259662604757651</v>
      </c>
      <c r="U21" s="9">
        <v>147.52812257360367</v>
      </c>
      <c r="V21" s="9">
        <v>146.9910790737637</v>
      </c>
      <c r="W21" s="9">
        <v>58.489237875971973</v>
      </c>
      <c r="X21" s="9">
        <v>11.867959642140407</v>
      </c>
      <c r="Y21" s="9">
        <v>0</v>
      </c>
      <c r="Z21" s="9">
        <v>62.029458486215134</v>
      </c>
      <c r="AA21" s="25">
        <v>62.400489015367924</v>
      </c>
      <c r="AB21" s="25">
        <v>83.252662149080351</v>
      </c>
      <c r="AC21" s="25">
        <v>69.206346575648809</v>
      </c>
      <c r="AD21" s="25">
        <v>61.084205085504628</v>
      </c>
      <c r="AE21" s="25">
        <v>72.031016368777216</v>
      </c>
      <c r="AF21" s="25">
        <v>65.884334239945687</v>
      </c>
      <c r="AG21" s="25">
        <v>69.169540949354683</v>
      </c>
      <c r="AH21" s="25">
        <v>65.192749741769632</v>
      </c>
      <c r="AI21" s="25">
        <v>87.227402455722242</v>
      </c>
      <c r="AJ21" s="25">
        <v>93.737560730294433</v>
      </c>
      <c r="AK21" s="25">
        <v>72.332733555600498</v>
      </c>
      <c r="AL21" s="25">
        <v>101.72039776865391</v>
      </c>
      <c r="AM21" s="25">
        <v>101.54896837591261</v>
      </c>
      <c r="AN21" s="25">
        <v>75.240930101397709</v>
      </c>
      <c r="AO21" s="25">
        <v>82.994524437777713</v>
      </c>
      <c r="AP21" s="25">
        <v>96.164999479612362</v>
      </c>
      <c r="AQ21" s="25">
        <v>110.30289831770654</v>
      </c>
      <c r="AR21" s="25">
        <v>57.413809075309452</v>
      </c>
      <c r="AS21" s="25">
        <v>67.259662604757651</v>
      </c>
      <c r="AT21" s="25"/>
      <c r="AU21" s="25"/>
      <c r="AV21" s="25"/>
      <c r="AW21" s="25"/>
      <c r="AX21" s="25">
        <v>127.75593926387985</v>
      </c>
      <c r="AY21" s="25">
        <v>103.20562939796717</v>
      </c>
      <c r="AZ21" s="25">
        <v>122.41992722678611</v>
      </c>
      <c r="BA21" s="25">
        <v>111.84583810960955</v>
      </c>
      <c r="BB21" s="25">
        <v>117.00464688645847</v>
      </c>
      <c r="BC21" s="25">
        <v>117.44080281643816</v>
      </c>
      <c r="BD21" s="25">
        <v>108.32236672536759</v>
      </c>
      <c r="BE21" s="25">
        <v>104.79158903736227</v>
      </c>
      <c r="BF21" s="25">
        <v>141.9708800848494</v>
      </c>
      <c r="BG21" s="25">
        <v>108.27874529450978</v>
      </c>
      <c r="BH21" s="25">
        <v>105.35117431615124</v>
      </c>
      <c r="BI21" s="25">
        <v>138.73706483254435</v>
      </c>
      <c r="BJ21" s="25">
        <v>131.61707760285157</v>
      </c>
      <c r="BK21" s="25">
        <v>135.26239671873842</v>
      </c>
      <c r="BL21" s="25">
        <v>139.39204013655194</v>
      </c>
      <c r="BM21" s="25">
        <v>143.48169290996213</v>
      </c>
      <c r="BN21" s="25">
        <v>147.53633074538484</v>
      </c>
      <c r="BO21" s="25">
        <v>145.12072439769545</v>
      </c>
      <c r="BP21" s="25">
        <v>146.9910790737637</v>
      </c>
      <c r="BQ21" s="25"/>
      <c r="BR21" s="25"/>
      <c r="BS21" s="25"/>
      <c r="BT21" s="25"/>
      <c r="BU21" s="24">
        <v>22.4</v>
      </c>
      <c r="BV21" s="23">
        <v>1591.0004771958138</v>
      </c>
      <c r="BW21" s="25">
        <v>8.4</v>
      </c>
      <c r="BX21" s="23">
        <v>747.97181559039575</v>
      </c>
      <c r="BY21" s="9">
        <v>220.57060656916806</v>
      </c>
      <c r="BZ21" s="9">
        <v>471.176498870138</v>
      </c>
      <c r="CA21" s="9">
        <v>210.46589495838515</v>
      </c>
      <c r="CB21" s="9">
        <v>480.10647906070255</v>
      </c>
      <c r="CC21" s="9">
        <v>293.25513196480938</v>
      </c>
      <c r="CD21" s="9">
        <v>221.19728915662651</v>
      </c>
      <c r="CE21" s="9">
        <v>388.59497167470386</v>
      </c>
      <c r="CF21" s="9">
        <v>359.30937937470833</v>
      </c>
      <c r="CG21" s="9">
        <v>418.54624936055433</v>
      </c>
      <c r="CH21" s="24">
        <v>227.23056946763123</v>
      </c>
      <c r="CI21" s="26"/>
      <c r="CJ21" s="26"/>
      <c r="CK21" s="28">
        <v>61.7</v>
      </c>
      <c r="CL21" s="28">
        <v>68.599999999999994</v>
      </c>
      <c r="CM21" s="28">
        <v>11.700000000000003</v>
      </c>
      <c r="CN21" s="28">
        <v>70.400000000000006</v>
      </c>
      <c r="CO21" s="28">
        <v>5.4000000000000057</v>
      </c>
      <c r="CQ21" s="28">
        <v>0.2</v>
      </c>
    </row>
    <row r="22" spans="2:95" x14ac:dyDescent="0.45">
      <c r="B22" s="7">
        <v>17</v>
      </c>
      <c r="C22" s="18" t="s">
        <v>17</v>
      </c>
      <c r="D22" s="23">
        <v>38</v>
      </c>
      <c r="E22" s="23">
        <v>13</v>
      </c>
      <c r="F22" s="23">
        <v>12</v>
      </c>
      <c r="G22" s="23">
        <v>81</v>
      </c>
      <c r="H22" s="23">
        <v>33</v>
      </c>
      <c r="I22" s="23">
        <v>30</v>
      </c>
      <c r="J22" s="23">
        <v>19</v>
      </c>
      <c r="K22" s="1">
        <v>1</v>
      </c>
      <c r="L22" s="1">
        <v>2</v>
      </c>
      <c r="M22" s="1">
        <v>20</v>
      </c>
      <c r="N22" s="2">
        <v>6.2571044003092366E-2</v>
      </c>
      <c r="O22" s="2">
        <v>0.12514208800618473</v>
      </c>
      <c r="P22" s="2">
        <v>1.2514208800618474</v>
      </c>
      <c r="Q22" s="24">
        <v>51</v>
      </c>
      <c r="R22" s="25">
        <v>3.2432991659769526</v>
      </c>
      <c r="S22" s="9">
        <v>12.167848435126652</v>
      </c>
      <c r="T22" s="9">
        <v>59.462403945529253</v>
      </c>
      <c r="U22" s="9">
        <v>135.61782339508463</v>
      </c>
      <c r="V22" s="9">
        <v>135.51548336250767</v>
      </c>
      <c r="W22" s="9">
        <v>45.233752822663476</v>
      </c>
      <c r="X22" s="9">
        <v>0</v>
      </c>
      <c r="Y22" s="9">
        <v>5.8657662773707955</v>
      </c>
      <c r="Z22" s="9">
        <v>51.279771444150796</v>
      </c>
      <c r="AA22" s="25">
        <v>86.437737174931314</v>
      </c>
      <c r="AB22" s="25">
        <v>117.1875</v>
      </c>
      <c r="AC22" s="25">
        <v>74.362903342291574</v>
      </c>
      <c r="AD22" s="25">
        <v>90.598630597945444</v>
      </c>
      <c r="AE22" s="25">
        <v>102.72284301244895</v>
      </c>
      <c r="AF22" s="25">
        <v>116.53573704006828</v>
      </c>
      <c r="AG22" s="25">
        <v>100.20710014176103</v>
      </c>
      <c r="AH22" s="25">
        <v>117.04680097603016</v>
      </c>
      <c r="AI22" s="25">
        <v>102.80461856282675</v>
      </c>
      <c r="AJ22" s="25">
        <v>115.97001621442881</v>
      </c>
      <c r="AK22" s="25">
        <v>79.389314784934982</v>
      </c>
      <c r="AL22" s="25">
        <v>115.1795595403474</v>
      </c>
      <c r="AM22" s="25">
        <v>109.28941003790733</v>
      </c>
      <c r="AN22" s="25">
        <v>78.697125248903561</v>
      </c>
      <c r="AO22" s="25">
        <v>67.464184837596662</v>
      </c>
      <c r="AP22" s="25">
        <v>71.060311391726572</v>
      </c>
      <c r="AQ22" s="25">
        <v>74.611291372385594</v>
      </c>
      <c r="AR22" s="25">
        <v>76.479072968806804</v>
      </c>
      <c r="AS22" s="25">
        <v>59.462403945529253</v>
      </c>
      <c r="AT22" s="25"/>
      <c r="AU22" s="25"/>
      <c r="AV22" s="25"/>
      <c r="AW22" s="25"/>
      <c r="AX22" s="25">
        <v>151.08379093843442</v>
      </c>
      <c r="AY22" s="25">
        <v>141.4141414141414</v>
      </c>
      <c r="AZ22" s="25">
        <v>97.557840582010485</v>
      </c>
      <c r="BA22" s="25">
        <v>107.3754971178582</v>
      </c>
      <c r="BB22" s="25">
        <v>127.43814063162479</v>
      </c>
      <c r="BC22" s="25">
        <v>112.32157397892024</v>
      </c>
      <c r="BD22" s="25">
        <v>135.49978604642376</v>
      </c>
      <c r="BE22" s="25">
        <v>158.0149610328636</v>
      </c>
      <c r="BF22" s="25">
        <v>155.71662462234301</v>
      </c>
      <c r="BG22" s="25">
        <v>90.756662456345097</v>
      </c>
      <c r="BH22" s="25">
        <v>132.03463509990075</v>
      </c>
      <c r="BI22" s="25">
        <v>127.43793803518658</v>
      </c>
      <c r="BJ22" s="25">
        <v>153.56753070757782</v>
      </c>
      <c r="BK22" s="25">
        <v>114.3038934588803</v>
      </c>
      <c r="BL22" s="25">
        <v>142.66348566127027</v>
      </c>
      <c r="BM22" s="25">
        <v>140.20343740500189</v>
      </c>
      <c r="BN22" s="25">
        <v>137.52272165392759</v>
      </c>
      <c r="BO22" s="25">
        <v>171.11812811753563</v>
      </c>
      <c r="BP22" s="25">
        <v>135.51548336250767</v>
      </c>
      <c r="BQ22" s="25"/>
      <c r="BR22" s="25"/>
      <c r="BS22" s="25"/>
      <c r="BT22" s="25"/>
      <c r="BU22" s="24">
        <v>22.4</v>
      </c>
      <c r="BV22" s="23">
        <v>1151.6037070696141</v>
      </c>
      <c r="BW22" s="25">
        <v>8.4</v>
      </c>
      <c r="BX22" s="23">
        <v>548.90443205480176</v>
      </c>
      <c r="BY22" s="9">
        <v>283.76501841453842</v>
      </c>
      <c r="BZ22" s="9">
        <v>151.27677598935011</v>
      </c>
      <c r="CA22" s="9">
        <v>407.24531971796745</v>
      </c>
      <c r="CB22" s="9">
        <v>232.16031280547409</v>
      </c>
      <c r="CC22" s="9">
        <v>515.90713671539118</v>
      </c>
      <c r="CD22" s="9">
        <v>302.48780788937592</v>
      </c>
      <c r="CE22" s="9">
        <v>384.30546085662928</v>
      </c>
      <c r="CF22" s="9">
        <v>641.57927205428746</v>
      </c>
      <c r="CG22" s="9">
        <v>105.32837670384139</v>
      </c>
      <c r="CH22" s="24">
        <v>187.26591760299627</v>
      </c>
      <c r="CI22" s="26"/>
      <c r="CJ22" s="26"/>
      <c r="CK22" s="28">
        <v>66.5</v>
      </c>
      <c r="CL22" s="28">
        <v>69.599999999999994</v>
      </c>
      <c r="CM22" s="28">
        <v>10.599999999999994</v>
      </c>
      <c r="CN22" s="28">
        <v>62.7</v>
      </c>
      <c r="CO22" s="28">
        <v>13.799999999999997</v>
      </c>
      <c r="CQ22" s="28">
        <v>0.5</v>
      </c>
    </row>
    <row r="23" spans="2:95" x14ac:dyDescent="0.45">
      <c r="B23" s="7">
        <v>18</v>
      </c>
      <c r="C23" s="18" t="s">
        <v>18</v>
      </c>
      <c r="D23" s="23">
        <v>38</v>
      </c>
      <c r="E23" s="23">
        <v>13</v>
      </c>
      <c r="F23" s="23">
        <v>12</v>
      </c>
      <c r="G23" s="23">
        <v>81</v>
      </c>
      <c r="H23" s="23">
        <v>33</v>
      </c>
      <c r="I23" s="23">
        <v>30</v>
      </c>
      <c r="J23" s="23">
        <v>19</v>
      </c>
      <c r="K23" s="1">
        <v>35</v>
      </c>
      <c r="L23" s="1">
        <v>222</v>
      </c>
      <c r="M23" s="1">
        <v>575</v>
      </c>
      <c r="N23" s="2">
        <v>0.21409109119043324</v>
      </c>
      <c r="O23" s="2">
        <v>1.3579492069793193</v>
      </c>
      <c r="P23" s="2">
        <v>3.5172107838428315</v>
      </c>
      <c r="Q23" s="24">
        <v>51</v>
      </c>
      <c r="R23" s="25">
        <v>4.8670922310642926</v>
      </c>
      <c r="S23" s="9">
        <v>5.2111935419469786</v>
      </c>
      <c r="T23" s="9">
        <v>16.065631359980689</v>
      </c>
      <c r="U23" s="9">
        <v>41.090888134662748</v>
      </c>
      <c r="V23" s="9">
        <v>96.111159377855387</v>
      </c>
      <c r="W23" s="9">
        <v>90.0047171419194</v>
      </c>
      <c r="X23" s="9">
        <v>23.018777664003473</v>
      </c>
      <c r="Y23" s="9">
        <v>2.7521845173441064</v>
      </c>
      <c r="Z23" s="9">
        <v>44.525400421054385</v>
      </c>
      <c r="AA23" s="25">
        <v>41.954281802214254</v>
      </c>
      <c r="AB23" s="25">
        <v>38.81278538812785</v>
      </c>
      <c r="AC23" s="25">
        <v>36.057827906749509</v>
      </c>
      <c r="AD23" s="25">
        <v>34.243251561837184</v>
      </c>
      <c r="AE23" s="25">
        <v>31.95894648612515</v>
      </c>
      <c r="AF23" s="25">
        <v>32.204378657528409</v>
      </c>
      <c r="AG23" s="25">
        <v>32.076464581320458</v>
      </c>
      <c r="AH23" s="25">
        <v>30.44555880132479</v>
      </c>
      <c r="AI23" s="25">
        <v>30.436502127519962</v>
      </c>
      <c r="AJ23" s="25">
        <v>27.931642530072235</v>
      </c>
      <c r="AK23" s="25">
        <v>28.806204413258239</v>
      </c>
      <c r="AL23" s="25">
        <v>22.933447877291425</v>
      </c>
      <c r="AM23" s="25">
        <v>28.419135551235694</v>
      </c>
      <c r="AN23" s="25">
        <v>26.1301556716992</v>
      </c>
      <c r="AO23" s="25">
        <v>22.961729343717998</v>
      </c>
      <c r="AP23" s="25">
        <v>21.349769672431332</v>
      </c>
      <c r="AQ23" s="25">
        <v>19.704748725973324</v>
      </c>
      <c r="AR23" s="25">
        <v>16.958239356646011</v>
      </c>
      <c r="AS23" s="25">
        <v>16.065631359980689</v>
      </c>
      <c r="AT23" s="25"/>
      <c r="AU23" s="25"/>
      <c r="AV23" s="25"/>
      <c r="AW23" s="25"/>
      <c r="AX23" s="25">
        <v>96.832168478396568</v>
      </c>
      <c r="AY23" s="25">
        <v>103.11750599520383</v>
      </c>
      <c r="AZ23" s="25">
        <v>108.58555510936509</v>
      </c>
      <c r="BA23" s="25">
        <v>113.20597202843723</v>
      </c>
      <c r="BB23" s="25">
        <v>119.60100588388241</v>
      </c>
      <c r="BC23" s="25">
        <v>120.78275577855266</v>
      </c>
      <c r="BD23" s="25">
        <v>123.35605398206476</v>
      </c>
      <c r="BE23" s="25">
        <v>128.10300465654069</v>
      </c>
      <c r="BF23" s="25">
        <v>137.54719340388107</v>
      </c>
      <c r="BG23" s="25">
        <v>120.81442461092739</v>
      </c>
      <c r="BH23" s="25">
        <v>126.11734113440598</v>
      </c>
      <c r="BI23" s="25">
        <v>116.07434502917336</v>
      </c>
      <c r="BJ23" s="25">
        <v>116.38185020098818</v>
      </c>
      <c r="BK23" s="25">
        <v>103.29388082079907</v>
      </c>
      <c r="BL23" s="25">
        <v>104.020826949251</v>
      </c>
      <c r="BM23" s="25">
        <v>105.40729225086781</v>
      </c>
      <c r="BN23" s="25">
        <v>106.69603863963329</v>
      </c>
      <c r="BO23" s="25">
        <v>100.49275879348605</v>
      </c>
      <c r="BP23" s="25">
        <v>96.111159377855387</v>
      </c>
      <c r="BQ23" s="25"/>
      <c r="BR23" s="25"/>
      <c r="BS23" s="25"/>
      <c r="BT23" s="25"/>
      <c r="BU23" s="24">
        <v>22.4</v>
      </c>
      <c r="BV23" s="23">
        <v>13562.907205585936</v>
      </c>
      <c r="BW23" s="25">
        <v>8.4</v>
      </c>
      <c r="BX23" s="23">
        <v>5867.487091296387</v>
      </c>
      <c r="BY23" s="9">
        <v>114.26153195090986</v>
      </c>
      <c r="BZ23" s="9">
        <v>142.0156427082313</v>
      </c>
      <c r="CA23" s="9">
        <v>217.93103448275863</v>
      </c>
      <c r="CB23" s="9">
        <v>121.5594928456466</v>
      </c>
      <c r="CC23" s="9">
        <v>187.24212412815385</v>
      </c>
      <c r="CD23" s="9">
        <v>135.49333385952104</v>
      </c>
      <c r="CE23" s="9">
        <v>153.52659622505192</v>
      </c>
      <c r="CF23" s="9">
        <v>159.99899213233303</v>
      </c>
      <c r="CG23" s="9">
        <v>136.13103230636906</v>
      </c>
      <c r="CH23" s="24">
        <v>172.36758758466112</v>
      </c>
      <c r="CI23" s="26"/>
      <c r="CJ23" s="26"/>
      <c r="CK23" s="28">
        <v>58.3</v>
      </c>
      <c r="CL23" s="28">
        <v>78.8</v>
      </c>
      <c r="CM23" s="28">
        <v>5.0999999999999943</v>
      </c>
      <c r="CN23" s="28">
        <v>79.400000000000006</v>
      </c>
      <c r="CO23" s="28">
        <v>18.299999999999997</v>
      </c>
      <c r="CQ23" s="28">
        <v>1.7000000000000002</v>
      </c>
    </row>
    <row r="24" spans="2:95" x14ac:dyDescent="0.45">
      <c r="B24" s="7">
        <v>19</v>
      </c>
      <c r="C24" s="18" t="s">
        <v>19</v>
      </c>
      <c r="D24" s="23">
        <v>38</v>
      </c>
      <c r="E24" s="23">
        <v>13</v>
      </c>
      <c r="F24" s="23">
        <v>12</v>
      </c>
      <c r="G24" s="23">
        <v>81</v>
      </c>
      <c r="H24" s="23">
        <v>33</v>
      </c>
      <c r="I24" s="23">
        <v>30</v>
      </c>
      <c r="J24" s="23">
        <v>19</v>
      </c>
      <c r="K24" s="1">
        <v>3</v>
      </c>
      <c r="L24" s="1">
        <v>12</v>
      </c>
      <c r="M24" s="1">
        <v>77</v>
      </c>
      <c r="N24" s="2">
        <v>6.351910423622345E-2</v>
      </c>
      <c r="O24" s="2">
        <v>0.2540764169448938</v>
      </c>
      <c r="P24" s="2">
        <v>1.6303236753964019</v>
      </c>
      <c r="Q24" s="24">
        <v>51</v>
      </c>
      <c r="R24" s="25">
        <v>2.8537904167439625</v>
      </c>
      <c r="S24" s="9">
        <v>16.980263374109263</v>
      </c>
      <c r="T24" s="9">
        <v>99.688598590997998</v>
      </c>
      <c r="U24" s="9">
        <v>148.11720572755229</v>
      </c>
      <c r="V24" s="9">
        <v>131.40097954769365</v>
      </c>
      <c r="W24" s="9">
        <v>61.838424841118538</v>
      </c>
      <c r="X24" s="9">
        <v>8.6789150199255722</v>
      </c>
      <c r="Y24" s="9">
        <v>0</v>
      </c>
      <c r="Z24" s="9">
        <v>62.849713361423547</v>
      </c>
      <c r="AA24" s="25">
        <v>77.536433074141144</v>
      </c>
      <c r="AB24" s="25">
        <v>96.277278562259298</v>
      </c>
      <c r="AC24" s="25">
        <v>124.20530637509532</v>
      </c>
      <c r="AD24" s="25">
        <v>89.555740832141055</v>
      </c>
      <c r="AE24" s="25">
        <v>94.814921776092604</v>
      </c>
      <c r="AF24" s="25">
        <v>101.02557640096499</v>
      </c>
      <c r="AG24" s="25">
        <v>89.723550515308446</v>
      </c>
      <c r="AH24" s="25">
        <v>84.92592482476789</v>
      </c>
      <c r="AI24" s="25">
        <v>114.14339353950345</v>
      </c>
      <c r="AJ24" s="25">
        <v>95.453411255150684</v>
      </c>
      <c r="AK24" s="25">
        <v>99.307159145469583</v>
      </c>
      <c r="AL24" s="25">
        <v>103.9370184534657</v>
      </c>
      <c r="AM24" s="25">
        <v>99.781458309127004</v>
      </c>
      <c r="AN24" s="25">
        <v>94.426964374359144</v>
      </c>
      <c r="AO24" s="25">
        <v>109.09778775949538</v>
      </c>
      <c r="AP24" s="25">
        <v>99.733039561232459</v>
      </c>
      <c r="AQ24" s="25">
        <v>90.135198294156595</v>
      </c>
      <c r="AR24" s="25">
        <v>77.533013943056389</v>
      </c>
      <c r="AS24" s="25">
        <v>99.688598590997998</v>
      </c>
      <c r="AT24" s="25"/>
      <c r="AU24" s="25"/>
      <c r="AV24" s="25"/>
      <c r="AW24" s="25"/>
      <c r="AX24" s="25">
        <v>93.847510855497077</v>
      </c>
      <c r="AY24" s="25">
        <v>105.83446404341927</v>
      </c>
      <c r="AZ24" s="25">
        <v>98.986550294728019</v>
      </c>
      <c r="BA24" s="25">
        <v>115.80718868228939</v>
      </c>
      <c r="BB24" s="25">
        <v>132.79315393408001</v>
      </c>
      <c r="BC24" s="25">
        <v>127.20933026231707</v>
      </c>
      <c r="BD24" s="25">
        <v>143.73630024293141</v>
      </c>
      <c r="BE24" s="25">
        <v>128.36272301058301</v>
      </c>
      <c r="BF24" s="25">
        <v>131.30639891465549</v>
      </c>
      <c r="BG24" s="25">
        <v>118.99010697047943</v>
      </c>
      <c r="BH24" s="25">
        <v>124.16623874377574</v>
      </c>
      <c r="BI24" s="25">
        <v>123.29728284851414</v>
      </c>
      <c r="BJ24" s="25">
        <v>123.72946832442717</v>
      </c>
      <c r="BK24" s="25">
        <v>127.1598026190733</v>
      </c>
      <c r="BL24" s="25">
        <v>118.73209868415469</v>
      </c>
      <c r="BM24" s="25">
        <v>146.8575443160187</v>
      </c>
      <c r="BN24" s="25">
        <v>174.59484817371171</v>
      </c>
      <c r="BO24" s="25">
        <v>118.14054676813032</v>
      </c>
      <c r="BP24" s="25">
        <v>131.40097954769365</v>
      </c>
      <c r="BQ24" s="25"/>
      <c r="BR24" s="25"/>
      <c r="BS24" s="25"/>
      <c r="BT24" s="25"/>
      <c r="BU24" s="24">
        <v>22.4</v>
      </c>
      <c r="BV24" s="23">
        <v>3334.5212568766574</v>
      </c>
      <c r="BW24" s="25">
        <v>8.4</v>
      </c>
      <c r="BX24" s="23">
        <v>1678.5355781036685</v>
      </c>
      <c r="BY24" s="9">
        <v>278.40037749203725</v>
      </c>
      <c r="BZ24" s="9">
        <v>193.8075001167515</v>
      </c>
      <c r="CA24" s="9">
        <v>161.64415194550284</v>
      </c>
      <c r="CB24" s="9">
        <v>150.87093677136195</v>
      </c>
      <c r="CC24" s="9">
        <v>217.18965634261667</v>
      </c>
      <c r="CD24" s="9">
        <v>343.97266087422662</v>
      </c>
      <c r="CE24" s="9">
        <v>217.9368643508123</v>
      </c>
      <c r="CF24" s="9">
        <v>309.95318189700015</v>
      </c>
      <c r="CG24" s="9">
        <v>454.95322311931307</v>
      </c>
      <c r="CH24" s="24">
        <v>340.2654493194691</v>
      </c>
      <c r="CI24" s="26"/>
      <c r="CJ24" s="26"/>
      <c r="CK24" s="28">
        <v>60.3</v>
      </c>
      <c r="CL24" s="28">
        <v>72.400000000000006</v>
      </c>
      <c r="CM24" s="28">
        <v>9.7000000000000028</v>
      </c>
      <c r="CN24" s="28">
        <v>71.099999999999994</v>
      </c>
      <c r="CO24" s="28">
        <v>6.5</v>
      </c>
      <c r="CQ24" s="28">
        <v>0.2</v>
      </c>
    </row>
    <row r="25" spans="2:95" x14ac:dyDescent="0.45">
      <c r="B25" s="7">
        <v>20</v>
      </c>
      <c r="C25" s="18" t="s">
        <v>20</v>
      </c>
      <c r="D25" s="23">
        <v>38</v>
      </c>
      <c r="E25" s="23">
        <v>13</v>
      </c>
      <c r="F25" s="23">
        <v>12</v>
      </c>
      <c r="G25" s="23">
        <v>81</v>
      </c>
      <c r="H25" s="23">
        <v>33</v>
      </c>
      <c r="I25" s="23">
        <v>30</v>
      </c>
      <c r="J25" s="23">
        <v>19</v>
      </c>
      <c r="K25" s="1">
        <v>20</v>
      </c>
      <c r="L25" s="1">
        <v>142</v>
      </c>
      <c r="M25" s="1">
        <v>685</v>
      </c>
      <c r="N25" s="2">
        <v>0.13956931218776933</v>
      </c>
      <c r="O25" s="2">
        <v>0.99094211653316233</v>
      </c>
      <c r="P25" s="2">
        <v>4.7802489424310997</v>
      </c>
      <c r="Q25" s="24">
        <v>51</v>
      </c>
      <c r="R25" s="25">
        <v>4.3107258585368831</v>
      </c>
      <c r="S25" s="9">
        <v>7.733088639022581</v>
      </c>
      <c r="T25" s="9">
        <v>41.681362581437376</v>
      </c>
      <c r="U25" s="9">
        <v>96.009314485389325</v>
      </c>
      <c r="V25" s="9">
        <v>139.60479490720843</v>
      </c>
      <c r="W25" s="9">
        <v>74.365035403164214</v>
      </c>
      <c r="X25" s="9">
        <v>14.814424929409174</v>
      </c>
      <c r="Y25" s="9">
        <v>1.6201752040397641</v>
      </c>
      <c r="Z25" s="9">
        <v>55.491550695941086</v>
      </c>
      <c r="AA25" s="25">
        <v>66.968057455980571</v>
      </c>
      <c r="AB25" s="25">
        <v>66.909483340078239</v>
      </c>
      <c r="AC25" s="25">
        <v>58.62890256591055</v>
      </c>
      <c r="AD25" s="25">
        <v>65.754389322652997</v>
      </c>
      <c r="AE25" s="25">
        <v>59.813899270260684</v>
      </c>
      <c r="AF25" s="25">
        <v>64.672798416564447</v>
      </c>
      <c r="AG25" s="25">
        <v>55.453884077536223</v>
      </c>
      <c r="AH25" s="25">
        <v>63.818356498415469</v>
      </c>
      <c r="AI25" s="25">
        <v>70.671385579089559</v>
      </c>
      <c r="AJ25" s="25">
        <v>62.090660581928944</v>
      </c>
      <c r="AK25" s="25">
        <v>66.822257707898288</v>
      </c>
      <c r="AL25" s="25">
        <v>46.636804283131958</v>
      </c>
      <c r="AM25" s="25">
        <v>64.382524831208244</v>
      </c>
      <c r="AN25" s="25">
        <v>59.428955810562179</v>
      </c>
      <c r="AO25" s="25">
        <v>57.698361880063104</v>
      </c>
      <c r="AP25" s="25">
        <v>55.02188891143421</v>
      </c>
      <c r="AQ25" s="25">
        <v>52.353494388956562</v>
      </c>
      <c r="AR25" s="25">
        <v>45.830947470360528</v>
      </c>
      <c r="AS25" s="25">
        <v>41.681362581437376</v>
      </c>
      <c r="AT25" s="25"/>
      <c r="AU25" s="25"/>
      <c r="AV25" s="25"/>
      <c r="AW25" s="25"/>
      <c r="AX25" s="25">
        <v>101.44392031371258</v>
      </c>
      <c r="AY25" s="25">
        <v>98.149819494584833</v>
      </c>
      <c r="AZ25" s="25">
        <v>125.14949299261377</v>
      </c>
      <c r="BA25" s="25">
        <v>122.29725128576602</v>
      </c>
      <c r="BB25" s="25">
        <v>117.73546068524603</v>
      </c>
      <c r="BC25" s="25">
        <v>124.67252785838701</v>
      </c>
      <c r="BD25" s="25">
        <v>131.5468495598557</v>
      </c>
      <c r="BE25" s="25">
        <v>143.76004346490319</v>
      </c>
      <c r="BF25" s="25">
        <v>146.67835836944911</v>
      </c>
      <c r="BG25" s="25">
        <v>121.88875873649542</v>
      </c>
      <c r="BH25" s="25">
        <v>127.13771377137714</v>
      </c>
      <c r="BI25" s="25">
        <v>131.03740272854776</v>
      </c>
      <c r="BJ25" s="25">
        <v>135.0345668811097</v>
      </c>
      <c r="BK25" s="25">
        <v>136.02131474508201</v>
      </c>
      <c r="BL25" s="25">
        <v>126.037201911445</v>
      </c>
      <c r="BM25" s="25">
        <v>135.21668260494468</v>
      </c>
      <c r="BN25" s="25">
        <v>144.02872383735121</v>
      </c>
      <c r="BO25" s="25">
        <v>158.00000127003796</v>
      </c>
      <c r="BP25" s="25">
        <v>139.60479490720843</v>
      </c>
      <c r="BQ25" s="25"/>
      <c r="BR25" s="25"/>
      <c r="BS25" s="25"/>
      <c r="BT25" s="25"/>
      <c r="BU25" s="24">
        <v>22.4</v>
      </c>
      <c r="BV25" s="23">
        <v>11121.26708</v>
      </c>
      <c r="BW25" s="25">
        <v>8.4</v>
      </c>
      <c r="BX25" s="23">
        <v>4931.2065621276861</v>
      </c>
      <c r="BY25" s="9">
        <v>261.90992778104948</v>
      </c>
      <c r="BZ25" s="9">
        <v>186.42117376294593</v>
      </c>
      <c r="CA25" s="9">
        <v>201.92700376627894</v>
      </c>
      <c r="CB25" s="9">
        <v>218.04488896826814</v>
      </c>
      <c r="CC25" s="9">
        <v>205.4744257723637</v>
      </c>
      <c r="CD25" s="9">
        <v>342.92259954180321</v>
      </c>
      <c r="CE25" s="9">
        <v>255.17701113173871</v>
      </c>
      <c r="CF25" s="9">
        <v>302.02248468568342</v>
      </c>
      <c r="CG25" s="9">
        <v>270.71803729422959</v>
      </c>
      <c r="CH25" s="24">
        <v>233.44994146225193</v>
      </c>
      <c r="CI25" s="26"/>
      <c r="CJ25" s="26"/>
      <c r="CK25" s="28">
        <v>54.4</v>
      </c>
      <c r="CL25" s="28">
        <v>66.599999999999994</v>
      </c>
      <c r="CM25" s="28">
        <v>8.2000000000000028</v>
      </c>
      <c r="CN25" s="28">
        <v>72.400000000000006</v>
      </c>
      <c r="CO25" s="28">
        <v>14</v>
      </c>
      <c r="CQ25" s="28">
        <v>0.4</v>
      </c>
    </row>
    <row r="26" spans="2:95" x14ac:dyDescent="0.45">
      <c r="B26" s="7">
        <v>21</v>
      </c>
      <c r="C26" s="18" t="s">
        <v>21</v>
      </c>
      <c r="D26" s="23">
        <v>38</v>
      </c>
      <c r="E26" s="23">
        <v>13</v>
      </c>
      <c r="F26" s="23">
        <v>12</v>
      </c>
      <c r="G26" s="23">
        <v>81</v>
      </c>
      <c r="H26" s="23">
        <v>33</v>
      </c>
      <c r="I26" s="23">
        <v>30</v>
      </c>
      <c r="J26" s="23">
        <v>19</v>
      </c>
      <c r="K26" s="1">
        <v>1</v>
      </c>
      <c r="L26" s="1"/>
      <c r="M26" s="1">
        <v>16</v>
      </c>
      <c r="N26" s="2">
        <v>9.5062140980485099E-2</v>
      </c>
      <c r="O26" s="2">
        <v>0</v>
      </c>
      <c r="P26" s="2">
        <v>1.5209942556877616</v>
      </c>
      <c r="Q26" s="24">
        <v>51</v>
      </c>
      <c r="R26" s="25">
        <v>2.9610300225465762</v>
      </c>
      <c r="S26" s="9">
        <v>9.9690605246705708</v>
      </c>
      <c r="T26" s="9">
        <v>69.461044854870664</v>
      </c>
      <c r="U26" s="9">
        <v>152.98751362940226</v>
      </c>
      <c r="V26" s="9">
        <v>167.88454945868656</v>
      </c>
      <c r="W26" s="9">
        <v>62.756945159181051</v>
      </c>
      <c r="X26" s="9">
        <v>0</v>
      </c>
      <c r="Y26" s="9">
        <v>0</v>
      </c>
      <c r="Z26" s="9">
        <v>59.972040863463249</v>
      </c>
      <c r="AA26" s="25">
        <v>97.978178075805118</v>
      </c>
      <c r="AB26" s="25">
        <v>93.567251461988292</v>
      </c>
      <c r="AC26" s="25">
        <v>116.35071011375742</v>
      </c>
      <c r="AD26" s="25">
        <v>77.165767849608613</v>
      </c>
      <c r="AE26" s="25">
        <v>61.414822441766198</v>
      </c>
      <c r="AF26" s="25">
        <v>57.281517893097394</v>
      </c>
      <c r="AG26" s="25">
        <v>83.584812373287619</v>
      </c>
      <c r="AH26" s="25">
        <v>109.80931423436735</v>
      </c>
      <c r="AI26" s="25">
        <v>93.204484211804271</v>
      </c>
      <c r="AJ26" s="25">
        <v>99.114269355203675</v>
      </c>
      <c r="AK26" s="25">
        <v>98.039218158285408</v>
      </c>
      <c r="AL26" s="25">
        <v>84.562910541747215</v>
      </c>
      <c r="AM26" s="25">
        <v>63.924327127372379</v>
      </c>
      <c r="AN26" s="25">
        <v>55.113900819065996</v>
      </c>
      <c r="AO26" s="25">
        <v>105.72887196944649</v>
      </c>
      <c r="AP26" s="25">
        <v>127.40182219858251</v>
      </c>
      <c r="AQ26" s="25">
        <v>149.84880488107481</v>
      </c>
      <c r="AR26" s="25">
        <v>111.45077683575239</v>
      </c>
      <c r="AS26" s="25">
        <v>69.461044854870664</v>
      </c>
      <c r="AT26" s="25"/>
      <c r="AU26" s="25"/>
      <c r="AV26" s="25"/>
      <c r="AW26" s="25"/>
      <c r="AX26" s="25">
        <v>125.63106594120383</v>
      </c>
      <c r="AY26" s="25">
        <v>146.27285513361463</v>
      </c>
      <c r="AZ26" s="25">
        <v>113.37600451428042</v>
      </c>
      <c r="BA26" s="25">
        <v>91.398101675681261</v>
      </c>
      <c r="BB26" s="25">
        <v>100.74116096405447</v>
      </c>
      <c r="BC26" s="25">
        <v>113.13091310486544</v>
      </c>
      <c r="BD26" s="25">
        <v>114.02118437931401</v>
      </c>
      <c r="BE26" s="25">
        <v>106.18725509895472</v>
      </c>
      <c r="BF26" s="25">
        <v>101.18873825160405</v>
      </c>
      <c r="BG26" s="25">
        <v>69.879808956872878</v>
      </c>
      <c r="BH26" s="25">
        <v>82.758622791569465</v>
      </c>
      <c r="BI26" s="25">
        <v>63.672858443834052</v>
      </c>
      <c r="BJ26" s="25">
        <v>109.45414630673572</v>
      </c>
      <c r="BK26" s="25">
        <v>106.7088279974747</v>
      </c>
      <c r="BL26" s="25">
        <v>160.16601083903225</v>
      </c>
      <c r="BM26" s="25">
        <v>159.69527643573835</v>
      </c>
      <c r="BN26" s="25">
        <v>159.19720313705588</v>
      </c>
      <c r="BO26" s="25">
        <v>138.23983479352955</v>
      </c>
      <c r="BP26" s="25">
        <v>167.88454945868656</v>
      </c>
      <c r="BQ26" s="25"/>
      <c r="BR26" s="25"/>
      <c r="BS26" s="25"/>
      <c r="BT26" s="25"/>
      <c r="BU26" s="24">
        <v>22.4</v>
      </c>
      <c r="BV26" s="23">
        <v>737.89537150526087</v>
      </c>
      <c r="BW26" s="25">
        <v>8.4</v>
      </c>
      <c r="BX26" s="23">
        <v>368.39781658289496</v>
      </c>
      <c r="BY26" s="9">
        <v>140.29180695847361</v>
      </c>
      <c r="BZ26" s="9">
        <v>191.33263178035014</v>
      </c>
      <c r="CA26" s="9">
        <v>228.59319935231926</v>
      </c>
      <c r="CB26" s="9">
        <v>114.00342010260307</v>
      </c>
      <c r="CC26" s="9">
        <v>161.3209337635225</v>
      </c>
      <c r="CD26" s="9">
        <v>237.12415820923835</v>
      </c>
      <c r="CE26" s="9">
        <v>160.93912714191043</v>
      </c>
      <c r="CF26" s="9">
        <v>236.54082694673102</v>
      </c>
      <c r="CG26" s="9">
        <v>151.70190575519106</v>
      </c>
      <c r="CH26" s="24">
        <v>343.77387318563791</v>
      </c>
      <c r="CI26" s="26"/>
      <c r="CJ26" s="26"/>
      <c r="CK26" s="28">
        <v>59.1</v>
      </c>
      <c r="CL26" s="28">
        <v>82.6</v>
      </c>
      <c r="CM26" s="28">
        <v>4.7999999999999972</v>
      </c>
      <c r="CN26" s="28">
        <v>71.2</v>
      </c>
      <c r="CO26" s="28">
        <v>2.7999999999999972</v>
      </c>
      <c r="CQ26" s="28">
        <v>0.4</v>
      </c>
    </row>
    <row r="27" spans="2:95" x14ac:dyDescent="0.45">
      <c r="B27" s="7">
        <v>22</v>
      </c>
      <c r="C27" s="18" t="s">
        <v>22</v>
      </c>
      <c r="D27" s="23">
        <v>38</v>
      </c>
      <c r="E27" s="23">
        <v>13</v>
      </c>
      <c r="F27" s="23">
        <v>12</v>
      </c>
      <c r="G27" s="23">
        <v>81</v>
      </c>
      <c r="H27" s="23">
        <v>33</v>
      </c>
      <c r="I27" s="23">
        <v>30</v>
      </c>
      <c r="J27" s="23">
        <v>19</v>
      </c>
      <c r="K27" s="1">
        <v>43</v>
      </c>
      <c r="L27" s="1">
        <v>172</v>
      </c>
      <c r="M27" s="1">
        <v>464</v>
      </c>
      <c r="N27" s="2">
        <v>0.27784838827502295</v>
      </c>
      <c r="O27" s="2">
        <v>1.1113935531000918</v>
      </c>
      <c r="P27" s="2">
        <v>2.9981779572002476</v>
      </c>
      <c r="Q27" s="24">
        <v>51</v>
      </c>
      <c r="R27" s="25">
        <v>4.5249495131781341</v>
      </c>
      <c r="S27" s="9">
        <v>0.69945649617531258</v>
      </c>
      <c r="T27" s="9">
        <v>10.691670929575075</v>
      </c>
      <c r="U27" s="9">
        <v>40.518095183183917</v>
      </c>
      <c r="V27" s="9">
        <v>115.79569242177062</v>
      </c>
      <c r="W27" s="9">
        <v>91.984673498231018</v>
      </c>
      <c r="X27" s="9">
        <v>21.149037084715761</v>
      </c>
      <c r="Y27" s="9">
        <v>2.2961933212209669</v>
      </c>
      <c r="Z27" s="9">
        <v>43.395485656986416</v>
      </c>
      <c r="AA27" s="25">
        <v>21.735100458181435</v>
      </c>
      <c r="AB27" s="25">
        <v>17.720306513409962</v>
      </c>
      <c r="AC27" s="25">
        <v>18.086831702430143</v>
      </c>
      <c r="AD27" s="25">
        <v>19.592106919961875</v>
      </c>
      <c r="AE27" s="25">
        <v>12.670478018220928</v>
      </c>
      <c r="AF27" s="25">
        <v>17.773971494125348</v>
      </c>
      <c r="AG27" s="25">
        <v>15.058253870404519</v>
      </c>
      <c r="AH27" s="25">
        <v>14.258511627076082</v>
      </c>
      <c r="AI27" s="25">
        <v>13.688599085791612</v>
      </c>
      <c r="AJ27" s="25">
        <v>15.043263417471955</v>
      </c>
      <c r="AK27" s="25">
        <v>17.757809157038942</v>
      </c>
      <c r="AL27" s="25">
        <v>12.712467270791965</v>
      </c>
      <c r="AM27" s="25">
        <v>14.063847313883253</v>
      </c>
      <c r="AN27" s="25">
        <v>13.061886138664271</v>
      </c>
      <c r="AO27" s="25">
        <v>13.387173549046151</v>
      </c>
      <c r="AP27" s="25">
        <v>11.39598058812302</v>
      </c>
      <c r="AQ27" s="25">
        <v>9.4319285414895511</v>
      </c>
      <c r="AR27" s="25">
        <v>6.798927389160565</v>
      </c>
      <c r="AS27" s="25">
        <v>10.691670929575075</v>
      </c>
      <c r="AT27" s="25"/>
      <c r="AU27" s="25"/>
      <c r="AV27" s="25"/>
      <c r="AW27" s="25"/>
      <c r="AX27" s="25">
        <v>117.70376840178014</v>
      </c>
      <c r="AY27" s="25">
        <v>121.61269001982816</v>
      </c>
      <c r="AZ27" s="25">
        <v>141.07017574845565</v>
      </c>
      <c r="BA27" s="25">
        <v>134.43159347155708</v>
      </c>
      <c r="BB27" s="25">
        <v>133.27802487433618</v>
      </c>
      <c r="BC27" s="25">
        <v>134.21823863750825</v>
      </c>
      <c r="BD27" s="25">
        <v>144.73614760602692</v>
      </c>
      <c r="BE27" s="25">
        <v>143.01414205835565</v>
      </c>
      <c r="BF27" s="25">
        <v>147.10135160022048</v>
      </c>
      <c r="BG27" s="25">
        <v>127.91299052110926</v>
      </c>
      <c r="BH27" s="25">
        <v>128.68111575468947</v>
      </c>
      <c r="BI27" s="25">
        <v>123.80482985354898</v>
      </c>
      <c r="BJ27" s="25">
        <v>136.50724958648462</v>
      </c>
      <c r="BK27" s="25">
        <v>126.67060285819399</v>
      </c>
      <c r="BL27" s="25">
        <v>126.44362351101196</v>
      </c>
      <c r="BM27" s="25">
        <v>131.27562934280857</v>
      </c>
      <c r="BN27" s="25">
        <v>135.74145123529064</v>
      </c>
      <c r="BO27" s="25">
        <v>134.73987478645719</v>
      </c>
      <c r="BP27" s="25">
        <v>115.79569242177062</v>
      </c>
      <c r="BQ27" s="25"/>
      <c r="BR27" s="25"/>
      <c r="BS27" s="25"/>
      <c r="BT27" s="25"/>
      <c r="BU27" s="24">
        <v>22.4</v>
      </c>
      <c r="BV27" s="23">
        <v>12310.685972539064</v>
      </c>
      <c r="BW27" s="25">
        <v>8.4</v>
      </c>
      <c r="BX27" s="23">
        <v>5384.4047257690436</v>
      </c>
      <c r="BY27" s="9">
        <v>73.252023587151598</v>
      </c>
      <c r="BZ27" s="9">
        <v>93.327111525898275</v>
      </c>
      <c r="CA27" s="9">
        <v>101.98658373673096</v>
      </c>
      <c r="CB27" s="9">
        <v>78.471294352187655</v>
      </c>
      <c r="CC27" s="9">
        <v>93.724616249765688</v>
      </c>
      <c r="CD27" s="9">
        <v>100.40297793866539</v>
      </c>
      <c r="CE27" s="9">
        <v>167.77172308270474</v>
      </c>
      <c r="CF27" s="9">
        <v>122.80713337779039</v>
      </c>
      <c r="CG27" s="9">
        <v>91.642943493351012</v>
      </c>
      <c r="CH27" s="24">
        <v>137.37053625623759</v>
      </c>
      <c r="CI27" s="26"/>
      <c r="CJ27" s="26"/>
      <c r="CK27" s="28">
        <v>62</v>
      </c>
      <c r="CL27" s="28">
        <v>74.099999999999994</v>
      </c>
      <c r="CM27" s="28">
        <v>10.900000000000006</v>
      </c>
      <c r="CN27" s="28">
        <v>75.599999999999994</v>
      </c>
      <c r="CO27" s="28">
        <v>18.799999999999997</v>
      </c>
      <c r="CQ27" s="28">
        <v>1.5</v>
      </c>
    </row>
    <row r="28" spans="2:95" x14ac:dyDescent="0.45">
      <c r="B28" s="7">
        <v>23</v>
      </c>
      <c r="C28" s="18" t="s">
        <v>23</v>
      </c>
      <c r="D28" s="23">
        <v>38</v>
      </c>
      <c r="E28" s="23">
        <v>13</v>
      </c>
      <c r="F28" s="23">
        <v>12</v>
      </c>
      <c r="G28" s="23">
        <v>81</v>
      </c>
      <c r="H28" s="23">
        <v>33</v>
      </c>
      <c r="I28" s="23">
        <v>30</v>
      </c>
      <c r="J28" s="23">
        <v>19</v>
      </c>
      <c r="K28" s="1"/>
      <c r="L28" s="1"/>
      <c r="M28" s="1">
        <v>43</v>
      </c>
      <c r="N28" s="2">
        <v>0</v>
      </c>
      <c r="O28" s="2">
        <v>0</v>
      </c>
      <c r="P28" s="2">
        <v>2.188011986623339</v>
      </c>
      <c r="Q28" s="24">
        <v>51</v>
      </c>
      <c r="R28" s="25">
        <v>3.2119406785055054</v>
      </c>
      <c r="S28" s="9">
        <v>0</v>
      </c>
      <c r="T28" s="9">
        <v>77.568613163453534</v>
      </c>
      <c r="U28" s="9">
        <v>125.25998499763702</v>
      </c>
      <c r="V28" s="9">
        <v>106.0255151311007</v>
      </c>
      <c r="W28" s="9">
        <v>60.640335855753506</v>
      </c>
      <c r="X28" s="9">
        <v>10.820918727077723</v>
      </c>
      <c r="Y28" s="9">
        <v>0</v>
      </c>
      <c r="Z28" s="9">
        <v>48.131011059048937</v>
      </c>
      <c r="AA28" s="25">
        <v>88.528849578163332</v>
      </c>
      <c r="AB28" s="25">
        <v>80.898876404494374</v>
      </c>
      <c r="AC28" s="25">
        <v>95.669159276006269</v>
      </c>
      <c r="AD28" s="25">
        <v>103.53990099210758</v>
      </c>
      <c r="AE28" s="25">
        <v>82.897589595286789</v>
      </c>
      <c r="AF28" s="25">
        <v>86.418740904025668</v>
      </c>
      <c r="AG28" s="25">
        <v>87.732774422353728</v>
      </c>
      <c r="AH28" s="25">
        <v>114.88192676160747</v>
      </c>
      <c r="AI28" s="25">
        <v>114.19579588839851</v>
      </c>
      <c r="AJ28" s="25">
        <v>77.154504042490387</v>
      </c>
      <c r="AK28" s="25">
        <v>66.875650284587508</v>
      </c>
      <c r="AL28" s="25">
        <v>76.434470710985693</v>
      </c>
      <c r="AM28" s="25">
        <v>104.63986942813338</v>
      </c>
      <c r="AN28" s="25">
        <v>76.81692696726931</v>
      </c>
      <c r="AO28" s="25">
        <v>83.904109064551037</v>
      </c>
      <c r="AP28" s="25">
        <v>95.766292398417761</v>
      </c>
      <c r="AQ28" s="25">
        <v>108.14313872389246</v>
      </c>
      <c r="AR28" s="25">
        <v>88.222397180903883</v>
      </c>
      <c r="AS28" s="25">
        <v>77.568613163453534</v>
      </c>
      <c r="AT28" s="25"/>
      <c r="AU28" s="25"/>
      <c r="AV28" s="25"/>
      <c r="AW28" s="25"/>
      <c r="AX28" s="25">
        <v>112.38004342736059</v>
      </c>
      <c r="AY28" s="25">
        <v>84.36363636363636</v>
      </c>
      <c r="AZ28" s="25">
        <v>101.03602102059844</v>
      </c>
      <c r="BA28" s="25">
        <v>125.24272215274459</v>
      </c>
      <c r="BB28" s="25">
        <v>112.30660560857945</v>
      </c>
      <c r="BC28" s="25">
        <v>110.16587994412134</v>
      </c>
      <c r="BD28" s="25">
        <v>111.37645470065193</v>
      </c>
      <c r="BE28" s="25">
        <v>144.20271506279519</v>
      </c>
      <c r="BF28" s="25">
        <v>120.11750338965219</v>
      </c>
      <c r="BG28" s="25">
        <v>106.69778132524347</v>
      </c>
      <c r="BH28" s="25">
        <v>81.234765459703141</v>
      </c>
      <c r="BI28" s="25">
        <v>80.01726100815624</v>
      </c>
      <c r="BJ28" s="25">
        <v>123.63302885039124</v>
      </c>
      <c r="BK28" s="25">
        <v>112.44812724402436</v>
      </c>
      <c r="BL28" s="25">
        <v>103.58166515329208</v>
      </c>
      <c r="BM28" s="25">
        <v>127.29900221613622</v>
      </c>
      <c r="BN28" s="25">
        <v>150.97674118753284</v>
      </c>
      <c r="BO28" s="25">
        <v>128.22773454265814</v>
      </c>
      <c r="BP28" s="25">
        <v>106.0255151311007</v>
      </c>
      <c r="BQ28" s="25"/>
      <c r="BR28" s="25"/>
      <c r="BS28" s="25"/>
      <c r="BT28" s="25"/>
      <c r="BU28" s="24">
        <v>22.4</v>
      </c>
      <c r="BV28" s="23">
        <v>1452.74486645262</v>
      </c>
      <c r="BW28" s="25">
        <v>8.4</v>
      </c>
      <c r="BX28" s="23">
        <v>692.10789242067972</v>
      </c>
      <c r="BY28" s="9">
        <v>431.09930322321918</v>
      </c>
      <c r="BZ28" s="9">
        <v>146.11043933897622</v>
      </c>
      <c r="CA28" s="9">
        <v>126.12249016244577</v>
      </c>
      <c r="CB28" s="9">
        <v>222.36822155960985</v>
      </c>
      <c r="CC28" s="9">
        <v>698.84033017673573</v>
      </c>
      <c r="CD28" s="9">
        <v>263.74518157841345</v>
      </c>
      <c r="CE28" s="9">
        <v>486.66734259353137</v>
      </c>
      <c r="CF28" s="9">
        <v>543.36786512289257</v>
      </c>
      <c r="CG28" s="9">
        <v>386.47342995169083</v>
      </c>
      <c r="CH28" s="24">
        <v>401.54518654061195</v>
      </c>
      <c r="CI28" s="26"/>
      <c r="CJ28" s="26"/>
      <c r="CK28" s="28">
        <v>60.8</v>
      </c>
      <c r="CL28" s="28">
        <v>73.3</v>
      </c>
      <c r="CM28" s="28">
        <v>12.799999999999997</v>
      </c>
      <c r="CN28" s="28">
        <v>68.400000000000006</v>
      </c>
      <c r="CO28" s="28">
        <v>12.200000000000003</v>
      </c>
      <c r="CQ28" s="28">
        <v>0</v>
      </c>
    </row>
    <row r="29" spans="2:95" x14ac:dyDescent="0.45">
      <c r="B29" s="7">
        <v>24</v>
      </c>
      <c r="C29" s="18" t="s">
        <v>24</v>
      </c>
      <c r="D29" s="23">
        <v>38</v>
      </c>
      <c r="E29" s="23">
        <v>13</v>
      </c>
      <c r="F29" s="23">
        <v>12</v>
      </c>
      <c r="G29" s="23">
        <v>81</v>
      </c>
      <c r="H29" s="23">
        <v>33</v>
      </c>
      <c r="I29" s="23">
        <v>30</v>
      </c>
      <c r="J29" s="23">
        <v>19</v>
      </c>
      <c r="K29" s="1">
        <v>1</v>
      </c>
      <c r="L29" s="1">
        <v>6</v>
      </c>
      <c r="M29" s="1">
        <v>59</v>
      </c>
      <c r="N29" s="2">
        <v>4.2334936364258315E-2</v>
      </c>
      <c r="O29" s="2">
        <v>0.25400961818554985</v>
      </c>
      <c r="P29" s="2">
        <v>2.4977612454912399</v>
      </c>
      <c r="Q29" s="24">
        <v>51</v>
      </c>
      <c r="R29" s="25">
        <v>4.0798437811938513</v>
      </c>
      <c r="S29" s="9">
        <v>0</v>
      </c>
      <c r="T29" s="9">
        <v>43.492273818149947</v>
      </c>
      <c r="U29" s="9">
        <v>153.43497990850861</v>
      </c>
      <c r="V29" s="9">
        <v>132.37574160218369</v>
      </c>
      <c r="W29" s="9">
        <v>52.910028842918322</v>
      </c>
      <c r="X29" s="9">
        <v>11.486306986886593</v>
      </c>
      <c r="Y29" s="9">
        <v>0</v>
      </c>
      <c r="Z29" s="9">
        <v>48.503836808810782</v>
      </c>
      <c r="AA29" s="25">
        <v>61.317375309263362</v>
      </c>
      <c r="AB29" s="25">
        <v>48.632218844984806</v>
      </c>
      <c r="AC29" s="25">
        <v>81.367411681910326</v>
      </c>
      <c r="AD29" s="25">
        <v>59.762797248354339</v>
      </c>
      <c r="AE29" s="25">
        <v>29.630987368240817</v>
      </c>
      <c r="AF29" s="25">
        <v>70.523371708598603</v>
      </c>
      <c r="AG29" s="25">
        <v>61.199351309714885</v>
      </c>
      <c r="AH29" s="25">
        <v>50.57070429121643</v>
      </c>
      <c r="AI29" s="25">
        <v>51.642674311535728</v>
      </c>
      <c r="AJ29" s="25">
        <v>84.78422022670135</v>
      </c>
      <c r="AK29" s="25">
        <v>60.171919715444226</v>
      </c>
      <c r="AL29" s="25">
        <v>51.907930629839889</v>
      </c>
      <c r="AM29" s="25">
        <v>59.413599810640626</v>
      </c>
      <c r="AN29" s="25">
        <v>80.048376734064107</v>
      </c>
      <c r="AO29" s="25">
        <v>37.141233132370424</v>
      </c>
      <c r="AP29" s="25">
        <v>38.34691878466284</v>
      </c>
      <c r="AQ29" s="25">
        <v>39.444450021337531</v>
      </c>
      <c r="AR29" s="25">
        <v>43.16560711621176</v>
      </c>
      <c r="AS29" s="25">
        <v>43.492273818149947</v>
      </c>
      <c r="AT29" s="25"/>
      <c r="AU29" s="25"/>
      <c r="AV29" s="25"/>
      <c r="AW29" s="25"/>
      <c r="AX29" s="25">
        <v>116.46948972045421</v>
      </c>
      <c r="AY29" s="25">
        <v>156.75675675675677</v>
      </c>
      <c r="AZ29" s="25">
        <v>123.20761720760026</v>
      </c>
      <c r="BA29" s="25">
        <v>147.58726083006536</v>
      </c>
      <c r="BB29" s="25">
        <v>153.9189454791443</v>
      </c>
      <c r="BC29" s="25">
        <v>116.09570949582535</v>
      </c>
      <c r="BD29" s="25">
        <v>135.29300842312188</v>
      </c>
      <c r="BE29" s="25">
        <v>138.1834550296762</v>
      </c>
      <c r="BF29" s="25">
        <v>167.45996801682466</v>
      </c>
      <c r="BG29" s="25">
        <v>141.78816728907933</v>
      </c>
      <c r="BH29" s="25">
        <v>130.51470578666201</v>
      </c>
      <c r="BI29" s="25">
        <v>129.31926244961812</v>
      </c>
      <c r="BJ29" s="25">
        <v>172.36946375109181</v>
      </c>
      <c r="BK29" s="25">
        <v>165.49872538659298</v>
      </c>
      <c r="BL29" s="25">
        <v>204.62672011689691</v>
      </c>
      <c r="BM29" s="25">
        <v>205.32234232022202</v>
      </c>
      <c r="BN29" s="25">
        <v>205.99216003455433</v>
      </c>
      <c r="BO29" s="25">
        <v>165.20935620312619</v>
      </c>
      <c r="BP29" s="25">
        <v>132.37574160218369</v>
      </c>
      <c r="BQ29" s="25"/>
      <c r="BR29" s="25"/>
      <c r="BS29" s="25"/>
      <c r="BT29" s="25"/>
      <c r="BU29" s="24">
        <v>22.4</v>
      </c>
      <c r="BV29" s="23">
        <v>1839.4455778124998</v>
      </c>
      <c r="BW29" s="25">
        <v>8.4</v>
      </c>
      <c r="BX29" s="23">
        <v>790.3711597274779</v>
      </c>
      <c r="BY29" s="9">
        <v>162.68098259313487</v>
      </c>
      <c r="BZ29" s="9">
        <v>94.946724338010341</v>
      </c>
      <c r="CA29" s="9">
        <v>173.55793772332822</v>
      </c>
      <c r="CB29" s="9">
        <v>88.534749889331565</v>
      </c>
      <c r="CC29" s="9">
        <v>119.84659635666347</v>
      </c>
      <c r="CD29" s="9">
        <v>121.8369259606373</v>
      </c>
      <c r="CE29" s="9">
        <v>173.28651557298554</v>
      </c>
      <c r="CF29" s="9">
        <v>208.25948245303084</v>
      </c>
      <c r="CG29" s="9">
        <v>116.78200692041523</v>
      </c>
      <c r="CH29" s="24">
        <v>109.60290026136076</v>
      </c>
      <c r="CI29" s="26"/>
      <c r="CJ29" s="26"/>
      <c r="CK29" s="28">
        <v>62.6</v>
      </c>
      <c r="CL29" s="28">
        <v>68.099999999999994</v>
      </c>
      <c r="CM29" s="28">
        <v>8.5</v>
      </c>
      <c r="CN29" s="28">
        <v>73.099999999999994</v>
      </c>
      <c r="CO29" s="28">
        <v>12.700000000000003</v>
      </c>
      <c r="CQ29" s="28">
        <v>0.4</v>
      </c>
    </row>
    <row r="30" spans="2:95" x14ac:dyDescent="0.45">
      <c r="B30" s="7">
        <v>25</v>
      </c>
      <c r="C30" s="18" t="s">
        <v>25</v>
      </c>
      <c r="D30" s="23">
        <v>38</v>
      </c>
      <c r="E30" s="23">
        <v>13</v>
      </c>
      <c r="F30" s="23">
        <v>12</v>
      </c>
      <c r="G30" s="23">
        <v>81</v>
      </c>
      <c r="H30" s="23">
        <v>33</v>
      </c>
      <c r="I30" s="23">
        <v>30</v>
      </c>
      <c r="J30" s="23">
        <v>19</v>
      </c>
      <c r="K30" s="1">
        <v>9</v>
      </c>
      <c r="L30" s="1">
        <v>36</v>
      </c>
      <c r="M30" s="1">
        <v>228</v>
      </c>
      <c r="N30" s="2">
        <v>7.6108850679507775E-2</v>
      </c>
      <c r="O30" s="2">
        <v>0.3044354027180311</v>
      </c>
      <c r="P30" s="2">
        <v>1.9280908838808637</v>
      </c>
      <c r="Q30" s="24">
        <v>51</v>
      </c>
      <c r="R30" s="25">
        <v>4.113746880686703</v>
      </c>
      <c r="S30" s="9">
        <v>12.647375563218285</v>
      </c>
      <c r="T30" s="9">
        <v>55.832153303290582</v>
      </c>
      <c r="U30" s="9">
        <v>103.27904877936736</v>
      </c>
      <c r="V30" s="9">
        <v>129.44456828838761</v>
      </c>
      <c r="W30" s="9">
        <v>62.393549149653737</v>
      </c>
      <c r="X30" s="9">
        <v>11.329671769797475</v>
      </c>
      <c r="Y30" s="9">
        <v>0.8517958666333113</v>
      </c>
      <c r="Z30" s="9">
        <v>54.778706154868978</v>
      </c>
      <c r="AA30" s="25">
        <v>58.96616513723324</v>
      </c>
      <c r="AB30" s="25">
        <v>60.965562695666506</v>
      </c>
      <c r="AC30" s="25">
        <v>61.60355731294775</v>
      </c>
      <c r="AD30" s="25">
        <v>64.135803038428179</v>
      </c>
      <c r="AE30" s="25">
        <v>59.364658278581139</v>
      </c>
      <c r="AF30" s="25">
        <v>59.37930265233188</v>
      </c>
      <c r="AG30" s="25">
        <v>60.307249531692172</v>
      </c>
      <c r="AH30" s="25">
        <v>65.820585907599238</v>
      </c>
      <c r="AI30" s="25">
        <v>63.717398469521378</v>
      </c>
      <c r="AJ30" s="25">
        <v>74.730904689616267</v>
      </c>
      <c r="AK30" s="25">
        <v>58.066360530711378</v>
      </c>
      <c r="AL30" s="25">
        <v>59.953627041987978</v>
      </c>
      <c r="AM30" s="25">
        <v>63.033052816993923</v>
      </c>
      <c r="AN30" s="25">
        <v>53.387877334887193</v>
      </c>
      <c r="AO30" s="25">
        <v>57.06117347428858</v>
      </c>
      <c r="AP30" s="25">
        <v>58.219477462509666</v>
      </c>
      <c r="AQ30" s="25">
        <v>59.352517905784993</v>
      </c>
      <c r="AR30" s="25">
        <v>57.453787702808398</v>
      </c>
      <c r="AS30" s="25">
        <v>55.832153303290582</v>
      </c>
      <c r="AT30" s="25"/>
      <c r="AU30" s="25"/>
      <c r="AV30" s="25"/>
      <c r="AW30" s="25"/>
      <c r="AX30" s="25">
        <v>107.65602813060796</v>
      </c>
      <c r="AY30" s="25">
        <v>114.35439560439561</v>
      </c>
      <c r="AZ30" s="25">
        <v>120.30565210644268</v>
      </c>
      <c r="BA30" s="25">
        <v>110.2130171566067</v>
      </c>
      <c r="BB30" s="25">
        <v>129.3318352809585</v>
      </c>
      <c r="BC30" s="25">
        <v>121.31328592122567</v>
      </c>
      <c r="BD30" s="25">
        <v>138.86074692350476</v>
      </c>
      <c r="BE30" s="25">
        <v>137.78698938774016</v>
      </c>
      <c r="BF30" s="25">
        <v>128.33718249111348</v>
      </c>
      <c r="BG30" s="25">
        <v>112.12439656497233</v>
      </c>
      <c r="BH30" s="25">
        <v>124.32432237516947</v>
      </c>
      <c r="BI30" s="25">
        <v>123.68732683112897</v>
      </c>
      <c r="BJ30" s="25">
        <v>128.94667558333998</v>
      </c>
      <c r="BK30" s="25">
        <v>133.49980767709428</v>
      </c>
      <c r="BL30" s="25">
        <v>134.94740406740439</v>
      </c>
      <c r="BM30" s="25">
        <v>134.55816636370346</v>
      </c>
      <c r="BN30" s="25">
        <v>134.19121661681825</v>
      </c>
      <c r="BO30" s="25">
        <v>138.33193347908608</v>
      </c>
      <c r="BP30" s="25">
        <v>129.44456828838761</v>
      </c>
      <c r="BQ30" s="25"/>
      <c r="BR30" s="25"/>
      <c r="BS30" s="25"/>
      <c r="BT30" s="25"/>
      <c r="BU30" s="24">
        <v>22.4</v>
      </c>
      <c r="BV30" s="23">
        <v>8971.2094059388965</v>
      </c>
      <c r="BW30" s="25">
        <v>8.4</v>
      </c>
      <c r="BX30" s="23">
        <v>4062.0574122306925</v>
      </c>
      <c r="BY30" s="9">
        <v>223.8672318070563</v>
      </c>
      <c r="BZ30" s="9">
        <v>250.01225550272073</v>
      </c>
      <c r="CA30" s="9">
        <v>226.33150341905036</v>
      </c>
      <c r="CB30" s="9">
        <v>301.57214569999718</v>
      </c>
      <c r="CC30" s="9">
        <v>240.41139123008949</v>
      </c>
      <c r="CD30" s="9">
        <v>270.92113184828418</v>
      </c>
      <c r="CE30" s="9">
        <v>289.84729341670914</v>
      </c>
      <c r="CF30" s="9">
        <v>418.08731626508666</v>
      </c>
      <c r="CG30" s="9">
        <v>383.47192899306305</v>
      </c>
      <c r="CH30" s="24">
        <v>316.6995503543817</v>
      </c>
      <c r="CI30" s="26"/>
      <c r="CJ30" s="26"/>
      <c r="CK30" s="28">
        <v>58.8</v>
      </c>
      <c r="CL30" s="28">
        <v>77.2</v>
      </c>
      <c r="CM30" s="28">
        <v>9.5</v>
      </c>
      <c r="CN30" s="28">
        <v>73.2</v>
      </c>
      <c r="CO30" s="28">
        <v>14.099999999999994</v>
      </c>
      <c r="CQ30" s="28">
        <v>1</v>
      </c>
    </row>
    <row r="31" spans="2:95" x14ac:dyDescent="0.45">
      <c r="B31" s="7">
        <v>26</v>
      </c>
      <c r="C31" s="18" t="s">
        <v>26</v>
      </c>
      <c r="D31" s="23">
        <v>38</v>
      </c>
      <c r="E31" s="23">
        <v>13</v>
      </c>
      <c r="F31" s="23">
        <v>12</v>
      </c>
      <c r="G31" s="23">
        <v>81</v>
      </c>
      <c r="H31" s="23">
        <v>33</v>
      </c>
      <c r="I31" s="23">
        <v>30</v>
      </c>
      <c r="J31" s="23">
        <v>19</v>
      </c>
      <c r="K31" s="1">
        <v>22</v>
      </c>
      <c r="L31" s="1">
        <v>131</v>
      </c>
      <c r="M31" s="1">
        <v>437</v>
      </c>
      <c r="N31" s="2">
        <v>0.1302337517314951</v>
      </c>
      <c r="O31" s="2">
        <v>0.77548279440117529</v>
      </c>
      <c r="P31" s="2">
        <v>2.5869158866665156</v>
      </c>
      <c r="Q31" s="24">
        <v>51</v>
      </c>
      <c r="R31" s="25">
        <v>4.8243829418882145</v>
      </c>
      <c r="S31" s="9">
        <v>7.5833915316950868</v>
      </c>
      <c r="T31" s="9">
        <v>43.536747849513006</v>
      </c>
      <c r="U31" s="9">
        <v>95.223898426446169</v>
      </c>
      <c r="V31" s="9">
        <v>112.05606752842908</v>
      </c>
      <c r="W31" s="9">
        <v>62.550024311858351</v>
      </c>
      <c r="X31" s="9">
        <v>17.254354887568994</v>
      </c>
      <c r="Y31" s="9">
        <v>1.6432521868410432</v>
      </c>
      <c r="Z31" s="9">
        <v>55.630438314887861</v>
      </c>
      <c r="AA31" s="25">
        <v>61.663921886255757</v>
      </c>
      <c r="AB31" s="25">
        <v>63.587937127720345</v>
      </c>
      <c r="AC31" s="25">
        <v>71.917303511120451</v>
      </c>
      <c r="AD31" s="25">
        <v>70.421593431074214</v>
      </c>
      <c r="AE31" s="25">
        <v>63.335535369651268</v>
      </c>
      <c r="AF31" s="25">
        <v>57.265867006491668</v>
      </c>
      <c r="AG31" s="25">
        <v>67.950841711135141</v>
      </c>
      <c r="AH31" s="25">
        <v>69.159608747133888</v>
      </c>
      <c r="AI31" s="25">
        <v>74.238620879656679</v>
      </c>
      <c r="AJ31" s="25">
        <v>67.06708918231466</v>
      </c>
      <c r="AK31" s="25">
        <v>68.230277185501066</v>
      </c>
      <c r="AL31" s="25">
        <v>61.270874786381299</v>
      </c>
      <c r="AM31" s="25">
        <v>60.71533975167214</v>
      </c>
      <c r="AN31" s="25">
        <v>58.571646092021993</v>
      </c>
      <c r="AO31" s="25">
        <v>58.409739188526814</v>
      </c>
      <c r="AP31" s="25">
        <v>60.493190126830875</v>
      </c>
      <c r="AQ31" s="25">
        <v>62.56006317638456</v>
      </c>
      <c r="AR31" s="25">
        <v>51.392529479862461</v>
      </c>
      <c r="AS31" s="25">
        <v>43.536747849513006</v>
      </c>
      <c r="AT31" s="25"/>
      <c r="AU31" s="25"/>
      <c r="AV31" s="25"/>
      <c r="AW31" s="25"/>
      <c r="AX31" s="25">
        <v>100.28405001854091</v>
      </c>
      <c r="AY31" s="25">
        <v>99.020348397199299</v>
      </c>
      <c r="AZ31" s="25">
        <v>107.88536181656706</v>
      </c>
      <c r="BA31" s="25">
        <v>100.07364654474921</v>
      </c>
      <c r="BB31" s="25">
        <v>110.88662763567595</v>
      </c>
      <c r="BC31" s="25">
        <v>103.26059107846645</v>
      </c>
      <c r="BD31" s="25">
        <v>107.95160509859105</v>
      </c>
      <c r="BE31" s="25">
        <v>125.85014463484163</v>
      </c>
      <c r="BF31" s="25">
        <v>119.99916292923965</v>
      </c>
      <c r="BG31" s="25">
        <v>124.25800691657129</v>
      </c>
      <c r="BH31" s="25">
        <v>126.88260779863833</v>
      </c>
      <c r="BI31" s="25">
        <v>127.6440621685376</v>
      </c>
      <c r="BJ31" s="25">
        <v>126.78684132257951</v>
      </c>
      <c r="BK31" s="25">
        <v>113.64129135704378</v>
      </c>
      <c r="BL31" s="25">
        <v>113.94316460508867</v>
      </c>
      <c r="BM31" s="25">
        <v>118.09458084266019</v>
      </c>
      <c r="BN31" s="25">
        <v>121.84041057232645</v>
      </c>
      <c r="BO31" s="25">
        <v>113.9255071144199</v>
      </c>
      <c r="BP31" s="25">
        <v>112.05606752842908</v>
      </c>
      <c r="BQ31" s="25"/>
      <c r="BR31" s="25"/>
      <c r="BS31" s="25"/>
      <c r="BT31" s="25"/>
      <c r="BU31" s="24">
        <v>22.4</v>
      </c>
      <c r="BV31" s="23">
        <v>13521.406493984372</v>
      </c>
      <c r="BW31" s="25">
        <v>8.4</v>
      </c>
      <c r="BX31" s="23">
        <v>5890.3979189025868</v>
      </c>
      <c r="BY31" s="9">
        <v>165.46372635723048</v>
      </c>
      <c r="BZ31" s="9">
        <v>240.56215577454682</v>
      </c>
      <c r="CA31" s="9">
        <v>223.68285212842838</v>
      </c>
      <c r="CB31" s="9">
        <v>243.25177903062149</v>
      </c>
      <c r="CC31" s="9">
        <v>263.97322276588915</v>
      </c>
      <c r="CD31" s="9">
        <v>224.48979591836735</v>
      </c>
      <c r="CE31" s="9">
        <v>254.11302748645559</v>
      </c>
      <c r="CF31" s="9">
        <v>228.10944360865471</v>
      </c>
      <c r="CG31" s="9">
        <v>198.08060495863788</v>
      </c>
      <c r="CH31" s="24">
        <v>229.48733955208351</v>
      </c>
      <c r="CI31" s="26"/>
      <c r="CJ31" s="26"/>
      <c r="CK31" s="28">
        <v>53.5</v>
      </c>
      <c r="CL31" s="28">
        <v>79.7</v>
      </c>
      <c r="CM31" s="28">
        <v>7.0999999999999943</v>
      </c>
      <c r="CN31" s="28">
        <v>75.8</v>
      </c>
      <c r="CO31" s="28">
        <v>18.099999999999994</v>
      </c>
      <c r="CQ31" s="28">
        <v>3.7</v>
      </c>
    </row>
    <row r="32" spans="2:95" x14ac:dyDescent="0.45">
      <c r="B32" s="7">
        <v>27</v>
      </c>
      <c r="C32" s="18" t="s">
        <v>27</v>
      </c>
      <c r="D32" s="23">
        <v>38</v>
      </c>
      <c r="E32" s="23">
        <v>13</v>
      </c>
      <c r="F32" s="23">
        <v>12</v>
      </c>
      <c r="G32" s="23">
        <v>81</v>
      </c>
      <c r="H32" s="23">
        <v>33</v>
      </c>
      <c r="I32" s="23">
        <v>30</v>
      </c>
      <c r="J32" s="23">
        <v>19</v>
      </c>
      <c r="K32" s="1">
        <v>5</v>
      </c>
      <c r="L32" s="1">
        <v>179</v>
      </c>
      <c r="M32" s="1">
        <v>653</v>
      </c>
      <c r="N32" s="2">
        <v>1.9337564034924003E-2</v>
      </c>
      <c r="O32" s="2">
        <v>0.6922847924502793</v>
      </c>
      <c r="P32" s="2">
        <v>2.5254858629610748</v>
      </c>
      <c r="Q32" s="24">
        <v>51</v>
      </c>
      <c r="R32" s="25">
        <v>4.1049786103828669</v>
      </c>
      <c r="S32" s="9">
        <v>6.5907568910414076</v>
      </c>
      <c r="T32" s="9">
        <v>33.47638001413312</v>
      </c>
      <c r="U32" s="9">
        <v>88.564046495253805</v>
      </c>
      <c r="V32" s="9">
        <v>136.5470307241697</v>
      </c>
      <c r="W32" s="9">
        <v>73.213863866337917</v>
      </c>
      <c r="X32" s="9">
        <v>15.205051137450074</v>
      </c>
      <c r="Y32" s="9">
        <v>0.88479007072168792</v>
      </c>
      <c r="Z32" s="9">
        <v>51.716950855112138</v>
      </c>
      <c r="AA32" s="25">
        <v>47.386133434645636</v>
      </c>
      <c r="AB32" s="25">
        <v>55.506395302067411</v>
      </c>
      <c r="AC32" s="25">
        <v>55.246371160460214</v>
      </c>
      <c r="AD32" s="25">
        <v>53.704774790182398</v>
      </c>
      <c r="AE32" s="25">
        <v>52.168681385684259</v>
      </c>
      <c r="AF32" s="25">
        <v>50.318578495867555</v>
      </c>
      <c r="AG32" s="25">
        <v>48.953428608972771</v>
      </c>
      <c r="AH32" s="25">
        <v>57.585648742544699</v>
      </c>
      <c r="AI32" s="25">
        <v>55.588043262443939</v>
      </c>
      <c r="AJ32" s="25">
        <v>49.125000400248375</v>
      </c>
      <c r="AK32" s="25">
        <v>46.898748392807271</v>
      </c>
      <c r="AL32" s="25">
        <v>40.055915096673708</v>
      </c>
      <c r="AM32" s="25">
        <v>46.786705620196607</v>
      </c>
      <c r="AN32" s="25">
        <v>49.80351448619524</v>
      </c>
      <c r="AO32" s="25">
        <v>44.120195470913323</v>
      </c>
      <c r="AP32" s="25">
        <v>42.283704697525344</v>
      </c>
      <c r="AQ32" s="25">
        <v>40.480290784254606</v>
      </c>
      <c r="AR32" s="25">
        <v>43.773408927339844</v>
      </c>
      <c r="AS32" s="25">
        <v>33.47638001413312</v>
      </c>
      <c r="AT32" s="25"/>
      <c r="AU32" s="25"/>
      <c r="AV32" s="25"/>
      <c r="AW32" s="25"/>
      <c r="AX32" s="25">
        <v>103.74300735785823</v>
      </c>
      <c r="AY32" s="25">
        <v>106.09920575453319</v>
      </c>
      <c r="AZ32" s="25">
        <v>118.17347277960607</v>
      </c>
      <c r="BA32" s="25">
        <v>115.91540323622215</v>
      </c>
      <c r="BB32" s="25">
        <v>126.15095349789301</v>
      </c>
      <c r="BC32" s="25">
        <v>121.851139180001</v>
      </c>
      <c r="BD32" s="25">
        <v>122.17328112555236</v>
      </c>
      <c r="BE32" s="25">
        <v>126.06885680531046</v>
      </c>
      <c r="BF32" s="25">
        <v>131.19395741263557</v>
      </c>
      <c r="BG32" s="25">
        <v>124.18897631127462</v>
      </c>
      <c r="BH32" s="25">
        <v>125.29411872692903</v>
      </c>
      <c r="BI32" s="25">
        <v>124.53906529281922</v>
      </c>
      <c r="BJ32" s="25">
        <v>137.9297219321719</v>
      </c>
      <c r="BK32" s="25">
        <v>140.08423759280532</v>
      </c>
      <c r="BL32" s="25">
        <v>129.12671541573505</v>
      </c>
      <c r="BM32" s="25">
        <v>137.12163287264659</v>
      </c>
      <c r="BN32" s="25">
        <v>144.72010728600642</v>
      </c>
      <c r="BO32" s="25">
        <v>156.60469542522071</v>
      </c>
      <c r="BP32" s="25">
        <v>136.5470307241697</v>
      </c>
      <c r="BQ32" s="25"/>
      <c r="BR32" s="25"/>
      <c r="BS32" s="25"/>
      <c r="BT32" s="25"/>
      <c r="BU32" s="24">
        <v>22.4</v>
      </c>
      <c r="BV32" s="23">
        <v>19998.121079648572</v>
      </c>
      <c r="BW32" s="25">
        <v>8.4</v>
      </c>
      <c r="BX32" s="23">
        <v>9097.0858685743842</v>
      </c>
      <c r="BY32" s="9">
        <v>121.36321941811511</v>
      </c>
      <c r="BZ32" s="9">
        <v>141.31034067374918</v>
      </c>
      <c r="CA32" s="9">
        <v>164.82663525372342</v>
      </c>
      <c r="CB32" s="9">
        <v>186.08113137327874</v>
      </c>
      <c r="CC32" s="9">
        <v>197.95359967623588</v>
      </c>
      <c r="CD32" s="9">
        <v>171.24834883030493</v>
      </c>
      <c r="CE32" s="9">
        <v>186.0831590549993</v>
      </c>
      <c r="CF32" s="9">
        <v>307.25029300690193</v>
      </c>
      <c r="CG32" s="9">
        <v>201.41386187291101</v>
      </c>
      <c r="CH32" s="24">
        <v>215.49893022932486</v>
      </c>
      <c r="CI32" s="26"/>
      <c r="CJ32" s="26"/>
      <c r="CK32" s="28">
        <v>61.9</v>
      </c>
      <c r="CL32" s="28">
        <v>70.400000000000006</v>
      </c>
      <c r="CM32" s="28">
        <v>11.400000000000006</v>
      </c>
      <c r="CN32" s="28">
        <v>72.8</v>
      </c>
      <c r="CO32" s="28">
        <v>17.400000000000006</v>
      </c>
      <c r="CQ32" s="28">
        <v>0.79999999999999993</v>
      </c>
    </row>
    <row r="33" spans="2:95" x14ac:dyDescent="0.45">
      <c r="B33" s="7">
        <v>28</v>
      </c>
      <c r="C33" s="18" t="s">
        <v>28</v>
      </c>
      <c r="D33" s="23">
        <v>38</v>
      </c>
      <c r="E33" s="23">
        <v>13</v>
      </c>
      <c r="F33" s="23">
        <v>12</v>
      </c>
      <c r="G33" s="23">
        <v>81</v>
      </c>
      <c r="H33" s="23">
        <v>33</v>
      </c>
      <c r="I33" s="23">
        <v>30</v>
      </c>
      <c r="J33" s="23">
        <v>19</v>
      </c>
      <c r="K33" s="1">
        <v>4</v>
      </c>
      <c r="L33" s="1">
        <v>85</v>
      </c>
      <c r="M33" s="1">
        <v>199</v>
      </c>
      <c r="N33" s="2">
        <v>5.9981309005462898E-2</v>
      </c>
      <c r="O33" s="2">
        <v>1.2746028163660865</v>
      </c>
      <c r="P33" s="2">
        <v>2.984070123021779</v>
      </c>
      <c r="Q33" s="24">
        <v>51</v>
      </c>
      <c r="R33" s="25">
        <v>4.0764977595053438</v>
      </c>
      <c r="S33" s="9">
        <v>17.011063366177684</v>
      </c>
      <c r="T33" s="9">
        <v>95.382804962630786</v>
      </c>
      <c r="U33" s="9">
        <v>119.65803426761977</v>
      </c>
      <c r="V33" s="9">
        <v>137.66781841162791</v>
      </c>
      <c r="W33" s="9">
        <v>71.675976925463331</v>
      </c>
      <c r="X33" s="9">
        <v>12.864222059404829</v>
      </c>
      <c r="Y33" s="9">
        <v>1.4110896825526154</v>
      </c>
      <c r="Z33" s="9">
        <v>64.778032969856099</v>
      </c>
      <c r="AA33" s="25">
        <v>75.400407886043851</v>
      </c>
      <c r="AB33" s="25">
        <v>70.971495055264697</v>
      </c>
      <c r="AC33" s="25">
        <v>72.990245840429964</v>
      </c>
      <c r="AD33" s="25">
        <v>69.338899964916735</v>
      </c>
      <c r="AE33" s="25">
        <v>64.729288450298881</v>
      </c>
      <c r="AF33" s="25">
        <v>59.753366650439069</v>
      </c>
      <c r="AG33" s="25">
        <v>63.415063004270827</v>
      </c>
      <c r="AH33" s="25">
        <v>80.49237736222787</v>
      </c>
      <c r="AI33" s="25">
        <v>90.995838132626048</v>
      </c>
      <c r="AJ33" s="25">
        <v>75.951552625240552</v>
      </c>
      <c r="AK33" s="25">
        <v>77.680836235180337</v>
      </c>
      <c r="AL33" s="25">
        <v>75.840468931765358</v>
      </c>
      <c r="AM33" s="25">
        <v>89.948370873962702</v>
      </c>
      <c r="AN33" s="25">
        <v>82.36566092136556</v>
      </c>
      <c r="AO33" s="25">
        <v>101.43555394636975</v>
      </c>
      <c r="AP33" s="25">
        <v>100.42081014462725</v>
      </c>
      <c r="AQ33" s="25">
        <v>99.415963858341641</v>
      </c>
      <c r="AR33" s="25">
        <v>79.103935748332106</v>
      </c>
      <c r="AS33" s="25">
        <v>95.382804962630786</v>
      </c>
      <c r="AT33" s="25"/>
      <c r="AU33" s="25"/>
      <c r="AV33" s="25"/>
      <c r="AW33" s="25"/>
      <c r="AX33" s="25">
        <v>118.83257395067463</v>
      </c>
      <c r="AY33" s="25">
        <v>119.49390815370197</v>
      </c>
      <c r="AZ33" s="25">
        <v>114.0744421856886</v>
      </c>
      <c r="BA33" s="25">
        <v>129.66972676031943</v>
      </c>
      <c r="BB33" s="25">
        <v>124.7171520876245</v>
      </c>
      <c r="BC33" s="25">
        <v>113.75156365255204</v>
      </c>
      <c r="BD33" s="25">
        <v>121.3653687388792</v>
      </c>
      <c r="BE33" s="25">
        <v>122.36638801585978</v>
      </c>
      <c r="BF33" s="25">
        <v>128.09337256680931</v>
      </c>
      <c r="BG33" s="25">
        <v>122.0272363079762</v>
      </c>
      <c r="BH33" s="25">
        <v>126.91914522834871</v>
      </c>
      <c r="BI33" s="25">
        <v>124.16584279012721</v>
      </c>
      <c r="BJ33" s="25">
        <v>137.22165766372257</v>
      </c>
      <c r="BK33" s="25">
        <v>152.96554062966729</v>
      </c>
      <c r="BL33" s="25">
        <v>137.67348424349515</v>
      </c>
      <c r="BM33" s="25">
        <v>139.267093011855</v>
      </c>
      <c r="BN33" s="25">
        <v>140.80174028757355</v>
      </c>
      <c r="BO33" s="25">
        <v>140.74133548811321</v>
      </c>
      <c r="BP33" s="25">
        <v>137.66781841162791</v>
      </c>
      <c r="BQ33" s="25"/>
      <c r="BR33" s="25"/>
      <c r="BS33" s="25"/>
      <c r="BT33" s="25"/>
      <c r="BU33" s="24">
        <v>22.4</v>
      </c>
      <c r="BV33" s="23">
        <v>4970.3611064905954</v>
      </c>
      <c r="BW33" s="25">
        <v>8.4</v>
      </c>
      <c r="BX33" s="23">
        <v>2263.0250992460146</v>
      </c>
      <c r="BY33" s="9">
        <v>257.14890223459139</v>
      </c>
      <c r="BZ33" s="9">
        <v>252.65612853070743</v>
      </c>
      <c r="CA33" s="9">
        <v>185.37162216149704</v>
      </c>
      <c r="CB33" s="9">
        <v>181.80093587960036</v>
      </c>
      <c r="CC33" s="9">
        <v>325.20325203252031</v>
      </c>
      <c r="CD33" s="9">
        <v>480.21067306947566</v>
      </c>
      <c r="CE33" s="9">
        <v>417.97283176593521</v>
      </c>
      <c r="CF33" s="9">
        <v>257.80272752234799</v>
      </c>
      <c r="CG33" s="9">
        <v>393.89761691941766</v>
      </c>
      <c r="CH33" s="24">
        <v>285.72287888357545</v>
      </c>
      <c r="CI33" s="26"/>
      <c r="CJ33" s="26"/>
      <c r="CK33" s="28">
        <v>58.9</v>
      </c>
      <c r="CL33" s="28">
        <v>76.3</v>
      </c>
      <c r="CM33" s="28">
        <v>7.7000000000000028</v>
      </c>
      <c r="CN33" s="28">
        <v>74.900000000000006</v>
      </c>
      <c r="CO33" s="28">
        <v>18</v>
      </c>
      <c r="CQ33" s="28">
        <v>0.7</v>
      </c>
    </row>
    <row r="34" spans="2:95" x14ac:dyDescent="0.45">
      <c r="B34" s="7">
        <v>29</v>
      </c>
      <c r="C34" s="18" t="s">
        <v>29</v>
      </c>
      <c r="D34" s="23">
        <v>38</v>
      </c>
      <c r="E34" s="23">
        <v>13</v>
      </c>
      <c r="F34" s="23">
        <v>12</v>
      </c>
      <c r="G34" s="23">
        <v>81</v>
      </c>
      <c r="H34" s="23">
        <v>33</v>
      </c>
      <c r="I34" s="23">
        <v>30</v>
      </c>
      <c r="J34" s="23">
        <v>19</v>
      </c>
      <c r="K34" s="1"/>
      <c r="L34" s="1">
        <v>14</v>
      </c>
      <c r="M34" s="1">
        <v>20</v>
      </c>
      <c r="N34" s="2">
        <v>0</v>
      </c>
      <c r="O34" s="2">
        <v>0.8831470599481045</v>
      </c>
      <c r="P34" s="2">
        <v>1.2616386570687206</v>
      </c>
      <c r="Q34" s="24">
        <v>51</v>
      </c>
      <c r="R34" s="25">
        <v>2.7851737623604973</v>
      </c>
      <c r="S34" s="9">
        <v>8.263893093404139</v>
      </c>
      <c r="T34" s="9">
        <v>38.366403698685353</v>
      </c>
      <c r="U34" s="9">
        <v>89.597490620366699</v>
      </c>
      <c r="V34" s="9">
        <v>164.7400151067701</v>
      </c>
      <c r="W34" s="9">
        <v>63.009331830530826</v>
      </c>
      <c r="X34" s="9">
        <v>27.872495779901012</v>
      </c>
      <c r="Y34" s="9">
        <v>0</v>
      </c>
      <c r="Z34" s="9">
        <v>49.141590281966785</v>
      </c>
      <c r="AA34" s="25">
        <v>76.005506291575458</v>
      </c>
      <c r="AB34" s="25">
        <v>61.43344709897611</v>
      </c>
      <c r="AC34" s="25">
        <v>60.698582620216605</v>
      </c>
      <c r="AD34" s="25">
        <v>36.655111268125417</v>
      </c>
      <c r="AE34" s="25">
        <v>26.346828380831994</v>
      </c>
      <c r="AF34" s="25">
        <v>29.297909968772025</v>
      </c>
      <c r="AG34" s="25">
        <v>45.054259578088711</v>
      </c>
      <c r="AH34" s="25">
        <v>64.27117950064374</v>
      </c>
      <c r="AI34" s="25">
        <v>73.806303032268758</v>
      </c>
      <c r="AJ34" s="25">
        <v>78.4273758580145</v>
      </c>
      <c r="AK34" s="25">
        <v>73.786408769166599</v>
      </c>
      <c r="AL34" s="25">
        <v>44.044128732624301</v>
      </c>
      <c r="AM34" s="25">
        <v>84.362837591942437</v>
      </c>
      <c r="AN34" s="25">
        <v>47.141795930593467</v>
      </c>
      <c r="AO34" s="25">
        <v>67.207549205196656</v>
      </c>
      <c r="AP34" s="25">
        <v>58.602346331351626</v>
      </c>
      <c r="AQ34" s="25">
        <v>49.604618641794914</v>
      </c>
      <c r="AR34" s="25">
        <v>59.6044501063053</v>
      </c>
      <c r="AS34" s="25">
        <v>38.366403698685353</v>
      </c>
      <c r="AT34" s="25"/>
      <c r="AU34" s="25"/>
      <c r="AV34" s="25"/>
      <c r="AW34" s="25"/>
      <c r="AX34" s="25">
        <v>78.089138909910417</v>
      </c>
      <c r="AY34" s="25">
        <v>97.447795823665885</v>
      </c>
      <c r="AZ34" s="25">
        <v>128.92635186235802</v>
      </c>
      <c r="BA34" s="25">
        <v>113.69011779538705</v>
      </c>
      <c r="BB34" s="25">
        <v>110.10041438015303</v>
      </c>
      <c r="BC34" s="25">
        <v>111.27222263881784</v>
      </c>
      <c r="BD34" s="25">
        <v>171.14884734505273</v>
      </c>
      <c r="BE34" s="25">
        <v>120.84993352896895</v>
      </c>
      <c r="BF34" s="25">
        <v>134.35430401066699</v>
      </c>
      <c r="BG34" s="25">
        <v>93.745487971162291</v>
      </c>
      <c r="BH34" s="25">
        <v>125.00000091963939</v>
      </c>
      <c r="BI34" s="25">
        <v>126.95057570313672</v>
      </c>
      <c r="BJ34" s="25">
        <v>114.84670475849904</v>
      </c>
      <c r="BK34" s="25">
        <v>170.02151854450284</v>
      </c>
      <c r="BL34" s="25">
        <v>136.8451875904872</v>
      </c>
      <c r="BM34" s="25">
        <v>128.18181920708278</v>
      </c>
      <c r="BN34" s="25">
        <v>119.68107937088843</v>
      </c>
      <c r="BO34" s="25">
        <v>92.588467796507658</v>
      </c>
      <c r="BP34" s="25">
        <v>164.7400151067701</v>
      </c>
      <c r="BQ34" s="25"/>
      <c r="BR34" s="25"/>
      <c r="BS34" s="25"/>
      <c r="BT34" s="25"/>
      <c r="BU34" s="24">
        <v>22.4</v>
      </c>
      <c r="BV34" s="23">
        <v>1189.6191091719259</v>
      </c>
      <c r="BW34" s="25">
        <v>8.4</v>
      </c>
      <c r="BX34" s="23">
        <v>569.62884320013438</v>
      </c>
      <c r="BY34" s="9">
        <v>144.22086395165167</v>
      </c>
      <c r="BZ34" s="9">
        <v>82.028846811128574</v>
      </c>
      <c r="CA34" s="9">
        <v>53.922890266918309</v>
      </c>
      <c r="CB34" s="9">
        <v>139.64622955180209</v>
      </c>
      <c r="CC34" s="9">
        <v>184.04101485473905</v>
      </c>
      <c r="CD34" s="9">
        <v>364.22764227642278</v>
      </c>
      <c r="CE34" s="9">
        <v>147.81491002570695</v>
      </c>
      <c r="CF34" s="9">
        <v>294.32465288886044</v>
      </c>
      <c r="CG34" s="9">
        <v>322.5398431570959</v>
      </c>
      <c r="CH34" s="24">
        <v>143.97496087636932</v>
      </c>
      <c r="CI34" s="26"/>
      <c r="CJ34" s="26"/>
      <c r="CK34" s="28">
        <v>60.9</v>
      </c>
      <c r="CL34" s="28">
        <v>67.7</v>
      </c>
      <c r="CM34" s="28">
        <v>11.599999999999994</v>
      </c>
      <c r="CN34" s="28">
        <v>75.7</v>
      </c>
      <c r="CO34" s="28">
        <v>22.099999999999994</v>
      </c>
      <c r="CQ34" s="28">
        <v>0.3</v>
      </c>
    </row>
    <row r="35" spans="2:95" x14ac:dyDescent="0.45">
      <c r="B35" s="7">
        <v>30</v>
      </c>
      <c r="C35" s="18" t="s">
        <v>30</v>
      </c>
      <c r="D35" s="23">
        <v>38</v>
      </c>
      <c r="E35" s="23">
        <v>13</v>
      </c>
      <c r="F35" s="23">
        <v>12</v>
      </c>
      <c r="G35" s="23">
        <v>81</v>
      </c>
      <c r="H35" s="23">
        <v>33</v>
      </c>
      <c r="I35" s="23">
        <v>30</v>
      </c>
      <c r="J35" s="23">
        <v>19</v>
      </c>
      <c r="K35" s="1"/>
      <c r="L35" s="1"/>
      <c r="M35" s="1">
        <v>9</v>
      </c>
      <c r="N35" s="2">
        <v>0</v>
      </c>
      <c r="O35" s="2">
        <v>0</v>
      </c>
      <c r="P35" s="2">
        <v>1.6069078467293085</v>
      </c>
      <c r="Q35" s="24">
        <v>51</v>
      </c>
      <c r="R35" s="25">
        <v>2.897928678197736</v>
      </c>
      <c r="S35" s="9">
        <v>0</v>
      </c>
      <c r="T35" s="9">
        <v>53.33737622315418</v>
      </c>
      <c r="U35" s="9">
        <v>146.05000724645032</v>
      </c>
      <c r="V35" s="9">
        <v>156.93008493590744</v>
      </c>
      <c r="W35" s="9">
        <v>84.843830363105042</v>
      </c>
      <c r="X35" s="9">
        <v>36.572229498812867</v>
      </c>
      <c r="Y35" s="9">
        <v>0</v>
      </c>
      <c r="Z35" s="9">
        <v>63.132768858299073</v>
      </c>
      <c r="AA35" s="25">
        <v>67.242205975837791</v>
      </c>
      <c r="AB35" s="25">
        <v>75.187969924812023</v>
      </c>
      <c r="AC35" s="25">
        <v>98.36897308506488</v>
      </c>
      <c r="AD35" s="25">
        <v>99.001619480978235</v>
      </c>
      <c r="AE35" s="25">
        <v>84.312847474452468</v>
      </c>
      <c r="AF35" s="25">
        <v>100.29164304270283</v>
      </c>
      <c r="AG35" s="25">
        <v>62.122673582667439</v>
      </c>
      <c r="AH35" s="25">
        <v>83.606183765231236</v>
      </c>
      <c r="AI35" s="25">
        <v>52.098461813674753</v>
      </c>
      <c r="AJ35" s="25">
        <v>89.290281755166404</v>
      </c>
      <c r="AK35" s="25">
        <v>55.045872247258437</v>
      </c>
      <c r="AL35" s="25">
        <v>74.884248194319454</v>
      </c>
      <c r="AM35" s="25">
        <v>119.05880867194688</v>
      </c>
      <c r="AN35" s="25">
        <v>38.321710685521339</v>
      </c>
      <c r="AO35" s="25">
        <v>61.813115812630258</v>
      </c>
      <c r="AP35" s="25">
        <v>48.675682464987375</v>
      </c>
      <c r="AQ35" s="25">
        <v>35.479563837978034</v>
      </c>
      <c r="AR35" s="25">
        <v>95.260897091873943</v>
      </c>
      <c r="AS35" s="25">
        <v>53.33737622315418</v>
      </c>
      <c r="AT35" s="25"/>
      <c r="AU35" s="25"/>
      <c r="AV35" s="25"/>
      <c r="AW35" s="25"/>
      <c r="AX35" s="25">
        <v>98.395842679557092</v>
      </c>
      <c r="AY35" s="25">
        <v>111.76470588235294</v>
      </c>
      <c r="AZ35" s="25">
        <v>161.45575888911279</v>
      </c>
      <c r="BA35" s="25">
        <v>115.53175761281675</v>
      </c>
      <c r="BB35" s="25">
        <v>105.1424434965253</v>
      </c>
      <c r="BC35" s="25">
        <v>100.68345717765231</v>
      </c>
      <c r="BD35" s="25">
        <v>89.661765047914841</v>
      </c>
      <c r="BE35" s="25">
        <v>104.15939406254721</v>
      </c>
      <c r="BF35" s="25">
        <v>139.00004776227868</v>
      </c>
      <c r="BG35" s="25">
        <v>92.644528772210421</v>
      </c>
      <c r="BH35" s="25">
        <v>131.14754264832752</v>
      </c>
      <c r="BI35" s="25">
        <v>22.458219024055264</v>
      </c>
      <c r="BJ35" s="25">
        <v>134.83632003567115</v>
      </c>
      <c r="BK35" s="25">
        <v>117.32684518648864</v>
      </c>
      <c r="BL35" s="25">
        <v>133.45223563955057</v>
      </c>
      <c r="BM35" s="25">
        <v>185.46493943893648</v>
      </c>
      <c r="BN35" s="25">
        <v>239.26466398819849</v>
      </c>
      <c r="BO35" s="25">
        <v>128.77097110646545</v>
      </c>
      <c r="BP35" s="25">
        <v>156.93008493590744</v>
      </c>
      <c r="BQ35" s="25"/>
      <c r="BR35" s="25"/>
      <c r="BS35" s="25"/>
      <c r="BT35" s="25"/>
      <c r="BU35" s="24">
        <v>22.4</v>
      </c>
      <c r="BV35" s="23">
        <v>402.4873167744326</v>
      </c>
      <c r="BW35" s="25">
        <v>8.4</v>
      </c>
      <c r="BX35" s="23">
        <v>197.69671577416423</v>
      </c>
      <c r="BY35" s="9">
        <v>33.59086328518643</v>
      </c>
      <c r="BZ35" s="9">
        <v>273.22404371584702</v>
      </c>
      <c r="CA35" s="9">
        <v>205.09314647068877</v>
      </c>
      <c r="CB35" s="9">
        <v>188.51756640959726</v>
      </c>
      <c r="CC35" s="9">
        <v>206.15014602302011</v>
      </c>
      <c r="CD35" s="9">
        <v>259.56047759127875</v>
      </c>
      <c r="CE35" s="9">
        <v>505.13847761713987</v>
      </c>
      <c r="CF35" s="9">
        <v>314.79538300104934</v>
      </c>
      <c r="CG35" s="9">
        <v>566.87333923826395</v>
      </c>
      <c r="CH35" s="24">
        <v>572.65569076592703</v>
      </c>
      <c r="CI35" s="26"/>
      <c r="CJ35" s="26"/>
      <c r="CK35" s="28">
        <v>54.5</v>
      </c>
      <c r="CL35" s="28">
        <v>70.3</v>
      </c>
      <c r="CM35" s="28">
        <v>11.400000000000006</v>
      </c>
      <c r="CN35" s="28">
        <v>65.2</v>
      </c>
      <c r="CO35" s="28">
        <v>9</v>
      </c>
      <c r="CQ35" s="28">
        <v>1.3</v>
      </c>
    </row>
    <row r="36" spans="2:95" x14ac:dyDescent="0.45">
      <c r="B36" s="7">
        <v>31</v>
      </c>
      <c r="C36" s="18" t="s">
        <v>31</v>
      </c>
      <c r="D36" s="23">
        <v>38</v>
      </c>
      <c r="E36" s="23">
        <v>13</v>
      </c>
      <c r="F36" s="23">
        <v>12</v>
      </c>
      <c r="G36" s="23">
        <v>81</v>
      </c>
      <c r="H36" s="23">
        <v>33</v>
      </c>
      <c r="I36" s="23">
        <v>30</v>
      </c>
      <c r="J36" s="23">
        <v>19</v>
      </c>
      <c r="K36" s="1">
        <v>32</v>
      </c>
      <c r="L36" s="1">
        <v>86</v>
      </c>
      <c r="M36" s="1">
        <v>240</v>
      </c>
      <c r="N36" s="2">
        <v>0.32886326102167646</v>
      </c>
      <c r="O36" s="2">
        <v>0.8838200139957556</v>
      </c>
      <c r="P36" s="2">
        <v>2.4664744576625739</v>
      </c>
      <c r="Q36" s="24">
        <v>51</v>
      </c>
      <c r="R36" s="25">
        <v>4.370526511485485</v>
      </c>
      <c r="S36" s="9">
        <v>2.4544484880474289</v>
      </c>
      <c r="T36" s="9">
        <v>19.942651628004569</v>
      </c>
      <c r="U36" s="9">
        <v>74.996919583654559</v>
      </c>
      <c r="V36" s="9">
        <v>132.20530634745859</v>
      </c>
      <c r="W36" s="9">
        <v>98.380612421639995</v>
      </c>
      <c r="X36" s="9">
        <v>23.732941529991692</v>
      </c>
      <c r="Y36" s="9">
        <v>2.0752912555139318</v>
      </c>
      <c r="Z36" s="9">
        <v>55.345435123972649</v>
      </c>
      <c r="AA36" s="25">
        <v>56.259153716000661</v>
      </c>
      <c r="AB36" s="25">
        <v>55.240257283390093</v>
      </c>
      <c r="AC36" s="25">
        <v>52.184127912726453</v>
      </c>
      <c r="AD36" s="25">
        <v>50.522843148169649</v>
      </c>
      <c r="AE36" s="25">
        <v>66.949066661932832</v>
      </c>
      <c r="AF36" s="25">
        <v>62.233227364206627</v>
      </c>
      <c r="AG36" s="25">
        <v>64.476362302646265</v>
      </c>
      <c r="AH36" s="25">
        <v>62.962961938994354</v>
      </c>
      <c r="AI36" s="25">
        <v>53.031347337895426</v>
      </c>
      <c r="AJ36" s="25">
        <v>59.506631595630751</v>
      </c>
      <c r="AK36" s="25">
        <v>49.222797927461144</v>
      </c>
      <c r="AL36" s="25">
        <v>39.960837379673883</v>
      </c>
      <c r="AM36" s="25">
        <v>35.077189536196563</v>
      </c>
      <c r="AN36" s="25">
        <v>39.996273463631518</v>
      </c>
      <c r="AO36" s="25">
        <v>37.239947597305509</v>
      </c>
      <c r="AP36" s="25">
        <v>37.421579125210059</v>
      </c>
      <c r="AQ36" s="25">
        <v>37.603315611755967</v>
      </c>
      <c r="AR36" s="25">
        <v>32.444812251183642</v>
      </c>
      <c r="AS36" s="25">
        <v>19.942651628004569</v>
      </c>
      <c r="AT36" s="25"/>
      <c r="AU36" s="25"/>
      <c r="AV36" s="25"/>
      <c r="AW36" s="25"/>
      <c r="AX36" s="25">
        <v>109.32321609672982</v>
      </c>
      <c r="AY36" s="25">
        <v>112.75390355119525</v>
      </c>
      <c r="AZ36" s="25">
        <v>123.45613055564009</v>
      </c>
      <c r="BA36" s="25">
        <v>122.81993126159122</v>
      </c>
      <c r="BB36" s="25">
        <v>127.2430227769775</v>
      </c>
      <c r="BC36" s="25">
        <v>118.69093735372178</v>
      </c>
      <c r="BD36" s="25">
        <v>123.99888469483763</v>
      </c>
      <c r="BE36" s="25">
        <v>149.21331469383614</v>
      </c>
      <c r="BF36" s="25">
        <v>141.31414548577973</v>
      </c>
      <c r="BG36" s="25">
        <v>131.15774548899859</v>
      </c>
      <c r="BH36" s="25">
        <v>138.0952380952381</v>
      </c>
      <c r="BI36" s="25">
        <v>139.07831534152299</v>
      </c>
      <c r="BJ36" s="25">
        <v>139.9188978654434</v>
      </c>
      <c r="BK36" s="25">
        <v>132.73787189451451</v>
      </c>
      <c r="BL36" s="25">
        <v>124.51495513315162</v>
      </c>
      <c r="BM36" s="25">
        <v>134.15283372679517</v>
      </c>
      <c r="BN36" s="25">
        <v>143.20418849823221</v>
      </c>
      <c r="BO36" s="25">
        <v>128.45974725318166</v>
      </c>
      <c r="BP36" s="25">
        <v>132.20530634745859</v>
      </c>
      <c r="BQ36" s="25"/>
      <c r="BR36" s="25"/>
      <c r="BS36" s="25"/>
      <c r="BT36" s="25"/>
      <c r="BU36" s="24">
        <v>22.4</v>
      </c>
      <c r="BV36" s="23">
        <v>7613.262249616213</v>
      </c>
      <c r="BW36" s="25">
        <v>8.4</v>
      </c>
      <c r="BX36" s="23">
        <v>3338.9390266151622</v>
      </c>
      <c r="BY36" s="9">
        <v>136.48041104688502</v>
      </c>
      <c r="BZ36" s="9">
        <v>122.43263344584931</v>
      </c>
      <c r="CA36" s="9">
        <v>93.944538766270512</v>
      </c>
      <c r="CB36" s="9">
        <v>106.52373797403064</v>
      </c>
      <c r="CC36" s="9">
        <v>184.64260047542706</v>
      </c>
      <c r="CD36" s="9">
        <v>117.74453796171122</v>
      </c>
      <c r="CE36" s="9">
        <v>123.13688538632859</v>
      </c>
      <c r="CF36" s="9">
        <v>145.15467387531424</v>
      </c>
      <c r="CG36" s="9">
        <v>166.89126153208252</v>
      </c>
      <c r="CH36" s="24">
        <v>232.22268825894363</v>
      </c>
      <c r="CI36" s="26"/>
      <c r="CJ36" s="26"/>
      <c r="CK36" s="28">
        <v>61</v>
      </c>
      <c r="CL36" s="28">
        <v>68.2</v>
      </c>
      <c r="CM36" s="28">
        <v>15.299999999999997</v>
      </c>
      <c r="CN36" s="28">
        <v>69.5</v>
      </c>
      <c r="CO36" s="28">
        <v>23.5</v>
      </c>
      <c r="CQ36" s="28">
        <v>1.1000000000000001</v>
      </c>
    </row>
    <row r="37" spans="2:95" x14ac:dyDescent="0.45">
      <c r="B37" s="7">
        <v>32</v>
      </c>
      <c r="C37" s="18" t="s">
        <v>32</v>
      </c>
      <c r="D37" s="23">
        <v>38</v>
      </c>
      <c r="E37" s="23">
        <v>13</v>
      </c>
      <c r="F37" s="23">
        <v>12</v>
      </c>
      <c r="G37" s="23">
        <v>81</v>
      </c>
      <c r="H37" s="23">
        <v>33</v>
      </c>
      <c r="I37" s="23">
        <v>30</v>
      </c>
      <c r="J37" s="23">
        <v>19</v>
      </c>
      <c r="K37" s="1">
        <v>1</v>
      </c>
      <c r="L37" s="1">
        <v>5</v>
      </c>
      <c r="M37" s="1">
        <v>46</v>
      </c>
      <c r="N37" s="2">
        <v>5.0126166238637457E-2</v>
      </c>
      <c r="O37" s="2">
        <v>0.2506308311931873</v>
      </c>
      <c r="P37" s="2">
        <v>2.3058036469773233</v>
      </c>
      <c r="Q37" s="24">
        <v>51</v>
      </c>
      <c r="R37" s="25">
        <v>3.766323967979909</v>
      </c>
      <c r="S37" s="9">
        <v>15.00169832921698</v>
      </c>
      <c r="T37" s="9">
        <v>79.072313910559117</v>
      </c>
      <c r="U37" s="9">
        <v>131.80205694446241</v>
      </c>
      <c r="V37" s="9">
        <v>124.88640379019886</v>
      </c>
      <c r="W37" s="9">
        <v>61.155244511491667</v>
      </c>
      <c r="X37" s="9">
        <v>15.826939098407953</v>
      </c>
      <c r="Y37" s="9">
        <v>5.0493736977765762</v>
      </c>
      <c r="Z37" s="9">
        <v>62.528755975678791</v>
      </c>
      <c r="AA37" s="25">
        <v>64.215527105246338</v>
      </c>
      <c r="AB37" s="25">
        <v>49.382716049382715</v>
      </c>
      <c r="AC37" s="25">
        <v>51.098545992651502</v>
      </c>
      <c r="AD37" s="25">
        <v>83.248490322236293</v>
      </c>
      <c r="AE37" s="25">
        <v>62.531248545737093</v>
      </c>
      <c r="AF37" s="25">
        <v>60.11989743730436</v>
      </c>
      <c r="AG37" s="25">
        <v>77.650022169898818</v>
      </c>
      <c r="AH37" s="25">
        <v>103.86141168138931</v>
      </c>
      <c r="AI37" s="25">
        <v>70.859260581912579</v>
      </c>
      <c r="AJ37" s="25">
        <v>66.355072808882127</v>
      </c>
      <c r="AK37" s="25">
        <v>54.595084214929678</v>
      </c>
      <c r="AL37" s="25">
        <v>80.583860074259064</v>
      </c>
      <c r="AM37" s="25">
        <v>63.388920492295732</v>
      </c>
      <c r="AN37" s="25">
        <v>73.415726166675739</v>
      </c>
      <c r="AO37" s="25">
        <v>62.736275261244046</v>
      </c>
      <c r="AP37" s="25">
        <v>64.716417321389912</v>
      </c>
      <c r="AQ37" s="25">
        <v>66.623643274249829</v>
      </c>
      <c r="AR37" s="25">
        <v>54.812664050259222</v>
      </c>
      <c r="AS37" s="25">
        <v>79.072313910559117</v>
      </c>
      <c r="AT37" s="25"/>
      <c r="AU37" s="25"/>
      <c r="AV37" s="25"/>
      <c r="AW37" s="25"/>
      <c r="AX37" s="25">
        <v>138.98899359748816</v>
      </c>
      <c r="AY37" s="25">
        <v>135.20197856553997</v>
      </c>
      <c r="AZ37" s="25">
        <v>124.70055578818513</v>
      </c>
      <c r="BA37" s="25">
        <v>115.69774079839974</v>
      </c>
      <c r="BB37" s="25">
        <v>113.30537375812912</v>
      </c>
      <c r="BC37" s="25">
        <v>141.57465321980644</v>
      </c>
      <c r="BD37" s="25">
        <v>125.60135553421416</v>
      </c>
      <c r="BE37" s="25">
        <v>139.93902687952857</v>
      </c>
      <c r="BF37" s="25">
        <v>145.86823396815754</v>
      </c>
      <c r="BG37" s="25">
        <v>106.4096594137292</v>
      </c>
      <c r="BH37" s="25">
        <v>119.19368604009357</v>
      </c>
      <c r="BI37" s="25">
        <v>119.52365776756791</v>
      </c>
      <c r="BJ37" s="25">
        <v>139.84607119863932</v>
      </c>
      <c r="BK37" s="25">
        <v>133.95025864032658</v>
      </c>
      <c r="BL37" s="25">
        <v>123.93632661303539</v>
      </c>
      <c r="BM37" s="25">
        <v>135.88635124377694</v>
      </c>
      <c r="BN37" s="25">
        <v>147.42547644759583</v>
      </c>
      <c r="BO37" s="25">
        <v>142.11767137466839</v>
      </c>
      <c r="BP37" s="25">
        <v>124.88640379019886</v>
      </c>
      <c r="BQ37" s="25"/>
      <c r="BR37" s="25"/>
      <c r="BS37" s="25"/>
      <c r="BT37" s="25"/>
      <c r="BU37" s="24">
        <v>22.4</v>
      </c>
      <c r="BV37" s="23">
        <v>1445.8425511598834</v>
      </c>
      <c r="BW37" s="25">
        <v>8.4</v>
      </c>
      <c r="BX37" s="23">
        <v>676.31355437119589</v>
      </c>
      <c r="BY37" s="9">
        <v>201.13460546673542</v>
      </c>
      <c r="BZ37" s="9">
        <v>307.32981611432672</v>
      </c>
      <c r="CA37" s="9">
        <v>321.42857142857144</v>
      </c>
      <c r="CB37" s="9">
        <v>213.51227695592496</v>
      </c>
      <c r="CC37" s="9">
        <v>425.96348884381337</v>
      </c>
      <c r="CD37" s="9">
        <v>455.5347471782153</v>
      </c>
      <c r="CE37" s="9">
        <v>353.23207347227128</v>
      </c>
      <c r="CF37" s="9">
        <v>543.12295700276593</v>
      </c>
      <c r="CG37" s="9">
        <v>316.98113207547169</v>
      </c>
      <c r="CH37" s="24">
        <v>371.46729581848302</v>
      </c>
      <c r="CI37" s="26"/>
      <c r="CJ37" s="26"/>
      <c r="CK37" s="28">
        <v>57.9</v>
      </c>
      <c r="CL37" s="28">
        <v>79.900000000000006</v>
      </c>
      <c r="CM37" s="28">
        <v>9.5</v>
      </c>
      <c r="CN37" s="28">
        <v>69</v>
      </c>
      <c r="CO37" s="28">
        <v>19.200000000000003</v>
      </c>
      <c r="CQ37" s="28">
        <v>0.4</v>
      </c>
    </row>
    <row r="38" spans="2:95" x14ac:dyDescent="0.45">
      <c r="B38" s="7">
        <v>33</v>
      </c>
      <c r="C38" s="18" t="s">
        <v>33</v>
      </c>
      <c r="D38" s="23">
        <v>38</v>
      </c>
      <c r="E38" s="23">
        <v>13</v>
      </c>
      <c r="F38" s="23">
        <v>12</v>
      </c>
      <c r="G38" s="23">
        <v>81</v>
      </c>
      <c r="H38" s="23">
        <v>33</v>
      </c>
      <c r="I38" s="23">
        <v>30</v>
      </c>
      <c r="J38" s="23">
        <v>19</v>
      </c>
      <c r="K38" s="1">
        <v>47</v>
      </c>
      <c r="L38" s="1">
        <v>192</v>
      </c>
      <c r="M38" s="1">
        <v>550</v>
      </c>
      <c r="N38" s="2">
        <v>0.20160458426912836</v>
      </c>
      <c r="O38" s="2">
        <v>0.82357617403558814</v>
      </c>
      <c r="P38" s="2">
        <v>2.3592025818727786</v>
      </c>
      <c r="Q38" s="24">
        <v>51</v>
      </c>
      <c r="R38" s="25">
        <v>4.9991456276937738</v>
      </c>
      <c r="S38" s="9">
        <v>6.3558409238634406</v>
      </c>
      <c r="T38" s="9">
        <v>50.425443781516442</v>
      </c>
      <c r="U38" s="9">
        <v>125.97599258571185</v>
      </c>
      <c r="V38" s="9">
        <v>135.97719473786836</v>
      </c>
      <c r="W38" s="9">
        <v>71.967202445991049</v>
      </c>
      <c r="X38" s="9">
        <v>16.037937808980061</v>
      </c>
      <c r="Y38" s="9">
        <v>1.262078293481314</v>
      </c>
      <c r="Z38" s="9">
        <v>63.075021570509513</v>
      </c>
      <c r="AA38" s="25">
        <v>72.11737253974708</v>
      </c>
      <c r="AB38" s="25">
        <v>70.501319261213723</v>
      </c>
      <c r="AC38" s="25">
        <v>81.110740862876654</v>
      </c>
      <c r="AD38" s="25">
        <v>78.642570051986468</v>
      </c>
      <c r="AE38" s="25">
        <v>81.430643596669782</v>
      </c>
      <c r="AF38" s="25">
        <v>83.160727045535509</v>
      </c>
      <c r="AG38" s="25">
        <v>85.720527248926359</v>
      </c>
      <c r="AH38" s="25">
        <v>94.155445096895804</v>
      </c>
      <c r="AI38" s="25">
        <v>100.66085210427767</v>
      </c>
      <c r="AJ38" s="25">
        <v>93.089659646297861</v>
      </c>
      <c r="AK38" s="25">
        <v>76.023391812865498</v>
      </c>
      <c r="AL38" s="25">
        <v>63.527936661914985</v>
      </c>
      <c r="AM38" s="25">
        <v>70.80943636119099</v>
      </c>
      <c r="AN38" s="25">
        <v>65.581397676937655</v>
      </c>
      <c r="AO38" s="25">
        <v>63.93955144729091</v>
      </c>
      <c r="AP38" s="25">
        <v>64.037478320927463</v>
      </c>
      <c r="AQ38" s="25">
        <v>64.132446883434739</v>
      </c>
      <c r="AR38" s="25">
        <v>61.396882645788345</v>
      </c>
      <c r="AS38" s="25">
        <v>50.425443781516442</v>
      </c>
      <c r="AT38" s="25"/>
      <c r="AU38" s="25"/>
      <c r="AV38" s="25"/>
      <c r="AW38" s="25"/>
      <c r="AX38" s="25">
        <v>118.29012324304905</v>
      </c>
      <c r="AY38" s="25">
        <v>112.78260122066534</v>
      </c>
      <c r="AZ38" s="25">
        <v>122.76760030484327</v>
      </c>
      <c r="BA38" s="25">
        <v>121.91398514408709</v>
      </c>
      <c r="BB38" s="25">
        <v>125.40733666853382</v>
      </c>
      <c r="BC38" s="25">
        <v>128.4065076249137</v>
      </c>
      <c r="BD38" s="25">
        <v>122.47082182148984</v>
      </c>
      <c r="BE38" s="25">
        <v>134.49172506407677</v>
      </c>
      <c r="BF38" s="25">
        <v>130.82865530738883</v>
      </c>
      <c r="BG38" s="25">
        <v>122.5576354781919</v>
      </c>
      <c r="BH38" s="25">
        <v>132.47599753369155</v>
      </c>
      <c r="BI38" s="25">
        <v>132.55319910338983</v>
      </c>
      <c r="BJ38" s="25">
        <v>133.53567035284181</v>
      </c>
      <c r="BK38" s="25">
        <v>130.53860988908616</v>
      </c>
      <c r="BL38" s="25">
        <v>137.92039502084342</v>
      </c>
      <c r="BM38" s="25">
        <v>141.53451983689223</v>
      </c>
      <c r="BN38" s="25">
        <v>144.87668730207409</v>
      </c>
      <c r="BO38" s="25">
        <v>152.33283791987873</v>
      </c>
      <c r="BP38" s="25">
        <v>135.97719473786836</v>
      </c>
      <c r="BQ38" s="25"/>
      <c r="BR38" s="25"/>
      <c r="BS38" s="25"/>
      <c r="BT38" s="25"/>
      <c r="BU38" s="24">
        <v>22.4</v>
      </c>
      <c r="BV38" s="23">
        <v>18698.257178367443</v>
      </c>
      <c r="BW38" s="25">
        <v>8.4</v>
      </c>
      <c r="BX38" s="23">
        <v>7886.7451177911271</v>
      </c>
      <c r="BY38" s="9">
        <v>147.99475876269364</v>
      </c>
      <c r="BZ38" s="9">
        <v>130.81645533306559</v>
      </c>
      <c r="CA38" s="9">
        <v>185.06028394490554</v>
      </c>
      <c r="CB38" s="9">
        <v>201.92421902838817</v>
      </c>
      <c r="CC38" s="9">
        <v>207.95763710089332</v>
      </c>
      <c r="CD38" s="9">
        <v>190.4513042648027</v>
      </c>
      <c r="CE38" s="9">
        <v>222.2970697204446</v>
      </c>
      <c r="CF38" s="9">
        <v>202.5664613125935</v>
      </c>
      <c r="CG38" s="9">
        <v>271.84327566690729</v>
      </c>
      <c r="CH38" s="24">
        <v>212.87440410158007</v>
      </c>
      <c r="CI38" s="26"/>
      <c r="CJ38" s="26"/>
      <c r="CK38" s="28">
        <v>51.8</v>
      </c>
      <c r="CL38" s="28">
        <v>75.3</v>
      </c>
      <c r="CM38" s="28">
        <v>16.700000000000003</v>
      </c>
      <c r="CN38" s="28">
        <v>69</v>
      </c>
      <c r="CO38" s="28">
        <v>18</v>
      </c>
      <c r="CQ38" s="28">
        <v>1.3</v>
      </c>
    </row>
    <row r="39" spans="2:95" x14ac:dyDescent="0.45">
      <c r="B39" s="7">
        <v>34</v>
      </c>
      <c r="C39" s="18" t="s">
        <v>34</v>
      </c>
      <c r="D39" s="23">
        <v>38</v>
      </c>
      <c r="E39" s="23">
        <v>13</v>
      </c>
      <c r="F39" s="23">
        <v>12</v>
      </c>
      <c r="G39" s="23">
        <v>81</v>
      </c>
      <c r="H39" s="23">
        <v>33</v>
      </c>
      <c r="I39" s="23">
        <v>30</v>
      </c>
      <c r="J39" s="23">
        <v>19</v>
      </c>
      <c r="K39" s="1">
        <v>2</v>
      </c>
      <c r="L39" s="1">
        <v>3</v>
      </c>
      <c r="M39" s="1">
        <v>17</v>
      </c>
      <c r="N39" s="2">
        <v>0.12050655771046155</v>
      </c>
      <c r="O39" s="2">
        <v>0.18075983656569233</v>
      </c>
      <c r="P39" s="2">
        <v>1.0243057405389233</v>
      </c>
      <c r="Q39" s="24">
        <v>51</v>
      </c>
      <c r="R39" s="25">
        <v>3.2114424311599366</v>
      </c>
      <c r="S39" s="9">
        <v>8.2635364693640465</v>
      </c>
      <c r="T39" s="9">
        <v>23.793508883607213</v>
      </c>
      <c r="U39" s="9">
        <v>96.430136800766505</v>
      </c>
      <c r="V39" s="9">
        <v>146.89821739616701</v>
      </c>
      <c r="W39" s="9">
        <v>63.885373992274012</v>
      </c>
      <c r="X39" s="9">
        <v>16.628584681497969</v>
      </c>
      <c r="Y39" s="9">
        <v>0</v>
      </c>
      <c r="Z39" s="9">
        <v>43.906389647295612</v>
      </c>
      <c r="AA39" s="25">
        <v>48.292972601881317</v>
      </c>
      <c r="AB39" s="25">
        <v>65.51059730250482</v>
      </c>
      <c r="AC39" s="25">
        <v>59.14608388529782</v>
      </c>
      <c r="AD39" s="25">
        <v>67.487579906291529</v>
      </c>
      <c r="AE39" s="25">
        <v>47.855079615522961</v>
      </c>
      <c r="AF39" s="25">
        <v>46.118385474896108</v>
      </c>
      <c r="AG39" s="25">
        <v>47.682137900517453</v>
      </c>
      <c r="AH39" s="25">
        <v>48.131656885358147</v>
      </c>
      <c r="AI39" s="25">
        <v>45.350416656186894</v>
      </c>
      <c r="AJ39" s="25">
        <v>44.187903849674633</v>
      </c>
      <c r="AK39" s="25">
        <v>64.631955364359214</v>
      </c>
      <c r="AL39" s="25">
        <v>78.155465754874683</v>
      </c>
      <c r="AM39" s="25">
        <v>76.444249343309608</v>
      </c>
      <c r="AN39" s="25">
        <v>33.491540185391109</v>
      </c>
      <c r="AO39" s="25">
        <v>55.813546011845837</v>
      </c>
      <c r="AP39" s="25">
        <v>56.917811631992947</v>
      </c>
      <c r="AQ39" s="25">
        <v>57.997793510642154</v>
      </c>
      <c r="AR39" s="25">
        <v>35.983161741269775</v>
      </c>
      <c r="AS39" s="25">
        <v>23.793508883607213</v>
      </c>
      <c r="AT39" s="25"/>
      <c r="AU39" s="25"/>
      <c r="AV39" s="25"/>
      <c r="AW39" s="25"/>
      <c r="AX39" s="25">
        <v>101.64685679105901</v>
      </c>
      <c r="AY39" s="25">
        <v>101.14942528735632</v>
      </c>
      <c r="AZ39" s="25">
        <v>112.33567745716886</v>
      </c>
      <c r="BA39" s="25">
        <v>126.31631927879927</v>
      </c>
      <c r="BB39" s="25">
        <v>167.52762909740707</v>
      </c>
      <c r="BC39" s="25">
        <v>143.50640436774907</v>
      </c>
      <c r="BD39" s="25">
        <v>143.7745855256359</v>
      </c>
      <c r="BE39" s="25">
        <v>134.04837108159163</v>
      </c>
      <c r="BF39" s="25">
        <v>147.09410690488718</v>
      </c>
      <c r="BG39" s="25">
        <v>93.90160071989304</v>
      </c>
      <c r="BH39" s="25">
        <v>94.202896239443788</v>
      </c>
      <c r="BI39" s="25">
        <v>125.29324151113522</v>
      </c>
      <c r="BJ39" s="25">
        <v>142.24998650043815</v>
      </c>
      <c r="BK39" s="25">
        <v>111.93129994403353</v>
      </c>
      <c r="BL39" s="25">
        <v>110.71735984546866</v>
      </c>
      <c r="BM39" s="25">
        <v>118.94759059542719</v>
      </c>
      <c r="BN39" s="25">
        <v>127.28283963013334</v>
      </c>
      <c r="BO39" s="25">
        <v>142.56146809693732</v>
      </c>
      <c r="BP39" s="25">
        <v>146.89821739616701</v>
      </c>
      <c r="BQ39" s="25"/>
      <c r="BR39" s="25"/>
      <c r="BS39" s="25"/>
      <c r="BT39" s="25"/>
      <c r="BU39" s="24">
        <v>22.4</v>
      </c>
      <c r="BV39" s="23">
        <v>1265.598627777676</v>
      </c>
      <c r="BW39" s="25">
        <v>8.4</v>
      </c>
      <c r="BX39" s="23">
        <v>579.92195795200496</v>
      </c>
      <c r="BY39" s="9">
        <v>45.790540982534182</v>
      </c>
      <c r="BZ39" s="9">
        <v>137.10256577658811</v>
      </c>
      <c r="CA39" s="9">
        <v>129.60922817704622</v>
      </c>
      <c r="CB39" s="9">
        <v>257.13551041398819</v>
      </c>
      <c r="CC39" s="9">
        <v>306.45470216433631</v>
      </c>
      <c r="CD39" s="9">
        <v>88.417329796640146</v>
      </c>
      <c r="CE39" s="9">
        <v>199.56345494231368</v>
      </c>
      <c r="CF39" s="9">
        <v>471.43819261617585</v>
      </c>
      <c r="CG39" s="9">
        <v>187.9927228623408</v>
      </c>
      <c r="CH39" s="24">
        <v>83.827315729597032</v>
      </c>
      <c r="CI39" s="26"/>
      <c r="CJ39" s="26"/>
      <c r="CK39" s="28">
        <v>69.599999999999994</v>
      </c>
      <c r="CL39" s="28">
        <v>76.599999999999994</v>
      </c>
      <c r="CM39" s="28">
        <v>8.5999999999999943</v>
      </c>
      <c r="CN39" s="28">
        <v>72.2</v>
      </c>
      <c r="CO39" s="28">
        <v>13.599999999999994</v>
      </c>
      <c r="CQ39" s="28">
        <v>0</v>
      </c>
    </row>
    <row r="40" spans="2:95" x14ac:dyDescent="0.45">
      <c r="B40" s="7">
        <v>35</v>
      </c>
      <c r="C40" s="18" t="s">
        <v>35</v>
      </c>
      <c r="D40" s="23">
        <v>38</v>
      </c>
      <c r="E40" s="23">
        <v>13</v>
      </c>
      <c r="F40" s="23">
        <v>12</v>
      </c>
      <c r="G40" s="23">
        <v>81</v>
      </c>
      <c r="H40" s="23">
        <v>33</v>
      </c>
      <c r="I40" s="23">
        <v>30</v>
      </c>
      <c r="J40" s="23">
        <v>19</v>
      </c>
      <c r="K40" s="1">
        <v>34</v>
      </c>
      <c r="L40" s="1">
        <v>151</v>
      </c>
      <c r="M40" s="1">
        <v>399</v>
      </c>
      <c r="N40" s="2">
        <v>0.20618801726417446</v>
      </c>
      <c r="O40" s="2">
        <v>0.91571737079089244</v>
      </c>
      <c r="P40" s="2">
        <v>2.4196770261295768</v>
      </c>
      <c r="Q40" s="24">
        <v>51</v>
      </c>
      <c r="R40" s="25">
        <v>4.1589433352855094</v>
      </c>
      <c r="S40" s="9">
        <v>2.017798099259422</v>
      </c>
      <c r="T40" s="9">
        <v>11.07247464268468</v>
      </c>
      <c r="U40" s="9">
        <v>59.550398150100612</v>
      </c>
      <c r="V40" s="9">
        <v>131.67128094538094</v>
      </c>
      <c r="W40" s="9">
        <v>88.571216049218819</v>
      </c>
      <c r="X40" s="9">
        <v>18.758348233492988</v>
      </c>
      <c r="Y40" s="9">
        <v>2.1807474964079705</v>
      </c>
      <c r="Z40" s="9">
        <v>46.686816989363685</v>
      </c>
      <c r="AA40" s="25">
        <v>35.01498522819751</v>
      </c>
      <c r="AB40" s="25">
        <v>34.287065500118231</v>
      </c>
      <c r="AC40" s="25">
        <v>29.069504606903827</v>
      </c>
      <c r="AD40" s="25">
        <v>32.361110202823362</v>
      </c>
      <c r="AE40" s="25">
        <v>28.802694848447889</v>
      </c>
      <c r="AF40" s="25">
        <v>25.955927139887489</v>
      </c>
      <c r="AG40" s="25">
        <v>25.470549029934581</v>
      </c>
      <c r="AH40" s="25">
        <v>29.576544301644166</v>
      </c>
      <c r="AI40" s="25">
        <v>23.130441867623919</v>
      </c>
      <c r="AJ40" s="25">
        <v>18.81931934422343</v>
      </c>
      <c r="AK40" s="25">
        <v>21.704725299570427</v>
      </c>
      <c r="AL40" s="25">
        <v>20.80202472447564</v>
      </c>
      <c r="AM40" s="25">
        <v>19.424945706875224</v>
      </c>
      <c r="AN40" s="25">
        <v>18.150422960305526</v>
      </c>
      <c r="AO40" s="25">
        <v>15.806308860749182</v>
      </c>
      <c r="AP40" s="25">
        <v>14.793618473792593</v>
      </c>
      <c r="AQ40" s="25">
        <v>13.7790498718965</v>
      </c>
      <c r="AR40" s="25">
        <v>13.305493222187991</v>
      </c>
      <c r="AS40" s="25">
        <v>11.07247464268468</v>
      </c>
      <c r="AT40" s="25"/>
      <c r="AU40" s="25"/>
      <c r="AV40" s="25"/>
      <c r="AW40" s="25"/>
      <c r="AX40" s="25">
        <v>109.0451692434586</v>
      </c>
      <c r="AY40" s="25">
        <v>114.83430259392597</v>
      </c>
      <c r="AZ40" s="25">
        <v>128.11666885264736</v>
      </c>
      <c r="BA40" s="25">
        <v>132.5880489510576</v>
      </c>
      <c r="BB40" s="25">
        <v>144.43625108868315</v>
      </c>
      <c r="BC40" s="25">
        <v>133.75236844619883</v>
      </c>
      <c r="BD40" s="25">
        <v>142.89568285352314</v>
      </c>
      <c r="BE40" s="25">
        <v>154.36401981290848</v>
      </c>
      <c r="BF40" s="25">
        <v>153.23143965357323</v>
      </c>
      <c r="BG40" s="25">
        <v>147.31914309736757</v>
      </c>
      <c r="BH40" s="25">
        <v>134.58325598663447</v>
      </c>
      <c r="BI40" s="25">
        <v>140.00551755702</v>
      </c>
      <c r="BJ40" s="25">
        <v>139.62377571834517</v>
      </c>
      <c r="BK40" s="25">
        <v>147.94758657215488</v>
      </c>
      <c r="BL40" s="25">
        <v>140.7739358541711</v>
      </c>
      <c r="BM40" s="25">
        <v>144.74153609673152</v>
      </c>
      <c r="BN40" s="25">
        <v>148.58487809486206</v>
      </c>
      <c r="BO40" s="25">
        <v>136.97534237840898</v>
      </c>
      <c r="BP40" s="25">
        <v>131.67128094538094</v>
      </c>
      <c r="BQ40" s="25"/>
      <c r="BR40" s="25"/>
      <c r="BS40" s="25"/>
      <c r="BT40" s="25"/>
      <c r="BU40" s="24">
        <v>22.4</v>
      </c>
      <c r="BV40" s="23">
        <v>12827.234737881239</v>
      </c>
      <c r="BW40" s="25">
        <v>8.4</v>
      </c>
      <c r="BX40" s="23">
        <v>5759.1265824052343</v>
      </c>
      <c r="BY40" s="9">
        <v>115.32695190866106</v>
      </c>
      <c r="BZ40" s="9">
        <v>123.39518826194843</v>
      </c>
      <c r="CA40" s="9">
        <v>138.8824283825181</v>
      </c>
      <c r="CB40" s="9">
        <v>148.95795054858522</v>
      </c>
      <c r="CC40" s="9">
        <v>132.8133098372551</v>
      </c>
      <c r="CD40" s="9">
        <v>247.98512089274644</v>
      </c>
      <c r="CE40" s="9">
        <v>167.90024084566383</v>
      </c>
      <c r="CF40" s="9">
        <v>142.8119043036057</v>
      </c>
      <c r="CG40" s="9">
        <v>174.38552049488774</v>
      </c>
      <c r="CH40" s="24">
        <v>161.05487929932079</v>
      </c>
      <c r="CI40" s="26"/>
      <c r="CJ40" s="26"/>
      <c r="CK40" s="28">
        <v>61.1</v>
      </c>
      <c r="CL40" s="28">
        <v>62.4</v>
      </c>
      <c r="CM40" s="28">
        <v>14.099999999999994</v>
      </c>
      <c r="CN40" s="28">
        <v>79.7</v>
      </c>
      <c r="CO40" s="28">
        <v>20.900000000000006</v>
      </c>
      <c r="CQ40" s="28">
        <v>0.79999999999999993</v>
      </c>
    </row>
    <row r="41" spans="2:95" x14ac:dyDescent="0.45">
      <c r="B41" s="7">
        <v>36</v>
      </c>
      <c r="C41" s="18" t="s">
        <v>36</v>
      </c>
      <c r="D41" s="23">
        <v>38</v>
      </c>
      <c r="E41" s="23">
        <v>13</v>
      </c>
      <c r="F41" s="23">
        <v>12</v>
      </c>
      <c r="G41" s="23">
        <v>81</v>
      </c>
      <c r="H41" s="23">
        <v>33</v>
      </c>
      <c r="I41" s="23">
        <v>30</v>
      </c>
      <c r="J41" s="23">
        <v>19</v>
      </c>
      <c r="K41" s="1">
        <v>20</v>
      </c>
      <c r="L41" s="1">
        <v>100</v>
      </c>
      <c r="M41" s="1">
        <v>295</v>
      </c>
      <c r="N41" s="2">
        <v>0.12192605064781804</v>
      </c>
      <c r="O41" s="2">
        <v>0.60963025323909026</v>
      </c>
      <c r="P41" s="2">
        <v>1.7984092470553164</v>
      </c>
      <c r="Q41" s="24">
        <v>51</v>
      </c>
      <c r="R41" s="25">
        <v>4.2514322412444034</v>
      </c>
      <c r="S41" s="9">
        <v>2.7632725280787946</v>
      </c>
      <c r="T41" s="9">
        <v>15.510027563232079</v>
      </c>
      <c r="U41" s="9">
        <v>69.359229520385398</v>
      </c>
      <c r="V41" s="9">
        <v>131.30273489423217</v>
      </c>
      <c r="W41" s="9">
        <v>71.058920529407217</v>
      </c>
      <c r="X41" s="9">
        <v>14.384878086122747</v>
      </c>
      <c r="Y41" s="9">
        <v>1.4465704535651547</v>
      </c>
      <c r="Z41" s="9">
        <v>44.707288096190197</v>
      </c>
      <c r="AA41" s="25">
        <v>33.333317318761878</v>
      </c>
      <c r="AB41" s="25">
        <v>37.511164036915751</v>
      </c>
      <c r="AC41" s="25">
        <v>31.587222988993283</v>
      </c>
      <c r="AD41" s="25">
        <v>33.36245944032224</v>
      </c>
      <c r="AE41" s="25">
        <v>26.850823308031732</v>
      </c>
      <c r="AF41" s="25">
        <v>31.484172842744982</v>
      </c>
      <c r="AG41" s="25">
        <v>32.264187952157492</v>
      </c>
      <c r="AH41" s="25">
        <v>32.154560263505651</v>
      </c>
      <c r="AI41" s="25">
        <v>30.913419659036872</v>
      </c>
      <c r="AJ41" s="25">
        <v>29.653472960060075</v>
      </c>
      <c r="AK41" s="25">
        <v>26.598651849152851</v>
      </c>
      <c r="AL41" s="25">
        <v>22.655680359314097</v>
      </c>
      <c r="AM41" s="25">
        <v>32.435465665930671</v>
      </c>
      <c r="AN41" s="25">
        <v>25.770750177249631</v>
      </c>
      <c r="AO41" s="25">
        <v>27.325891543024763</v>
      </c>
      <c r="AP41" s="25">
        <v>23.703770105262034</v>
      </c>
      <c r="AQ41" s="25">
        <v>20.026366656571255</v>
      </c>
      <c r="AR41" s="25">
        <v>22.816335308909633</v>
      </c>
      <c r="AS41" s="25">
        <v>15.510027563232079</v>
      </c>
      <c r="AT41" s="25"/>
      <c r="AU41" s="25"/>
      <c r="AV41" s="25"/>
      <c r="AW41" s="25"/>
      <c r="AX41" s="25">
        <v>127.06873717904176</v>
      </c>
      <c r="AY41" s="25">
        <v>123.29836122431284</v>
      </c>
      <c r="AZ41" s="25">
        <v>135.58986730531549</v>
      </c>
      <c r="BA41" s="25">
        <v>143.93016109728887</v>
      </c>
      <c r="BB41" s="25">
        <v>130.67954980912691</v>
      </c>
      <c r="BC41" s="25">
        <v>132.9665020453977</v>
      </c>
      <c r="BD41" s="25">
        <v>131.05762068365155</v>
      </c>
      <c r="BE41" s="25">
        <v>139.70420420704934</v>
      </c>
      <c r="BF41" s="25">
        <v>131.71273844229501</v>
      </c>
      <c r="BG41" s="25">
        <v>133.77651495029679</v>
      </c>
      <c r="BH41" s="25">
        <v>140.12251148545178</v>
      </c>
      <c r="BI41" s="25">
        <v>138.14371769490188</v>
      </c>
      <c r="BJ41" s="25">
        <v>158.06766900682894</v>
      </c>
      <c r="BK41" s="25">
        <v>146.88735431624039</v>
      </c>
      <c r="BL41" s="25">
        <v>139.842852285677</v>
      </c>
      <c r="BM41" s="25">
        <v>149.85237528084789</v>
      </c>
      <c r="BN41" s="25">
        <v>159.63040150346006</v>
      </c>
      <c r="BO41" s="25">
        <v>153.66324069883777</v>
      </c>
      <c r="BP41" s="25">
        <v>131.30273489423217</v>
      </c>
      <c r="BQ41" s="25"/>
      <c r="BR41" s="25"/>
      <c r="BS41" s="25"/>
      <c r="BT41" s="25"/>
      <c r="BU41" s="24">
        <v>22.4</v>
      </c>
      <c r="BV41" s="23">
        <v>12839.234600801705</v>
      </c>
      <c r="BW41" s="25">
        <v>8.4</v>
      </c>
      <c r="BX41" s="23">
        <v>5712.4669263124224</v>
      </c>
      <c r="BY41" s="9">
        <v>136.44329196924528</v>
      </c>
      <c r="BZ41" s="9">
        <v>128.69846402586904</v>
      </c>
      <c r="CA41" s="9">
        <v>141.47364088845447</v>
      </c>
      <c r="CB41" s="9">
        <v>184.67161680320012</v>
      </c>
      <c r="CC41" s="9">
        <v>174.36183568140606</v>
      </c>
      <c r="CD41" s="9">
        <v>253.92196299275946</v>
      </c>
      <c r="CE41" s="9">
        <v>159.96016556188343</v>
      </c>
      <c r="CF41" s="9">
        <v>189.7087630617882</v>
      </c>
      <c r="CG41" s="9">
        <v>166.05086916294431</v>
      </c>
      <c r="CH41" s="24">
        <v>227.30311538975798</v>
      </c>
      <c r="CI41" s="26"/>
      <c r="CJ41" s="26"/>
      <c r="CK41" s="28">
        <v>61.3</v>
      </c>
      <c r="CL41" s="28">
        <v>74</v>
      </c>
      <c r="CM41" s="28">
        <v>8.2000000000000028</v>
      </c>
      <c r="CN41" s="28">
        <v>76.599999999999994</v>
      </c>
      <c r="CO41" s="28">
        <v>19.400000000000006</v>
      </c>
      <c r="CQ41" s="28">
        <v>1</v>
      </c>
    </row>
    <row r="42" spans="2:95" x14ac:dyDescent="0.45">
      <c r="B42" s="7">
        <v>37</v>
      </c>
      <c r="C42" s="18" t="s">
        <v>37</v>
      </c>
      <c r="D42" s="23">
        <v>38</v>
      </c>
      <c r="E42" s="23">
        <v>13</v>
      </c>
      <c r="F42" s="23">
        <v>12</v>
      </c>
      <c r="G42" s="23">
        <v>81</v>
      </c>
      <c r="H42" s="23">
        <v>33</v>
      </c>
      <c r="I42" s="23">
        <v>30</v>
      </c>
      <c r="J42" s="23">
        <v>19</v>
      </c>
      <c r="K42" s="1">
        <v>6</v>
      </c>
      <c r="L42" s="1">
        <v>24</v>
      </c>
      <c r="M42" s="1">
        <v>150</v>
      </c>
      <c r="N42" s="2">
        <v>7.9249317310594411E-2</v>
      </c>
      <c r="O42" s="2">
        <v>0.31699726924237764</v>
      </c>
      <c r="P42" s="2">
        <v>1.9812329327648603</v>
      </c>
      <c r="Q42" s="24">
        <v>51</v>
      </c>
      <c r="R42" s="25">
        <v>3.9062204152451634</v>
      </c>
      <c r="S42" s="9">
        <v>26.233594577977065</v>
      </c>
      <c r="T42" s="9">
        <v>61.484563717985793</v>
      </c>
      <c r="U42" s="9">
        <v>118.54334665917401</v>
      </c>
      <c r="V42" s="9">
        <v>102.66304550863397</v>
      </c>
      <c r="W42" s="9">
        <v>49.123564237330363</v>
      </c>
      <c r="X42" s="9">
        <v>9.3608128551165937</v>
      </c>
      <c r="Y42" s="9">
        <v>0</v>
      </c>
      <c r="Z42" s="9">
        <v>54.251762865975991</v>
      </c>
      <c r="AA42" s="25">
        <v>73.77159584327012</v>
      </c>
      <c r="AB42" s="25">
        <v>82.236842105263165</v>
      </c>
      <c r="AC42" s="25">
        <v>99.00227280775502</v>
      </c>
      <c r="AD42" s="25">
        <v>91.426769724980076</v>
      </c>
      <c r="AE42" s="25">
        <v>85.789600994341754</v>
      </c>
      <c r="AF42" s="25">
        <v>77.929462844559481</v>
      </c>
      <c r="AG42" s="25">
        <v>77.454925780104318</v>
      </c>
      <c r="AH42" s="25">
        <v>85.711970999281235</v>
      </c>
      <c r="AI42" s="25">
        <v>100.82299721586733</v>
      </c>
      <c r="AJ42" s="25">
        <v>88.875720179710768</v>
      </c>
      <c r="AK42" s="25">
        <v>66.920456742904946</v>
      </c>
      <c r="AL42" s="25">
        <v>73.61141510941313</v>
      </c>
      <c r="AM42" s="25">
        <v>82.316955496543684</v>
      </c>
      <c r="AN42" s="25">
        <v>69.326981638959253</v>
      </c>
      <c r="AO42" s="25">
        <v>82.052559018303199</v>
      </c>
      <c r="AP42" s="25">
        <v>79.728556577089705</v>
      </c>
      <c r="AQ42" s="25">
        <v>77.341974102209221</v>
      </c>
      <c r="AR42" s="25">
        <v>78.942988202715426</v>
      </c>
      <c r="AS42" s="25">
        <v>61.484563717985793</v>
      </c>
      <c r="AT42" s="25"/>
      <c r="AU42" s="25"/>
      <c r="AV42" s="25"/>
      <c r="AW42" s="25"/>
      <c r="AX42" s="25">
        <v>92.05015808777766</v>
      </c>
      <c r="AY42" s="25">
        <v>87.567121024370095</v>
      </c>
      <c r="AZ42" s="25">
        <v>109.08677930921246</v>
      </c>
      <c r="BA42" s="25">
        <v>100.46860518195996</v>
      </c>
      <c r="BB42" s="25">
        <v>118.05072857279747</v>
      </c>
      <c r="BC42" s="25">
        <v>102.85078087896366</v>
      </c>
      <c r="BD42" s="25">
        <v>115.80950760420322</v>
      </c>
      <c r="BE42" s="25">
        <v>103.26642673140171</v>
      </c>
      <c r="BF42" s="25">
        <v>111.66037214305713</v>
      </c>
      <c r="BG42" s="25">
        <v>118.34131689662645</v>
      </c>
      <c r="BH42" s="25">
        <v>115.76298309847471</v>
      </c>
      <c r="BI42" s="25">
        <v>112.85908895704881</v>
      </c>
      <c r="BJ42" s="25">
        <v>132.73092417103945</v>
      </c>
      <c r="BK42" s="25">
        <v>115.70385303917698</v>
      </c>
      <c r="BL42" s="25">
        <v>111.91883583423514</v>
      </c>
      <c r="BM42" s="25">
        <v>117.90408649183112</v>
      </c>
      <c r="BN42" s="25">
        <v>123.64392208048243</v>
      </c>
      <c r="BO42" s="25">
        <v>116.59445286096383</v>
      </c>
      <c r="BP42" s="25">
        <v>102.66304550863397</v>
      </c>
      <c r="BQ42" s="25"/>
      <c r="BR42" s="25"/>
      <c r="BS42" s="25"/>
      <c r="BT42" s="25"/>
      <c r="BU42" s="24">
        <v>22.4</v>
      </c>
      <c r="BV42" s="23">
        <v>5712.910406011747</v>
      </c>
      <c r="BW42" s="25">
        <v>8.4</v>
      </c>
      <c r="BX42" s="23">
        <v>2619.0023909786746</v>
      </c>
      <c r="BY42" s="9">
        <v>324.29325962617332</v>
      </c>
      <c r="BZ42" s="9">
        <v>260.20491136770204</v>
      </c>
      <c r="CA42" s="9">
        <v>405.60820951016046</v>
      </c>
      <c r="CB42" s="9">
        <v>362.06919844904689</v>
      </c>
      <c r="CC42" s="9">
        <v>416.20496743331262</v>
      </c>
      <c r="CD42" s="9">
        <v>495.26328574127552</v>
      </c>
      <c r="CE42" s="9">
        <v>567.74610179068736</v>
      </c>
      <c r="CF42" s="9">
        <v>747.58370267528164</v>
      </c>
      <c r="CG42" s="9">
        <v>787.11890547925168</v>
      </c>
      <c r="CH42" s="24">
        <v>438.05666944587819</v>
      </c>
      <c r="CI42" s="26"/>
      <c r="CJ42" s="26"/>
      <c r="CK42" s="28">
        <v>56.3</v>
      </c>
      <c r="CL42" s="28">
        <v>70.3</v>
      </c>
      <c r="CM42" s="28">
        <v>15.700000000000003</v>
      </c>
      <c r="CN42" s="28">
        <v>78.400000000000006</v>
      </c>
      <c r="CO42" s="28">
        <v>14.700000000000003</v>
      </c>
      <c r="CQ42" s="28">
        <v>0.2</v>
      </c>
    </row>
    <row r="43" spans="2:95" x14ac:dyDescent="0.45">
      <c r="B43" s="7">
        <v>38</v>
      </c>
      <c r="C43" s="18" t="s">
        <v>38</v>
      </c>
      <c r="D43" s="23">
        <v>38</v>
      </c>
      <c r="E43" s="23">
        <v>13</v>
      </c>
      <c r="F43" s="23">
        <v>12</v>
      </c>
      <c r="G43" s="23">
        <v>81</v>
      </c>
      <c r="H43" s="23">
        <v>33</v>
      </c>
      <c r="I43" s="23">
        <v>30</v>
      </c>
      <c r="J43" s="23">
        <v>19</v>
      </c>
      <c r="K43" s="1"/>
      <c r="L43" s="1">
        <v>15</v>
      </c>
      <c r="M43" s="1">
        <v>199</v>
      </c>
      <c r="N43" s="2">
        <v>0</v>
      </c>
      <c r="O43" s="2">
        <v>1.9922198119851864</v>
      </c>
      <c r="P43" s="2">
        <v>26.430116172336813</v>
      </c>
      <c r="Q43" s="24">
        <v>51</v>
      </c>
      <c r="R43" s="25">
        <v>2.6386338959628857</v>
      </c>
      <c r="S43" s="9">
        <v>23.530642101237213</v>
      </c>
      <c r="T43" s="9">
        <v>62.940164056816805</v>
      </c>
      <c r="U43" s="9">
        <v>153.52894890383999</v>
      </c>
      <c r="V43" s="9">
        <v>164.22202561609615</v>
      </c>
      <c r="W43" s="9">
        <v>84.740665465201971</v>
      </c>
      <c r="X43" s="9">
        <v>0</v>
      </c>
      <c r="Y43" s="9">
        <v>0</v>
      </c>
      <c r="Z43" s="9">
        <v>58.835908197380085</v>
      </c>
      <c r="AA43" s="25">
        <v>88.142969956498973</v>
      </c>
      <c r="AB43" s="25">
        <v>93.023255813953483</v>
      </c>
      <c r="AC43" s="25">
        <v>91.197877658207744</v>
      </c>
      <c r="AD43" s="25">
        <v>121.38660140639473</v>
      </c>
      <c r="AE43" s="25">
        <v>87.753919761608785</v>
      </c>
      <c r="AF43" s="25">
        <v>92.279652103909228</v>
      </c>
      <c r="AG43" s="25">
        <v>60.400434902301356</v>
      </c>
      <c r="AH43" s="25">
        <v>141.26717680771876</v>
      </c>
      <c r="AI43" s="25">
        <v>86.098052951178389</v>
      </c>
      <c r="AJ43" s="25">
        <v>53.686246279270641</v>
      </c>
      <c r="AK43" s="25">
        <v>58.823528613079127</v>
      </c>
      <c r="AL43" s="25">
        <v>68.062453700703173</v>
      </c>
      <c r="AM43" s="25">
        <v>140.36501968966934</v>
      </c>
      <c r="AN43" s="25">
        <v>102.14763023690415</v>
      </c>
      <c r="AO43" s="25">
        <v>62.99480871648111</v>
      </c>
      <c r="AP43" s="25">
        <v>58.386542638506334</v>
      </c>
      <c r="AQ43" s="25">
        <v>53.795361716338071</v>
      </c>
      <c r="AR43" s="25">
        <v>104.53214082288157</v>
      </c>
      <c r="AS43" s="25">
        <v>62.940164056816805</v>
      </c>
      <c r="AT43" s="25"/>
      <c r="AU43" s="25"/>
      <c r="AV43" s="25"/>
      <c r="AW43" s="25"/>
      <c r="AX43" s="25">
        <v>142.65381502417461</v>
      </c>
      <c r="AY43" s="25">
        <v>137.63440860215053</v>
      </c>
      <c r="AZ43" s="25">
        <v>159.34383429458319</v>
      </c>
      <c r="BA43" s="25">
        <v>120.88881821300428</v>
      </c>
      <c r="BB43" s="25">
        <v>175.30075542899874</v>
      </c>
      <c r="BC43" s="25">
        <v>115.95599621197741</v>
      </c>
      <c r="BD43" s="25">
        <v>148.58489640966914</v>
      </c>
      <c r="BE43" s="25">
        <v>125.46873993818596</v>
      </c>
      <c r="BF43" s="25">
        <v>150.15848736183401</v>
      </c>
      <c r="BG43" s="25">
        <v>124.84131378288555</v>
      </c>
      <c r="BH43" s="25">
        <v>87.628865017279196</v>
      </c>
      <c r="BI43" s="25">
        <v>71.984637933829873</v>
      </c>
      <c r="BJ43" s="25">
        <v>137.97870995410335</v>
      </c>
      <c r="BK43" s="25">
        <v>92.59272649829704</v>
      </c>
      <c r="BL43" s="25">
        <v>172.60623485275428</v>
      </c>
      <c r="BM43" s="25">
        <v>188.10895025180653</v>
      </c>
      <c r="BN43" s="25">
        <v>204.42980856715266</v>
      </c>
      <c r="BO43" s="25">
        <v>108.04738416826798</v>
      </c>
      <c r="BP43" s="25">
        <v>164.22202561609615</v>
      </c>
      <c r="BQ43" s="25"/>
      <c r="BR43" s="25"/>
      <c r="BS43" s="25"/>
      <c r="BT43" s="25"/>
      <c r="BU43" s="24">
        <v>22.4</v>
      </c>
      <c r="BV43" s="23">
        <v>551.23564979402522</v>
      </c>
      <c r="BW43" s="25">
        <v>8.4</v>
      </c>
      <c r="BX43" s="23">
        <v>268.19379306265876</v>
      </c>
      <c r="BY43" s="9">
        <v>143.734483209199</v>
      </c>
      <c r="BZ43" s="9">
        <v>384.30956798303737</v>
      </c>
      <c r="CA43" s="9">
        <v>159.34138892577346</v>
      </c>
      <c r="CB43" s="9">
        <v>372.38994547147229</v>
      </c>
      <c r="CC43" s="9">
        <v>186.26929217668973</v>
      </c>
      <c r="CD43" s="9">
        <v>398.03635398699748</v>
      </c>
      <c r="CE43" s="9">
        <v>502.97816015883518</v>
      </c>
      <c r="CF43" s="9">
        <v>306.38071133608634</v>
      </c>
      <c r="CG43" s="9">
        <v>239.58471981898043</v>
      </c>
      <c r="CH43" s="24">
        <v>199.89339019189765</v>
      </c>
      <c r="CI43" s="26"/>
      <c r="CJ43" s="26"/>
      <c r="CK43" s="28">
        <v>52.3</v>
      </c>
      <c r="CL43" s="28">
        <v>70.2</v>
      </c>
      <c r="CM43" s="28">
        <v>8.2000000000000028</v>
      </c>
      <c r="CN43" s="28">
        <v>48.6</v>
      </c>
      <c r="CO43" s="28">
        <v>15.599999999999994</v>
      </c>
      <c r="CQ43" s="28">
        <v>0</v>
      </c>
    </row>
    <row r="44" spans="2:95" x14ac:dyDescent="0.45">
      <c r="B44" s="7">
        <v>39</v>
      </c>
      <c r="C44" s="18" t="s">
        <v>39</v>
      </c>
      <c r="D44" s="23">
        <v>38</v>
      </c>
      <c r="E44" s="23">
        <v>13</v>
      </c>
      <c r="F44" s="23">
        <v>12</v>
      </c>
      <c r="G44" s="23">
        <v>81</v>
      </c>
      <c r="H44" s="23">
        <v>33</v>
      </c>
      <c r="I44" s="23">
        <v>30</v>
      </c>
      <c r="J44" s="23">
        <v>19</v>
      </c>
      <c r="K44" s="1">
        <v>3</v>
      </c>
      <c r="L44" s="1">
        <v>35</v>
      </c>
      <c r="M44" s="1">
        <v>140</v>
      </c>
      <c r="N44" s="2">
        <v>5.9877347306735197E-2</v>
      </c>
      <c r="O44" s="2">
        <v>0.69856905191191065</v>
      </c>
      <c r="P44" s="2">
        <v>2.7942762076476426</v>
      </c>
      <c r="Q44" s="24">
        <v>51</v>
      </c>
      <c r="R44" s="25">
        <v>3.7057326194831854</v>
      </c>
      <c r="S44" s="9">
        <v>4.4976023183863436</v>
      </c>
      <c r="T44" s="9">
        <v>36.328259957391914</v>
      </c>
      <c r="U44" s="9">
        <v>99.347692715420322</v>
      </c>
      <c r="V44" s="9">
        <v>144.9842186005913</v>
      </c>
      <c r="W44" s="9">
        <v>99.742009343436536</v>
      </c>
      <c r="X44" s="9">
        <v>17.329072308224386</v>
      </c>
      <c r="Y44" s="9">
        <v>1.5950756869954794</v>
      </c>
      <c r="Z44" s="9">
        <v>50.822884922377263</v>
      </c>
      <c r="AA44" s="25">
        <v>50.532966348161601</v>
      </c>
      <c r="AB44" s="25">
        <v>54.906542056074763</v>
      </c>
      <c r="AC44" s="25">
        <v>28.38137393621469</v>
      </c>
      <c r="AD44" s="25">
        <v>32.018767897411422</v>
      </c>
      <c r="AE44" s="25">
        <v>49.431633028682107</v>
      </c>
      <c r="AF44" s="25">
        <v>45.005555679912298</v>
      </c>
      <c r="AG44" s="25">
        <v>42.84415858206237</v>
      </c>
      <c r="AH44" s="25">
        <v>32.575291598947878</v>
      </c>
      <c r="AI44" s="25">
        <v>43.682217103667099</v>
      </c>
      <c r="AJ44" s="25">
        <v>31.787978845164314</v>
      </c>
      <c r="AK44" s="25">
        <v>38.503850123258474</v>
      </c>
      <c r="AL44" s="25">
        <v>39.494968278552129</v>
      </c>
      <c r="AM44" s="25">
        <v>32.83651256672929</v>
      </c>
      <c r="AN44" s="25">
        <v>30.792050746169668</v>
      </c>
      <c r="AO44" s="25">
        <v>40.023775545149121</v>
      </c>
      <c r="AP44" s="25">
        <v>37.409510208928225</v>
      </c>
      <c r="AQ44" s="25">
        <v>34.916673269662603</v>
      </c>
      <c r="AR44" s="25">
        <v>27.825678796433756</v>
      </c>
      <c r="AS44" s="25">
        <v>36.328259957391914</v>
      </c>
      <c r="AT44" s="25"/>
      <c r="AU44" s="25"/>
      <c r="AV44" s="25"/>
      <c r="AW44" s="25"/>
      <c r="AX44" s="25">
        <v>133.05288238971093</v>
      </c>
      <c r="AY44" s="25">
        <v>117.31843575418995</v>
      </c>
      <c r="AZ44" s="25">
        <v>139.90375059158518</v>
      </c>
      <c r="BA44" s="25">
        <v>153.75745724606105</v>
      </c>
      <c r="BB44" s="25">
        <v>174.87848392688181</v>
      </c>
      <c r="BC44" s="25">
        <v>163.92917747254506</v>
      </c>
      <c r="BD44" s="25">
        <v>159.38181689548509</v>
      </c>
      <c r="BE44" s="25">
        <v>128.4556943629336</v>
      </c>
      <c r="BF44" s="25">
        <v>140.77811683139112</v>
      </c>
      <c r="BG44" s="25">
        <v>124.53882144603973</v>
      </c>
      <c r="BH44" s="25">
        <v>135.14699343752801</v>
      </c>
      <c r="BI44" s="25">
        <v>159.09292932413413</v>
      </c>
      <c r="BJ44" s="25">
        <v>149.32923840591982</v>
      </c>
      <c r="BK44" s="25">
        <v>152.83862298754977</v>
      </c>
      <c r="BL44" s="25">
        <v>177.3030830824172</v>
      </c>
      <c r="BM44" s="25">
        <v>190.38070109573275</v>
      </c>
      <c r="BN44" s="25">
        <v>202.95523525036688</v>
      </c>
      <c r="BO44" s="25">
        <v>160.91793811725515</v>
      </c>
      <c r="BP44" s="25">
        <v>144.9842186005913</v>
      </c>
      <c r="BQ44" s="25"/>
      <c r="BR44" s="25"/>
      <c r="BS44" s="25"/>
      <c r="BT44" s="25"/>
      <c r="BU44" s="24">
        <v>22.4</v>
      </c>
      <c r="BV44" s="23">
        <v>3783.4924210984454</v>
      </c>
      <c r="BW44" s="25">
        <v>8.4</v>
      </c>
      <c r="BX44" s="23">
        <v>1708.6126335114261</v>
      </c>
      <c r="BY44" s="9">
        <v>182.36506169623192</v>
      </c>
      <c r="BZ44" s="9">
        <v>93.277056176107081</v>
      </c>
      <c r="CA44" s="9">
        <v>162.05605770108647</v>
      </c>
      <c r="CB44" s="9">
        <v>91.899403774599904</v>
      </c>
      <c r="CC44" s="9">
        <v>125.22243458775456</v>
      </c>
      <c r="CD44" s="9">
        <v>127.03744374825054</v>
      </c>
      <c r="CE44" s="9">
        <v>218.89206937194814</v>
      </c>
      <c r="CF44" s="9">
        <v>113.58473421172195</v>
      </c>
      <c r="CG44" s="9">
        <v>149.8339677654491</v>
      </c>
      <c r="CH44" s="24">
        <v>145.32858195138459</v>
      </c>
      <c r="CI44" s="26"/>
      <c r="CJ44" s="26"/>
      <c r="CK44" s="28">
        <v>67.7</v>
      </c>
      <c r="CL44" s="28">
        <v>75.5</v>
      </c>
      <c r="CM44" s="28">
        <v>8.5</v>
      </c>
      <c r="CN44" s="28">
        <v>77.5</v>
      </c>
      <c r="CO44" s="28">
        <v>18.5</v>
      </c>
      <c r="CQ44" s="28">
        <v>0.2</v>
      </c>
    </row>
    <row r="45" spans="2:95" x14ac:dyDescent="0.45">
      <c r="B45" s="7">
        <v>40</v>
      </c>
      <c r="C45" s="18" t="s">
        <v>40</v>
      </c>
      <c r="D45" s="23">
        <v>38</v>
      </c>
      <c r="E45" s="23">
        <v>13</v>
      </c>
      <c r="F45" s="23">
        <v>12</v>
      </c>
      <c r="G45" s="23">
        <v>81</v>
      </c>
      <c r="H45" s="23">
        <v>33</v>
      </c>
      <c r="I45" s="23">
        <v>30</v>
      </c>
      <c r="J45" s="23">
        <v>19</v>
      </c>
      <c r="K45" s="1">
        <v>9</v>
      </c>
      <c r="L45" s="1">
        <v>84</v>
      </c>
      <c r="M45" s="1">
        <v>278</v>
      </c>
      <c r="N45" s="2">
        <v>7.0722070632051853E-2</v>
      </c>
      <c r="O45" s="2">
        <v>0.66007265923248382</v>
      </c>
      <c r="P45" s="2">
        <v>2.1845261817456016</v>
      </c>
      <c r="Q45" s="24">
        <v>51</v>
      </c>
      <c r="R45" s="25">
        <v>3.7885979386080595</v>
      </c>
      <c r="S45" s="9">
        <v>0.76102177736705323</v>
      </c>
      <c r="T45" s="9">
        <v>8.0591164733542566</v>
      </c>
      <c r="U45" s="9">
        <v>43.781389116492178</v>
      </c>
      <c r="V45" s="9">
        <v>118.0841652905083</v>
      </c>
      <c r="W45" s="9">
        <v>82.58572318998155</v>
      </c>
      <c r="X45" s="9">
        <v>14.837177982765084</v>
      </c>
      <c r="Y45" s="9">
        <v>2.1014726793770637</v>
      </c>
      <c r="Z45" s="9">
        <v>36.947659878176594</v>
      </c>
      <c r="AA45" s="25">
        <v>13.258771716569056</v>
      </c>
      <c r="AB45" s="25">
        <v>13.103187602368653</v>
      </c>
      <c r="AC45" s="25">
        <v>11.930004944663317</v>
      </c>
      <c r="AD45" s="25">
        <v>10.483808248340402</v>
      </c>
      <c r="AE45" s="25">
        <v>12.107351692347232</v>
      </c>
      <c r="AF45" s="25">
        <v>15.052872225238131</v>
      </c>
      <c r="AG45" s="25">
        <v>12.551541180036265</v>
      </c>
      <c r="AH45" s="25">
        <v>9.4040047003378238</v>
      </c>
      <c r="AI45" s="25">
        <v>8.3505540309282615</v>
      </c>
      <c r="AJ45" s="25">
        <v>10.024728865431076</v>
      </c>
      <c r="AK45" s="25">
        <v>12.865792129162463</v>
      </c>
      <c r="AL45" s="25">
        <v>9.1334953498604268</v>
      </c>
      <c r="AM45" s="25">
        <v>8.8881349421019653</v>
      </c>
      <c r="AN45" s="25">
        <v>8.0509482273682167</v>
      </c>
      <c r="AO45" s="25">
        <v>9.7366288391349869</v>
      </c>
      <c r="AP45" s="25">
        <v>8.5743304771944739</v>
      </c>
      <c r="AQ45" s="25">
        <v>7.3882428346777704</v>
      </c>
      <c r="AR45" s="25">
        <v>9.9166016461320172</v>
      </c>
      <c r="AS45" s="25">
        <v>8.0591164733542566</v>
      </c>
      <c r="AT45" s="25"/>
      <c r="AU45" s="25"/>
      <c r="AV45" s="25"/>
      <c r="AW45" s="25"/>
      <c r="AX45" s="25">
        <v>124.93519304870793</v>
      </c>
      <c r="AY45" s="25">
        <v>116.81643132220795</v>
      </c>
      <c r="AZ45" s="25">
        <v>133.71647524665897</v>
      </c>
      <c r="BA45" s="25">
        <v>146.06206005188395</v>
      </c>
      <c r="BB45" s="25">
        <v>141.10620229630334</v>
      </c>
      <c r="BC45" s="25">
        <v>132.49100478007571</v>
      </c>
      <c r="BD45" s="25">
        <v>125.83210075915748</v>
      </c>
      <c r="BE45" s="25">
        <v>140.13843911778119</v>
      </c>
      <c r="BF45" s="25">
        <v>127.18144496241391</v>
      </c>
      <c r="BG45" s="25">
        <v>133.22960008937451</v>
      </c>
      <c r="BH45" s="25">
        <v>125.22308149910769</v>
      </c>
      <c r="BI45" s="25">
        <v>129.30862905793887</v>
      </c>
      <c r="BJ45" s="25">
        <v>148.65282121933942</v>
      </c>
      <c r="BK45" s="25">
        <v>140.37697405357903</v>
      </c>
      <c r="BL45" s="25">
        <v>131.05004901118591</v>
      </c>
      <c r="BM45" s="25">
        <v>137.8475112663408</v>
      </c>
      <c r="BN45" s="25">
        <v>144.4195954169906</v>
      </c>
      <c r="BO45" s="25">
        <v>139.59243576098805</v>
      </c>
      <c r="BP45" s="25">
        <v>118.0841652905083</v>
      </c>
      <c r="BQ45" s="25"/>
      <c r="BR45" s="25"/>
      <c r="BS45" s="25"/>
      <c r="BT45" s="25"/>
      <c r="BU45" s="24">
        <v>22.4</v>
      </c>
      <c r="BV45" s="23">
        <v>9674.6269270636658</v>
      </c>
      <c r="BW45" s="25">
        <v>8.4</v>
      </c>
      <c r="BX45" s="23">
        <v>4549.2901836796473</v>
      </c>
      <c r="BY45" s="9">
        <v>66.00603483747085</v>
      </c>
      <c r="BZ45" s="9">
        <v>101.9271948608137</v>
      </c>
      <c r="CA45" s="9">
        <v>61.258348577019611</v>
      </c>
      <c r="CB45" s="9">
        <v>66.661603760051975</v>
      </c>
      <c r="CC45" s="9">
        <v>101.91636175296142</v>
      </c>
      <c r="CD45" s="9">
        <v>87.483287390852226</v>
      </c>
      <c r="CE45" s="9">
        <v>85.433922963011184</v>
      </c>
      <c r="CF45" s="9">
        <v>110.24382393176148</v>
      </c>
      <c r="CG45" s="9">
        <v>139.43334289447685</v>
      </c>
      <c r="CH45" s="24">
        <v>52.51894993454728</v>
      </c>
      <c r="CI45" s="26"/>
      <c r="CJ45" s="26"/>
      <c r="CK45" s="28">
        <v>63.4</v>
      </c>
      <c r="CL45" s="28">
        <v>79.900000000000006</v>
      </c>
      <c r="CM45" s="28">
        <v>3.0999999999999943</v>
      </c>
      <c r="CN45" s="28">
        <v>78.8</v>
      </c>
      <c r="CO45" s="28">
        <v>24.599999999999994</v>
      </c>
      <c r="CQ45" s="28">
        <v>1.9</v>
      </c>
    </row>
    <row r="46" spans="2:95" x14ac:dyDescent="0.45">
      <c r="B46" s="7">
        <v>41</v>
      </c>
      <c r="C46" s="18" t="s">
        <v>41</v>
      </c>
      <c r="D46" s="23">
        <v>38</v>
      </c>
      <c r="E46" s="23">
        <v>13</v>
      </c>
      <c r="F46" s="23">
        <v>12</v>
      </c>
      <c r="G46" s="23">
        <v>81</v>
      </c>
      <c r="H46" s="23">
        <v>33</v>
      </c>
      <c r="I46" s="23">
        <v>30</v>
      </c>
      <c r="J46" s="23">
        <v>19</v>
      </c>
      <c r="K46" s="1"/>
      <c r="L46" s="1"/>
      <c r="M46" s="1">
        <v>21</v>
      </c>
      <c r="N46" s="2">
        <v>0</v>
      </c>
      <c r="O46" s="2">
        <v>0</v>
      </c>
      <c r="P46" s="2">
        <v>2.3084354349295246</v>
      </c>
      <c r="Q46" s="24">
        <v>51</v>
      </c>
      <c r="R46" s="25">
        <v>3.036006256824956</v>
      </c>
      <c r="S46" s="9">
        <v>0</v>
      </c>
      <c r="T46" s="9">
        <v>62.508094958524218</v>
      </c>
      <c r="U46" s="9">
        <v>105.4468566553293</v>
      </c>
      <c r="V46" s="9">
        <v>144.48551274408644</v>
      </c>
      <c r="W46" s="9">
        <v>78.269657011529816</v>
      </c>
      <c r="X46" s="9">
        <v>15.214195612918367</v>
      </c>
      <c r="Y46" s="9">
        <v>0</v>
      </c>
      <c r="Z46" s="9">
        <v>50.71458576194501</v>
      </c>
      <c r="AA46" s="25">
        <v>123.96479183438642</v>
      </c>
      <c r="AB46" s="25">
        <v>130.15873015873018</v>
      </c>
      <c r="AC46" s="25">
        <v>114.38770059744708</v>
      </c>
      <c r="AD46" s="25">
        <v>69.328069671307048</v>
      </c>
      <c r="AE46" s="25">
        <v>35.254296005421331</v>
      </c>
      <c r="AF46" s="25">
        <v>34.399192509189511</v>
      </c>
      <c r="AG46" s="25">
        <v>44.77945103133672</v>
      </c>
      <c r="AH46" s="25">
        <v>61.406025023268661</v>
      </c>
      <c r="AI46" s="25">
        <v>77.943338523671599</v>
      </c>
      <c r="AJ46" s="25">
        <v>36.70477902501689</v>
      </c>
      <c r="AK46" s="25">
        <v>27.681661425991532</v>
      </c>
      <c r="AL46" s="25">
        <v>68.513206504789508</v>
      </c>
      <c r="AM46" s="25">
        <v>44.335022257838361</v>
      </c>
      <c r="AN46" s="25">
        <v>65.368238016400753</v>
      </c>
      <c r="AO46" s="25">
        <v>62.650329196971931</v>
      </c>
      <c r="AP46" s="25">
        <v>40.554368848820083</v>
      </c>
      <c r="AQ46" s="25">
        <v>20.587129713055475</v>
      </c>
      <c r="AR46" s="25">
        <v>34.866223540906404</v>
      </c>
      <c r="AS46" s="25">
        <v>62.508094958524218</v>
      </c>
      <c r="AT46" s="25"/>
      <c r="AU46" s="25"/>
      <c r="AV46" s="25"/>
      <c r="AW46" s="25"/>
      <c r="AX46" s="25">
        <v>144.43989318793686</v>
      </c>
      <c r="AY46" s="25">
        <v>163.31658291457288</v>
      </c>
      <c r="AZ46" s="25">
        <v>157.18132864231691</v>
      </c>
      <c r="BA46" s="25">
        <v>108.81750427681818</v>
      </c>
      <c r="BB46" s="25">
        <v>149.73667321871235</v>
      </c>
      <c r="BC46" s="25">
        <v>125.06659000129483</v>
      </c>
      <c r="BD46" s="25">
        <v>105.19549212853654</v>
      </c>
      <c r="BE46" s="25">
        <v>214.91933090431527</v>
      </c>
      <c r="BF46" s="25">
        <v>130.6053949864986</v>
      </c>
      <c r="BG46" s="25">
        <v>147.61006402614618</v>
      </c>
      <c r="BH46" s="25">
        <v>142.49364141096598</v>
      </c>
      <c r="BI46" s="25">
        <v>187.61248178384272</v>
      </c>
      <c r="BJ46" s="25">
        <v>130.81094456355672</v>
      </c>
      <c r="BK46" s="25">
        <v>152.10589537419446</v>
      </c>
      <c r="BL46" s="25">
        <v>203.97640011038209</v>
      </c>
      <c r="BM46" s="25">
        <v>190.18877189832517</v>
      </c>
      <c r="BN46" s="25">
        <v>176.9025578703091</v>
      </c>
      <c r="BO46" s="25">
        <v>118.13661868396225</v>
      </c>
      <c r="BP46" s="25">
        <v>144.48551274408644</v>
      </c>
      <c r="BQ46" s="25"/>
      <c r="BR46" s="25"/>
      <c r="BS46" s="25"/>
      <c r="BT46" s="25"/>
      <c r="BU46" s="24">
        <v>22.4</v>
      </c>
      <c r="BV46" s="23">
        <v>657.13500155790587</v>
      </c>
      <c r="BW46" s="25">
        <v>8.4</v>
      </c>
      <c r="BX46" s="23">
        <v>317.62523084457854</v>
      </c>
      <c r="BY46" s="9">
        <v>101.65184243964421</v>
      </c>
      <c r="BZ46" s="9">
        <v>176.27801561319566</v>
      </c>
      <c r="CA46" s="9">
        <v>160.79158936301795</v>
      </c>
      <c r="CB46" s="9">
        <v>121.21212121212122</v>
      </c>
      <c r="CC46" s="9">
        <v>299.1146207226609</v>
      </c>
      <c r="CD46" s="9">
        <v>223.9773664977013</v>
      </c>
      <c r="CE46" s="9">
        <v>244.04416037187681</v>
      </c>
      <c r="CF46" s="9">
        <v>250.11368804001819</v>
      </c>
      <c r="CG46" s="9">
        <v>222.74195344693172</v>
      </c>
      <c r="CH46" s="24">
        <v>207.06190061028769</v>
      </c>
      <c r="CI46" s="26"/>
      <c r="CJ46" s="26"/>
      <c r="CK46" s="28">
        <v>67.099999999999994</v>
      </c>
      <c r="CL46" s="28">
        <v>80.900000000000006</v>
      </c>
      <c r="CM46" s="28">
        <v>4.2999999999999972</v>
      </c>
      <c r="CN46" s="28">
        <v>72.3</v>
      </c>
      <c r="CO46" s="28">
        <v>9</v>
      </c>
      <c r="CQ46" s="28">
        <v>0.5</v>
      </c>
    </row>
    <row r="47" spans="2:95" x14ac:dyDescent="0.45">
      <c r="B47" s="7">
        <v>42</v>
      </c>
      <c r="C47" s="18" t="s">
        <v>42</v>
      </c>
      <c r="D47" s="23">
        <v>38</v>
      </c>
      <c r="E47" s="23">
        <v>13</v>
      </c>
      <c r="F47" s="23">
        <v>12</v>
      </c>
      <c r="G47" s="23">
        <v>81</v>
      </c>
      <c r="H47" s="23">
        <v>33</v>
      </c>
      <c r="I47" s="23">
        <v>30</v>
      </c>
      <c r="J47" s="23">
        <v>19</v>
      </c>
      <c r="K47" s="1">
        <v>34</v>
      </c>
      <c r="L47" s="1">
        <v>166</v>
      </c>
      <c r="M47" s="1">
        <v>449</v>
      </c>
      <c r="N47" s="2">
        <v>0.3593671589315332</v>
      </c>
      <c r="O47" s="2">
        <v>1.7545573053716033</v>
      </c>
      <c r="P47" s="2">
        <v>4.7457604223605419</v>
      </c>
      <c r="Q47" s="24">
        <v>51</v>
      </c>
      <c r="R47" s="25">
        <v>5.4383131970260212</v>
      </c>
      <c r="S47" s="9">
        <v>3.4937743900183627</v>
      </c>
      <c r="T47" s="9">
        <v>14.642262875011866</v>
      </c>
      <c r="U47" s="9">
        <v>40.608082852287652</v>
      </c>
      <c r="V47" s="9">
        <v>100.66175094675131</v>
      </c>
      <c r="W47" s="9">
        <v>86.949018635492422</v>
      </c>
      <c r="X47" s="9">
        <v>21.590300224492559</v>
      </c>
      <c r="Y47" s="9">
        <v>2.7283060566908244</v>
      </c>
      <c r="Z47" s="9">
        <v>46.696128931740205</v>
      </c>
      <c r="AA47" s="25">
        <v>51.602195382331224</v>
      </c>
      <c r="AB47" s="25">
        <v>53.448275862068968</v>
      </c>
      <c r="AC47" s="25">
        <v>49.292994281325456</v>
      </c>
      <c r="AD47" s="25">
        <v>39.387380881570898</v>
      </c>
      <c r="AE47" s="25">
        <v>34.713228841198195</v>
      </c>
      <c r="AF47" s="25">
        <v>29.350589543661393</v>
      </c>
      <c r="AG47" s="25">
        <v>32.577509248636417</v>
      </c>
      <c r="AH47" s="25">
        <v>36.234756501211734</v>
      </c>
      <c r="AI47" s="25">
        <v>42.868343674854309</v>
      </c>
      <c r="AJ47" s="25">
        <v>37.858196954331163</v>
      </c>
      <c r="AK47" s="25">
        <v>35.410055119425422</v>
      </c>
      <c r="AL47" s="25">
        <v>30.345163697414858</v>
      </c>
      <c r="AM47" s="25">
        <v>25.788185331401465</v>
      </c>
      <c r="AN47" s="25">
        <v>23.425622943159954</v>
      </c>
      <c r="AO47" s="25">
        <v>28.780550526712908</v>
      </c>
      <c r="AP47" s="25">
        <v>26.141914971165548</v>
      </c>
      <c r="AQ47" s="25">
        <v>23.518140103120668</v>
      </c>
      <c r="AR47" s="25">
        <v>24.153203381945534</v>
      </c>
      <c r="AS47" s="25">
        <v>14.642262875011866</v>
      </c>
      <c r="AT47" s="25"/>
      <c r="AU47" s="25"/>
      <c r="AV47" s="25"/>
      <c r="AW47" s="25"/>
      <c r="AX47" s="25">
        <v>93.394856650012727</v>
      </c>
      <c r="AY47" s="25">
        <v>107.63334397955924</v>
      </c>
      <c r="AZ47" s="25">
        <v>110.55135188341933</v>
      </c>
      <c r="BA47" s="25">
        <v>121.27656173289155</v>
      </c>
      <c r="BB47" s="25">
        <v>116.24602509230127</v>
      </c>
      <c r="BC47" s="25">
        <v>137.5742977591101</v>
      </c>
      <c r="BD47" s="25">
        <v>140.46840122143701</v>
      </c>
      <c r="BE47" s="25">
        <v>143.74768505983727</v>
      </c>
      <c r="BF47" s="25">
        <v>141.51881550548049</v>
      </c>
      <c r="BG47" s="25">
        <v>137.84397270483811</v>
      </c>
      <c r="BH47" s="25">
        <v>149.68517458500287</v>
      </c>
      <c r="BI47" s="25">
        <v>112.29040339335192</v>
      </c>
      <c r="BJ47" s="25">
        <v>127.91350940439408</v>
      </c>
      <c r="BK47" s="25">
        <v>122.81755820129055</v>
      </c>
      <c r="BL47" s="25">
        <v>108.54250641212464</v>
      </c>
      <c r="BM47" s="25">
        <v>108.89837135724518</v>
      </c>
      <c r="BN47" s="25">
        <v>109.22539204123572</v>
      </c>
      <c r="BO47" s="25">
        <v>111.96031150979199</v>
      </c>
      <c r="BP47" s="25">
        <v>100.66175094675131</v>
      </c>
      <c r="BQ47" s="25"/>
      <c r="BR47" s="25"/>
      <c r="BS47" s="25"/>
      <c r="BT47" s="25"/>
      <c r="BU47" s="24">
        <v>22.4</v>
      </c>
      <c r="BV47" s="23">
        <v>8347.536967109374</v>
      </c>
      <c r="BW47" s="25">
        <v>8.4</v>
      </c>
      <c r="BX47" s="23">
        <v>3437.6768776977547</v>
      </c>
      <c r="BY47" s="9">
        <v>183.39152051947346</v>
      </c>
      <c r="BZ47" s="9">
        <v>184.95356201932032</v>
      </c>
      <c r="CA47" s="9">
        <v>214.80053311939545</v>
      </c>
      <c r="CB47" s="9">
        <v>146.32499155817356</v>
      </c>
      <c r="CC47" s="9">
        <v>143.78753277509938</v>
      </c>
      <c r="CD47" s="9">
        <v>132.6384487170458</v>
      </c>
      <c r="CE47" s="9">
        <v>143.09427050540896</v>
      </c>
      <c r="CF47" s="9">
        <v>137.64239833486269</v>
      </c>
      <c r="CG47" s="9">
        <v>154.28890323568999</v>
      </c>
      <c r="CH47" s="24">
        <v>185.1296977998459</v>
      </c>
      <c r="CI47" s="26"/>
      <c r="CJ47" s="26"/>
      <c r="CK47" s="28">
        <v>57.7</v>
      </c>
      <c r="CL47" s="28">
        <v>70</v>
      </c>
      <c r="CM47" s="28">
        <v>9.7999999999999972</v>
      </c>
      <c r="CN47" s="28">
        <v>61.8</v>
      </c>
      <c r="CO47" s="28">
        <v>22.200000000000003</v>
      </c>
      <c r="CQ47" s="28">
        <v>2.6</v>
      </c>
    </row>
    <row r="48" spans="2:95" x14ac:dyDescent="0.45">
      <c r="B48" s="7">
        <v>43</v>
      </c>
      <c r="C48" s="18" t="s">
        <v>43</v>
      </c>
      <c r="D48" s="23">
        <v>38</v>
      </c>
      <c r="E48" s="23">
        <v>13</v>
      </c>
      <c r="F48" s="23">
        <v>12</v>
      </c>
      <c r="G48" s="23">
        <v>81</v>
      </c>
      <c r="H48" s="23">
        <v>33</v>
      </c>
      <c r="I48" s="23">
        <v>30</v>
      </c>
      <c r="J48" s="23">
        <v>19</v>
      </c>
      <c r="K48" s="1">
        <v>14</v>
      </c>
      <c r="L48" s="1">
        <v>80</v>
      </c>
      <c r="M48" s="1">
        <v>214</v>
      </c>
      <c r="N48" s="2">
        <v>0.1175555222426463</v>
      </c>
      <c r="O48" s="2">
        <v>0.67174584138655025</v>
      </c>
      <c r="P48" s="2">
        <v>1.7969201257090219</v>
      </c>
      <c r="Q48" s="24">
        <v>51</v>
      </c>
      <c r="R48" s="25">
        <v>4.3252359881341969</v>
      </c>
      <c r="S48" s="9">
        <v>2.2900332047337173</v>
      </c>
      <c r="T48" s="9">
        <v>17.638361777105427</v>
      </c>
      <c r="U48" s="9">
        <v>93.219674744407598</v>
      </c>
      <c r="V48" s="9">
        <v>147.7879257390548</v>
      </c>
      <c r="W48" s="9">
        <v>79.642446079947192</v>
      </c>
      <c r="X48" s="9">
        <v>14.971057832384354</v>
      </c>
      <c r="Y48" s="9">
        <v>1.7598995192038598</v>
      </c>
      <c r="Z48" s="9">
        <v>53.921351445524337</v>
      </c>
      <c r="AA48" s="25">
        <v>36.925306410770879</v>
      </c>
      <c r="AB48" s="25">
        <v>32.513049962714391</v>
      </c>
      <c r="AC48" s="25">
        <v>35.862997165456626</v>
      </c>
      <c r="AD48" s="25">
        <v>37.992552788364286</v>
      </c>
      <c r="AE48" s="25">
        <v>27.803358446635393</v>
      </c>
      <c r="AF48" s="25">
        <v>35.482604447819789</v>
      </c>
      <c r="AG48" s="25">
        <v>30.638001615852282</v>
      </c>
      <c r="AH48" s="25">
        <v>35.794005150806278</v>
      </c>
      <c r="AI48" s="25">
        <v>36.599335945063174</v>
      </c>
      <c r="AJ48" s="25">
        <v>32.301756962420974</v>
      </c>
      <c r="AK48" s="25">
        <v>26.655323975613214</v>
      </c>
      <c r="AL48" s="25">
        <v>26.404558347420092</v>
      </c>
      <c r="AM48" s="25">
        <v>32.945106901379461</v>
      </c>
      <c r="AN48" s="25">
        <v>31.891340807804404</v>
      </c>
      <c r="AO48" s="25">
        <v>28.321345096735229</v>
      </c>
      <c r="AP48" s="25">
        <v>27.991493780667998</v>
      </c>
      <c r="AQ48" s="25">
        <v>27.662992795421982</v>
      </c>
      <c r="AR48" s="25">
        <v>24.322692107774898</v>
      </c>
      <c r="AS48" s="25">
        <v>17.638361777105427</v>
      </c>
      <c r="AT48" s="25"/>
      <c r="AU48" s="25"/>
      <c r="AV48" s="25"/>
      <c r="AW48" s="25"/>
      <c r="AX48" s="25">
        <v>118.23025006584596</v>
      </c>
      <c r="AY48" s="25">
        <v>126.4910536779324</v>
      </c>
      <c r="AZ48" s="25">
        <v>138.95634161368483</v>
      </c>
      <c r="BA48" s="25">
        <v>146.62032007930949</v>
      </c>
      <c r="BB48" s="25">
        <v>143.66480454358617</v>
      </c>
      <c r="BC48" s="25">
        <v>141.94099044196366</v>
      </c>
      <c r="BD48" s="25">
        <v>144.1219223713012</v>
      </c>
      <c r="BE48" s="25">
        <v>137.99147387579367</v>
      </c>
      <c r="BF48" s="25">
        <v>148.16317945507265</v>
      </c>
      <c r="BG48" s="25">
        <v>153.0972451461424</v>
      </c>
      <c r="BH48" s="25">
        <v>149.06498049239877</v>
      </c>
      <c r="BI48" s="25">
        <v>137.66574218844968</v>
      </c>
      <c r="BJ48" s="25">
        <v>147.71060567361357</v>
      </c>
      <c r="BK48" s="25">
        <v>144.96320875481038</v>
      </c>
      <c r="BL48" s="25">
        <v>139.26605943723183</v>
      </c>
      <c r="BM48" s="25">
        <v>152.57609012547309</v>
      </c>
      <c r="BN48" s="25">
        <v>165.15974463706408</v>
      </c>
      <c r="BO48" s="25">
        <v>148.43763999498233</v>
      </c>
      <c r="BP48" s="25">
        <v>147.7879257390548</v>
      </c>
      <c r="BQ48" s="25"/>
      <c r="BR48" s="25"/>
      <c r="BS48" s="25"/>
      <c r="BT48" s="25"/>
      <c r="BU48" s="24">
        <v>22.4</v>
      </c>
      <c r="BV48" s="23">
        <v>9191.1335566253911</v>
      </c>
      <c r="BW48" s="25">
        <v>8.4</v>
      </c>
      <c r="BX48" s="23">
        <v>4099.206121227654</v>
      </c>
      <c r="BY48" s="9">
        <v>150.92287934606335</v>
      </c>
      <c r="BZ48" s="9">
        <v>232.94168072081473</v>
      </c>
      <c r="CA48" s="9">
        <v>124.43199100402791</v>
      </c>
      <c r="CB48" s="9">
        <v>155.63989842448734</v>
      </c>
      <c r="CC48" s="9">
        <v>127.24470411125847</v>
      </c>
      <c r="CD48" s="9">
        <v>200.39195607267078</v>
      </c>
      <c r="CE48" s="9">
        <v>166.98701502013412</v>
      </c>
      <c r="CF48" s="9">
        <v>175.37675914065389</v>
      </c>
      <c r="CG48" s="9">
        <v>181.27968135627842</v>
      </c>
      <c r="CH48" s="24">
        <v>211.71072386511244</v>
      </c>
      <c r="CI48" s="26"/>
      <c r="CJ48" s="26"/>
      <c r="CK48" s="28">
        <v>60</v>
      </c>
      <c r="CL48" s="28">
        <v>76.8</v>
      </c>
      <c r="CM48" s="28">
        <v>10.900000000000006</v>
      </c>
      <c r="CN48" s="28">
        <v>74.3</v>
      </c>
      <c r="CO48" s="28">
        <v>20.900000000000006</v>
      </c>
      <c r="CQ48" s="28">
        <v>0.6</v>
      </c>
    </row>
    <row r="49" spans="2:95" x14ac:dyDescent="0.45">
      <c r="B49" s="7">
        <v>44</v>
      </c>
      <c r="C49" s="18" t="s">
        <v>44</v>
      </c>
      <c r="D49" s="23">
        <v>38</v>
      </c>
      <c r="E49" s="23">
        <v>13</v>
      </c>
      <c r="F49" s="23">
        <v>12</v>
      </c>
      <c r="G49" s="23">
        <v>81</v>
      </c>
      <c r="H49" s="23">
        <v>33</v>
      </c>
      <c r="I49" s="23">
        <v>30</v>
      </c>
      <c r="J49" s="23">
        <v>19</v>
      </c>
      <c r="K49" s="1">
        <v>149</v>
      </c>
      <c r="L49" s="1">
        <v>770</v>
      </c>
      <c r="M49" s="1">
        <v>1453</v>
      </c>
      <c r="N49" s="2">
        <v>0.82552462610950028</v>
      </c>
      <c r="O49" s="2">
        <v>4.2661339738544646</v>
      </c>
      <c r="P49" s="2">
        <v>8.0502502130006963</v>
      </c>
      <c r="Q49" s="24">
        <v>51</v>
      </c>
      <c r="R49" s="25">
        <v>6.8112400874527523</v>
      </c>
      <c r="S49" s="9">
        <v>2.3820075076373661</v>
      </c>
      <c r="T49" s="9">
        <v>4.615986378439084</v>
      </c>
      <c r="U49" s="9">
        <v>17.276573075932028</v>
      </c>
      <c r="V49" s="9">
        <v>48.84651440944576</v>
      </c>
      <c r="W49" s="9">
        <v>54.380237837836468</v>
      </c>
      <c r="X49" s="9">
        <v>13.33277284397386</v>
      </c>
      <c r="Y49" s="9">
        <v>4.1045098593602019</v>
      </c>
      <c r="Z49" s="9">
        <v>21.191149737859721</v>
      </c>
      <c r="AA49" s="25">
        <v>8.1789625614883033</v>
      </c>
      <c r="AB49" s="25">
        <v>7.4736945619038249</v>
      </c>
      <c r="AC49" s="25">
        <v>7.9667799985444212</v>
      </c>
      <c r="AD49" s="25">
        <v>6.206629114987896</v>
      </c>
      <c r="AE49" s="25">
        <v>4.6876450583523308</v>
      </c>
      <c r="AF49" s="25">
        <v>6.1419349060007482</v>
      </c>
      <c r="AG49" s="25">
        <v>5.6344454867667562</v>
      </c>
      <c r="AH49" s="25">
        <v>5.9594586484030518</v>
      </c>
      <c r="AI49" s="25">
        <v>7.476863117048806</v>
      </c>
      <c r="AJ49" s="25">
        <v>5.2500704444523407</v>
      </c>
      <c r="AK49" s="25">
        <v>6.5750471571005118</v>
      </c>
      <c r="AL49" s="25">
        <v>4.9006047984956194</v>
      </c>
      <c r="AM49" s="25">
        <v>5.3286126520562522</v>
      </c>
      <c r="AN49" s="25">
        <v>4.253435004500675</v>
      </c>
      <c r="AO49" s="25">
        <v>4.5881716172433942</v>
      </c>
      <c r="AP49" s="25">
        <v>4.3000152133958709</v>
      </c>
      <c r="AQ49" s="25">
        <v>4.0264913738546939</v>
      </c>
      <c r="AR49" s="25">
        <v>4.3556488748367155</v>
      </c>
      <c r="AS49" s="25">
        <v>4.615986378439084</v>
      </c>
      <c r="AT49" s="25"/>
      <c r="AU49" s="25"/>
      <c r="AV49" s="25"/>
      <c r="AW49" s="25"/>
      <c r="AX49" s="25">
        <v>74.448907062289464</v>
      </c>
      <c r="AY49" s="25">
        <v>72.562358276643991</v>
      </c>
      <c r="AZ49" s="25">
        <v>67.43063645188127</v>
      </c>
      <c r="BA49" s="25">
        <v>62.648814492709853</v>
      </c>
      <c r="BB49" s="25">
        <v>68.61303538432503</v>
      </c>
      <c r="BC49" s="25">
        <v>71.563467910374101</v>
      </c>
      <c r="BD49" s="25">
        <v>68.713430291790473</v>
      </c>
      <c r="BE49" s="25">
        <v>70.674248772075714</v>
      </c>
      <c r="BF49" s="25">
        <v>90.81372527751806</v>
      </c>
      <c r="BG49" s="25">
        <v>74.466459265321234</v>
      </c>
      <c r="BH49" s="25">
        <v>79.65700101545751</v>
      </c>
      <c r="BI49" s="25">
        <v>76.042838260078796</v>
      </c>
      <c r="BJ49" s="25">
        <v>55.976992296140693</v>
      </c>
      <c r="BK49" s="25">
        <v>55.211236958202683</v>
      </c>
      <c r="BL49" s="25">
        <v>61.416894365902685</v>
      </c>
      <c r="BM49" s="25">
        <v>63.012423798985488</v>
      </c>
      <c r="BN49" s="25">
        <v>64.414789156200612</v>
      </c>
      <c r="BO49" s="25">
        <v>59.142983086919678</v>
      </c>
      <c r="BP49" s="25">
        <v>48.84651440944576</v>
      </c>
      <c r="BQ49" s="25"/>
      <c r="BR49" s="25"/>
      <c r="BS49" s="25"/>
      <c r="BT49" s="25"/>
      <c r="BU49" s="24">
        <v>22.4</v>
      </c>
      <c r="BV49" s="23">
        <v>18624.191151692812</v>
      </c>
      <c r="BW49" s="25">
        <v>8.4</v>
      </c>
      <c r="BX49" s="23">
        <v>7422.7646690498832</v>
      </c>
      <c r="BY49" s="9">
        <v>334.96204787806153</v>
      </c>
      <c r="BZ49" s="9">
        <v>298.28411811652035</v>
      </c>
      <c r="CA49" s="9">
        <v>357.6988657424568</v>
      </c>
      <c r="CB49" s="9">
        <v>356.44657903324327</v>
      </c>
      <c r="CC49" s="9">
        <v>396.11926903616137</v>
      </c>
      <c r="CD49" s="9">
        <v>347.05186296862826</v>
      </c>
      <c r="CE49" s="9">
        <v>470.14638034571971</v>
      </c>
      <c r="CF49" s="9">
        <v>555.4822453044784</v>
      </c>
      <c r="CG49" s="9">
        <v>402.44526685533742</v>
      </c>
      <c r="CH49" s="24">
        <v>529.7421139392585</v>
      </c>
      <c r="CI49" s="26"/>
      <c r="CJ49" s="26"/>
      <c r="CK49" s="28">
        <v>42</v>
      </c>
      <c r="CL49" s="28">
        <v>72.8</v>
      </c>
      <c r="CM49" s="28">
        <v>12.700000000000003</v>
      </c>
      <c r="CN49" s="28">
        <v>76.2</v>
      </c>
      <c r="CO49" s="28">
        <v>18.599999999999994</v>
      </c>
      <c r="CQ49" s="28">
        <v>4.8999999999999995</v>
      </c>
    </row>
    <row r="50" spans="2:95" x14ac:dyDescent="0.45">
      <c r="B50" s="7">
        <v>45</v>
      </c>
      <c r="C50" s="18" t="s">
        <v>45</v>
      </c>
      <c r="D50" s="23">
        <v>38</v>
      </c>
      <c r="E50" s="23">
        <v>13</v>
      </c>
      <c r="F50" s="23">
        <v>12</v>
      </c>
      <c r="G50" s="23">
        <v>81</v>
      </c>
      <c r="H50" s="23">
        <v>33</v>
      </c>
      <c r="I50" s="23">
        <v>30</v>
      </c>
      <c r="J50" s="23">
        <v>19</v>
      </c>
      <c r="K50" s="1">
        <v>40</v>
      </c>
      <c r="L50" s="1">
        <v>201</v>
      </c>
      <c r="M50" s="1">
        <v>694</v>
      </c>
      <c r="N50" s="2">
        <v>0.24351418355136373</v>
      </c>
      <c r="O50" s="2">
        <v>1.2236587723456027</v>
      </c>
      <c r="P50" s="2">
        <v>4.2249710846161603</v>
      </c>
      <c r="Q50" s="24">
        <v>51</v>
      </c>
      <c r="R50" s="25">
        <v>5.2668968812009744</v>
      </c>
      <c r="S50" s="9">
        <v>4.2180434064283068</v>
      </c>
      <c r="T50" s="9">
        <v>50.97704079871302</v>
      </c>
      <c r="U50" s="9">
        <v>128.49247783838527</v>
      </c>
      <c r="V50" s="9">
        <v>135.2531835158818</v>
      </c>
      <c r="W50" s="9">
        <v>65.308732407588366</v>
      </c>
      <c r="X50" s="9">
        <v>15.438337872931335</v>
      </c>
      <c r="Y50" s="9">
        <v>0.92636292433717271</v>
      </c>
      <c r="Z50" s="9">
        <v>60.073977801603576</v>
      </c>
      <c r="AA50" s="25">
        <v>76.589619674594857</v>
      </c>
      <c r="AB50" s="25">
        <v>68.452380952380963</v>
      </c>
      <c r="AC50" s="25">
        <v>72.729960488404117</v>
      </c>
      <c r="AD50" s="25">
        <v>65.912561603132104</v>
      </c>
      <c r="AE50" s="25">
        <v>65.713595787933343</v>
      </c>
      <c r="AF50" s="25">
        <v>59.383528923374072</v>
      </c>
      <c r="AG50" s="25">
        <v>62.423869628161299</v>
      </c>
      <c r="AH50" s="25">
        <v>63.223669732386981</v>
      </c>
      <c r="AI50" s="25">
        <v>70.798453280226425</v>
      </c>
      <c r="AJ50" s="25">
        <v>61.126703284382423</v>
      </c>
      <c r="AK50" s="25">
        <v>83.375872043559639</v>
      </c>
      <c r="AL50" s="25">
        <v>63.094291414020596</v>
      </c>
      <c r="AM50" s="25">
        <v>74.636907571482652</v>
      </c>
      <c r="AN50" s="25">
        <v>62.903672869038111</v>
      </c>
      <c r="AO50" s="25">
        <v>57.53438818815146</v>
      </c>
      <c r="AP50" s="25">
        <v>59.63182379870878</v>
      </c>
      <c r="AQ50" s="25">
        <v>61.661640322642398</v>
      </c>
      <c r="AR50" s="25">
        <v>58.452443137323257</v>
      </c>
      <c r="AS50" s="25">
        <v>50.97704079871302</v>
      </c>
      <c r="AT50" s="25"/>
      <c r="AU50" s="25"/>
      <c r="AV50" s="25"/>
      <c r="AW50" s="25"/>
      <c r="AX50" s="25">
        <v>111.10909921322202</v>
      </c>
      <c r="AY50" s="25">
        <v>102.92134831460675</v>
      </c>
      <c r="AZ50" s="25">
        <v>127.35462704832986</v>
      </c>
      <c r="BA50" s="25">
        <v>133.625659448916</v>
      </c>
      <c r="BB50" s="25">
        <v>138.11728150053725</v>
      </c>
      <c r="BC50" s="25">
        <v>148.51222692685252</v>
      </c>
      <c r="BD50" s="25">
        <v>154.2614438858426</v>
      </c>
      <c r="BE50" s="25">
        <v>152.49793059065826</v>
      </c>
      <c r="BF50" s="25">
        <v>142.49672065993974</v>
      </c>
      <c r="BG50" s="25">
        <v>131.92838108155948</v>
      </c>
      <c r="BH50" s="25">
        <v>180.09358796003542</v>
      </c>
      <c r="BI50" s="25">
        <v>131.61452254475722</v>
      </c>
      <c r="BJ50" s="25">
        <v>145.42527486459858</v>
      </c>
      <c r="BK50" s="25">
        <v>134.9423809123887</v>
      </c>
      <c r="BL50" s="25">
        <v>138.7602101211649</v>
      </c>
      <c r="BM50" s="25">
        <v>151.97422401623788</v>
      </c>
      <c r="BN50" s="25">
        <v>164.95210302584803</v>
      </c>
      <c r="BO50" s="25">
        <v>155.20667671829099</v>
      </c>
      <c r="BP50" s="25">
        <v>135.2531835158818</v>
      </c>
      <c r="BQ50" s="25"/>
      <c r="BR50" s="25"/>
      <c r="BS50" s="25"/>
      <c r="BT50" s="25"/>
      <c r="BU50" s="24">
        <v>22.4</v>
      </c>
      <c r="BV50" s="23">
        <v>13182.033223943956</v>
      </c>
      <c r="BW50" s="25">
        <v>8.4</v>
      </c>
      <c r="BX50" s="23">
        <v>5469.9757172695172</v>
      </c>
      <c r="BY50" s="9">
        <v>132.89907157831686</v>
      </c>
      <c r="BZ50" s="9">
        <v>81.67396109833723</v>
      </c>
      <c r="CA50" s="9">
        <v>158.75160440451259</v>
      </c>
      <c r="CB50" s="9">
        <v>146.66892311163761</v>
      </c>
      <c r="CC50" s="9">
        <v>138.90818169190166</v>
      </c>
      <c r="CD50" s="9">
        <v>146.3328110680817</v>
      </c>
      <c r="CE50" s="9">
        <v>160.14222322556068</v>
      </c>
      <c r="CF50" s="9">
        <v>173.59942940962736</v>
      </c>
      <c r="CG50" s="9">
        <v>174.84190845686064</v>
      </c>
      <c r="CH50" s="24">
        <v>160.10188301646502</v>
      </c>
      <c r="CI50" s="26"/>
      <c r="CJ50" s="26"/>
      <c r="CK50" s="28">
        <v>52</v>
      </c>
      <c r="CL50" s="28">
        <v>65.099999999999994</v>
      </c>
      <c r="CM50" s="28">
        <v>13.900000000000006</v>
      </c>
      <c r="CN50" s="28">
        <v>74.099999999999994</v>
      </c>
      <c r="CO50" s="28">
        <v>17.599999999999994</v>
      </c>
      <c r="CQ50" s="28">
        <v>2.1</v>
      </c>
    </row>
    <row r="51" spans="2:95" x14ac:dyDescent="0.45">
      <c r="B51" s="7">
        <v>46</v>
      </c>
      <c r="C51" s="18" t="s">
        <v>46</v>
      </c>
      <c r="D51" s="23">
        <v>38</v>
      </c>
      <c r="E51" s="23">
        <v>13</v>
      </c>
      <c r="F51" s="23">
        <v>12</v>
      </c>
      <c r="G51" s="23">
        <v>81</v>
      </c>
      <c r="H51" s="23">
        <v>33</v>
      </c>
      <c r="I51" s="23">
        <v>30</v>
      </c>
      <c r="J51" s="23">
        <v>19</v>
      </c>
      <c r="K51" s="1">
        <v>27</v>
      </c>
      <c r="L51" s="1">
        <v>58</v>
      </c>
      <c r="M51" s="1">
        <v>311</v>
      </c>
      <c r="N51" s="2">
        <v>0.48325427378066826</v>
      </c>
      <c r="O51" s="2">
        <v>1.0381017733066207</v>
      </c>
      <c r="P51" s="2">
        <v>5.5663733016958457</v>
      </c>
      <c r="Q51" s="24">
        <v>51</v>
      </c>
      <c r="R51" s="25">
        <v>3.9453688297282303</v>
      </c>
      <c r="S51" s="9">
        <v>12.042485746490698</v>
      </c>
      <c r="T51" s="9">
        <v>82.771485345989021</v>
      </c>
      <c r="U51" s="9">
        <v>126.77095391600041</v>
      </c>
      <c r="V51" s="9">
        <v>115.54213150093531</v>
      </c>
      <c r="W51" s="9">
        <v>74.19959935402251</v>
      </c>
      <c r="X51" s="9">
        <v>9.9945815851271664</v>
      </c>
      <c r="Y51" s="9">
        <v>2.3103075119997225</v>
      </c>
      <c r="Z51" s="9">
        <v>61.417994734869332</v>
      </c>
      <c r="AA51" s="25">
        <v>97.065919083380905</v>
      </c>
      <c r="AB51" s="25">
        <v>82.558571959836371</v>
      </c>
      <c r="AC51" s="25">
        <v>89.760807692800427</v>
      </c>
      <c r="AD51" s="25">
        <v>78.073682995746907</v>
      </c>
      <c r="AE51" s="25">
        <v>75.953342340389042</v>
      </c>
      <c r="AF51" s="25">
        <v>82.88814912328796</v>
      </c>
      <c r="AG51" s="25">
        <v>82.793668737357862</v>
      </c>
      <c r="AH51" s="25">
        <v>96.497892258975</v>
      </c>
      <c r="AI51" s="25">
        <v>96.622701417596289</v>
      </c>
      <c r="AJ51" s="25">
        <v>87.305218190966244</v>
      </c>
      <c r="AK51" s="25">
        <v>82.990396875679863</v>
      </c>
      <c r="AL51" s="25">
        <v>100.88118968274033</v>
      </c>
      <c r="AM51" s="25">
        <v>112.6804715294099</v>
      </c>
      <c r="AN51" s="25">
        <v>82.435204097048512</v>
      </c>
      <c r="AO51" s="25">
        <v>85.269755862263381</v>
      </c>
      <c r="AP51" s="25">
        <v>81.617004631921105</v>
      </c>
      <c r="AQ51" s="25">
        <v>77.975546558284535</v>
      </c>
      <c r="AR51" s="25">
        <v>84.334483640042947</v>
      </c>
      <c r="AS51" s="25">
        <v>82.771485345989021</v>
      </c>
      <c r="AT51" s="25"/>
      <c r="AU51" s="25"/>
      <c r="AV51" s="25"/>
      <c r="AW51" s="25"/>
      <c r="AX51" s="25">
        <v>113.03133825210361</v>
      </c>
      <c r="AY51" s="25">
        <v>105.76923076923077</v>
      </c>
      <c r="AZ51" s="25">
        <v>117.76538613078512</v>
      </c>
      <c r="BA51" s="25">
        <v>103.00640154719727</v>
      </c>
      <c r="BB51" s="25">
        <v>112.24983525883522</v>
      </c>
      <c r="BC51" s="25">
        <v>113.4963082201979</v>
      </c>
      <c r="BD51" s="25">
        <v>101.94211243882211</v>
      </c>
      <c r="BE51" s="25">
        <v>126.27707664865895</v>
      </c>
      <c r="BF51" s="25">
        <v>107.95664223643017</v>
      </c>
      <c r="BG51" s="25">
        <v>104.66415064784545</v>
      </c>
      <c r="BH51" s="25">
        <v>106.15198919746585</v>
      </c>
      <c r="BI51" s="25">
        <v>121.03348140670286</v>
      </c>
      <c r="BJ51" s="25">
        <v>129.89503219853196</v>
      </c>
      <c r="BK51" s="25">
        <v>128.21057031808414</v>
      </c>
      <c r="BL51" s="25">
        <v>139.94813575939602</v>
      </c>
      <c r="BM51" s="25">
        <v>149.6820240616899</v>
      </c>
      <c r="BN51" s="25">
        <v>159.19919983182197</v>
      </c>
      <c r="BO51" s="25">
        <v>159.02959366329713</v>
      </c>
      <c r="BP51" s="25">
        <v>115.54213150093531</v>
      </c>
      <c r="BQ51" s="25"/>
      <c r="BR51" s="25"/>
      <c r="BS51" s="25"/>
      <c r="BT51" s="25"/>
      <c r="BU51" s="24">
        <v>22.4</v>
      </c>
      <c r="BV51" s="23">
        <v>4171.605891660156</v>
      </c>
      <c r="BW51" s="25">
        <v>8.4</v>
      </c>
      <c r="BX51" s="23">
        <v>1911.4609654449462</v>
      </c>
      <c r="BY51" s="9">
        <v>385.4721549636804</v>
      </c>
      <c r="BZ51" s="9">
        <v>218.05410829377485</v>
      </c>
      <c r="CA51" s="9">
        <v>232.51824887076179</v>
      </c>
      <c r="CB51" s="9">
        <v>190.10691160969733</v>
      </c>
      <c r="CC51" s="9">
        <v>212.24307417336908</v>
      </c>
      <c r="CD51" s="9">
        <v>230.90848634869027</v>
      </c>
      <c r="CE51" s="9">
        <v>273.07382156733377</v>
      </c>
      <c r="CF51" s="9">
        <v>165.02847194515977</v>
      </c>
      <c r="CG51" s="9">
        <v>340.44852742502025</v>
      </c>
      <c r="CH51" s="24">
        <v>324.50651702314576</v>
      </c>
      <c r="CI51" s="26"/>
      <c r="CJ51" s="26"/>
      <c r="CK51" s="28">
        <v>60.2</v>
      </c>
      <c r="CL51" s="28">
        <v>79.2</v>
      </c>
      <c r="CM51" s="28">
        <v>7.5999999999999943</v>
      </c>
      <c r="CN51" s="28">
        <v>74.099999999999994</v>
      </c>
      <c r="CO51" s="28">
        <v>12.900000000000006</v>
      </c>
      <c r="CQ51" s="28">
        <v>0.6</v>
      </c>
    </row>
    <row r="52" spans="2:95" x14ac:dyDescent="0.45">
      <c r="B52" s="7">
        <v>47</v>
      </c>
      <c r="C52" s="18" t="s">
        <v>47</v>
      </c>
      <c r="D52" s="23">
        <v>38</v>
      </c>
      <c r="E52" s="23">
        <v>13</v>
      </c>
      <c r="F52" s="23">
        <v>12</v>
      </c>
      <c r="G52" s="23">
        <v>81</v>
      </c>
      <c r="H52" s="23">
        <v>33</v>
      </c>
      <c r="I52" s="23">
        <v>30</v>
      </c>
      <c r="J52" s="23">
        <v>19</v>
      </c>
      <c r="K52" s="1">
        <v>6</v>
      </c>
      <c r="L52" s="1">
        <v>12</v>
      </c>
      <c r="M52" s="1">
        <v>84</v>
      </c>
      <c r="N52" s="2">
        <v>0.12831310904543353</v>
      </c>
      <c r="O52" s="2">
        <v>0.25662621809086705</v>
      </c>
      <c r="P52" s="2">
        <v>1.7963835266360695</v>
      </c>
      <c r="Q52" s="24">
        <v>51</v>
      </c>
      <c r="R52" s="25">
        <v>4.3234363264022182</v>
      </c>
      <c r="S52" s="9">
        <v>7.8889270217987972</v>
      </c>
      <c r="T52" s="9">
        <v>58.061531537464298</v>
      </c>
      <c r="U52" s="9">
        <v>116.69746937053245</v>
      </c>
      <c r="V52" s="9">
        <v>123.96226537727838</v>
      </c>
      <c r="W52" s="9">
        <v>56.346859972349549</v>
      </c>
      <c r="X52" s="9">
        <v>17.485605509280006</v>
      </c>
      <c r="Y52" s="9">
        <v>0</v>
      </c>
      <c r="Z52" s="9">
        <v>55.548624987667175</v>
      </c>
      <c r="AA52" s="25">
        <v>83.179834968288034</v>
      </c>
      <c r="AB52" s="25">
        <v>81.49632598530394</v>
      </c>
      <c r="AC52" s="25">
        <v>60.02133639631181</v>
      </c>
      <c r="AD52" s="25">
        <v>85.788366064628491</v>
      </c>
      <c r="AE52" s="25">
        <v>70.941887315718006</v>
      </c>
      <c r="AF52" s="25">
        <v>65.032977887822085</v>
      </c>
      <c r="AG52" s="25">
        <v>73.662766021322469</v>
      </c>
      <c r="AH52" s="25">
        <v>62.848322617360701</v>
      </c>
      <c r="AI52" s="25">
        <v>69.555802194411285</v>
      </c>
      <c r="AJ52" s="25">
        <v>71.678186857278504</v>
      </c>
      <c r="AK52" s="25">
        <v>87.837840546763701</v>
      </c>
      <c r="AL52" s="25">
        <v>68.249825015610455</v>
      </c>
      <c r="AM52" s="25">
        <v>73.967286854850059</v>
      </c>
      <c r="AN52" s="25">
        <v>63.584081109625117</v>
      </c>
      <c r="AO52" s="25">
        <v>66.545856886958177</v>
      </c>
      <c r="AP52" s="25">
        <v>66.406479271153444</v>
      </c>
      <c r="AQ52" s="25">
        <v>66.271104327282757</v>
      </c>
      <c r="AR52" s="25">
        <v>59.435692611433311</v>
      </c>
      <c r="AS52" s="25">
        <v>58.061531537464298</v>
      </c>
      <c r="AT52" s="25"/>
      <c r="AU52" s="25"/>
      <c r="AV52" s="25"/>
      <c r="AW52" s="25"/>
      <c r="AX52" s="25">
        <v>98.064158109580717</v>
      </c>
      <c r="AY52" s="25">
        <v>139.88657844990547</v>
      </c>
      <c r="AZ52" s="25">
        <v>130.43471512483669</v>
      </c>
      <c r="BA52" s="25">
        <v>137.8880570968212</v>
      </c>
      <c r="BB52" s="25">
        <v>136.91005878218584</v>
      </c>
      <c r="BC52" s="25">
        <v>125.84175364495195</v>
      </c>
      <c r="BD52" s="25">
        <v>144.11639042853503</v>
      </c>
      <c r="BE52" s="25">
        <v>125.7508432274597</v>
      </c>
      <c r="BF52" s="25">
        <v>104.6900975917227</v>
      </c>
      <c r="BG52" s="25">
        <v>121.71277791280681</v>
      </c>
      <c r="BH52" s="25">
        <v>117.75445352256729</v>
      </c>
      <c r="BI52" s="25">
        <v>129.35927597344784</v>
      </c>
      <c r="BJ52" s="25">
        <v>156.249872493646</v>
      </c>
      <c r="BK52" s="25">
        <v>126.88853051766056</v>
      </c>
      <c r="BL52" s="25">
        <v>142.78125250466439</v>
      </c>
      <c r="BM52" s="25">
        <v>145.70839327998897</v>
      </c>
      <c r="BN52" s="25">
        <v>148.40923941205833</v>
      </c>
      <c r="BO52" s="25">
        <v>147.00575264385702</v>
      </c>
      <c r="BP52" s="25">
        <v>123.96226537727838</v>
      </c>
      <c r="BQ52" s="25"/>
      <c r="BR52" s="25"/>
      <c r="BS52" s="25"/>
      <c r="BT52" s="25"/>
      <c r="BU52" s="24">
        <v>22.4</v>
      </c>
      <c r="BV52" s="23">
        <v>3683.0836511233742</v>
      </c>
      <c r="BW52" s="25">
        <v>8.4</v>
      </c>
      <c r="BX52" s="23">
        <v>1599.760325571355</v>
      </c>
      <c r="BY52" s="9">
        <v>179.98347692670836</v>
      </c>
      <c r="BZ52" s="9">
        <v>199.40179461615153</v>
      </c>
      <c r="CA52" s="9">
        <v>211.77117711771177</v>
      </c>
      <c r="CB52" s="9">
        <v>352.5233248515691</v>
      </c>
      <c r="CC52" s="9">
        <v>299.9154084745328</v>
      </c>
      <c r="CD52" s="9">
        <v>214.08478753329516</v>
      </c>
      <c r="CE52" s="9">
        <v>427.5557263643351</v>
      </c>
      <c r="CF52" s="9">
        <v>275.03904155886534</v>
      </c>
      <c r="CG52" s="9">
        <v>322.80638389128421</v>
      </c>
      <c r="CH52" s="24">
        <v>264.74545375634739</v>
      </c>
      <c r="CI52" s="26"/>
      <c r="CJ52" s="26"/>
      <c r="CK52" s="28">
        <v>54.9</v>
      </c>
      <c r="CL52" s="28">
        <v>73.2</v>
      </c>
      <c r="CM52" s="28">
        <v>8.2000000000000028</v>
      </c>
      <c r="CN52" s="28">
        <v>70.2</v>
      </c>
      <c r="CO52" s="28">
        <v>11.599999999999994</v>
      </c>
      <c r="CQ52" s="28">
        <v>0.7</v>
      </c>
    </row>
    <row r="53" spans="2:95" x14ac:dyDescent="0.45">
      <c r="B53" s="7">
        <v>48</v>
      </c>
      <c r="C53" s="18" t="s">
        <v>48</v>
      </c>
      <c r="D53" s="23">
        <v>38</v>
      </c>
      <c r="E53" s="23">
        <v>13</v>
      </c>
      <c r="F53" s="23">
        <v>12</v>
      </c>
      <c r="G53" s="23">
        <v>81</v>
      </c>
      <c r="H53" s="23">
        <v>33</v>
      </c>
      <c r="I53" s="23">
        <v>30</v>
      </c>
      <c r="J53" s="23">
        <v>19</v>
      </c>
      <c r="K53" s="1">
        <v>3</v>
      </c>
      <c r="L53" s="1">
        <v>17</v>
      </c>
      <c r="M53" s="1">
        <v>70</v>
      </c>
      <c r="N53" s="2">
        <v>0.10034770587779966</v>
      </c>
      <c r="O53" s="2">
        <v>0.56863699997419803</v>
      </c>
      <c r="P53" s="2">
        <v>2.3414464704819919</v>
      </c>
      <c r="Q53" s="24">
        <v>51</v>
      </c>
      <c r="R53" s="25">
        <v>3.227356586662971</v>
      </c>
      <c r="S53" s="9">
        <v>12.501865622016147</v>
      </c>
      <c r="T53" s="9">
        <v>99.979470904563343</v>
      </c>
      <c r="U53" s="9">
        <v>118.69908613855063</v>
      </c>
      <c r="V53" s="9">
        <v>115.37220694142691</v>
      </c>
      <c r="W53" s="9">
        <v>69.108213870689426</v>
      </c>
      <c r="X53" s="9">
        <v>14.427404416962263</v>
      </c>
      <c r="Y53" s="9">
        <v>0</v>
      </c>
      <c r="Z53" s="9">
        <v>58.548945841147066</v>
      </c>
      <c r="AA53" s="25">
        <v>93.44271224004045</v>
      </c>
      <c r="AB53" s="25">
        <v>105.08757297748124</v>
      </c>
      <c r="AC53" s="25">
        <v>96.774097778876381</v>
      </c>
      <c r="AD53" s="25">
        <v>88.158854324842764</v>
      </c>
      <c r="AE53" s="25">
        <v>112.67570945212395</v>
      </c>
      <c r="AF53" s="25">
        <v>96.860581462587163</v>
      </c>
      <c r="AG53" s="25">
        <v>98.719766523360335</v>
      </c>
      <c r="AH53" s="25">
        <v>105.49432512480207</v>
      </c>
      <c r="AI53" s="25">
        <v>99.730436560671762</v>
      </c>
      <c r="AJ53" s="25">
        <v>80.02189475590086</v>
      </c>
      <c r="AK53" s="25">
        <v>86.124400743153402</v>
      </c>
      <c r="AL53" s="25">
        <v>76.511620658742942</v>
      </c>
      <c r="AM53" s="25">
        <v>108.23934450702514</v>
      </c>
      <c r="AN53" s="25">
        <v>110.93442823302864</v>
      </c>
      <c r="AO53" s="25">
        <v>97.896384910662448</v>
      </c>
      <c r="AP53" s="25">
        <v>111.27098988819657</v>
      </c>
      <c r="AQ53" s="25">
        <v>125.86077146680846</v>
      </c>
      <c r="AR53" s="25">
        <v>91.030765838891057</v>
      </c>
      <c r="AS53" s="25">
        <v>99.979470904563343</v>
      </c>
      <c r="AT53" s="25"/>
      <c r="AU53" s="25"/>
      <c r="AV53" s="25"/>
      <c r="AW53" s="25"/>
      <c r="AX53" s="25">
        <v>134.82788556474</v>
      </c>
      <c r="AY53" s="25">
        <v>102.05351586807717</v>
      </c>
      <c r="AZ53" s="25">
        <v>174.06290041364164</v>
      </c>
      <c r="BA53" s="25">
        <v>117.18398646561378</v>
      </c>
      <c r="BB53" s="25">
        <v>134.40081530270524</v>
      </c>
      <c r="BC53" s="25">
        <v>142.9031509072889</v>
      </c>
      <c r="BD53" s="25">
        <v>132.25313995280786</v>
      </c>
      <c r="BE53" s="25">
        <v>139.52704056594612</v>
      </c>
      <c r="BF53" s="25">
        <v>113.91582597791246</v>
      </c>
      <c r="BG53" s="25">
        <v>105.69576163740923</v>
      </c>
      <c r="BH53" s="25">
        <v>95.926411333401205</v>
      </c>
      <c r="BI53" s="25">
        <v>119.32251491136788</v>
      </c>
      <c r="BJ53" s="25">
        <v>132.78270068675798</v>
      </c>
      <c r="BK53" s="25">
        <v>132.55448782397454</v>
      </c>
      <c r="BL53" s="25">
        <v>149.34913176934575</v>
      </c>
      <c r="BM53" s="25">
        <v>145.67755635775166</v>
      </c>
      <c r="BN53" s="25">
        <v>142.14905854289123</v>
      </c>
      <c r="BO53" s="25">
        <v>158.8219780164865</v>
      </c>
      <c r="BP53" s="25">
        <v>115.37220694142691</v>
      </c>
      <c r="BQ53" s="25"/>
      <c r="BR53" s="25"/>
      <c r="BS53" s="25"/>
      <c r="BT53" s="25"/>
      <c r="BU53" s="24">
        <v>22.4</v>
      </c>
      <c r="BV53" s="23">
        <v>2133.7775770800781</v>
      </c>
      <c r="BW53" s="25">
        <v>8.4</v>
      </c>
      <c r="BX53" s="23">
        <v>1045.6217302001953</v>
      </c>
      <c r="BY53" s="9">
        <v>183.54452719635734</v>
      </c>
      <c r="BZ53" s="9">
        <v>168.9783848482715</v>
      </c>
      <c r="CA53" s="9">
        <v>219.93367079769592</v>
      </c>
      <c r="CB53" s="9">
        <v>350.25662366486335</v>
      </c>
      <c r="CC53" s="9">
        <v>230.93892182545153</v>
      </c>
      <c r="CD53" s="9">
        <v>623.84314800850075</v>
      </c>
      <c r="CE53" s="9">
        <v>470.89333242339455</v>
      </c>
      <c r="CF53" s="9">
        <v>367.59746391474437</v>
      </c>
      <c r="CG53" s="9">
        <v>302.02355783751131</v>
      </c>
      <c r="CH53" s="24">
        <v>243.94319131161237</v>
      </c>
      <c r="CI53" s="26"/>
      <c r="CJ53" s="26"/>
      <c r="CK53" s="28">
        <v>56.5</v>
      </c>
      <c r="CL53" s="28">
        <v>72.3</v>
      </c>
      <c r="CM53" s="28">
        <v>10.200000000000003</v>
      </c>
      <c r="CN53" s="28">
        <v>60.6</v>
      </c>
      <c r="CO53" s="28">
        <v>16</v>
      </c>
      <c r="CQ53" s="28">
        <v>0.1</v>
      </c>
    </row>
    <row r="54" spans="2:95" x14ac:dyDescent="0.45">
      <c r="B54" s="7">
        <v>49</v>
      </c>
      <c r="C54" s="18" t="s">
        <v>49</v>
      </c>
      <c r="D54" s="23">
        <v>38</v>
      </c>
      <c r="E54" s="23">
        <v>13</v>
      </c>
      <c r="F54" s="23">
        <v>12</v>
      </c>
      <c r="G54" s="23">
        <v>81</v>
      </c>
      <c r="H54" s="23">
        <v>33</v>
      </c>
      <c r="I54" s="23">
        <v>30</v>
      </c>
      <c r="J54" s="23">
        <v>19</v>
      </c>
      <c r="K54" s="1">
        <v>24</v>
      </c>
      <c r="L54" s="1">
        <v>124</v>
      </c>
      <c r="M54" s="1">
        <v>461</v>
      </c>
      <c r="N54" s="2">
        <v>0.11906800590401292</v>
      </c>
      <c r="O54" s="2">
        <v>0.61518469717073343</v>
      </c>
      <c r="P54" s="2">
        <v>2.2870979467395816</v>
      </c>
      <c r="Q54" s="24">
        <v>51</v>
      </c>
      <c r="R54" s="25">
        <v>4.6160622777950246</v>
      </c>
      <c r="S54" s="9">
        <v>0.75408841734007936</v>
      </c>
      <c r="T54" s="9">
        <v>4.5744416501780547</v>
      </c>
      <c r="U54" s="9">
        <v>39.817574246785981</v>
      </c>
      <c r="V54" s="9">
        <v>95.39684602023685</v>
      </c>
      <c r="W54" s="9">
        <v>76.328295475135477</v>
      </c>
      <c r="X54" s="9">
        <v>15.519306432743393</v>
      </c>
      <c r="Y54" s="9">
        <v>1.894241688997488</v>
      </c>
      <c r="Z54" s="9">
        <v>32.926080861950261</v>
      </c>
      <c r="AA54" s="25">
        <v>13.105383434824315</v>
      </c>
      <c r="AB54" s="25">
        <v>15.634218289085545</v>
      </c>
      <c r="AC54" s="25">
        <v>15.659861500633774</v>
      </c>
      <c r="AD54" s="25">
        <v>14.797725443645184</v>
      </c>
      <c r="AE54" s="25">
        <v>12.00588198329393</v>
      </c>
      <c r="AF54" s="25">
        <v>12.174136459719854</v>
      </c>
      <c r="AG54" s="25">
        <v>11.004554730903566</v>
      </c>
      <c r="AH54" s="25">
        <v>15.689227455698614</v>
      </c>
      <c r="AI54" s="25">
        <v>13.512515431338258</v>
      </c>
      <c r="AJ54" s="25">
        <v>13.415865963415948</v>
      </c>
      <c r="AK54" s="25">
        <v>12.067123373766576</v>
      </c>
      <c r="AL54" s="25">
        <v>11.463409546635052</v>
      </c>
      <c r="AM54" s="25">
        <v>9.2268010150106843</v>
      </c>
      <c r="AN54" s="25">
        <v>8.4824069735309759</v>
      </c>
      <c r="AO54" s="25">
        <v>8.7373722887905974</v>
      </c>
      <c r="AP54" s="25">
        <v>8.2968395598184781</v>
      </c>
      <c r="AQ54" s="25">
        <v>7.8555049294324277</v>
      </c>
      <c r="AR54" s="25">
        <v>6.4562351219899936</v>
      </c>
      <c r="AS54" s="25">
        <v>4.5744416501780547</v>
      </c>
      <c r="AT54" s="25"/>
      <c r="AU54" s="25"/>
      <c r="AV54" s="25"/>
      <c r="AW54" s="25"/>
      <c r="AX54" s="25">
        <v>104.72157028209196</v>
      </c>
      <c r="AY54" s="25">
        <v>114.53077699293642</v>
      </c>
      <c r="AZ54" s="25">
        <v>118.91139536720135</v>
      </c>
      <c r="BA54" s="25">
        <v>121.1438570979648</v>
      </c>
      <c r="BB54" s="25">
        <v>124.10594798403909</v>
      </c>
      <c r="BC54" s="25">
        <v>127.46877670282817</v>
      </c>
      <c r="BD54" s="25">
        <v>127.20213302097399</v>
      </c>
      <c r="BE54" s="25">
        <v>126.51716272743232</v>
      </c>
      <c r="BF54" s="25">
        <v>138.11943304069936</v>
      </c>
      <c r="BG54" s="25">
        <v>123.37646159952263</v>
      </c>
      <c r="BH54" s="25">
        <v>126.49542575650949</v>
      </c>
      <c r="BI54" s="25">
        <v>126.40218600650313</v>
      </c>
      <c r="BJ54" s="25">
        <v>135.71265645022055</v>
      </c>
      <c r="BK54" s="25">
        <v>115.53231194798745</v>
      </c>
      <c r="BL54" s="25">
        <v>124.08448437191097</v>
      </c>
      <c r="BM54" s="25">
        <v>126.05218712561219</v>
      </c>
      <c r="BN54" s="25">
        <v>127.86690724725928</v>
      </c>
      <c r="BO54" s="25">
        <v>120.82223522972028</v>
      </c>
      <c r="BP54" s="25">
        <v>95.39684602023685</v>
      </c>
      <c r="BQ54" s="25"/>
      <c r="BR54" s="25"/>
      <c r="BS54" s="25"/>
      <c r="BT54" s="25"/>
      <c r="BU54" s="24">
        <v>22.4</v>
      </c>
      <c r="BV54" s="23">
        <v>16198.255160117191</v>
      </c>
      <c r="BW54" s="25">
        <v>8.4</v>
      </c>
      <c r="BX54" s="23">
        <v>7254.8073406860358</v>
      </c>
      <c r="BY54" s="9">
        <v>71.131445220251408</v>
      </c>
      <c r="BZ54" s="9">
        <v>104.88031802419013</v>
      </c>
      <c r="CA54" s="9">
        <v>128.05020011308329</v>
      </c>
      <c r="CB54" s="9">
        <v>114.52005191575687</v>
      </c>
      <c r="CC54" s="9">
        <v>118.56541216234341</v>
      </c>
      <c r="CD54" s="9">
        <v>142.97698123361172</v>
      </c>
      <c r="CE54" s="9">
        <v>92.299714804252005</v>
      </c>
      <c r="CF54" s="9">
        <v>121.87566650755122</v>
      </c>
      <c r="CG54" s="9">
        <v>101.96074511313144</v>
      </c>
      <c r="CH54" s="24">
        <v>114.86489817448619</v>
      </c>
      <c r="CI54" s="26"/>
      <c r="CJ54" s="26"/>
      <c r="CK54" s="28">
        <v>55.3</v>
      </c>
      <c r="CL54" s="28">
        <v>72.2</v>
      </c>
      <c r="CM54" s="28">
        <v>12.799999999999997</v>
      </c>
      <c r="CN54" s="28">
        <v>76.3</v>
      </c>
      <c r="CO54" s="28">
        <v>26.099999999999994</v>
      </c>
      <c r="CQ54" s="28">
        <v>2.2000000000000002</v>
      </c>
    </row>
    <row r="55" spans="2:95" x14ac:dyDescent="0.45">
      <c r="B55" s="7">
        <v>50</v>
      </c>
      <c r="C55" s="18" t="s">
        <v>50</v>
      </c>
      <c r="D55" s="23">
        <v>38</v>
      </c>
      <c r="E55" s="23">
        <v>13</v>
      </c>
      <c r="F55" s="23">
        <v>12</v>
      </c>
      <c r="G55" s="23">
        <v>81</v>
      </c>
      <c r="H55" s="23">
        <v>33</v>
      </c>
      <c r="I55" s="23">
        <v>30</v>
      </c>
      <c r="J55" s="23">
        <v>19</v>
      </c>
      <c r="K55" s="1">
        <v>30</v>
      </c>
      <c r="L55" s="1">
        <v>167</v>
      </c>
      <c r="M55" s="1">
        <v>264</v>
      </c>
      <c r="N55" s="2">
        <v>0.23091951009768535</v>
      </c>
      <c r="O55" s="2">
        <v>1.285451939543782</v>
      </c>
      <c r="P55" s="2">
        <v>2.0320916888596314</v>
      </c>
      <c r="Q55" s="24">
        <v>51</v>
      </c>
      <c r="R55" s="25">
        <v>4.4496882276896219</v>
      </c>
      <c r="S55" s="9">
        <v>1.1468179005995771</v>
      </c>
      <c r="T55" s="9">
        <v>10.461378851472169</v>
      </c>
      <c r="U55" s="9">
        <v>46.616616338043222</v>
      </c>
      <c r="V55" s="9">
        <v>105.13916794745317</v>
      </c>
      <c r="W55" s="9">
        <v>90.108648195497892</v>
      </c>
      <c r="X55" s="9">
        <v>23.470454805314226</v>
      </c>
      <c r="Y55" s="9">
        <v>1.5773619305543771</v>
      </c>
      <c r="Z55" s="9">
        <v>43.216860158060875</v>
      </c>
      <c r="AA55" s="25">
        <v>24.849130574112479</v>
      </c>
      <c r="AB55" s="25">
        <v>24.141363862618221</v>
      </c>
      <c r="AC55" s="25">
        <v>21.964694054748144</v>
      </c>
      <c r="AD55" s="25">
        <v>24.963812384860947</v>
      </c>
      <c r="AE55" s="25">
        <v>16.019916854547969</v>
      </c>
      <c r="AF55" s="25">
        <v>22.148240893105807</v>
      </c>
      <c r="AG55" s="25">
        <v>20.058331779320397</v>
      </c>
      <c r="AH55" s="25">
        <v>20.173982462084194</v>
      </c>
      <c r="AI55" s="25">
        <v>18.636870105889642</v>
      </c>
      <c r="AJ55" s="25">
        <v>19.95209238962002</v>
      </c>
      <c r="AK55" s="25">
        <v>16.352201257861633</v>
      </c>
      <c r="AL55" s="25">
        <v>14.105860872506454</v>
      </c>
      <c r="AM55" s="25">
        <v>16.764937125437616</v>
      </c>
      <c r="AN55" s="25">
        <v>13.915351357715457</v>
      </c>
      <c r="AO55" s="25">
        <v>9.769058479964249</v>
      </c>
      <c r="AP55" s="25">
        <v>11.05066318119211</v>
      </c>
      <c r="AQ55" s="25">
        <v>12.332806984830949</v>
      </c>
      <c r="AR55" s="25">
        <v>12.903842501274108</v>
      </c>
      <c r="AS55" s="25">
        <v>10.461378851472169</v>
      </c>
      <c r="AT55" s="25"/>
      <c r="AU55" s="25"/>
      <c r="AV55" s="25"/>
      <c r="AW55" s="25"/>
      <c r="AX55" s="25">
        <v>112.36916002516888</v>
      </c>
      <c r="AY55" s="25">
        <v>118.69935809744292</v>
      </c>
      <c r="AZ55" s="25">
        <v>123.06677046058311</v>
      </c>
      <c r="BA55" s="25">
        <v>122.14833600734266</v>
      </c>
      <c r="BB55" s="25">
        <v>120.98536620632767</v>
      </c>
      <c r="BC55" s="25">
        <v>136.68042517691367</v>
      </c>
      <c r="BD55" s="25">
        <v>126.22395603578934</v>
      </c>
      <c r="BE55" s="25">
        <v>138.39017011177154</v>
      </c>
      <c r="BF55" s="25">
        <v>122.39868078765595</v>
      </c>
      <c r="BG55" s="25">
        <v>123.68605267610261</v>
      </c>
      <c r="BH55" s="25">
        <v>124.41342798700518</v>
      </c>
      <c r="BI55" s="25">
        <v>130.06490140927929</v>
      </c>
      <c r="BJ55" s="25">
        <v>128.77879606025436</v>
      </c>
      <c r="BK55" s="25">
        <v>125.55165735753837</v>
      </c>
      <c r="BL55" s="25">
        <v>120.77090806473859</v>
      </c>
      <c r="BM55" s="25">
        <v>128.7203456686392</v>
      </c>
      <c r="BN55" s="25">
        <v>136.22810831802659</v>
      </c>
      <c r="BO55" s="25">
        <v>133.07271778321174</v>
      </c>
      <c r="BP55" s="25">
        <v>105.13916794745317</v>
      </c>
      <c r="BQ55" s="25"/>
      <c r="BR55" s="25"/>
      <c r="BS55" s="25"/>
      <c r="BT55" s="25"/>
      <c r="BU55" s="24">
        <v>22.4</v>
      </c>
      <c r="BV55" s="23">
        <v>10483.106145457252</v>
      </c>
      <c r="BW55" s="25">
        <v>8.4</v>
      </c>
      <c r="BX55" s="23">
        <v>4628.9233999953904</v>
      </c>
      <c r="BY55" s="9">
        <v>107.75571778777511</v>
      </c>
      <c r="BZ55" s="9">
        <v>79.336780174719195</v>
      </c>
      <c r="CA55" s="9">
        <v>80.022511827503124</v>
      </c>
      <c r="CB55" s="9">
        <v>135.04272024515447</v>
      </c>
      <c r="CC55" s="9">
        <v>103.482789624578</v>
      </c>
      <c r="CD55" s="9">
        <v>132.0301925647903</v>
      </c>
      <c r="CE55" s="9">
        <v>133.36803070717585</v>
      </c>
      <c r="CF55" s="9">
        <v>120.40411128210444</v>
      </c>
      <c r="CG55" s="9">
        <v>111.82096134748168</v>
      </c>
      <c r="CH55" s="24">
        <v>128.17167329270725</v>
      </c>
      <c r="CI55" s="26"/>
      <c r="CJ55" s="26"/>
      <c r="CK55" s="28">
        <v>59.6</v>
      </c>
      <c r="CL55" s="28">
        <v>77.7</v>
      </c>
      <c r="CM55" s="28">
        <v>15.299999999999997</v>
      </c>
      <c r="CN55" s="28">
        <v>71.3</v>
      </c>
      <c r="CO55" s="28">
        <v>23.799999999999997</v>
      </c>
      <c r="CQ55" s="28">
        <v>0.9</v>
      </c>
    </row>
    <row r="56" spans="2:95" x14ac:dyDescent="0.45">
      <c r="B56" s="7">
        <v>51</v>
      </c>
      <c r="C56" s="18" t="s">
        <v>51</v>
      </c>
      <c r="D56" s="23">
        <v>38</v>
      </c>
      <c r="E56" s="23">
        <v>13</v>
      </c>
      <c r="F56" s="23">
        <v>12</v>
      </c>
      <c r="G56" s="23">
        <v>81</v>
      </c>
      <c r="H56" s="23">
        <v>33</v>
      </c>
      <c r="I56" s="23">
        <v>30</v>
      </c>
      <c r="J56" s="23">
        <v>19</v>
      </c>
      <c r="K56" s="1">
        <v>4</v>
      </c>
      <c r="L56" s="1">
        <v>24</v>
      </c>
      <c r="M56" s="1">
        <v>14</v>
      </c>
      <c r="N56" s="2">
        <v>0.11331360698794815</v>
      </c>
      <c r="O56" s="2">
        <v>0.67988164192768885</v>
      </c>
      <c r="P56" s="2">
        <v>0.39659762445781849</v>
      </c>
      <c r="Q56" s="24">
        <v>51</v>
      </c>
      <c r="R56" s="25">
        <v>4.0322735287187284</v>
      </c>
      <c r="S56" s="9">
        <v>6.4330807989220329</v>
      </c>
      <c r="T56" s="9">
        <v>49.078912083439903</v>
      </c>
      <c r="U56" s="9">
        <v>115.02129803026787</v>
      </c>
      <c r="V56" s="9">
        <v>156.17624449193303</v>
      </c>
      <c r="W56" s="9">
        <v>63.243303925919811</v>
      </c>
      <c r="X56" s="9">
        <v>14.32123370995116</v>
      </c>
      <c r="Y56" s="9">
        <v>0</v>
      </c>
      <c r="Z56" s="9">
        <v>55.398752846761802</v>
      </c>
      <c r="AA56" s="25">
        <v>63.221518407326023</v>
      </c>
      <c r="AB56" s="25">
        <v>58.451816745655613</v>
      </c>
      <c r="AC56" s="25">
        <v>73.946103048845899</v>
      </c>
      <c r="AD56" s="25">
        <v>45.0963129282258</v>
      </c>
      <c r="AE56" s="25">
        <v>49.899885877131105</v>
      </c>
      <c r="AF56" s="25">
        <v>44.445354910252902</v>
      </c>
      <c r="AG56" s="25">
        <v>40.638606862548201</v>
      </c>
      <c r="AH56" s="25">
        <v>52.708154996916242</v>
      </c>
      <c r="AI56" s="25">
        <v>52.176661173010736</v>
      </c>
      <c r="AJ56" s="25">
        <v>59.147174751672914</v>
      </c>
      <c r="AK56" s="25">
        <v>65.248227374768618</v>
      </c>
      <c r="AL56" s="25">
        <v>42.676463496789971</v>
      </c>
      <c r="AM56" s="25">
        <v>59.062336683621822</v>
      </c>
      <c r="AN56" s="25">
        <v>62.157282630739651</v>
      </c>
      <c r="AO56" s="25">
        <v>39.855041162374739</v>
      </c>
      <c r="AP56" s="25">
        <v>49.591694469259579</v>
      </c>
      <c r="AQ56" s="25">
        <v>58.720688876865424</v>
      </c>
      <c r="AR56" s="25">
        <v>56.851640940057344</v>
      </c>
      <c r="AS56" s="25">
        <v>49.078912083439903</v>
      </c>
      <c r="AT56" s="25"/>
      <c r="AU56" s="25"/>
      <c r="AV56" s="25"/>
      <c r="AW56" s="25"/>
      <c r="AX56" s="25">
        <v>128.19352912511349</v>
      </c>
      <c r="AY56" s="25">
        <v>117.71238200999446</v>
      </c>
      <c r="AZ56" s="25">
        <v>128.33129449460483</v>
      </c>
      <c r="BA56" s="25">
        <v>118.86922635468002</v>
      </c>
      <c r="BB56" s="25">
        <v>111.56759935437148</v>
      </c>
      <c r="BC56" s="25">
        <v>122.31411079350146</v>
      </c>
      <c r="BD56" s="25">
        <v>129.75325675858673</v>
      </c>
      <c r="BE56" s="25">
        <v>136.11231164209633</v>
      </c>
      <c r="BF56" s="25">
        <v>115.96783100710051</v>
      </c>
      <c r="BG56" s="25">
        <v>117.27037337212241</v>
      </c>
      <c r="BH56" s="25">
        <v>119.95104120574021</v>
      </c>
      <c r="BI56" s="25">
        <v>130.76564377582366</v>
      </c>
      <c r="BJ56" s="25">
        <v>149.22098956924685</v>
      </c>
      <c r="BK56" s="25">
        <v>135.0323251194778</v>
      </c>
      <c r="BL56" s="25">
        <v>167.46574576438243</v>
      </c>
      <c r="BM56" s="25">
        <v>154.23503868808294</v>
      </c>
      <c r="BN56" s="25">
        <v>141.67485787798881</v>
      </c>
      <c r="BO56" s="25">
        <v>140.20743776710066</v>
      </c>
      <c r="BP56" s="25">
        <v>156.17624449193303</v>
      </c>
      <c r="BQ56" s="25"/>
      <c r="BR56" s="25"/>
      <c r="BS56" s="25"/>
      <c r="BT56" s="25"/>
      <c r="BU56" s="24">
        <v>22.4</v>
      </c>
      <c r="BV56" s="23">
        <v>2736.2163269806024</v>
      </c>
      <c r="BW56" s="25">
        <v>8.4</v>
      </c>
      <c r="BX56" s="23">
        <v>1209.5286979988596</v>
      </c>
      <c r="BY56" s="9">
        <v>128.35597390095197</v>
      </c>
      <c r="BZ56" s="9">
        <v>83.71119637251482</v>
      </c>
      <c r="CA56" s="9">
        <v>105.56066332958763</v>
      </c>
      <c r="CB56" s="9">
        <v>328.8500115097504</v>
      </c>
      <c r="CC56" s="9">
        <v>199.50445667213694</v>
      </c>
      <c r="CD56" s="9">
        <v>327.36315275897886</v>
      </c>
      <c r="CE56" s="9">
        <v>244.96294935391023</v>
      </c>
      <c r="CF56" s="9">
        <v>179.41510675198853</v>
      </c>
      <c r="CG56" s="9">
        <v>219.56789039170911</v>
      </c>
      <c r="CH56" s="24">
        <v>194.01409455333962</v>
      </c>
      <c r="CI56" s="26"/>
      <c r="CJ56" s="26"/>
      <c r="CK56" s="28">
        <v>59.9</v>
      </c>
      <c r="CL56" s="28">
        <v>75</v>
      </c>
      <c r="CM56" s="28">
        <v>8.5</v>
      </c>
      <c r="CN56" s="28">
        <v>77</v>
      </c>
      <c r="CO56" s="28">
        <v>8</v>
      </c>
      <c r="CQ56" s="28">
        <v>0.1</v>
      </c>
    </row>
    <row r="57" spans="2:95" x14ac:dyDescent="0.45">
      <c r="B57" s="7">
        <v>52</v>
      </c>
      <c r="C57" s="18" t="s">
        <v>52</v>
      </c>
      <c r="D57" s="23">
        <v>38</v>
      </c>
      <c r="E57" s="23">
        <v>13</v>
      </c>
      <c r="F57" s="23">
        <v>12</v>
      </c>
      <c r="G57" s="23">
        <v>81</v>
      </c>
      <c r="H57" s="23">
        <v>33</v>
      </c>
      <c r="I57" s="23">
        <v>30</v>
      </c>
      <c r="J57" s="23">
        <v>19</v>
      </c>
      <c r="K57" s="1">
        <v>73</v>
      </c>
      <c r="L57" s="1">
        <v>356</v>
      </c>
      <c r="M57" s="1">
        <v>696</v>
      </c>
      <c r="N57" s="2">
        <v>0.3944051072943584</v>
      </c>
      <c r="O57" s="2">
        <v>1.923400249271118</v>
      </c>
      <c r="P57" s="2">
        <v>3.760355543518815</v>
      </c>
      <c r="Q57" s="24">
        <v>51</v>
      </c>
      <c r="R57" s="25">
        <v>5.0891024596839864</v>
      </c>
      <c r="S57" s="9">
        <v>2.7899892516470102</v>
      </c>
      <c r="T57" s="9">
        <v>20.284348704351185</v>
      </c>
      <c r="U57" s="9">
        <v>47.12594295658905</v>
      </c>
      <c r="V57" s="9">
        <v>103.33751449703847</v>
      </c>
      <c r="W57" s="9">
        <v>86.168402654693381</v>
      </c>
      <c r="X57" s="9">
        <v>24.075024458343179</v>
      </c>
      <c r="Y57" s="9">
        <v>1.6245942983914701</v>
      </c>
      <c r="Z57" s="9">
        <v>49.26949341366339</v>
      </c>
      <c r="AA57" s="25">
        <v>43.06516055466733</v>
      </c>
      <c r="AB57" s="25">
        <v>46.368967072620656</v>
      </c>
      <c r="AC57" s="25">
        <v>35.803200145820711</v>
      </c>
      <c r="AD57" s="25">
        <v>36.732487103545118</v>
      </c>
      <c r="AE57" s="25">
        <v>32.620757887652175</v>
      </c>
      <c r="AF57" s="25">
        <v>34.07011974132439</v>
      </c>
      <c r="AG57" s="25">
        <v>34.656979456533598</v>
      </c>
      <c r="AH57" s="25">
        <v>36.706944141975129</v>
      </c>
      <c r="AI57" s="25">
        <v>30.372122572341656</v>
      </c>
      <c r="AJ57" s="25">
        <v>27.056788447430332</v>
      </c>
      <c r="AK57" s="25">
        <v>30.463802841006331</v>
      </c>
      <c r="AL57" s="25">
        <v>29.47177628512523</v>
      </c>
      <c r="AM57" s="25">
        <v>29.725075936512582</v>
      </c>
      <c r="AN57" s="25">
        <v>29.829010809301611</v>
      </c>
      <c r="AO57" s="25">
        <v>26.404129312908509</v>
      </c>
      <c r="AP57" s="25">
        <v>25.665973015622345</v>
      </c>
      <c r="AQ57" s="25">
        <v>24.931425678508855</v>
      </c>
      <c r="AR57" s="25">
        <v>22.819414538432909</v>
      </c>
      <c r="AS57" s="25">
        <v>20.284348704351185</v>
      </c>
      <c r="AT57" s="25"/>
      <c r="AU57" s="25"/>
      <c r="AV57" s="25"/>
      <c r="AW57" s="25"/>
      <c r="AX57" s="25">
        <v>98.889561109893435</v>
      </c>
      <c r="AY57" s="25">
        <v>107.84770784770785</v>
      </c>
      <c r="AZ57" s="25">
        <v>114.16821216832481</v>
      </c>
      <c r="BA57" s="25">
        <v>116.49695216648389</v>
      </c>
      <c r="BB57" s="25">
        <v>123.20741576629597</v>
      </c>
      <c r="BC57" s="25">
        <v>128.60457631644778</v>
      </c>
      <c r="BD57" s="25">
        <v>143.30253203650537</v>
      </c>
      <c r="BE57" s="25">
        <v>134.47657482265254</v>
      </c>
      <c r="BF57" s="25">
        <v>136.98953249526349</v>
      </c>
      <c r="BG57" s="25">
        <v>131.44401167734787</v>
      </c>
      <c r="BH57" s="25">
        <v>121.77149237067361</v>
      </c>
      <c r="BI57" s="25">
        <v>120.30580187589518</v>
      </c>
      <c r="BJ57" s="25">
        <v>115.24917934626163</v>
      </c>
      <c r="BK57" s="25">
        <v>98.032578764781732</v>
      </c>
      <c r="BL57" s="25">
        <v>98.262661436493161</v>
      </c>
      <c r="BM57" s="25">
        <v>103.08733832838936</v>
      </c>
      <c r="BN57" s="25">
        <v>107.54125326673723</v>
      </c>
      <c r="BO57" s="25">
        <v>109.01473369365998</v>
      </c>
      <c r="BP57" s="25">
        <v>103.33751449703847</v>
      </c>
      <c r="BQ57" s="25"/>
      <c r="BR57" s="25"/>
      <c r="BS57" s="25"/>
      <c r="BT57" s="25"/>
      <c r="BU57" s="24">
        <v>22.4</v>
      </c>
      <c r="BV57" s="23">
        <v>15514.474605417705</v>
      </c>
      <c r="BW57" s="25">
        <v>8.4</v>
      </c>
      <c r="BX57" s="23">
        <v>6646.8391807528878</v>
      </c>
      <c r="BY57" s="9">
        <v>103.11241880717978</v>
      </c>
      <c r="BZ57" s="9">
        <v>165.96757149247637</v>
      </c>
      <c r="CA57" s="9">
        <v>139.5242160522929</v>
      </c>
      <c r="CB57" s="9">
        <v>149.16616736568804</v>
      </c>
      <c r="CC57" s="9">
        <v>112.75193963809674</v>
      </c>
      <c r="CD57" s="9">
        <v>154.28329749274749</v>
      </c>
      <c r="CE57" s="9">
        <v>135.97457159293629</v>
      </c>
      <c r="CF57" s="9">
        <v>184.20784974063986</v>
      </c>
      <c r="CG57" s="9">
        <v>170.03714403631861</v>
      </c>
      <c r="CH57" s="24">
        <v>173.87372353539649</v>
      </c>
      <c r="CI57" s="26"/>
      <c r="CJ57" s="26"/>
      <c r="CK57" s="28">
        <v>58.6</v>
      </c>
      <c r="CL57" s="28">
        <v>75.400000000000006</v>
      </c>
      <c r="CM57" s="28">
        <v>13</v>
      </c>
      <c r="CN57" s="28">
        <v>74.8</v>
      </c>
      <c r="CO57" s="28">
        <v>18.099999999999994</v>
      </c>
      <c r="CQ57" s="28">
        <v>1.1000000000000001</v>
      </c>
    </row>
    <row r="58" spans="2:95" x14ac:dyDescent="0.45">
      <c r="B58" s="7">
        <v>53</v>
      </c>
      <c r="C58" s="18" t="s">
        <v>53</v>
      </c>
      <c r="D58" s="23">
        <v>38</v>
      </c>
      <c r="E58" s="23">
        <v>13</v>
      </c>
      <c r="F58" s="23">
        <v>12</v>
      </c>
      <c r="G58" s="23">
        <v>81</v>
      </c>
      <c r="H58" s="23">
        <v>33</v>
      </c>
      <c r="I58" s="23">
        <v>30</v>
      </c>
      <c r="J58" s="23">
        <v>19</v>
      </c>
      <c r="K58" s="1">
        <v>12</v>
      </c>
      <c r="L58" s="1">
        <v>87</v>
      </c>
      <c r="M58" s="1">
        <v>384</v>
      </c>
      <c r="N58" s="2">
        <v>7.1785527555520187E-2</v>
      </c>
      <c r="O58" s="2">
        <v>0.52044507477752133</v>
      </c>
      <c r="P58" s="2">
        <v>2.297136881776646</v>
      </c>
      <c r="Q58" s="24">
        <v>51</v>
      </c>
      <c r="R58" s="25">
        <v>3.3091422830591481</v>
      </c>
      <c r="S58" s="9">
        <v>5.0757693821052259</v>
      </c>
      <c r="T58" s="9">
        <v>31.63150810448208</v>
      </c>
      <c r="U58" s="9">
        <v>97.013143724110719</v>
      </c>
      <c r="V58" s="9">
        <v>139.13870230745474</v>
      </c>
      <c r="W58" s="9">
        <v>75.478999518065152</v>
      </c>
      <c r="X58" s="9">
        <v>16.74496369701918</v>
      </c>
      <c r="Y58" s="9">
        <v>1.2607054358676697</v>
      </c>
      <c r="Z58" s="9">
        <v>47.478891203995957</v>
      </c>
      <c r="AA58" s="25">
        <v>56.269148495700477</v>
      </c>
      <c r="AB58" s="25">
        <v>54.686313231049674</v>
      </c>
      <c r="AC58" s="25">
        <v>58.193389069251893</v>
      </c>
      <c r="AD58" s="25">
        <v>52.145507988194147</v>
      </c>
      <c r="AE58" s="25">
        <v>50.055805890079775</v>
      </c>
      <c r="AF58" s="25">
        <v>46.266726197835439</v>
      </c>
      <c r="AG58" s="25">
        <v>46.030655645773756</v>
      </c>
      <c r="AH58" s="25">
        <v>46.519849546471818</v>
      </c>
      <c r="AI58" s="25">
        <v>47.475094640363636</v>
      </c>
      <c r="AJ58" s="25">
        <v>42.717940921918483</v>
      </c>
      <c r="AK58" s="25">
        <v>48.934039204464156</v>
      </c>
      <c r="AL58" s="25">
        <v>40.265217247940178</v>
      </c>
      <c r="AM58" s="25">
        <v>52.369171357354325</v>
      </c>
      <c r="AN58" s="25">
        <v>45.602487021258241</v>
      </c>
      <c r="AO58" s="25">
        <v>44.887215790978225</v>
      </c>
      <c r="AP58" s="25">
        <v>42.778199466634341</v>
      </c>
      <c r="AQ58" s="25">
        <v>40.679279165347452</v>
      </c>
      <c r="AR58" s="25">
        <v>40.577808451867064</v>
      </c>
      <c r="AS58" s="25">
        <v>31.63150810448208</v>
      </c>
      <c r="AT58" s="25"/>
      <c r="AU58" s="25"/>
      <c r="AV58" s="25"/>
      <c r="AW58" s="25"/>
      <c r="AX58" s="25">
        <v>119.18048080762841</v>
      </c>
      <c r="AY58" s="25">
        <v>126.99573430834857</v>
      </c>
      <c r="AZ58" s="25">
        <v>140.04818208360118</v>
      </c>
      <c r="BA58" s="25">
        <v>127.17369239600887</v>
      </c>
      <c r="BB58" s="25">
        <v>136.95831954820622</v>
      </c>
      <c r="BC58" s="25">
        <v>136.15468208442644</v>
      </c>
      <c r="BD58" s="25">
        <v>124.71143654937671</v>
      </c>
      <c r="BE58" s="25">
        <v>134.20396734447448</v>
      </c>
      <c r="BF58" s="25">
        <v>134.46935626974454</v>
      </c>
      <c r="BG58" s="25">
        <v>120.59241027712726</v>
      </c>
      <c r="BH58" s="25">
        <v>130.50114474688374</v>
      </c>
      <c r="BI58" s="25">
        <v>121.66373680496285</v>
      </c>
      <c r="BJ58" s="25">
        <v>170.4035924578931</v>
      </c>
      <c r="BK58" s="25">
        <v>145.95043554399649</v>
      </c>
      <c r="BL58" s="25">
        <v>134.02669978434812</v>
      </c>
      <c r="BM58" s="25">
        <v>143.856954396552</v>
      </c>
      <c r="BN58" s="25">
        <v>153.47322226670332</v>
      </c>
      <c r="BO58" s="25">
        <v>173.24057892279305</v>
      </c>
      <c r="BP58" s="25">
        <v>139.13870230745474</v>
      </c>
      <c r="BQ58" s="25"/>
      <c r="BR58" s="25"/>
      <c r="BS58" s="25"/>
      <c r="BT58" s="25"/>
      <c r="BU58" s="24">
        <v>22.4</v>
      </c>
      <c r="BV58" s="23">
        <v>12001.979419609375</v>
      </c>
      <c r="BW58" s="25">
        <v>8.4</v>
      </c>
      <c r="BX58" s="23">
        <v>5902.6372358276367</v>
      </c>
      <c r="BY58" s="9">
        <v>113.77253571380486</v>
      </c>
      <c r="BZ58" s="9">
        <v>113.88682329454483</v>
      </c>
      <c r="CA58" s="9">
        <v>180.73878627968338</v>
      </c>
      <c r="CB58" s="9">
        <v>144.3808532778356</v>
      </c>
      <c r="CC58" s="9">
        <v>131.24703893875565</v>
      </c>
      <c r="CD58" s="9">
        <v>150.20132025698311</v>
      </c>
      <c r="CE58" s="9">
        <v>207.63138590841839</v>
      </c>
      <c r="CF58" s="9">
        <v>168.46320055666101</v>
      </c>
      <c r="CG58" s="9">
        <v>159.20686036834678</v>
      </c>
      <c r="CH58" s="24">
        <v>179.55570402538834</v>
      </c>
      <c r="CI58" s="26"/>
      <c r="CJ58" s="26"/>
      <c r="CK58" s="28">
        <v>63.8</v>
      </c>
      <c r="CL58" s="28">
        <v>76</v>
      </c>
      <c r="CM58" s="28">
        <v>8</v>
      </c>
      <c r="CN58" s="28">
        <v>79</v>
      </c>
      <c r="CO58" s="28">
        <v>13.900000000000006</v>
      </c>
      <c r="CQ58" s="28">
        <v>0.6</v>
      </c>
    </row>
    <row r="59" spans="2:95" x14ac:dyDescent="0.45">
      <c r="B59" s="7">
        <v>54</v>
      </c>
      <c r="C59" s="18" t="s">
        <v>54</v>
      </c>
      <c r="D59" s="23">
        <v>38</v>
      </c>
      <c r="E59" s="23">
        <v>13</v>
      </c>
      <c r="F59" s="23">
        <v>12</v>
      </c>
      <c r="G59" s="23">
        <v>81</v>
      </c>
      <c r="H59" s="23">
        <v>33</v>
      </c>
      <c r="I59" s="23">
        <v>30</v>
      </c>
      <c r="J59" s="23">
        <v>19</v>
      </c>
      <c r="K59" s="1">
        <v>8</v>
      </c>
      <c r="L59" s="1">
        <v>7</v>
      </c>
      <c r="M59" s="1">
        <v>52</v>
      </c>
      <c r="N59" s="2">
        <v>0.40722675721357166</v>
      </c>
      <c r="O59" s="2">
        <v>0.35632341256187516</v>
      </c>
      <c r="P59" s="2">
        <v>2.6469739218882156</v>
      </c>
      <c r="Q59" s="24">
        <v>51</v>
      </c>
      <c r="R59" s="25">
        <v>2.9703576111268224</v>
      </c>
      <c r="S59" s="9">
        <v>6.4166979198885015</v>
      </c>
      <c r="T59" s="9">
        <v>31.388777419477723</v>
      </c>
      <c r="U59" s="9">
        <v>84.542451756862135</v>
      </c>
      <c r="V59" s="9">
        <v>103.08792041587591</v>
      </c>
      <c r="W59" s="9">
        <v>46.31034987838251</v>
      </c>
      <c r="X59" s="9">
        <v>20.217180805234175</v>
      </c>
      <c r="Y59" s="9">
        <v>0</v>
      </c>
      <c r="Z59" s="9">
        <v>38.018993886153261</v>
      </c>
      <c r="AA59" s="25">
        <v>57.453158279265203</v>
      </c>
      <c r="AB59" s="25">
        <v>80.118694362017806</v>
      </c>
      <c r="AC59" s="25">
        <v>87.388190781761978</v>
      </c>
      <c r="AD59" s="25">
        <v>77.232971254895403</v>
      </c>
      <c r="AE59" s="25">
        <v>61.817298368244082</v>
      </c>
      <c r="AF59" s="25">
        <v>35.893432205646278</v>
      </c>
      <c r="AG59" s="25">
        <v>59.704884464734334</v>
      </c>
      <c r="AH59" s="25">
        <v>83.707832045595623</v>
      </c>
      <c r="AI59" s="25">
        <v>102.09774073007407</v>
      </c>
      <c r="AJ59" s="25">
        <v>44.325908853143837</v>
      </c>
      <c r="AK59" s="25">
        <v>53.748231691554622</v>
      </c>
      <c r="AL59" s="25">
        <v>43.492902121213788</v>
      </c>
      <c r="AM59" s="25">
        <v>36.051476008226608</v>
      </c>
      <c r="AN59" s="25">
        <v>63.993081824344102</v>
      </c>
      <c r="AO59" s="25">
        <v>57.108775785033167</v>
      </c>
      <c r="AP59" s="25">
        <v>54.549278155566434</v>
      </c>
      <c r="AQ59" s="25">
        <v>51.986364282050843</v>
      </c>
      <c r="AR59" s="25">
        <v>36.542919129972894</v>
      </c>
      <c r="AS59" s="25">
        <v>31.388777419477723</v>
      </c>
      <c r="AT59" s="25"/>
      <c r="AU59" s="25"/>
      <c r="AV59" s="25"/>
      <c r="AW59" s="25"/>
      <c r="AX59" s="25">
        <v>75.745281756374865</v>
      </c>
      <c r="AY59" s="25">
        <v>92.21311475409837</v>
      </c>
      <c r="AZ59" s="25">
        <v>130.71383187260093</v>
      </c>
      <c r="BA59" s="25">
        <v>112.88711158327609</v>
      </c>
      <c r="BB59" s="25">
        <v>118.57996857928255</v>
      </c>
      <c r="BC59" s="25">
        <v>108.47630452550851</v>
      </c>
      <c r="BD59" s="25">
        <v>135.84594836598473</v>
      </c>
      <c r="BE59" s="25">
        <v>145.74951224085962</v>
      </c>
      <c r="BF59" s="25">
        <v>99.074290097377997</v>
      </c>
      <c r="BG59" s="25">
        <v>84.128900795291656</v>
      </c>
      <c r="BH59" s="25">
        <v>100.58479467210636</v>
      </c>
      <c r="BI59" s="25">
        <v>111.06413628680134</v>
      </c>
      <c r="BJ59" s="25">
        <v>136.80547317950649</v>
      </c>
      <c r="BK59" s="25">
        <v>141.45260971563917</v>
      </c>
      <c r="BL59" s="25">
        <v>122.89182005095898</v>
      </c>
      <c r="BM59" s="25">
        <v>140.32164104424643</v>
      </c>
      <c r="BN59" s="25">
        <v>157.85998646802011</v>
      </c>
      <c r="BO59" s="25">
        <v>90.382939700495626</v>
      </c>
      <c r="BP59" s="25">
        <v>103.08792041587591</v>
      </c>
      <c r="BQ59" s="25"/>
      <c r="BR59" s="25"/>
      <c r="BS59" s="25"/>
      <c r="BT59" s="25"/>
      <c r="BU59" s="24">
        <v>22.4</v>
      </c>
      <c r="BV59" s="23">
        <v>1490.2155477929548</v>
      </c>
      <c r="BW59" s="25">
        <v>8.4</v>
      </c>
      <c r="BX59" s="23">
        <v>708.73750704051633</v>
      </c>
      <c r="BY59" s="9">
        <v>162.86644951140065</v>
      </c>
      <c r="BZ59" s="9">
        <v>145.47896150402866</v>
      </c>
      <c r="CA59" s="9">
        <v>133.10409849703288</v>
      </c>
      <c r="CB59" s="9">
        <v>175.8531626092213</v>
      </c>
      <c r="CC59" s="9">
        <v>179.03645833333334</v>
      </c>
      <c r="CD59" s="9">
        <v>144.33871485084998</v>
      </c>
      <c r="CE59" s="9">
        <v>137.08741959295583</v>
      </c>
      <c r="CF59" s="9">
        <v>150.28242732030887</v>
      </c>
      <c r="CG59" s="9">
        <v>338.2187147688839</v>
      </c>
      <c r="CH59" s="24">
        <v>202.49063480814013</v>
      </c>
      <c r="CI59" s="26"/>
      <c r="CJ59" s="26"/>
      <c r="CK59" s="28">
        <v>75.400000000000006</v>
      </c>
      <c r="CL59" s="28">
        <v>70.099999999999994</v>
      </c>
      <c r="CM59" s="28">
        <v>8.5999999999999943</v>
      </c>
      <c r="CN59" s="28">
        <v>73.099999999999994</v>
      </c>
      <c r="CO59" s="28">
        <v>22.299999999999997</v>
      </c>
      <c r="CQ59" s="28">
        <v>1.1000000000000001</v>
      </c>
    </row>
    <row r="60" spans="2:95" x14ac:dyDescent="0.45">
      <c r="B60" s="7">
        <v>55</v>
      </c>
      <c r="C60" s="18" t="s">
        <v>55</v>
      </c>
      <c r="D60" s="23">
        <v>38</v>
      </c>
      <c r="E60" s="23">
        <v>13</v>
      </c>
      <c r="F60" s="23">
        <v>12</v>
      </c>
      <c r="G60" s="23">
        <v>81</v>
      </c>
      <c r="H60" s="23">
        <v>33</v>
      </c>
      <c r="I60" s="23">
        <v>30</v>
      </c>
      <c r="J60" s="23">
        <v>19</v>
      </c>
      <c r="K60" s="1"/>
      <c r="L60" s="1">
        <v>3</v>
      </c>
      <c r="M60" s="1">
        <v>44</v>
      </c>
      <c r="N60" s="2">
        <v>0</v>
      </c>
      <c r="O60" s="2">
        <v>0.17628256238614423</v>
      </c>
      <c r="P60" s="2">
        <v>2.585477581663449</v>
      </c>
      <c r="Q60" s="24">
        <v>51</v>
      </c>
      <c r="R60" s="25">
        <v>3.524883948590015</v>
      </c>
      <c r="S60" s="9">
        <v>5.7298393752637073</v>
      </c>
      <c r="T60" s="9">
        <v>44.349080306636985</v>
      </c>
      <c r="U60" s="9">
        <v>172.33698809810792</v>
      </c>
      <c r="V60" s="9">
        <v>161.90849941237417</v>
      </c>
      <c r="W60" s="9">
        <v>42.710225114597385</v>
      </c>
      <c r="X60" s="9">
        <v>11.153492898355386</v>
      </c>
      <c r="Y60" s="9">
        <v>7.009505045495998</v>
      </c>
      <c r="Z60" s="9">
        <v>57.583751462441114</v>
      </c>
      <c r="AA60" s="25">
        <v>52.838059176549493</v>
      </c>
      <c r="AB60" s="25">
        <v>56.547619047619051</v>
      </c>
      <c r="AC60" s="25">
        <v>91.360125119535667</v>
      </c>
      <c r="AD60" s="25">
        <v>49.379405846131803</v>
      </c>
      <c r="AE60" s="25">
        <v>42.240136804779013</v>
      </c>
      <c r="AF60" s="25">
        <v>38.163193360175811</v>
      </c>
      <c r="AG60" s="25">
        <v>76.108903036767103</v>
      </c>
      <c r="AH60" s="25">
        <v>66.707584411616068</v>
      </c>
      <c r="AI60" s="25">
        <v>64.788769429501215</v>
      </c>
      <c r="AJ60" s="25">
        <v>56.527145281011691</v>
      </c>
      <c r="AK60" s="25">
        <v>103.50076175342343</v>
      </c>
      <c r="AL60" s="25">
        <v>69.294459403802321</v>
      </c>
      <c r="AM60" s="25">
        <v>72.311649108179708</v>
      </c>
      <c r="AN60" s="25">
        <v>57.101270910850197</v>
      </c>
      <c r="AO60" s="25">
        <v>38.915864397482224</v>
      </c>
      <c r="AP60" s="25">
        <v>59.43385977767749</v>
      </c>
      <c r="AQ60" s="25">
        <v>80.71084851474896</v>
      </c>
      <c r="AR60" s="25">
        <v>66.141719681020888</v>
      </c>
      <c r="AS60" s="25">
        <v>44.349080306636985</v>
      </c>
      <c r="AT60" s="25"/>
      <c r="AU60" s="25"/>
      <c r="AV60" s="25"/>
      <c r="AW60" s="25"/>
      <c r="AX60" s="25">
        <v>133.72736305784005</v>
      </c>
      <c r="AY60" s="25">
        <v>116.68372569089048</v>
      </c>
      <c r="AZ60" s="25">
        <v>111.69520692691422</v>
      </c>
      <c r="BA60" s="25">
        <v>133.77449649241836</v>
      </c>
      <c r="BB60" s="25">
        <v>122.52427677239407</v>
      </c>
      <c r="BC60" s="25">
        <v>153.73640302393821</v>
      </c>
      <c r="BD60" s="25">
        <v>123.03239221093772</v>
      </c>
      <c r="BE60" s="25">
        <v>153.70427151144651</v>
      </c>
      <c r="BF60" s="25">
        <v>123.76254193358547</v>
      </c>
      <c r="BG60" s="25">
        <v>140.76849299612752</v>
      </c>
      <c r="BH60" s="25">
        <v>143.79085070358451</v>
      </c>
      <c r="BI60" s="25">
        <v>105.5873862431519</v>
      </c>
      <c r="BJ60" s="25">
        <v>149.92728801316608</v>
      </c>
      <c r="BK60" s="25">
        <v>195.10709734658812</v>
      </c>
      <c r="BL60" s="25">
        <v>124.37038768516156</v>
      </c>
      <c r="BM60" s="25">
        <v>153.88606094521526</v>
      </c>
      <c r="BN60" s="25">
        <v>183.25628041094529</v>
      </c>
      <c r="BO60" s="25">
        <v>159.05848314563394</v>
      </c>
      <c r="BP60" s="25">
        <v>161.90849941237417</v>
      </c>
      <c r="BQ60" s="25"/>
      <c r="BR60" s="25"/>
      <c r="BS60" s="25"/>
      <c r="BT60" s="25"/>
      <c r="BU60" s="24">
        <v>22.4</v>
      </c>
      <c r="BV60" s="23">
        <v>1271.4476591567975</v>
      </c>
      <c r="BW60" s="25">
        <v>8.4</v>
      </c>
      <c r="BX60" s="23">
        <v>578.05023398462481</v>
      </c>
      <c r="BY60" s="9">
        <v>161.67143390125605</v>
      </c>
      <c r="BZ60" s="9">
        <v>105.15247108307045</v>
      </c>
      <c r="CA60" s="9">
        <v>85.889570552147234</v>
      </c>
      <c r="CB60" s="9">
        <v>188.8401559454191</v>
      </c>
      <c r="CC60" s="9">
        <v>181.85124568103291</v>
      </c>
      <c r="CD60" s="9">
        <v>283.59379713992638</v>
      </c>
      <c r="CE60" s="9">
        <v>634.9967052057749</v>
      </c>
      <c r="CF60" s="9">
        <v>160.78127791341632</v>
      </c>
      <c r="CG60" s="9">
        <v>266.4771717889501</v>
      </c>
      <c r="CH60" s="24">
        <v>283.13572818970096</v>
      </c>
      <c r="CI60" s="26"/>
      <c r="CJ60" s="26"/>
      <c r="CK60" s="28">
        <v>64.099999999999994</v>
      </c>
      <c r="CL60" s="28">
        <v>64.599999999999994</v>
      </c>
      <c r="CM60" s="28">
        <v>16</v>
      </c>
      <c r="CN60" s="28">
        <v>72.2</v>
      </c>
      <c r="CO60" s="28">
        <v>11</v>
      </c>
      <c r="CQ60" s="28">
        <v>0.5</v>
      </c>
    </row>
    <row r="61" spans="2:95" x14ac:dyDescent="0.45">
      <c r="B61" s="7">
        <v>56</v>
      </c>
      <c r="C61" s="18" t="s">
        <v>56</v>
      </c>
      <c r="D61" s="23">
        <v>38</v>
      </c>
      <c r="E61" s="23">
        <v>13</v>
      </c>
      <c r="F61" s="23">
        <v>12</v>
      </c>
      <c r="G61" s="23">
        <v>81</v>
      </c>
      <c r="H61" s="23">
        <v>33</v>
      </c>
      <c r="I61" s="23">
        <v>30</v>
      </c>
      <c r="J61" s="23">
        <v>19</v>
      </c>
      <c r="K61" s="1"/>
      <c r="L61" s="1">
        <v>11</v>
      </c>
      <c r="M61" s="1">
        <v>30</v>
      </c>
      <c r="N61" s="2">
        <v>0</v>
      </c>
      <c r="O61" s="2">
        <v>0.75299086943459614</v>
      </c>
      <c r="P61" s="2">
        <v>2.0536114620943531</v>
      </c>
      <c r="Q61" s="24">
        <v>51</v>
      </c>
      <c r="R61" s="25">
        <v>3.0278660733206184</v>
      </c>
      <c r="S61" s="9">
        <v>0</v>
      </c>
      <c r="T61" s="9">
        <v>60.030654241078025</v>
      </c>
      <c r="U61" s="9">
        <v>93.836831269361952</v>
      </c>
      <c r="V61" s="9">
        <v>127.73293013080914</v>
      </c>
      <c r="W61" s="9">
        <v>64.336393290998174</v>
      </c>
      <c r="X61" s="9">
        <v>23.186338571202814</v>
      </c>
      <c r="Y61" s="9">
        <v>0</v>
      </c>
      <c r="Z61" s="9">
        <v>47.400844583221428</v>
      </c>
      <c r="AA61" s="25">
        <v>60.618934901868833</v>
      </c>
      <c r="AB61" s="25">
        <v>54.901960784313722</v>
      </c>
      <c r="AC61" s="25">
        <v>60.94017800338338</v>
      </c>
      <c r="AD61" s="25">
        <v>59.236194773857207</v>
      </c>
      <c r="AE61" s="25">
        <v>36.015569754583289</v>
      </c>
      <c r="AF61" s="25">
        <v>49.086593691689195</v>
      </c>
      <c r="AG61" s="25">
        <v>44.40454545022186</v>
      </c>
      <c r="AH61" s="25">
        <v>50.070592205543853</v>
      </c>
      <c r="AI61" s="25">
        <v>75.067413809868142</v>
      </c>
      <c r="AJ61" s="25">
        <v>66.708781719222458</v>
      </c>
      <c r="AK61" s="25">
        <v>54.545456004809679</v>
      </c>
      <c r="AL61" s="25">
        <v>49.268918587788356</v>
      </c>
      <c r="AM61" s="25">
        <v>37.449647782853837</v>
      </c>
      <c r="AN61" s="25">
        <v>52.380795848518929</v>
      </c>
      <c r="AO61" s="25">
        <v>54.8327869880411</v>
      </c>
      <c r="AP61" s="25">
        <v>59.309643757804679</v>
      </c>
      <c r="AQ61" s="25">
        <v>63.688495607149342</v>
      </c>
      <c r="AR61" s="25">
        <v>38.809278569878217</v>
      </c>
      <c r="AS61" s="25">
        <v>60.030654241078025</v>
      </c>
      <c r="AT61" s="25"/>
      <c r="AU61" s="25"/>
      <c r="AV61" s="25"/>
      <c r="AW61" s="25"/>
      <c r="AX61" s="25">
        <v>106.01977451922203</v>
      </c>
      <c r="AY61" s="25">
        <v>114.77151965993623</v>
      </c>
      <c r="AZ61" s="25">
        <v>119.30381113908041</v>
      </c>
      <c r="BA61" s="25">
        <v>130.26401884447836</v>
      </c>
      <c r="BB61" s="25">
        <v>139.13576570883259</v>
      </c>
      <c r="BC61" s="25">
        <v>128.73893635032738</v>
      </c>
      <c r="BD61" s="25">
        <v>137.64940700263409</v>
      </c>
      <c r="BE61" s="25">
        <v>135.07396058402799</v>
      </c>
      <c r="BF61" s="25">
        <v>109.00395128952458</v>
      </c>
      <c r="BG61" s="25">
        <v>154.04679177652932</v>
      </c>
      <c r="BH61" s="25">
        <v>102.50569709298945</v>
      </c>
      <c r="BI61" s="25">
        <v>133.26227988506648</v>
      </c>
      <c r="BJ61" s="25">
        <v>137.88901148536709</v>
      </c>
      <c r="BK61" s="25">
        <v>108.12286948116805</v>
      </c>
      <c r="BL61" s="25">
        <v>144.83784258678662</v>
      </c>
      <c r="BM61" s="25">
        <v>151.0786217692692</v>
      </c>
      <c r="BN61" s="25">
        <v>157.32580753740723</v>
      </c>
      <c r="BO61" s="25">
        <v>140.04575076590149</v>
      </c>
      <c r="BP61" s="25">
        <v>127.73293013080914</v>
      </c>
      <c r="BQ61" s="25"/>
      <c r="BR61" s="25"/>
      <c r="BS61" s="25"/>
      <c r="BT61" s="25"/>
      <c r="BU61" s="24">
        <v>22.4</v>
      </c>
      <c r="BV61" s="23">
        <v>1096.5193939938135</v>
      </c>
      <c r="BW61" s="25">
        <v>8.4</v>
      </c>
      <c r="BX61" s="23">
        <v>524.26241988157813</v>
      </c>
      <c r="BY61" s="9">
        <v>157.68133353356359</v>
      </c>
      <c r="BZ61" s="9">
        <v>224.97187851518561</v>
      </c>
      <c r="CA61" s="9">
        <v>126.42225031605562</v>
      </c>
      <c r="CB61" s="9">
        <v>302.76177817161425</v>
      </c>
      <c r="CC61" s="9">
        <v>146.41288433382138</v>
      </c>
      <c r="CD61" s="9">
        <v>405.38584045171564</v>
      </c>
      <c r="CE61" s="9">
        <v>485.95726434645894</v>
      </c>
      <c r="CF61" s="9">
        <v>358.29703526766895</v>
      </c>
      <c r="CG61" s="9">
        <v>241.74609752728279</v>
      </c>
      <c r="CH61" s="24">
        <v>199.03912148249827</v>
      </c>
      <c r="CI61" s="26"/>
      <c r="CJ61" s="26"/>
      <c r="CK61" s="28">
        <v>57.8</v>
      </c>
      <c r="CL61" s="28">
        <v>73.7</v>
      </c>
      <c r="CM61" s="28">
        <v>10.900000000000006</v>
      </c>
      <c r="CN61" s="28">
        <v>75.900000000000006</v>
      </c>
      <c r="CO61" s="28">
        <v>14.099999999999994</v>
      </c>
      <c r="CQ61" s="28">
        <v>0</v>
      </c>
    </row>
    <row r="62" spans="2:95" x14ac:dyDescent="0.45">
      <c r="B62" s="7">
        <v>57</v>
      </c>
      <c r="C62" s="18" t="s">
        <v>57</v>
      </c>
      <c r="D62" s="23">
        <v>38</v>
      </c>
      <c r="E62" s="23">
        <v>13</v>
      </c>
      <c r="F62" s="23">
        <v>12</v>
      </c>
      <c r="G62" s="23">
        <v>81</v>
      </c>
      <c r="H62" s="23">
        <v>33</v>
      </c>
      <c r="I62" s="23">
        <v>30</v>
      </c>
      <c r="J62" s="23">
        <v>19</v>
      </c>
      <c r="K62" s="1">
        <v>1</v>
      </c>
      <c r="L62" s="1">
        <v>54</v>
      </c>
      <c r="M62" s="1">
        <v>152</v>
      </c>
      <c r="N62" s="2">
        <v>1.5410376684530065E-2</v>
      </c>
      <c r="O62" s="2">
        <v>0.83216034096462332</v>
      </c>
      <c r="P62" s="2">
        <v>2.3423772560485694</v>
      </c>
      <c r="Q62" s="24">
        <v>51</v>
      </c>
      <c r="R62" s="25">
        <v>4.0311308295501442</v>
      </c>
      <c r="S62" s="9">
        <v>1.2507331576095064</v>
      </c>
      <c r="T62" s="9">
        <v>6.1287013721046995</v>
      </c>
      <c r="U62" s="9">
        <v>68.668326561861292</v>
      </c>
      <c r="V62" s="9">
        <v>177.05201414969673</v>
      </c>
      <c r="W62" s="9">
        <v>86.645907277624744</v>
      </c>
      <c r="X62" s="9">
        <v>17.650686205640895</v>
      </c>
      <c r="Y62" s="9">
        <v>1.1707920748891034</v>
      </c>
      <c r="Z62" s="9">
        <v>42.461495818635377</v>
      </c>
      <c r="AA62" s="25">
        <v>18.806521066727495</v>
      </c>
      <c r="AB62" s="25">
        <v>17.196456487754038</v>
      </c>
      <c r="AC62" s="25">
        <v>19.221592202550099</v>
      </c>
      <c r="AD62" s="25">
        <v>16.217118187575792</v>
      </c>
      <c r="AE62" s="25">
        <v>14.334655361544904</v>
      </c>
      <c r="AF62" s="25">
        <v>11.158775444264649</v>
      </c>
      <c r="AG62" s="25">
        <v>7.6967758587052693</v>
      </c>
      <c r="AH62" s="25">
        <v>15.74707664133836</v>
      </c>
      <c r="AI62" s="25">
        <v>11.625034562580458</v>
      </c>
      <c r="AJ62" s="25">
        <v>16.714420458202124</v>
      </c>
      <c r="AK62" s="25">
        <v>11.79245283018868</v>
      </c>
      <c r="AL62" s="25">
        <v>8.7595497820149202</v>
      </c>
      <c r="AM62" s="25">
        <v>9.9115837816546044</v>
      </c>
      <c r="AN62" s="25">
        <v>11.84972302424902</v>
      </c>
      <c r="AO62" s="25">
        <v>11.36780098391586</v>
      </c>
      <c r="AP62" s="25">
        <v>11.715042176105348</v>
      </c>
      <c r="AQ62" s="25">
        <v>12.070079904170166</v>
      </c>
      <c r="AR62" s="25">
        <v>12.746109593561405</v>
      </c>
      <c r="AS62" s="25">
        <v>6.1287013721046995</v>
      </c>
      <c r="AT62" s="25"/>
      <c r="AU62" s="25"/>
      <c r="AV62" s="25"/>
      <c r="AW62" s="25"/>
      <c r="AX62" s="25">
        <v>162.46658869248807</v>
      </c>
      <c r="AY62" s="25">
        <v>157.46907706945765</v>
      </c>
      <c r="AZ62" s="25">
        <v>177.54075250240743</v>
      </c>
      <c r="BA62" s="25">
        <v>189.5775122845302</v>
      </c>
      <c r="BB62" s="25">
        <v>167.54956493750353</v>
      </c>
      <c r="BC62" s="25">
        <v>166.36556804786025</v>
      </c>
      <c r="BD62" s="25">
        <v>177.94829526727725</v>
      </c>
      <c r="BE62" s="25">
        <v>161.89277904854978</v>
      </c>
      <c r="BF62" s="25">
        <v>163.96450956723709</v>
      </c>
      <c r="BG62" s="25">
        <v>115.9907369360712</v>
      </c>
      <c r="BH62" s="25">
        <v>159.74985787379191</v>
      </c>
      <c r="BI62" s="25">
        <v>161.11297777885972</v>
      </c>
      <c r="BJ62" s="25">
        <v>171.39573977915691</v>
      </c>
      <c r="BK62" s="25">
        <v>166.08259132327822</v>
      </c>
      <c r="BL62" s="25">
        <v>154.77034536479582</v>
      </c>
      <c r="BM62" s="25">
        <v>160.31366271192309</v>
      </c>
      <c r="BN62" s="25">
        <v>165.7002569766</v>
      </c>
      <c r="BO62" s="25">
        <v>165.94042405791382</v>
      </c>
      <c r="BP62" s="25">
        <v>177.05201414969673</v>
      </c>
      <c r="BQ62" s="25"/>
      <c r="BR62" s="25"/>
      <c r="BS62" s="25"/>
      <c r="BT62" s="25"/>
      <c r="BU62" s="24">
        <v>22.4</v>
      </c>
      <c r="BV62" s="23">
        <v>5086.0036787109366</v>
      </c>
      <c r="BW62" s="25">
        <v>8.4</v>
      </c>
      <c r="BX62" s="23">
        <v>2218.1612231735235</v>
      </c>
      <c r="BY62" s="9">
        <v>162.32216174926</v>
      </c>
      <c r="BZ62" s="9">
        <v>151.47649722558836</v>
      </c>
      <c r="CA62" s="9">
        <v>85.753759667148373</v>
      </c>
      <c r="CB62" s="9">
        <v>113.87360030366294</v>
      </c>
      <c r="CC62" s="9">
        <v>105.45700659499788</v>
      </c>
      <c r="CD62" s="9">
        <v>109.68004763247782</v>
      </c>
      <c r="CE62" s="9">
        <v>127.56689483509645</v>
      </c>
      <c r="CF62" s="9">
        <v>123.80451267448699</v>
      </c>
      <c r="CG62" s="9">
        <v>112.40972575106635</v>
      </c>
      <c r="CH62" s="24">
        <v>90.63815405413709</v>
      </c>
      <c r="CI62" s="26"/>
      <c r="CJ62" s="26"/>
      <c r="CK62" s="28">
        <v>71.3</v>
      </c>
      <c r="CL62" s="28">
        <v>71.099999999999994</v>
      </c>
      <c r="CM62" s="28">
        <v>9.7000000000000028</v>
      </c>
      <c r="CN62" s="28">
        <v>68</v>
      </c>
      <c r="CO62" s="28">
        <v>11.700000000000003</v>
      </c>
      <c r="CQ62" s="28">
        <v>0.5</v>
      </c>
    </row>
    <row r="63" spans="2:95" x14ac:dyDescent="0.45">
      <c r="B63" s="7">
        <v>58</v>
      </c>
      <c r="C63" s="18" t="s">
        <v>58</v>
      </c>
      <c r="D63" s="23">
        <v>38</v>
      </c>
      <c r="E63" s="23">
        <v>13</v>
      </c>
      <c r="F63" s="23">
        <v>12</v>
      </c>
      <c r="G63" s="23">
        <v>81</v>
      </c>
      <c r="H63" s="23">
        <v>33</v>
      </c>
      <c r="I63" s="23">
        <v>30</v>
      </c>
      <c r="J63" s="23">
        <v>19</v>
      </c>
      <c r="K63" s="1">
        <v>1</v>
      </c>
      <c r="L63" s="1">
        <v>14</v>
      </c>
      <c r="M63" s="1">
        <v>18</v>
      </c>
      <c r="N63" s="2">
        <v>8.809605105058374E-2</v>
      </c>
      <c r="O63" s="2">
        <v>1.2333447147081724</v>
      </c>
      <c r="P63" s="2">
        <v>1.5857289189105073</v>
      </c>
      <c r="Q63" s="24">
        <v>51</v>
      </c>
      <c r="R63" s="25">
        <v>3.1238095238095234</v>
      </c>
      <c r="S63" s="9">
        <v>9.1615216142745552</v>
      </c>
      <c r="T63" s="9">
        <v>114.11281309425218</v>
      </c>
      <c r="U63" s="9">
        <v>122.86046727232902</v>
      </c>
      <c r="V63" s="9">
        <v>129.86162998122984</v>
      </c>
      <c r="W63" s="9">
        <v>30.075082472184235</v>
      </c>
      <c r="X63" s="9">
        <v>0</v>
      </c>
      <c r="Y63" s="9">
        <v>0</v>
      </c>
      <c r="Z63" s="9">
        <v>54.503199731222018</v>
      </c>
      <c r="AA63" s="25">
        <v>77.327374755331761</v>
      </c>
      <c r="AB63" s="25">
        <v>99.644128113879006</v>
      </c>
      <c r="AC63" s="25">
        <v>90.091609430900078</v>
      </c>
      <c r="AD63" s="25">
        <v>109.49279132916534</v>
      </c>
      <c r="AE63" s="25">
        <v>66.54689202414643</v>
      </c>
      <c r="AF63" s="25">
        <v>104.87626677690039</v>
      </c>
      <c r="AG63" s="25">
        <v>91.089682882910537</v>
      </c>
      <c r="AH63" s="25">
        <v>84.222781059052366</v>
      </c>
      <c r="AI63" s="25">
        <v>74.285291172728535</v>
      </c>
      <c r="AJ63" s="25">
        <v>70.555097976619052</v>
      </c>
      <c r="AK63" s="25">
        <v>76.923071232900128</v>
      </c>
      <c r="AL63" s="25">
        <v>55.223554191647104</v>
      </c>
      <c r="AM63" s="25">
        <v>127.66879071942952</v>
      </c>
      <c r="AN63" s="25">
        <v>104.39527245430183</v>
      </c>
      <c r="AO63" s="25">
        <v>99.494276874387978</v>
      </c>
      <c r="AP63" s="25">
        <v>103.05223484935487</v>
      </c>
      <c r="AQ63" s="25">
        <v>107.20542269079526</v>
      </c>
      <c r="AR63" s="25">
        <v>87.389827801508915</v>
      </c>
      <c r="AS63" s="25">
        <v>114.11281309425218</v>
      </c>
      <c r="AT63" s="25"/>
      <c r="AU63" s="25"/>
      <c r="AV63" s="25"/>
      <c r="AW63" s="25"/>
      <c r="AX63" s="25">
        <v>122.93996376151</v>
      </c>
      <c r="AY63" s="25">
        <v>130.88404133180254</v>
      </c>
      <c r="AZ63" s="25">
        <v>101.08470763331368</v>
      </c>
      <c r="BA63" s="25">
        <v>101.14132192900728</v>
      </c>
      <c r="BB63" s="25">
        <v>114.52028121971409</v>
      </c>
      <c r="BC63" s="25">
        <v>106.8999838300107</v>
      </c>
      <c r="BD63" s="25">
        <v>128.1800683684373</v>
      </c>
      <c r="BE63" s="25">
        <v>115.5470384865712</v>
      </c>
      <c r="BF63" s="25">
        <v>83.779325231205419</v>
      </c>
      <c r="BG63" s="25">
        <v>104.23518353309687</v>
      </c>
      <c r="BH63" s="25">
        <v>74.07406866571587</v>
      </c>
      <c r="BI63" s="25">
        <v>115.3228206608115</v>
      </c>
      <c r="BJ63" s="25">
        <v>124.61864473434535</v>
      </c>
      <c r="BK63" s="25">
        <v>88.344185808046575</v>
      </c>
      <c r="BL63" s="25">
        <v>84.031256271986933</v>
      </c>
      <c r="BM63" s="25">
        <v>85.356301920060574</v>
      </c>
      <c r="BN63" s="25">
        <v>86.723804983514128</v>
      </c>
      <c r="BO63" s="25">
        <v>113.70450619824696</v>
      </c>
      <c r="BP63" s="25">
        <v>129.86162998122984</v>
      </c>
      <c r="BQ63" s="25"/>
      <c r="BR63" s="25"/>
      <c r="BS63" s="25"/>
      <c r="BT63" s="25"/>
      <c r="BU63" s="24">
        <v>22.4</v>
      </c>
      <c r="BV63" s="23">
        <v>826.31967481397089</v>
      </c>
      <c r="BW63" s="25">
        <v>8.4</v>
      </c>
      <c r="BX63" s="23">
        <v>403.71082401593156</v>
      </c>
      <c r="BY63" s="9">
        <v>189.87864278048377</v>
      </c>
      <c r="BZ63" s="9">
        <v>306.95204911232787</v>
      </c>
      <c r="CA63" s="9">
        <v>576.24853850008355</v>
      </c>
      <c r="CB63" s="9">
        <v>353.38662179217499</v>
      </c>
      <c r="CC63" s="9">
        <v>229.04648795385137</v>
      </c>
      <c r="CD63" s="9">
        <v>531.68681931223739</v>
      </c>
      <c r="CE63" s="9">
        <v>336.87483804094325</v>
      </c>
      <c r="CF63" s="9">
        <v>460.18928540418511</v>
      </c>
      <c r="CG63" s="9">
        <v>376.17006386142947</v>
      </c>
      <c r="CH63" s="24">
        <v>271.88212594281703</v>
      </c>
      <c r="CI63" s="26"/>
      <c r="CJ63" s="26"/>
      <c r="CK63" s="28">
        <v>51.9</v>
      </c>
      <c r="CL63" s="28">
        <v>66.099999999999994</v>
      </c>
      <c r="CM63" s="28">
        <v>17.200000000000003</v>
      </c>
      <c r="CN63" s="28">
        <v>65.599999999999994</v>
      </c>
      <c r="CO63" s="28">
        <v>11</v>
      </c>
      <c r="CQ63" s="28">
        <v>0.3</v>
      </c>
    </row>
    <row r="64" spans="2:95" x14ac:dyDescent="0.45">
      <c r="B64" s="7">
        <v>59</v>
      </c>
      <c r="C64" s="18" t="s">
        <v>59</v>
      </c>
      <c r="D64" s="23">
        <v>38</v>
      </c>
      <c r="E64" s="23">
        <v>13</v>
      </c>
      <c r="F64" s="23">
        <v>12</v>
      </c>
      <c r="G64" s="23">
        <v>81</v>
      </c>
      <c r="H64" s="23">
        <v>33</v>
      </c>
      <c r="I64" s="23">
        <v>30</v>
      </c>
      <c r="J64" s="23">
        <v>19</v>
      </c>
      <c r="K64" s="1">
        <v>116</v>
      </c>
      <c r="L64" s="1">
        <v>352</v>
      </c>
      <c r="M64" s="1">
        <v>847</v>
      </c>
      <c r="N64" s="2">
        <v>0.99872734681417874</v>
      </c>
      <c r="O64" s="2">
        <v>3.0306209144706115</v>
      </c>
      <c r="P64" s="2">
        <v>7.2924315754449092</v>
      </c>
      <c r="Q64" s="24">
        <v>51</v>
      </c>
      <c r="R64" s="25">
        <v>5.0845269247393334</v>
      </c>
      <c r="S64" s="9">
        <v>2.2913980433338388</v>
      </c>
      <c r="T64" s="9">
        <v>7.8956990990244993</v>
      </c>
      <c r="U64" s="9">
        <v>21.012453963513824</v>
      </c>
      <c r="V64" s="9">
        <v>69.812456761254651</v>
      </c>
      <c r="W64" s="9">
        <v>86.071136075247935</v>
      </c>
      <c r="X64" s="9">
        <v>29.53666203640865</v>
      </c>
      <c r="Y64" s="9">
        <v>5.0858265671492333</v>
      </c>
      <c r="Z64" s="9">
        <v>38.796083496132155</v>
      </c>
      <c r="AA64" s="25">
        <v>11.201974767890366</v>
      </c>
      <c r="AB64" s="25">
        <v>13.404825737265416</v>
      </c>
      <c r="AC64" s="25">
        <v>12.019896917516919</v>
      </c>
      <c r="AD64" s="25">
        <v>14.718521694949212</v>
      </c>
      <c r="AE64" s="25">
        <v>13.355942389608161</v>
      </c>
      <c r="AF64" s="25">
        <v>13.154050900639644</v>
      </c>
      <c r="AG64" s="25">
        <v>10.752525865718122</v>
      </c>
      <c r="AH64" s="25">
        <v>15.882436770643844</v>
      </c>
      <c r="AI64" s="25">
        <v>12.955246138107967</v>
      </c>
      <c r="AJ64" s="25">
        <v>11.089650497073112</v>
      </c>
      <c r="AK64" s="25">
        <v>12.392880685563613</v>
      </c>
      <c r="AL64" s="25">
        <v>11.60850623467225</v>
      </c>
      <c r="AM64" s="25">
        <v>13.911403934540239</v>
      </c>
      <c r="AN64" s="25">
        <v>11.370590866805273</v>
      </c>
      <c r="AO64" s="25">
        <v>9.4059021621144652</v>
      </c>
      <c r="AP64" s="25">
        <v>11.503712360661337</v>
      </c>
      <c r="AQ64" s="25">
        <v>13.582687593479555</v>
      </c>
      <c r="AR64" s="25">
        <v>11.541025576254841</v>
      </c>
      <c r="AS64" s="25">
        <v>7.8956990990244993</v>
      </c>
      <c r="AT64" s="25"/>
      <c r="AU64" s="25"/>
      <c r="AV64" s="25"/>
      <c r="AW64" s="25"/>
      <c r="AX64" s="25">
        <v>68.416892735615207</v>
      </c>
      <c r="AY64" s="25">
        <v>68.898848756481243</v>
      </c>
      <c r="AZ64" s="25">
        <v>71.830446834238344</v>
      </c>
      <c r="BA64" s="25">
        <v>75.267120370052552</v>
      </c>
      <c r="BB64" s="25">
        <v>82.511440438389457</v>
      </c>
      <c r="BC64" s="25">
        <v>84.330435223037981</v>
      </c>
      <c r="BD64" s="25">
        <v>82.851476316504389</v>
      </c>
      <c r="BE64" s="25">
        <v>84.74896840760546</v>
      </c>
      <c r="BF64" s="25">
        <v>75.121620773531745</v>
      </c>
      <c r="BG64" s="25">
        <v>68.790191108463588</v>
      </c>
      <c r="BH64" s="25">
        <v>74.550325296593954</v>
      </c>
      <c r="BI64" s="25">
        <v>68.846482412115947</v>
      </c>
      <c r="BJ64" s="25">
        <v>75.427030863718073</v>
      </c>
      <c r="BK64" s="25">
        <v>72.710447971081692</v>
      </c>
      <c r="BL64" s="25">
        <v>72.959861888431249</v>
      </c>
      <c r="BM64" s="25">
        <v>77.794594707849342</v>
      </c>
      <c r="BN64" s="25">
        <v>82.3937578439985</v>
      </c>
      <c r="BO64" s="25">
        <v>70.211381885602805</v>
      </c>
      <c r="BP64" s="25">
        <v>69.812456761254651</v>
      </c>
      <c r="BQ64" s="25"/>
      <c r="BR64" s="25"/>
      <c r="BS64" s="25"/>
      <c r="BT64" s="25"/>
      <c r="BU64" s="24">
        <v>22.4</v>
      </c>
      <c r="BV64" s="23">
        <v>10479.235370230297</v>
      </c>
      <c r="BW64" s="25">
        <v>8.4</v>
      </c>
      <c r="BX64" s="23">
        <v>4379.3912225629101</v>
      </c>
      <c r="BY64" s="9">
        <v>195.07133592736704</v>
      </c>
      <c r="BZ64" s="9">
        <v>187.09650890250421</v>
      </c>
      <c r="CA64" s="9">
        <v>170.16676342815958</v>
      </c>
      <c r="CB64" s="9">
        <v>139.01942355889724</v>
      </c>
      <c r="CC64" s="9">
        <v>208.67034870921117</v>
      </c>
      <c r="CD64" s="9">
        <v>234.89176187612748</v>
      </c>
      <c r="CE64" s="9">
        <v>221.07997568120268</v>
      </c>
      <c r="CF64" s="9">
        <v>257.55494505494505</v>
      </c>
      <c r="CG64" s="9">
        <v>266.78445229681978</v>
      </c>
      <c r="CH64" s="24">
        <v>206.7456163874015</v>
      </c>
      <c r="CI64" s="26"/>
      <c r="CJ64" s="26"/>
      <c r="CK64" s="28">
        <v>60.7</v>
      </c>
      <c r="CL64" s="28">
        <v>70.2</v>
      </c>
      <c r="CM64" s="28">
        <v>12.299999999999997</v>
      </c>
      <c r="CN64" s="28">
        <v>67.8</v>
      </c>
      <c r="CO64" s="28">
        <v>6</v>
      </c>
      <c r="CQ64" s="28">
        <v>1</v>
      </c>
    </row>
    <row r="65" spans="2:95" x14ac:dyDescent="0.45">
      <c r="B65" s="7">
        <v>60</v>
      </c>
      <c r="C65" s="18" t="s">
        <v>60</v>
      </c>
      <c r="D65" s="23">
        <v>38</v>
      </c>
      <c r="E65" s="23">
        <v>13</v>
      </c>
      <c r="F65" s="23">
        <v>12</v>
      </c>
      <c r="G65" s="23">
        <v>81</v>
      </c>
      <c r="H65" s="23">
        <v>33</v>
      </c>
      <c r="I65" s="23">
        <v>30</v>
      </c>
      <c r="J65" s="23">
        <v>19</v>
      </c>
      <c r="K65" s="1"/>
      <c r="L65" s="1">
        <v>1</v>
      </c>
      <c r="M65" s="1">
        <v>49</v>
      </c>
      <c r="N65" s="2">
        <v>0</v>
      </c>
      <c r="O65" s="2">
        <v>0.13600886703145879</v>
      </c>
      <c r="P65" s="2">
        <v>6.6644344845414807</v>
      </c>
      <c r="Q65" s="24">
        <v>51</v>
      </c>
      <c r="R65" s="25">
        <v>2.778911908371231</v>
      </c>
      <c r="S65" s="9">
        <v>19.374098027665006</v>
      </c>
      <c r="T65" s="9">
        <v>68.979696137656887</v>
      </c>
      <c r="U65" s="9">
        <v>74.860343786555688</v>
      </c>
      <c r="V65" s="9">
        <v>134.03438274457699</v>
      </c>
      <c r="W65" s="9">
        <v>64.376032419566457</v>
      </c>
      <c r="X65" s="9">
        <v>0</v>
      </c>
      <c r="Y65" s="9">
        <v>0</v>
      </c>
      <c r="Z65" s="9">
        <v>45.849331056484729</v>
      </c>
      <c r="AA65" s="25">
        <v>72.285210687373493</v>
      </c>
      <c r="AB65" s="25">
        <v>56</v>
      </c>
      <c r="AC65" s="25">
        <v>95.622708185109374</v>
      </c>
      <c r="AD65" s="25">
        <v>71.436277775385093</v>
      </c>
      <c r="AE65" s="25">
        <v>126.50260265216617</v>
      </c>
      <c r="AF65" s="25">
        <v>70.881314273084371</v>
      </c>
      <c r="AG65" s="25">
        <v>47.071368999258162</v>
      </c>
      <c r="AH65" s="25">
        <v>64.459785266852677</v>
      </c>
      <c r="AI65" s="25">
        <v>74.533694799883378</v>
      </c>
      <c r="AJ65" s="25">
        <v>122.85996790279569</v>
      </c>
      <c r="AK65" s="25">
        <v>88.353414839367787</v>
      </c>
      <c r="AL65" s="25">
        <v>154.17608771493568</v>
      </c>
      <c r="AM65" s="25">
        <v>97.687851743191445</v>
      </c>
      <c r="AN65" s="25">
        <v>95.832133630692638</v>
      </c>
      <c r="AO65" s="25">
        <v>58.847093811561869</v>
      </c>
      <c r="AP65" s="25">
        <v>78.190748728887812</v>
      </c>
      <c r="AQ65" s="25">
        <v>98.872926080808227</v>
      </c>
      <c r="AR65" s="25">
        <v>88.3121992836072</v>
      </c>
      <c r="AS65" s="25">
        <v>68.979696137656887</v>
      </c>
      <c r="AT65" s="25"/>
      <c r="AU65" s="25"/>
      <c r="AV65" s="25"/>
      <c r="AW65" s="25"/>
      <c r="AX65" s="25">
        <v>96.019746248272256</v>
      </c>
      <c r="AY65" s="25">
        <v>108.10810810810811</v>
      </c>
      <c r="AZ65" s="25">
        <v>98.609302618348281</v>
      </c>
      <c r="BA65" s="25">
        <v>105.51035145092155</v>
      </c>
      <c r="BB65" s="25">
        <v>118.23280674825676</v>
      </c>
      <c r="BC65" s="25">
        <v>131.31283916553735</v>
      </c>
      <c r="BD65" s="25">
        <v>150.55636820366871</v>
      </c>
      <c r="BE65" s="25">
        <v>158.81448366941794</v>
      </c>
      <c r="BF65" s="25">
        <v>131.47941706255287</v>
      </c>
      <c r="BG65" s="25">
        <v>132.99233292343652</v>
      </c>
      <c r="BH65" s="25">
        <v>104.04624423463493</v>
      </c>
      <c r="BI65" s="25">
        <v>102.01373652468067</v>
      </c>
      <c r="BJ65" s="25">
        <v>133.01119426333685</v>
      </c>
      <c r="BK65" s="25">
        <v>155.95536562465227</v>
      </c>
      <c r="BL65" s="25">
        <v>158.39152330129821</v>
      </c>
      <c r="BM65" s="25">
        <v>129.33283682785708</v>
      </c>
      <c r="BN65" s="25">
        <v>99.766121756695171</v>
      </c>
      <c r="BO65" s="25">
        <v>153.59702549092032</v>
      </c>
      <c r="BP65" s="25">
        <v>134.03438274457699</v>
      </c>
      <c r="BQ65" s="25"/>
      <c r="BR65" s="25"/>
      <c r="BS65" s="25"/>
      <c r="BT65" s="25"/>
      <c r="BU65" s="24">
        <v>22.4</v>
      </c>
      <c r="BV65" s="23">
        <v>554.39761407393678</v>
      </c>
      <c r="BW65" s="25">
        <v>8.4</v>
      </c>
      <c r="BX65" s="23">
        <v>262.23439740406872</v>
      </c>
      <c r="BY65" s="9">
        <v>133.37285121517488</v>
      </c>
      <c r="BZ65" s="9">
        <v>73.975440153868917</v>
      </c>
      <c r="CA65" s="9">
        <v>408.22277299897945</v>
      </c>
      <c r="CB65" s="9">
        <v>389.44180008654263</v>
      </c>
      <c r="CC65" s="9">
        <v>553.7413034218373</v>
      </c>
      <c r="CD65" s="9">
        <v>306.66294954000557</v>
      </c>
      <c r="CE65" s="9">
        <v>328.72209286399124</v>
      </c>
      <c r="CF65" s="9">
        <v>312.58494156020657</v>
      </c>
      <c r="CG65" s="9">
        <v>652.79477764177886</v>
      </c>
      <c r="CH65" s="24">
        <v>267.66595289079231</v>
      </c>
      <c r="CI65" s="26"/>
      <c r="CJ65" s="26"/>
      <c r="CK65" s="28">
        <v>53.7</v>
      </c>
      <c r="CL65" s="28">
        <v>72.599999999999994</v>
      </c>
      <c r="CM65" s="28">
        <v>14</v>
      </c>
      <c r="CN65" s="28">
        <v>62.2</v>
      </c>
      <c r="CO65" s="28">
        <v>3.4000000000000057</v>
      </c>
      <c r="CQ65" s="28">
        <v>0</v>
      </c>
    </row>
    <row r="66" spans="2:95" x14ac:dyDescent="0.45">
      <c r="B66" s="7">
        <v>61</v>
      </c>
      <c r="C66" s="18" t="s">
        <v>61</v>
      </c>
      <c r="D66" s="23">
        <v>38</v>
      </c>
      <c r="E66" s="23">
        <v>13</v>
      </c>
      <c r="F66" s="23">
        <v>12</v>
      </c>
      <c r="G66" s="23">
        <v>81</v>
      </c>
      <c r="H66" s="23">
        <v>33</v>
      </c>
      <c r="I66" s="23">
        <v>30</v>
      </c>
      <c r="J66" s="23">
        <v>19</v>
      </c>
      <c r="K66" s="1"/>
      <c r="L66" s="1"/>
      <c r="M66" s="1">
        <v>2</v>
      </c>
      <c r="N66" s="2">
        <v>0</v>
      </c>
      <c r="O66" s="2">
        <v>0</v>
      </c>
      <c r="P66" s="2">
        <v>0.66809660248853797</v>
      </c>
      <c r="Q66" s="24">
        <v>51</v>
      </c>
      <c r="R66" s="25">
        <v>1.9856236446871738</v>
      </c>
      <c r="S66" s="9">
        <v>0</v>
      </c>
      <c r="T66" s="9">
        <v>0</v>
      </c>
      <c r="U66" s="9">
        <v>87.207910596404389</v>
      </c>
      <c r="V66" s="9">
        <v>190.07843921203676</v>
      </c>
      <c r="W66" s="9">
        <v>120.02795568889468</v>
      </c>
      <c r="X66" s="9">
        <v>0</v>
      </c>
      <c r="Y66" s="9">
        <v>0</v>
      </c>
      <c r="Z66" s="9">
        <v>46.346165628243853</v>
      </c>
      <c r="AA66" s="25">
        <v>62.40047047913319</v>
      </c>
      <c r="AB66" s="25">
        <v>0</v>
      </c>
      <c r="AC66" s="25">
        <v>58.911967355588267</v>
      </c>
      <c r="AD66" s="25">
        <v>57.310007166228594</v>
      </c>
      <c r="AE66" s="25">
        <v>0</v>
      </c>
      <c r="AF66" s="25">
        <v>27.176986391684721</v>
      </c>
      <c r="AG66" s="25">
        <v>0</v>
      </c>
      <c r="AH66" s="25">
        <v>50.273662598872036</v>
      </c>
      <c r="AI66" s="25">
        <v>47.824321802361617</v>
      </c>
      <c r="AJ66" s="25">
        <v>0</v>
      </c>
      <c r="AK66" s="25">
        <v>0</v>
      </c>
      <c r="AL66" s="25">
        <v>69.095688767700224</v>
      </c>
      <c r="AM66" s="25">
        <v>0</v>
      </c>
      <c r="AN66" s="25">
        <v>0</v>
      </c>
      <c r="AO66" s="25">
        <v>0</v>
      </c>
      <c r="AP66" s="25">
        <v>11.110519182572595</v>
      </c>
      <c r="AQ66" s="25">
        <v>23.458761262969276</v>
      </c>
      <c r="AR66" s="25">
        <v>0</v>
      </c>
      <c r="AS66" s="25">
        <v>0</v>
      </c>
      <c r="AT66" s="25"/>
      <c r="AU66" s="25"/>
      <c r="AV66" s="25"/>
      <c r="AW66" s="25"/>
      <c r="AX66" s="25">
        <v>207.6154243119791</v>
      </c>
      <c r="AY66" s="25">
        <v>201.34228187919462</v>
      </c>
      <c r="AZ66" s="25">
        <v>194.62167209991972</v>
      </c>
      <c r="BA66" s="25">
        <v>86.494129411355175</v>
      </c>
      <c r="BB66" s="25">
        <v>239.50910929483527</v>
      </c>
      <c r="BC66" s="25">
        <v>155.67172923627714</v>
      </c>
      <c r="BD66" s="25">
        <v>97.2886079199465</v>
      </c>
      <c r="BE66" s="25">
        <v>66.654494071402823</v>
      </c>
      <c r="BF66" s="25">
        <v>171.38036883193965</v>
      </c>
      <c r="BG66" s="25">
        <v>152.12869490967486</v>
      </c>
      <c r="BH66" s="25">
        <v>0</v>
      </c>
      <c r="BI66" s="25">
        <v>48.303467359099187</v>
      </c>
      <c r="BJ66" s="25">
        <v>91.156881276438611</v>
      </c>
      <c r="BK66" s="25">
        <v>131.1166148440382</v>
      </c>
      <c r="BL66" s="25">
        <v>171.67533091349662</v>
      </c>
      <c r="BM66" s="25">
        <v>145.43101538089621</v>
      </c>
      <c r="BN66" s="25">
        <v>120.80703203308298</v>
      </c>
      <c r="BO66" s="25">
        <v>162.73663686321134</v>
      </c>
      <c r="BP66" s="25">
        <v>190.07843921203676</v>
      </c>
      <c r="BQ66" s="25"/>
      <c r="BR66" s="25"/>
      <c r="BS66" s="25"/>
      <c r="BT66" s="25"/>
      <c r="BU66" s="24">
        <v>22.4</v>
      </c>
      <c r="BV66" s="23">
        <v>192.12207353344326</v>
      </c>
      <c r="BW66" s="25">
        <v>8.4</v>
      </c>
      <c r="BX66" s="23">
        <v>110.7615612815934</v>
      </c>
      <c r="BY66" s="9">
        <v>65.380843412880026</v>
      </c>
      <c r="BZ66" s="9">
        <v>163.34531198954591</v>
      </c>
      <c r="CA66" s="9">
        <v>65.530799475753611</v>
      </c>
      <c r="CB66" s="9">
        <v>66.822586034079521</v>
      </c>
      <c r="CC66" s="9">
        <v>304.3625295908015</v>
      </c>
      <c r="CD66" s="9">
        <v>137.17421124828533</v>
      </c>
      <c r="CE66" s="9">
        <v>68.870523415977956</v>
      </c>
      <c r="CF66" s="9">
        <v>67.590402162892872</v>
      </c>
      <c r="CG66" s="9">
        <v>67.069081153588201</v>
      </c>
      <c r="CH66" s="24">
        <v>136.05442176870747</v>
      </c>
      <c r="CI66" s="26"/>
      <c r="CJ66" s="26"/>
      <c r="CK66" s="28">
        <v>78.2</v>
      </c>
      <c r="CL66" s="28">
        <v>78.3</v>
      </c>
      <c r="CM66" s="28">
        <v>3.7999999999999972</v>
      </c>
      <c r="CN66" s="28">
        <v>80.5</v>
      </c>
      <c r="CO66" s="28">
        <v>16.299999999999997</v>
      </c>
      <c r="CQ66" s="28">
        <v>0</v>
      </c>
    </row>
    <row r="67" spans="2:95" x14ac:dyDescent="0.45">
      <c r="B67" s="7">
        <v>62</v>
      </c>
      <c r="C67" s="18" t="s">
        <v>62</v>
      </c>
      <c r="D67" s="23">
        <v>38</v>
      </c>
      <c r="E67" s="23">
        <v>13</v>
      </c>
      <c r="F67" s="23">
        <v>12</v>
      </c>
      <c r="G67" s="23">
        <v>81</v>
      </c>
      <c r="H67" s="23">
        <v>33</v>
      </c>
      <c r="I67" s="23">
        <v>30</v>
      </c>
      <c r="J67" s="23">
        <v>19</v>
      </c>
      <c r="K67" s="1"/>
      <c r="L67" s="1">
        <v>13</v>
      </c>
      <c r="M67" s="1">
        <v>42</v>
      </c>
      <c r="N67" s="2">
        <v>0</v>
      </c>
      <c r="O67" s="2">
        <v>0.4361463371355509</v>
      </c>
      <c r="P67" s="2">
        <v>1.4090881661302415</v>
      </c>
      <c r="Q67" s="24">
        <v>51</v>
      </c>
      <c r="R67" s="25">
        <v>3.127146078061533</v>
      </c>
      <c r="S67" s="9">
        <v>8.5889701037511994</v>
      </c>
      <c r="T67" s="9">
        <v>57.66273712815287</v>
      </c>
      <c r="U67" s="9">
        <v>137.2086449783404</v>
      </c>
      <c r="V67" s="9">
        <v>157.44811240028153</v>
      </c>
      <c r="W67" s="9">
        <v>42.352156255719279</v>
      </c>
      <c r="X67" s="9">
        <v>17.122429602000686</v>
      </c>
      <c r="Y67" s="9">
        <v>0</v>
      </c>
      <c r="Z67" s="9">
        <v>54.629240181239368</v>
      </c>
      <c r="AA67" s="25">
        <v>105.1268634585727</v>
      </c>
      <c r="AB67" s="25">
        <v>79.395085066162565</v>
      </c>
      <c r="AC67" s="25">
        <v>70.416530552085206</v>
      </c>
      <c r="AD67" s="25">
        <v>76.033215952295976</v>
      </c>
      <c r="AE67" s="25">
        <v>67.932343059697686</v>
      </c>
      <c r="AF67" s="25">
        <v>46.14976506731756</v>
      </c>
      <c r="AG67" s="25">
        <v>62.764440928690767</v>
      </c>
      <c r="AH67" s="25">
        <v>65.9171587656637</v>
      </c>
      <c r="AI67" s="25">
        <v>78.289090339172461</v>
      </c>
      <c r="AJ67" s="25">
        <v>90.030876208364646</v>
      </c>
      <c r="AK67" s="25">
        <v>76.857385706079583</v>
      </c>
      <c r="AL67" s="25">
        <v>79.295546512813146</v>
      </c>
      <c r="AM67" s="25">
        <v>52.784278627872752</v>
      </c>
      <c r="AN67" s="25">
        <v>99.369200660476039</v>
      </c>
      <c r="AO67" s="25">
        <v>112.2701109889654</v>
      </c>
      <c r="AP67" s="25">
        <v>105.8851569418628</v>
      </c>
      <c r="AQ67" s="25">
        <v>98.777182344503842</v>
      </c>
      <c r="AR67" s="25">
        <v>69.558925707784269</v>
      </c>
      <c r="AS67" s="25">
        <v>57.66273712815287</v>
      </c>
      <c r="AT67" s="25"/>
      <c r="AU67" s="25"/>
      <c r="AV67" s="25"/>
      <c r="AW67" s="25"/>
      <c r="AX67" s="25">
        <v>125.57977691666112</v>
      </c>
      <c r="AY67" s="25">
        <v>94.477711244178309</v>
      </c>
      <c r="AZ67" s="25">
        <v>108.50508840502286</v>
      </c>
      <c r="BA67" s="25">
        <v>140.25292000117852</v>
      </c>
      <c r="BB67" s="25">
        <v>133.05702590438187</v>
      </c>
      <c r="BC67" s="25">
        <v>135.33185642846718</v>
      </c>
      <c r="BD67" s="25">
        <v>130.75604522146511</v>
      </c>
      <c r="BE67" s="25">
        <v>132.11866599811353</v>
      </c>
      <c r="BF67" s="25">
        <v>109.12964921192024</v>
      </c>
      <c r="BG67" s="25">
        <v>121.32672843127163</v>
      </c>
      <c r="BH67" s="25">
        <v>122.15908918722683</v>
      </c>
      <c r="BI67" s="25">
        <v>134.93664983023851</v>
      </c>
      <c r="BJ67" s="25">
        <v>139.96636466260551</v>
      </c>
      <c r="BK67" s="25">
        <v>121.52614223569968</v>
      </c>
      <c r="BL67" s="25">
        <v>127.77319898029596</v>
      </c>
      <c r="BM67" s="25">
        <v>130.78843412481064</v>
      </c>
      <c r="BN67" s="25">
        <v>133.67151120416796</v>
      </c>
      <c r="BO67" s="25">
        <v>117.47789496243549</v>
      </c>
      <c r="BP67" s="25">
        <v>157.44811240028153</v>
      </c>
      <c r="BQ67" s="25"/>
      <c r="BR67" s="25"/>
      <c r="BS67" s="25"/>
      <c r="BT67" s="25"/>
      <c r="BU67" s="24">
        <v>22.4</v>
      </c>
      <c r="BV67" s="23">
        <v>2157.9867010606758</v>
      </c>
      <c r="BW67" s="25">
        <v>8.4</v>
      </c>
      <c r="BX67" s="23">
        <v>1033.4829294816959</v>
      </c>
      <c r="BY67" s="9">
        <v>161.92544069480735</v>
      </c>
      <c r="BZ67" s="9">
        <v>189.00843268391975</v>
      </c>
      <c r="CA67" s="9">
        <v>157.73436099659438</v>
      </c>
      <c r="CB67" s="9">
        <v>170.19466014253803</v>
      </c>
      <c r="CC67" s="9">
        <v>408.07711250263844</v>
      </c>
      <c r="CD67" s="9">
        <v>195.38746031192213</v>
      </c>
      <c r="CE67" s="9">
        <v>248.82499308819465</v>
      </c>
      <c r="CF67" s="9">
        <v>494.52610756795468</v>
      </c>
      <c r="CG67" s="9">
        <v>114.95807411414661</v>
      </c>
      <c r="CH67" s="24">
        <v>227.31831249582135</v>
      </c>
      <c r="CI67" s="26"/>
      <c r="CJ67" s="26"/>
      <c r="CK67" s="28">
        <v>60.3</v>
      </c>
      <c r="CL67" s="28">
        <v>66.7</v>
      </c>
      <c r="CM67" s="28">
        <v>12.299999999999997</v>
      </c>
      <c r="CN67" s="28">
        <v>60.6</v>
      </c>
      <c r="CO67" s="28">
        <v>15.299999999999997</v>
      </c>
      <c r="CQ67" s="28">
        <v>0.1</v>
      </c>
    </row>
    <row r="68" spans="2:95" x14ac:dyDescent="0.45">
      <c r="B68" s="7">
        <v>63</v>
      </c>
      <c r="C68" s="18" t="s">
        <v>63</v>
      </c>
      <c r="D68" s="23">
        <v>38</v>
      </c>
      <c r="E68" s="23">
        <v>13</v>
      </c>
      <c r="F68" s="23">
        <v>12</v>
      </c>
      <c r="G68" s="23">
        <v>81</v>
      </c>
      <c r="H68" s="23">
        <v>33</v>
      </c>
      <c r="I68" s="23">
        <v>30</v>
      </c>
      <c r="J68" s="23">
        <v>19</v>
      </c>
      <c r="K68" s="1">
        <v>1</v>
      </c>
      <c r="L68" s="1">
        <v>2</v>
      </c>
      <c r="M68" s="1">
        <v>26</v>
      </c>
      <c r="N68" s="2">
        <v>6.2068347882634774E-2</v>
      </c>
      <c r="O68" s="2">
        <v>0.12413669576526955</v>
      </c>
      <c r="P68" s="2">
        <v>1.613777044948504</v>
      </c>
      <c r="Q68" s="24">
        <v>51</v>
      </c>
      <c r="R68" s="25">
        <v>3.2690232440386713</v>
      </c>
      <c r="S68" s="9">
        <v>5.9380493731000721</v>
      </c>
      <c r="T68" s="9">
        <v>68.344990128130036</v>
      </c>
      <c r="U68" s="9">
        <v>159.80226980938775</v>
      </c>
      <c r="V68" s="9">
        <v>141.95623511804155</v>
      </c>
      <c r="W68" s="9">
        <v>72.979846728676335</v>
      </c>
      <c r="X68" s="9">
        <v>8.983177344944675</v>
      </c>
      <c r="Y68" s="9">
        <v>0</v>
      </c>
      <c r="Z68" s="9">
        <v>58.943689116923565</v>
      </c>
      <c r="AA68" s="25">
        <v>65.960310939337404</v>
      </c>
      <c r="AB68" s="25">
        <v>66.844919786096256</v>
      </c>
      <c r="AC68" s="25">
        <v>92.144866835942679</v>
      </c>
      <c r="AD68" s="25">
        <v>98.909685410196317</v>
      </c>
      <c r="AE68" s="25">
        <v>89.148260587273612</v>
      </c>
      <c r="AF68" s="25">
        <v>53.681900097424503</v>
      </c>
      <c r="AG68" s="25">
        <v>94.577282147951351</v>
      </c>
      <c r="AH68" s="25">
        <v>91.042882062970648</v>
      </c>
      <c r="AI68" s="25">
        <v>87.32920342008164</v>
      </c>
      <c r="AJ68" s="25">
        <v>98.781354116519239</v>
      </c>
      <c r="AK68" s="25">
        <v>28.103044789038286</v>
      </c>
      <c r="AL68" s="25">
        <v>65.083851049219561</v>
      </c>
      <c r="AM68" s="25">
        <v>54.094606002091389</v>
      </c>
      <c r="AN68" s="25">
        <v>57.732403811632032</v>
      </c>
      <c r="AO68" s="25">
        <v>81.987004397927109</v>
      </c>
      <c r="AP68" s="25">
        <v>82.009426527020025</v>
      </c>
      <c r="AQ68" s="25">
        <v>82.03340857586835</v>
      </c>
      <c r="AR68" s="25">
        <v>83.873110174438125</v>
      </c>
      <c r="AS68" s="25">
        <v>68.344990128130036</v>
      </c>
      <c r="AT68" s="25"/>
      <c r="AU68" s="25"/>
      <c r="AV68" s="25"/>
      <c r="AW68" s="25"/>
      <c r="AX68" s="25">
        <v>139.3117621420748</v>
      </c>
      <c r="AY68" s="25">
        <v>107.83316378433368</v>
      </c>
      <c r="AZ68" s="25">
        <v>116.53802216443175</v>
      </c>
      <c r="BA68" s="25">
        <v>168.24270720060579</v>
      </c>
      <c r="BB68" s="25">
        <v>161.36432454622303</v>
      </c>
      <c r="BC68" s="25">
        <v>140.74455181280442</v>
      </c>
      <c r="BD68" s="25">
        <v>160.31171100336348</v>
      </c>
      <c r="BE68" s="25">
        <v>169.01139042477232</v>
      </c>
      <c r="BF68" s="25">
        <v>113.15369348627705</v>
      </c>
      <c r="BG68" s="25">
        <v>139.89686944104966</v>
      </c>
      <c r="BH68" s="25">
        <v>152.29563425827703</v>
      </c>
      <c r="BI68" s="25">
        <v>135.65187070997806</v>
      </c>
      <c r="BJ68" s="25">
        <v>172.81598028830004</v>
      </c>
      <c r="BK68" s="25">
        <v>156.65477606779226</v>
      </c>
      <c r="BL68" s="25">
        <v>144.05057888939066</v>
      </c>
      <c r="BM68" s="25">
        <v>166.92350015360913</v>
      </c>
      <c r="BN68" s="25">
        <v>189.96497988291119</v>
      </c>
      <c r="BO68" s="25">
        <v>168.90883023658839</v>
      </c>
      <c r="BP68" s="25">
        <v>141.95623511804155</v>
      </c>
      <c r="BQ68" s="25"/>
      <c r="BR68" s="25"/>
      <c r="BS68" s="25"/>
      <c r="BT68" s="25"/>
      <c r="BU68" s="24">
        <v>22.4</v>
      </c>
      <c r="BV68" s="23">
        <v>1153.1354351802559</v>
      </c>
      <c r="BW68" s="25">
        <v>8.4</v>
      </c>
      <c r="BX68" s="23">
        <v>559.95321204002357</v>
      </c>
      <c r="BY68" s="9">
        <v>353.18766836276563</v>
      </c>
      <c r="BZ68" s="9">
        <v>229.31627542091607</v>
      </c>
      <c r="CA68" s="9">
        <v>291.74010818695677</v>
      </c>
      <c r="CB68" s="9">
        <v>422.38001958863862</v>
      </c>
      <c r="CC68" s="9">
        <v>412.81577325939617</v>
      </c>
      <c r="CD68" s="9">
        <v>384.3292834118522</v>
      </c>
      <c r="CE68" s="9">
        <v>311.2162330387153</v>
      </c>
      <c r="CF68" s="9">
        <v>471.37629473423061</v>
      </c>
      <c r="CG68" s="9">
        <v>216.91973969631238</v>
      </c>
      <c r="CH68" s="24">
        <v>378.88198757763973</v>
      </c>
      <c r="CI68" s="26"/>
      <c r="CJ68" s="26"/>
      <c r="CK68" s="28">
        <v>61.1</v>
      </c>
      <c r="CL68" s="28">
        <v>83</v>
      </c>
      <c r="CM68" s="28">
        <v>9.7000000000000028</v>
      </c>
      <c r="CN68" s="28">
        <v>71.3</v>
      </c>
      <c r="CO68" s="28">
        <v>15.400000000000006</v>
      </c>
      <c r="CQ68" s="28">
        <v>0</v>
      </c>
    </row>
    <row r="69" spans="2:95" x14ac:dyDescent="0.45">
      <c r="B69" s="7">
        <v>64</v>
      </c>
      <c r="C69" s="18" t="s">
        <v>64</v>
      </c>
      <c r="D69" s="23">
        <v>38</v>
      </c>
      <c r="E69" s="23">
        <v>13</v>
      </c>
      <c r="F69" s="23">
        <v>12</v>
      </c>
      <c r="G69" s="23">
        <v>81</v>
      </c>
      <c r="H69" s="23">
        <v>33</v>
      </c>
      <c r="I69" s="23">
        <v>30</v>
      </c>
      <c r="J69" s="23">
        <v>19</v>
      </c>
      <c r="K69" s="1">
        <v>108</v>
      </c>
      <c r="L69" s="1">
        <v>391</v>
      </c>
      <c r="M69" s="1">
        <v>904</v>
      </c>
      <c r="N69" s="2">
        <v>0.92088932492308406</v>
      </c>
      <c r="O69" s="2">
        <v>3.333960426341906</v>
      </c>
      <c r="P69" s="2">
        <v>7.7081847197265549</v>
      </c>
      <c r="Q69" s="24">
        <v>51</v>
      </c>
      <c r="R69" s="25">
        <v>4.9965969404347659</v>
      </c>
      <c r="S69" s="9">
        <v>0</v>
      </c>
      <c r="T69" s="9">
        <v>2.6397225707002057</v>
      </c>
      <c r="U69" s="9">
        <v>12.920142644614639</v>
      </c>
      <c r="V69" s="9">
        <v>71.452759925233181</v>
      </c>
      <c r="W69" s="9">
        <v>77.496491715150142</v>
      </c>
      <c r="X69" s="9">
        <v>26.141789195980937</v>
      </c>
      <c r="Y69" s="9">
        <v>3.0260366964574166</v>
      </c>
      <c r="Z69" s="9">
        <v>30.884515951889952</v>
      </c>
      <c r="AA69" s="25">
        <v>5.3896875632594634</v>
      </c>
      <c r="AB69" s="25">
        <v>6.9278547539417099</v>
      </c>
      <c r="AC69" s="25">
        <v>4.6618625922260764</v>
      </c>
      <c r="AD69" s="25">
        <v>5.689238144897228</v>
      </c>
      <c r="AE69" s="25">
        <v>5.3352395410154818</v>
      </c>
      <c r="AF69" s="25">
        <v>0.32590820655323743</v>
      </c>
      <c r="AG69" s="25">
        <v>3.186977627640101</v>
      </c>
      <c r="AH69" s="25">
        <v>7.0105182877082921</v>
      </c>
      <c r="AI69" s="25">
        <v>6.5848565381997162</v>
      </c>
      <c r="AJ69" s="25">
        <v>7.833208960162227</v>
      </c>
      <c r="AK69" s="25">
        <v>3.857280617164899</v>
      </c>
      <c r="AL69" s="25">
        <v>5.9174927023189632</v>
      </c>
      <c r="AM69" s="25">
        <v>6.0905162067492729</v>
      </c>
      <c r="AN69" s="25">
        <v>5.8774110689413144</v>
      </c>
      <c r="AO69" s="25">
        <v>4.5988402471993766</v>
      </c>
      <c r="AP69" s="25">
        <v>5.2169343308481979</v>
      </c>
      <c r="AQ69" s="25">
        <v>5.8328983127997187</v>
      </c>
      <c r="AR69" s="25">
        <v>4.4053999242323814</v>
      </c>
      <c r="AS69" s="25">
        <v>2.6397225707002057</v>
      </c>
      <c r="AT69" s="25"/>
      <c r="AU69" s="25"/>
      <c r="AV69" s="25"/>
      <c r="AW69" s="25"/>
      <c r="AX69" s="25">
        <v>99.932514319576555</v>
      </c>
      <c r="AY69" s="25">
        <v>93.862815884476532</v>
      </c>
      <c r="AZ69" s="25">
        <v>98.605163688723991</v>
      </c>
      <c r="BA69" s="25">
        <v>107.65821882561214</v>
      </c>
      <c r="BB69" s="25">
        <v>105.67432180300148</v>
      </c>
      <c r="BC69" s="25">
        <v>103.3938151427475</v>
      </c>
      <c r="BD69" s="25">
        <v>104.68059829029238</v>
      </c>
      <c r="BE69" s="25">
        <v>110.88764058736541</v>
      </c>
      <c r="BF69" s="25">
        <v>107.29825583373498</v>
      </c>
      <c r="BG69" s="25">
        <v>90.839642754304194</v>
      </c>
      <c r="BH69" s="25">
        <v>88.668890562789187</v>
      </c>
      <c r="BI69" s="25">
        <v>84.006716583809833</v>
      </c>
      <c r="BJ69" s="25">
        <v>90.387654005239014</v>
      </c>
      <c r="BK69" s="25">
        <v>84.949029897977169</v>
      </c>
      <c r="BL69" s="25">
        <v>80.473653495523095</v>
      </c>
      <c r="BM69" s="25">
        <v>80.446000203951769</v>
      </c>
      <c r="BN69" s="25">
        <v>80.42075605524019</v>
      </c>
      <c r="BO69" s="25">
        <v>80.821522194532321</v>
      </c>
      <c r="BP69" s="25">
        <v>71.452759925233181</v>
      </c>
      <c r="BQ69" s="25"/>
      <c r="BR69" s="25"/>
      <c r="BS69" s="25"/>
      <c r="BT69" s="25"/>
      <c r="BU69" s="24">
        <v>22.4</v>
      </c>
      <c r="BV69" s="23">
        <v>10214.733496953124</v>
      </c>
      <c r="BW69" s="25">
        <v>8.4</v>
      </c>
      <c r="BX69" s="23">
        <v>4414.2626916137697</v>
      </c>
      <c r="BY69" s="9">
        <v>79.004942873348995</v>
      </c>
      <c r="BZ69" s="9">
        <v>130.49679827622833</v>
      </c>
      <c r="CA69" s="9">
        <v>149.67259120673526</v>
      </c>
      <c r="CB69" s="9">
        <v>122.43796155255191</v>
      </c>
      <c r="CC69" s="9">
        <v>151.45243829018662</v>
      </c>
      <c r="CD69" s="9">
        <v>174.96201482572863</v>
      </c>
      <c r="CE69" s="9">
        <v>146.04949554683441</v>
      </c>
      <c r="CF69" s="9">
        <v>221.49562282459655</v>
      </c>
      <c r="CG69" s="9">
        <v>166.94347156367516</v>
      </c>
      <c r="CH69" s="24">
        <v>148.59724203518783</v>
      </c>
      <c r="CI69" s="26"/>
      <c r="CJ69" s="26"/>
      <c r="CK69" s="28">
        <v>64.3</v>
      </c>
      <c r="CL69" s="28">
        <v>78.8</v>
      </c>
      <c r="CM69" s="28">
        <v>8.2999999999999972</v>
      </c>
      <c r="CN69" s="28">
        <v>81.2</v>
      </c>
      <c r="CO69" s="28">
        <v>13.5</v>
      </c>
      <c r="CQ69" s="28">
        <v>0.9</v>
      </c>
    </row>
    <row r="70" spans="2:95" x14ac:dyDescent="0.45">
      <c r="B70" s="7">
        <v>65</v>
      </c>
      <c r="C70" s="18" t="s">
        <v>65</v>
      </c>
      <c r="D70" s="23">
        <v>38</v>
      </c>
      <c r="E70" s="23">
        <v>13</v>
      </c>
      <c r="F70" s="23">
        <v>12</v>
      </c>
      <c r="G70" s="23">
        <v>81</v>
      </c>
      <c r="H70" s="23">
        <v>33</v>
      </c>
      <c r="I70" s="23">
        <v>30</v>
      </c>
      <c r="J70" s="23">
        <v>19</v>
      </c>
      <c r="K70" s="1"/>
      <c r="L70" s="1">
        <v>10</v>
      </c>
      <c r="M70" s="1">
        <v>10</v>
      </c>
      <c r="N70" s="2">
        <v>0</v>
      </c>
      <c r="O70" s="2">
        <v>0.93280092883250187</v>
      </c>
      <c r="P70" s="2">
        <v>0.93280092883250187</v>
      </c>
      <c r="Q70" s="24">
        <v>51</v>
      </c>
      <c r="R70" s="25">
        <v>2.6778191414165211</v>
      </c>
      <c r="S70" s="9">
        <v>0</v>
      </c>
      <c r="T70" s="9">
        <v>63.055955185864363</v>
      </c>
      <c r="U70" s="9">
        <v>147.54429969477556</v>
      </c>
      <c r="V70" s="9">
        <v>133.7602103116119</v>
      </c>
      <c r="W70" s="9">
        <v>49.763705959032777</v>
      </c>
      <c r="X70" s="9">
        <v>19.352492672346031</v>
      </c>
      <c r="Y70" s="9">
        <v>0</v>
      </c>
      <c r="Z70" s="9">
        <v>55.169471676100876</v>
      </c>
      <c r="AA70" s="25">
        <v>75.38790547286402</v>
      </c>
      <c r="AB70" s="25">
        <v>93.841642228739005</v>
      </c>
      <c r="AC70" s="25">
        <v>94.9225081562941</v>
      </c>
      <c r="AD70" s="25">
        <v>42.012496307266488</v>
      </c>
      <c r="AE70" s="25">
        <v>85.015610419567878</v>
      </c>
      <c r="AF70" s="25">
        <v>55.304913078053943</v>
      </c>
      <c r="AG70" s="25">
        <v>62.191865644465054</v>
      </c>
      <c r="AH70" s="25">
        <v>100.62087456127176</v>
      </c>
      <c r="AI70" s="25">
        <v>69.959989243822463</v>
      </c>
      <c r="AJ70" s="25">
        <v>126.07812247946626</v>
      </c>
      <c r="AK70" s="25">
        <v>45.845269577388805</v>
      </c>
      <c r="AL70" s="25">
        <v>65.662665143040911</v>
      </c>
      <c r="AM70" s="25">
        <v>91.018036448192532</v>
      </c>
      <c r="AN70" s="25">
        <v>60.751495614311928</v>
      </c>
      <c r="AO70" s="25">
        <v>80.746958291236467</v>
      </c>
      <c r="AP70" s="25">
        <v>96.31930975274139</v>
      </c>
      <c r="AQ70" s="25">
        <v>112.60678847872697</v>
      </c>
      <c r="AR70" s="25">
        <v>76.951280368121033</v>
      </c>
      <c r="AS70" s="25">
        <v>63.055955185864363</v>
      </c>
      <c r="AT70" s="25"/>
      <c r="AU70" s="25"/>
      <c r="AV70" s="25"/>
      <c r="AW70" s="25"/>
      <c r="AX70" s="25">
        <v>78.725703187356856</v>
      </c>
      <c r="AY70" s="25">
        <v>115.60693641618496</v>
      </c>
      <c r="AZ70" s="25">
        <v>122.89345113421095</v>
      </c>
      <c r="BA70" s="25">
        <v>110.20315230969345</v>
      </c>
      <c r="BB70" s="25">
        <v>126.18132053211103</v>
      </c>
      <c r="BC70" s="25">
        <v>82.428023430830805</v>
      </c>
      <c r="BD70" s="25">
        <v>120.93785148439636</v>
      </c>
      <c r="BE70" s="25">
        <v>85.926403945035958</v>
      </c>
      <c r="BF70" s="25">
        <v>146.12956176091768</v>
      </c>
      <c r="BG70" s="25">
        <v>131.26193124186747</v>
      </c>
      <c r="BH70" s="25">
        <v>132.67812509300089</v>
      </c>
      <c r="BI70" s="25">
        <v>131.07427485287857</v>
      </c>
      <c r="BJ70" s="25">
        <v>124.18027036995065</v>
      </c>
      <c r="BK70" s="25">
        <v>143.93309233402908</v>
      </c>
      <c r="BL70" s="25">
        <v>83.487788667039155</v>
      </c>
      <c r="BM70" s="25">
        <v>93.981826227748215</v>
      </c>
      <c r="BN70" s="25">
        <v>104.48884671129758</v>
      </c>
      <c r="BO70" s="25">
        <v>167.84139302953565</v>
      </c>
      <c r="BP70" s="25">
        <v>133.7602103116119</v>
      </c>
      <c r="BQ70" s="25"/>
      <c r="BR70" s="25"/>
      <c r="BS70" s="25"/>
      <c r="BT70" s="25"/>
      <c r="BU70" s="24">
        <v>22.4</v>
      </c>
      <c r="BV70" s="23">
        <v>779.42166277569015</v>
      </c>
      <c r="BW70" s="25">
        <v>8.4</v>
      </c>
      <c r="BX70" s="23">
        <v>387.31332453141482</v>
      </c>
      <c r="BY70" s="9">
        <v>197.95790789747863</v>
      </c>
      <c r="BZ70" s="9">
        <v>72.931860804334235</v>
      </c>
      <c r="CA70" s="9">
        <v>205.3388090349076</v>
      </c>
      <c r="CB70" s="9">
        <v>344.89754514100224</v>
      </c>
      <c r="CC70" s="9">
        <v>299.79014689717201</v>
      </c>
      <c r="CD70" s="9">
        <v>344.38650004919805</v>
      </c>
      <c r="CE70" s="9">
        <v>455.02952851195664</v>
      </c>
      <c r="CF70" s="9">
        <v>314.76535673407096</v>
      </c>
      <c r="CG70" s="9">
        <v>432.12775951150775</v>
      </c>
      <c r="CH70" s="24">
        <v>148.40923847509507</v>
      </c>
      <c r="CI70" s="26"/>
      <c r="CJ70" s="26"/>
      <c r="CK70" s="28">
        <v>62.9</v>
      </c>
      <c r="CL70" s="28">
        <v>76.2</v>
      </c>
      <c r="CM70" s="28">
        <v>10.5</v>
      </c>
      <c r="CN70" s="28">
        <v>67.400000000000006</v>
      </c>
      <c r="CO70" s="28">
        <v>10.5</v>
      </c>
      <c r="CQ70" s="28">
        <v>0.4</v>
      </c>
    </row>
    <row r="71" spans="2:95" x14ac:dyDescent="0.45">
      <c r="B71" s="7">
        <v>66</v>
      </c>
      <c r="C71" s="18" t="s">
        <v>66</v>
      </c>
      <c r="D71" s="23">
        <v>38</v>
      </c>
      <c r="E71" s="23">
        <v>13</v>
      </c>
      <c r="F71" s="23">
        <v>12</v>
      </c>
      <c r="G71" s="23">
        <v>81</v>
      </c>
      <c r="H71" s="23">
        <v>33</v>
      </c>
      <c r="I71" s="23">
        <v>30</v>
      </c>
      <c r="J71" s="23">
        <v>19</v>
      </c>
      <c r="K71" s="1">
        <v>1</v>
      </c>
      <c r="L71" s="1">
        <v>18</v>
      </c>
      <c r="M71" s="1">
        <v>109</v>
      </c>
      <c r="N71" s="2">
        <v>3.0225777716166996E-2</v>
      </c>
      <c r="O71" s="2">
        <v>0.54406399889100598</v>
      </c>
      <c r="P71" s="2">
        <v>3.2946097710622029</v>
      </c>
      <c r="Q71" s="24">
        <v>51</v>
      </c>
      <c r="R71" s="25">
        <v>3.7459714737961995</v>
      </c>
      <c r="S71" s="9">
        <v>0</v>
      </c>
      <c r="T71" s="9">
        <v>15.405774552666244</v>
      </c>
      <c r="U71" s="9">
        <v>72.815029565620961</v>
      </c>
      <c r="V71" s="9">
        <v>196.38323360193826</v>
      </c>
      <c r="W71" s="9">
        <v>103.1548980526228</v>
      </c>
      <c r="X71" s="9">
        <v>20.93332124590064</v>
      </c>
      <c r="Y71" s="9">
        <v>2.6064431794784522</v>
      </c>
      <c r="Z71" s="9">
        <v>58.064938597354818</v>
      </c>
      <c r="AA71" s="25">
        <v>49.033521904042246</v>
      </c>
      <c r="AB71" s="25">
        <v>37.418147801683816</v>
      </c>
      <c r="AC71" s="25">
        <v>27.842201040188755</v>
      </c>
      <c r="AD71" s="25">
        <v>33.14910904519423</v>
      </c>
      <c r="AE71" s="25">
        <v>21.927759660074667</v>
      </c>
      <c r="AF71" s="25">
        <v>21.758759099101848</v>
      </c>
      <c r="AG71" s="25">
        <v>39.585963340251261</v>
      </c>
      <c r="AH71" s="25">
        <v>13.704110202157581</v>
      </c>
      <c r="AI71" s="25">
        <v>22.884028831765271</v>
      </c>
      <c r="AJ71" s="25">
        <v>26.697439390513807</v>
      </c>
      <c r="AK71" s="25">
        <v>29.767440823228345</v>
      </c>
      <c r="AL71" s="25">
        <v>20.365494058001914</v>
      </c>
      <c r="AM71" s="25">
        <v>19.121759097408372</v>
      </c>
      <c r="AN71" s="25">
        <v>15.822613228381137</v>
      </c>
      <c r="AO71" s="25">
        <v>15.631824653881631</v>
      </c>
      <c r="AP71" s="25">
        <v>18.834838998578828</v>
      </c>
      <c r="AQ71" s="25">
        <v>21.923181769138285</v>
      </c>
      <c r="AR71" s="25">
        <v>18.433757398750238</v>
      </c>
      <c r="AS71" s="25">
        <v>15.405774552666244</v>
      </c>
      <c r="AT71" s="25"/>
      <c r="AU71" s="25"/>
      <c r="AV71" s="25"/>
      <c r="AW71" s="25"/>
      <c r="AX71" s="25">
        <v>129.0170022062394</v>
      </c>
      <c r="AY71" s="25">
        <v>141.88267394270125</v>
      </c>
      <c r="AZ71" s="25">
        <v>142.25041730522182</v>
      </c>
      <c r="BA71" s="25">
        <v>182.21922084639104</v>
      </c>
      <c r="BB71" s="25">
        <v>167.64256282777913</v>
      </c>
      <c r="BC71" s="25">
        <v>165.03358171212628</v>
      </c>
      <c r="BD71" s="25">
        <v>148.64758391221474</v>
      </c>
      <c r="BE71" s="25">
        <v>196.23409141111946</v>
      </c>
      <c r="BF71" s="25">
        <v>175.85422634072538</v>
      </c>
      <c r="BG71" s="25">
        <v>149.64516760799108</v>
      </c>
      <c r="BH71" s="25">
        <v>164.59829594743911</v>
      </c>
      <c r="BI71" s="25">
        <v>151.71426395331576</v>
      </c>
      <c r="BJ71" s="25">
        <v>204.3220028286926</v>
      </c>
      <c r="BK71" s="25">
        <v>170.4870057611044</v>
      </c>
      <c r="BL71" s="25">
        <v>188.70645873556535</v>
      </c>
      <c r="BM71" s="25">
        <v>201.1480997816</v>
      </c>
      <c r="BN71" s="25">
        <v>213.30150099685801</v>
      </c>
      <c r="BO71" s="25">
        <v>198.76823254614501</v>
      </c>
      <c r="BP71" s="25">
        <v>196.38323360193826</v>
      </c>
      <c r="BQ71" s="25"/>
      <c r="BR71" s="25"/>
      <c r="BS71" s="25"/>
      <c r="BT71" s="25"/>
      <c r="BU71" s="24">
        <v>22.4</v>
      </c>
      <c r="BV71" s="23">
        <v>2535.8024824249019</v>
      </c>
      <c r="BW71" s="25">
        <v>8.4</v>
      </c>
      <c r="BX71" s="23">
        <v>1145.1194782474734</v>
      </c>
      <c r="BY71" s="9">
        <v>65.736050423417495</v>
      </c>
      <c r="BZ71" s="9">
        <v>63.751593789844748</v>
      </c>
      <c r="CA71" s="9">
        <v>94.435565886967893</v>
      </c>
      <c r="CB71" s="9">
        <v>134.62764826755475</v>
      </c>
      <c r="CC71" s="9">
        <v>218.14404432132963</v>
      </c>
      <c r="CD71" s="9">
        <v>175.44451567191877</v>
      </c>
      <c r="CE71" s="9">
        <v>91.96912465101002</v>
      </c>
      <c r="CF71" s="9">
        <v>133.98411331227868</v>
      </c>
      <c r="CG71" s="9">
        <v>186.04074292270008</v>
      </c>
      <c r="CH71" s="24">
        <v>134.50502152080344</v>
      </c>
      <c r="CI71" s="26"/>
      <c r="CJ71" s="26"/>
      <c r="CK71" s="28">
        <v>67.7</v>
      </c>
      <c r="CL71" s="28">
        <v>70.3</v>
      </c>
      <c r="CM71" s="28">
        <v>7.5</v>
      </c>
      <c r="CN71" s="28">
        <v>65.3</v>
      </c>
      <c r="CO71" s="28">
        <v>10.599999999999994</v>
      </c>
      <c r="CQ71" s="28">
        <v>0.2</v>
      </c>
    </row>
    <row r="72" spans="2:95" x14ac:dyDescent="0.45">
      <c r="B72" s="7">
        <v>67</v>
      </c>
      <c r="C72" s="18" t="s">
        <v>67</v>
      </c>
      <c r="D72" s="23">
        <v>38</v>
      </c>
      <c r="E72" s="23">
        <v>13</v>
      </c>
      <c r="F72" s="23">
        <v>12</v>
      </c>
      <c r="G72" s="23">
        <v>81</v>
      </c>
      <c r="H72" s="23">
        <v>33</v>
      </c>
      <c r="I72" s="23">
        <v>30</v>
      </c>
      <c r="J72" s="23">
        <v>19</v>
      </c>
      <c r="K72" s="1">
        <v>1</v>
      </c>
      <c r="L72" s="1">
        <v>6</v>
      </c>
      <c r="M72" s="1">
        <v>67</v>
      </c>
      <c r="N72" s="2">
        <v>4.8151235966295308E-2</v>
      </c>
      <c r="O72" s="2">
        <v>0.2889074157977719</v>
      </c>
      <c r="P72" s="2">
        <v>3.2261328097417858</v>
      </c>
      <c r="Q72" s="24">
        <v>51</v>
      </c>
      <c r="R72" s="25">
        <v>3.8701823533813955</v>
      </c>
      <c r="S72" s="9">
        <v>14.291004944453604</v>
      </c>
      <c r="T72" s="9">
        <v>98.89019803828559</v>
      </c>
      <c r="U72" s="9">
        <v>148.56881278091205</v>
      </c>
      <c r="V72" s="9">
        <v>140.17969548320229</v>
      </c>
      <c r="W72" s="9">
        <v>59.419533733750868</v>
      </c>
      <c r="X72" s="9">
        <v>20.34575889237232</v>
      </c>
      <c r="Y72" s="9">
        <v>0</v>
      </c>
      <c r="Z72" s="9">
        <v>70.21400974775716</v>
      </c>
      <c r="AA72" s="25">
        <v>95.561018061593501</v>
      </c>
      <c r="AB72" s="25">
        <v>85.245901639344254</v>
      </c>
      <c r="AC72" s="25">
        <v>88.083026757009179</v>
      </c>
      <c r="AD72" s="25">
        <v>100.63041640987625</v>
      </c>
      <c r="AE72" s="25">
        <v>83.982874060965258</v>
      </c>
      <c r="AF72" s="25">
        <v>75.534550564750134</v>
      </c>
      <c r="AG72" s="25">
        <v>67.168859378725898</v>
      </c>
      <c r="AH72" s="25">
        <v>91.912902356038856</v>
      </c>
      <c r="AI72" s="25">
        <v>99.451305787912901</v>
      </c>
      <c r="AJ72" s="25">
        <v>100.20050555083327</v>
      </c>
      <c r="AK72" s="25">
        <v>117.64706391111859</v>
      </c>
      <c r="AL72" s="25">
        <v>100.69625170752388</v>
      </c>
      <c r="AM72" s="25">
        <v>122.21774081504307</v>
      </c>
      <c r="AN72" s="25">
        <v>88.145475161648434</v>
      </c>
      <c r="AO72" s="25">
        <v>91.831932762797649</v>
      </c>
      <c r="AP72" s="25">
        <v>100.86858235027752</v>
      </c>
      <c r="AQ72" s="25">
        <v>110.26127042920943</v>
      </c>
      <c r="AR72" s="25">
        <v>123.65128727848453</v>
      </c>
      <c r="AS72" s="25">
        <v>98.89019803828559</v>
      </c>
      <c r="AT72" s="25"/>
      <c r="AU72" s="25"/>
      <c r="AV72" s="25"/>
      <c r="AW72" s="25"/>
      <c r="AX72" s="25">
        <v>122.02932389258086</v>
      </c>
      <c r="AY72" s="25">
        <v>113.70262390670553</v>
      </c>
      <c r="AZ72" s="25">
        <v>137.68677965484167</v>
      </c>
      <c r="BA72" s="25">
        <v>121.82425521229716</v>
      </c>
      <c r="BB72" s="25">
        <v>99.33698884174251</v>
      </c>
      <c r="BC72" s="25">
        <v>156.88480868988691</v>
      </c>
      <c r="BD72" s="25">
        <v>120.01947594516913</v>
      </c>
      <c r="BE72" s="25">
        <v>128.2207902515444</v>
      </c>
      <c r="BF72" s="25">
        <v>123.87483200139836</v>
      </c>
      <c r="BG72" s="25">
        <v>140.33229885584532</v>
      </c>
      <c r="BH72" s="25">
        <v>106.33307743892519</v>
      </c>
      <c r="BI72" s="25">
        <v>125.21626989734361</v>
      </c>
      <c r="BJ72" s="25">
        <v>126.60452546357858</v>
      </c>
      <c r="BK72" s="25">
        <v>161.16589840769549</v>
      </c>
      <c r="BL72" s="25">
        <v>113.76668919396386</v>
      </c>
      <c r="BM72" s="25">
        <v>134.06760858692095</v>
      </c>
      <c r="BN72" s="25">
        <v>153.97335321384617</v>
      </c>
      <c r="BO72" s="25">
        <v>152.88427203427111</v>
      </c>
      <c r="BP72" s="25">
        <v>140.17969548320229</v>
      </c>
      <c r="BQ72" s="25"/>
      <c r="BR72" s="25"/>
      <c r="BS72" s="25"/>
      <c r="BT72" s="25"/>
      <c r="BU72" s="24">
        <v>22.4</v>
      </c>
      <c r="BV72" s="23">
        <v>1537.6497880845825</v>
      </c>
      <c r="BW72" s="25">
        <v>8.4</v>
      </c>
      <c r="BX72" s="23">
        <v>706.39465445821247</v>
      </c>
      <c r="BY72" s="9">
        <v>138.21370698694119</v>
      </c>
      <c r="BZ72" s="9">
        <v>316.31919482386775</v>
      </c>
      <c r="CA72" s="9">
        <v>200.20974354085232</v>
      </c>
      <c r="CB72" s="9">
        <v>237.98191337458354</v>
      </c>
      <c r="CC72" s="9">
        <v>300.60120240480961</v>
      </c>
      <c r="CD72" s="9">
        <v>243.79750466083465</v>
      </c>
      <c r="CE72" s="9">
        <v>200.91848450057407</v>
      </c>
      <c r="CF72" s="9">
        <v>283.01434259126012</v>
      </c>
      <c r="CG72" s="9">
        <v>183.05313358061565</v>
      </c>
      <c r="CH72" s="24">
        <v>295.41382149256623</v>
      </c>
      <c r="CI72" s="26"/>
      <c r="CJ72" s="26"/>
      <c r="CK72" s="28">
        <v>61.6</v>
      </c>
      <c r="CL72" s="28">
        <v>86.3</v>
      </c>
      <c r="CM72" s="28">
        <v>4.4000000000000057</v>
      </c>
      <c r="CN72" s="28">
        <v>77.5</v>
      </c>
      <c r="CO72" s="28">
        <v>7.0999999999999943</v>
      </c>
      <c r="CQ72" s="28">
        <v>1.7</v>
      </c>
    </row>
    <row r="73" spans="2:95" x14ac:dyDescent="0.45">
      <c r="B73" s="7">
        <v>68</v>
      </c>
      <c r="C73" s="18" t="s">
        <v>68</v>
      </c>
      <c r="D73" s="23">
        <v>38</v>
      </c>
      <c r="E73" s="23">
        <v>13</v>
      </c>
      <c r="F73" s="23">
        <v>12</v>
      </c>
      <c r="G73" s="23">
        <v>81</v>
      </c>
      <c r="H73" s="23">
        <v>33</v>
      </c>
      <c r="I73" s="23">
        <v>30</v>
      </c>
      <c r="J73" s="23">
        <v>19</v>
      </c>
      <c r="K73" s="1">
        <v>1</v>
      </c>
      <c r="L73" s="1">
        <v>2</v>
      </c>
      <c r="M73" s="1">
        <v>8</v>
      </c>
      <c r="N73" s="2">
        <v>0.16449208945898572</v>
      </c>
      <c r="O73" s="2">
        <v>0.32898417891797144</v>
      </c>
      <c r="P73" s="2">
        <v>1.3159367156718857</v>
      </c>
      <c r="Q73" s="24">
        <v>51</v>
      </c>
      <c r="R73" s="25">
        <v>2.7771414445222691</v>
      </c>
      <c r="S73" s="9">
        <v>19.674043560117795</v>
      </c>
      <c r="T73" s="9">
        <v>67.877476245632693</v>
      </c>
      <c r="U73" s="9">
        <v>134.05318220847803</v>
      </c>
      <c r="V73" s="9">
        <v>74.457743356334376</v>
      </c>
      <c r="W73" s="9">
        <v>28.271466028061631</v>
      </c>
      <c r="X73" s="9">
        <v>0</v>
      </c>
      <c r="Y73" s="9">
        <v>0</v>
      </c>
      <c r="Z73" s="9">
        <v>41.495680747705599</v>
      </c>
      <c r="AA73" s="25">
        <v>81.339688167867678</v>
      </c>
      <c r="AB73" s="25">
        <v>93.023255813953483</v>
      </c>
      <c r="AC73" s="25">
        <v>58.179346954141494</v>
      </c>
      <c r="AD73" s="25">
        <v>34.931528151573993</v>
      </c>
      <c r="AE73" s="25">
        <v>139.82192373937383</v>
      </c>
      <c r="AF73" s="25">
        <v>17.489733294910859</v>
      </c>
      <c r="AG73" s="25">
        <v>0</v>
      </c>
      <c r="AH73" s="25">
        <v>125.40202932538116</v>
      </c>
      <c r="AI73" s="25">
        <v>111.44543996760981</v>
      </c>
      <c r="AJ73" s="25">
        <v>97.813814395370642</v>
      </c>
      <c r="AK73" s="25">
        <v>51.282050440603491</v>
      </c>
      <c r="AL73" s="25">
        <v>47.580344764911757</v>
      </c>
      <c r="AM73" s="25">
        <v>76.728541990310234</v>
      </c>
      <c r="AN73" s="25">
        <v>53.798459937234156</v>
      </c>
      <c r="AO73" s="25">
        <v>107.74772848513243</v>
      </c>
      <c r="AP73" s="25">
        <v>87.515375725225653</v>
      </c>
      <c r="AQ73" s="25">
        <v>66.655087023397172</v>
      </c>
      <c r="AR73" s="25">
        <v>79.678873456373992</v>
      </c>
      <c r="AS73" s="25">
        <v>67.877476245632693</v>
      </c>
      <c r="AT73" s="25"/>
      <c r="AU73" s="25"/>
      <c r="AV73" s="25"/>
      <c r="AW73" s="25"/>
      <c r="AX73" s="25">
        <v>99.00891604854516</v>
      </c>
      <c r="AY73" s="25">
        <v>113.31444759206799</v>
      </c>
      <c r="AZ73" s="25">
        <v>93.458931220564693</v>
      </c>
      <c r="BA73" s="25">
        <v>120.5571794266734</v>
      </c>
      <c r="BB73" s="25">
        <v>105.85662727500784</v>
      </c>
      <c r="BC73" s="25">
        <v>115.91009990924185</v>
      </c>
      <c r="BD73" s="25">
        <v>113.34016603758728</v>
      </c>
      <c r="BE73" s="25">
        <v>96.548905716842569</v>
      </c>
      <c r="BF73" s="25">
        <v>135.69731548939018</v>
      </c>
      <c r="BG73" s="25">
        <v>132.33253704021658</v>
      </c>
      <c r="BH73" s="25">
        <v>88.353412709206779</v>
      </c>
      <c r="BI73" s="25">
        <v>196.44019532353818</v>
      </c>
      <c r="BJ73" s="25">
        <v>173.53923898424028</v>
      </c>
      <c r="BK73" s="25">
        <v>126.89627056235072</v>
      </c>
      <c r="BL73" s="25">
        <v>178.29717876063762</v>
      </c>
      <c r="BM73" s="25">
        <v>205.80938890615454</v>
      </c>
      <c r="BN73" s="25">
        <v>234.07665303133459</v>
      </c>
      <c r="BO73" s="25">
        <v>161.3499152637184</v>
      </c>
      <c r="BP73" s="25">
        <v>74.457743356334376</v>
      </c>
      <c r="BQ73" s="25"/>
      <c r="BR73" s="25"/>
      <c r="BS73" s="25"/>
      <c r="BT73" s="25"/>
      <c r="BU73" s="24">
        <v>22.4</v>
      </c>
      <c r="BV73" s="23">
        <v>435.91645659159775</v>
      </c>
      <c r="BW73" s="25">
        <v>8.4</v>
      </c>
      <c r="BX73" s="23">
        <v>215.69921446970275</v>
      </c>
      <c r="BY73" s="9">
        <v>149.90006662225184</v>
      </c>
      <c r="BZ73" s="9">
        <v>168.97600540723218</v>
      </c>
      <c r="CA73" s="9">
        <v>33.74957813027337</v>
      </c>
      <c r="CB73" s="9">
        <v>539.35614360357329</v>
      </c>
      <c r="CC73" s="9">
        <v>67.317401548300239</v>
      </c>
      <c r="CD73" s="9">
        <v>335.96505963379809</v>
      </c>
      <c r="CE73" s="9">
        <v>117.19403984597355</v>
      </c>
      <c r="CF73" s="9">
        <v>248.38549428713364</v>
      </c>
      <c r="CG73" s="9">
        <v>247.77006937561941</v>
      </c>
      <c r="CH73" s="24">
        <v>314.56953642384104</v>
      </c>
      <c r="CI73" s="26"/>
      <c r="CJ73" s="26"/>
      <c r="CK73" s="28">
        <v>69.099999999999994</v>
      </c>
      <c r="CL73" s="28">
        <v>79.7</v>
      </c>
      <c r="CM73" s="28">
        <v>5.2999999999999972</v>
      </c>
      <c r="CN73" s="28">
        <v>72</v>
      </c>
      <c r="CO73" s="28">
        <v>1.4000000000000057</v>
      </c>
      <c r="CQ73" s="28">
        <v>0</v>
      </c>
    </row>
    <row r="74" spans="2:95" x14ac:dyDescent="0.45">
      <c r="B74" s="7">
        <v>69</v>
      </c>
      <c r="C74" s="18" t="s">
        <v>69</v>
      </c>
      <c r="D74" s="23">
        <v>38</v>
      </c>
      <c r="E74" s="23">
        <v>13</v>
      </c>
      <c r="F74" s="23">
        <v>12</v>
      </c>
      <c r="G74" s="23">
        <v>81</v>
      </c>
      <c r="H74" s="23">
        <v>33</v>
      </c>
      <c r="I74" s="23">
        <v>30</v>
      </c>
      <c r="J74" s="23">
        <v>19</v>
      </c>
      <c r="K74" s="1">
        <v>2</v>
      </c>
      <c r="L74" s="1">
        <v>16</v>
      </c>
      <c r="M74" s="1">
        <v>54</v>
      </c>
      <c r="N74" s="2">
        <v>6.8409806670954434E-2</v>
      </c>
      <c r="O74" s="2">
        <v>0.54727845336763548</v>
      </c>
      <c r="P74" s="2">
        <v>1.8470647801157696</v>
      </c>
      <c r="Q74" s="24">
        <v>51</v>
      </c>
      <c r="R74" s="25">
        <v>3.3867518300559776</v>
      </c>
      <c r="S74" s="9">
        <v>9.3849482191038298</v>
      </c>
      <c r="T74" s="9">
        <v>46.480799377384663</v>
      </c>
      <c r="U74" s="9">
        <v>141.73307484574602</v>
      </c>
      <c r="V74" s="9">
        <v>132.51058794698767</v>
      </c>
      <c r="W74" s="9">
        <v>61.51599243559297</v>
      </c>
      <c r="X74" s="9">
        <v>7.862705296868338</v>
      </c>
      <c r="Y74" s="9">
        <v>0</v>
      </c>
      <c r="Z74" s="9">
        <v>52.245147856255691</v>
      </c>
      <c r="AA74" s="25">
        <v>64.013216371986829</v>
      </c>
      <c r="AB74" s="25">
        <v>65.727699530516432</v>
      </c>
      <c r="AC74" s="25">
        <v>69.018821248091456</v>
      </c>
      <c r="AD74" s="25">
        <v>55.030189244271114</v>
      </c>
      <c r="AE74" s="25">
        <v>59.887619644531021</v>
      </c>
      <c r="AF74" s="25">
        <v>80.565021529596805</v>
      </c>
      <c r="AG74" s="25">
        <v>68.087928020881762</v>
      </c>
      <c r="AH74" s="25">
        <v>65.22884413449718</v>
      </c>
      <c r="AI74" s="25">
        <v>86.320413358633161</v>
      </c>
      <c r="AJ74" s="25">
        <v>68.259436162979668</v>
      </c>
      <c r="AK74" s="25">
        <v>70.096943097798174</v>
      </c>
      <c r="AL74" s="25">
        <v>68.99174714532937</v>
      </c>
      <c r="AM74" s="25">
        <v>70.450407712417572</v>
      </c>
      <c r="AN74" s="25">
        <v>82.411430975426285</v>
      </c>
      <c r="AO74" s="25">
        <v>62.431897898544946</v>
      </c>
      <c r="AP74" s="25">
        <v>63.140088989433146</v>
      </c>
      <c r="AQ74" s="25">
        <v>63.846663987950052</v>
      </c>
      <c r="AR74" s="25">
        <v>81.740458624903212</v>
      </c>
      <c r="AS74" s="25">
        <v>46.480799377384663</v>
      </c>
      <c r="AT74" s="25"/>
      <c r="AU74" s="25"/>
      <c r="AV74" s="25"/>
      <c r="AW74" s="25"/>
      <c r="AX74" s="25">
        <v>84.185900110483033</v>
      </c>
      <c r="AY74" s="25">
        <v>111.71171171171171</v>
      </c>
      <c r="AZ74" s="25">
        <v>138.74886079086005</v>
      </c>
      <c r="BA74" s="25">
        <v>129.50863734764877</v>
      </c>
      <c r="BB74" s="25">
        <v>110.01580062822629</v>
      </c>
      <c r="BC74" s="25">
        <v>115.33389911209443</v>
      </c>
      <c r="BD74" s="25">
        <v>129.79638808526585</v>
      </c>
      <c r="BE74" s="25">
        <v>146.07859643872314</v>
      </c>
      <c r="BF74" s="25">
        <v>134.8457655466699</v>
      </c>
      <c r="BG74" s="25">
        <v>135.6355740349257</v>
      </c>
      <c r="BH74" s="25">
        <v>133.50126055094827</v>
      </c>
      <c r="BI74" s="25">
        <v>125.59664834394158</v>
      </c>
      <c r="BJ74" s="25">
        <v>155.28536461832641</v>
      </c>
      <c r="BK74" s="25">
        <v>111.26288832808703</v>
      </c>
      <c r="BL74" s="25">
        <v>110.48144360960342</v>
      </c>
      <c r="BM74" s="25">
        <v>127.28112606604391</v>
      </c>
      <c r="BN74" s="25">
        <v>144.21672633450294</v>
      </c>
      <c r="BO74" s="25">
        <v>149.59556660574333</v>
      </c>
      <c r="BP74" s="25">
        <v>132.51058794698767</v>
      </c>
      <c r="BQ74" s="25"/>
      <c r="BR74" s="25"/>
      <c r="BS74" s="25"/>
      <c r="BT74" s="25"/>
      <c r="BU74" s="24">
        <v>22.4</v>
      </c>
      <c r="BV74" s="23">
        <v>2124.4320414843746</v>
      </c>
      <c r="BW74" s="25">
        <v>8.4</v>
      </c>
      <c r="BX74" s="23">
        <v>1015.5987793762206</v>
      </c>
      <c r="BY74" s="9">
        <v>121.32352941176471</v>
      </c>
      <c r="BZ74" s="9">
        <v>367.48493311774217</v>
      </c>
      <c r="CA74" s="9">
        <v>164.01210044829975</v>
      </c>
      <c r="CB74" s="9">
        <v>358.17655571635311</v>
      </c>
      <c r="CC74" s="9">
        <v>258.43503230437904</v>
      </c>
      <c r="CD74" s="9">
        <v>312.67765776009094</v>
      </c>
      <c r="CE74" s="9">
        <v>185.58072761651317</v>
      </c>
      <c r="CF74" s="9">
        <v>277.26752850656777</v>
      </c>
      <c r="CG74" s="9">
        <v>398.80358923230307</v>
      </c>
      <c r="CH74" s="24">
        <v>352.89683763319289</v>
      </c>
      <c r="CI74" s="26"/>
      <c r="CJ74" s="26"/>
      <c r="CK74" s="28">
        <v>70.599999999999994</v>
      </c>
      <c r="CL74" s="28">
        <v>78.7</v>
      </c>
      <c r="CM74" s="28">
        <v>6.7000000000000028</v>
      </c>
      <c r="CN74" s="28">
        <v>80.2</v>
      </c>
      <c r="CO74" s="28">
        <v>18.099999999999994</v>
      </c>
      <c r="CQ74" s="28">
        <v>0</v>
      </c>
    </row>
    <row r="75" spans="2:95" x14ac:dyDescent="0.45">
      <c r="B75" s="7">
        <v>70</v>
      </c>
      <c r="C75" s="18" t="s">
        <v>70</v>
      </c>
      <c r="D75" s="23">
        <v>38</v>
      </c>
      <c r="E75" s="23">
        <v>13</v>
      </c>
      <c r="F75" s="23">
        <v>12</v>
      </c>
      <c r="G75" s="23">
        <v>81</v>
      </c>
      <c r="H75" s="23">
        <v>33</v>
      </c>
      <c r="I75" s="23">
        <v>30</v>
      </c>
      <c r="J75" s="23">
        <v>19</v>
      </c>
      <c r="K75" s="1">
        <v>1</v>
      </c>
      <c r="L75" s="1">
        <v>9</v>
      </c>
      <c r="M75" s="1">
        <v>115</v>
      </c>
      <c r="N75" s="2">
        <v>2.8465452826615771E-2</v>
      </c>
      <c r="O75" s="2">
        <v>0.25618907543954189</v>
      </c>
      <c r="P75" s="2">
        <v>3.2735270750608136</v>
      </c>
      <c r="Q75" s="24">
        <v>51</v>
      </c>
      <c r="R75" s="25">
        <v>3.9993060584117783</v>
      </c>
      <c r="S75" s="9">
        <v>3.5841785389037208</v>
      </c>
      <c r="T75" s="9">
        <v>48.497348072525789</v>
      </c>
      <c r="U75" s="9">
        <v>93.458087297071074</v>
      </c>
      <c r="V75" s="9">
        <v>129.27627786054455</v>
      </c>
      <c r="W75" s="9">
        <v>74.329444871774726</v>
      </c>
      <c r="X75" s="9">
        <v>17.653686381771863</v>
      </c>
      <c r="Y75" s="9">
        <v>2.6872405162689672</v>
      </c>
      <c r="Z75" s="9">
        <v>52.333111307203502</v>
      </c>
      <c r="AA75" s="25">
        <v>56.177652634835844</v>
      </c>
      <c r="AB75" s="25">
        <v>74.111166750125193</v>
      </c>
      <c r="AC75" s="25">
        <v>65.149122117853452</v>
      </c>
      <c r="AD75" s="25">
        <v>70.377104397097199</v>
      </c>
      <c r="AE75" s="25">
        <v>52.626870700718882</v>
      </c>
      <c r="AF75" s="25">
        <v>41.75827364420693</v>
      </c>
      <c r="AG75" s="25">
        <v>56.656710250192333</v>
      </c>
      <c r="AH75" s="25">
        <v>65.326920978675744</v>
      </c>
      <c r="AI75" s="25">
        <v>74.464176874933059</v>
      </c>
      <c r="AJ75" s="25">
        <v>77.253576846315113</v>
      </c>
      <c r="AK75" s="25">
        <v>48.192770530122218</v>
      </c>
      <c r="AL75" s="25">
        <v>49.538903436298312</v>
      </c>
      <c r="AM75" s="25">
        <v>52.565455835811349</v>
      </c>
      <c r="AN75" s="25">
        <v>46.261437321658107</v>
      </c>
      <c r="AO75" s="25">
        <v>44.464577590501676</v>
      </c>
      <c r="AP75" s="25">
        <v>49.437536517664689</v>
      </c>
      <c r="AQ75" s="25">
        <v>54.335348575110622</v>
      </c>
      <c r="AR75" s="25">
        <v>45.390491706663141</v>
      </c>
      <c r="AS75" s="25">
        <v>48.497348072525789</v>
      </c>
      <c r="AT75" s="25"/>
      <c r="AU75" s="25"/>
      <c r="AV75" s="25"/>
      <c r="AW75" s="25"/>
      <c r="AX75" s="25">
        <v>125.08268675573362</v>
      </c>
      <c r="AY75" s="25">
        <v>108.51169736187158</v>
      </c>
      <c r="AZ75" s="25">
        <v>133.77708120088514</v>
      </c>
      <c r="BA75" s="25">
        <v>135.15777095954317</v>
      </c>
      <c r="BB75" s="25">
        <v>127.51016361960203</v>
      </c>
      <c r="BC75" s="25">
        <v>140.96343136614323</v>
      </c>
      <c r="BD75" s="25">
        <v>131.26914606213208</v>
      </c>
      <c r="BE75" s="25">
        <v>168.38171059749436</v>
      </c>
      <c r="BF75" s="25">
        <v>127.39873767632604</v>
      </c>
      <c r="BG75" s="25">
        <v>116.60108594876355</v>
      </c>
      <c r="BH75" s="25">
        <v>120.66364870876212</v>
      </c>
      <c r="BI75" s="25">
        <v>131.5123922630402</v>
      </c>
      <c r="BJ75" s="25">
        <v>149.22318970690441</v>
      </c>
      <c r="BK75" s="25">
        <v>121.25491718891575</v>
      </c>
      <c r="BL75" s="25">
        <v>132.41532046087866</v>
      </c>
      <c r="BM75" s="25">
        <v>138.28137951864016</v>
      </c>
      <c r="BN75" s="25">
        <v>143.90135322279076</v>
      </c>
      <c r="BO75" s="25">
        <v>99.601748456504367</v>
      </c>
      <c r="BP75" s="25">
        <v>129.27627786054455</v>
      </c>
      <c r="BQ75" s="25"/>
      <c r="BR75" s="25"/>
      <c r="BS75" s="25"/>
      <c r="BT75" s="25"/>
      <c r="BU75" s="24">
        <v>22.4</v>
      </c>
      <c r="BV75" s="23">
        <v>2622.2283537691774</v>
      </c>
      <c r="BW75" s="25">
        <v>8.4</v>
      </c>
      <c r="BX75" s="23">
        <v>1211.0110272962245</v>
      </c>
      <c r="BY75" s="9">
        <v>163.73185047883842</v>
      </c>
      <c r="BZ75" s="9">
        <v>198.97756145345457</v>
      </c>
      <c r="CA75" s="9">
        <v>214.7090843111165</v>
      </c>
      <c r="CB75" s="9">
        <v>314.09853719824105</v>
      </c>
      <c r="CC75" s="9">
        <v>308.12988859919415</v>
      </c>
      <c r="CD75" s="9">
        <v>208.57201609823449</v>
      </c>
      <c r="CE75" s="9">
        <v>321.21477587969048</v>
      </c>
      <c r="CF75" s="9">
        <v>297.95481500766584</v>
      </c>
      <c r="CG75" s="9">
        <v>286.8452756583099</v>
      </c>
      <c r="CH75" s="24">
        <v>366.67519399675962</v>
      </c>
      <c r="CI75" s="26"/>
      <c r="CJ75" s="26"/>
      <c r="CK75" s="28">
        <v>63.8</v>
      </c>
      <c r="CL75" s="28">
        <v>77.400000000000006</v>
      </c>
      <c r="CM75" s="28">
        <v>7.7999999999999972</v>
      </c>
      <c r="CN75" s="28">
        <v>74.8</v>
      </c>
      <c r="CO75" s="28">
        <v>18.400000000000006</v>
      </c>
      <c r="CQ75" s="28">
        <v>0.4</v>
      </c>
    </row>
    <row r="76" spans="2:95" x14ac:dyDescent="0.45">
      <c r="B76" s="7">
        <v>71</v>
      </c>
      <c r="C76" s="18" t="s">
        <v>71</v>
      </c>
      <c r="D76" s="23">
        <v>38</v>
      </c>
      <c r="E76" s="23">
        <v>13</v>
      </c>
      <c r="F76" s="23">
        <v>12</v>
      </c>
      <c r="G76" s="23">
        <v>81</v>
      </c>
      <c r="H76" s="23">
        <v>33</v>
      </c>
      <c r="I76" s="23">
        <v>30</v>
      </c>
      <c r="J76" s="23">
        <v>19</v>
      </c>
      <c r="K76" s="1">
        <v>5</v>
      </c>
      <c r="L76" s="1">
        <v>33</v>
      </c>
      <c r="M76" s="1">
        <v>104</v>
      </c>
      <c r="N76" s="2">
        <v>0.11282124663989944</v>
      </c>
      <c r="O76" s="2">
        <v>0.74462022782333637</v>
      </c>
      <c r="P76" s="2">
        <v>2.3466819301099084</v>
      </c>
      <c r="Q76" s="24">
        <v>51</v>
      </c>
      <c r="R76" s="25">
        <v>3.6199204778377481</v>
      </c>
      <c r="S76" s="9">
        <v>10.249147344334395</v>
      </c>
      <c r="T76" s="9">
        <v>64.91011740937779</v>
      </c>
      <c r="U76" s="9">
        <v>124.41000212049423</v>
      </c>
      <c r="V76" s="9">
        <v>117.06770052917177</v>
      </c>
      <c r="W76" s="9">
        <v>53.025246154466508</v>
      </c>
      <c r="X76" s="9">
        <v>8.3995736571739226</v>
      </c>
      <c r="Y76" s="9">
        <v>0</v>
      </c>
      <c r="Z76" s="9">
        <v>53.172794140317208</v>
      </c>
      <c r="AA76" s="25">
        <v>76.762208771875493</v>
      </c>
      <c r="AB76" s="25">
        <v>77.849860982391107</v>
      </c>
      <c r="AC76" s="25">
        <v>91.585615886391523</v>
      </c>
      <c r="AD76" s="25">
        <v>67.460420058142745</v>
      </c>
      <c r="AE76" s="25">
        <v>70.411529484723516</v>
      </c>
      <c r="AF76" s="25">
        <v>69.836384365458258</v>
      </c>
      <c r="AG76" s="25">
        <v>79.301061825375257</v>
      </c>
      <c r="AH76" s="25">
        <v>84.110519109593014</v>
      </c>
      <c r="AI76" s="25">
        <v>90.688912980180532</v>
      </c>
      <c r="AJ76" s="25">
        <v>70.711177949495308</v>
      </c>
      <c r="AK76" s="25">
        <v>76.115484240560477</v>
      </c>
      <c r="AL76" s="25">
        <v>71.685595631218305</v>
      </c>
      <c r="AM76" s="25">
        <v>85.085286464816107</v>
      </c>
      <c r="AN76" s="25">
        <v>79.855018964601967</v>
      </c>
      <c r="AO76" s="25">
        <v>79.224005885538517</v>
      </c>
      <c r="AP76" s="25">
        <v>76.435863818684965</v>
      </c>
      <c r="AQ76" s="25">
        <v>73.499628807457427</v>
      </c>
      <c r="AR76" s="25">
        <v>74.998745102748543</v>
      </c>
      <c r="AS76" s="25">
        <v>64.91011740937779</v>
      </c>
      <c r="AT76" s="25"/>
      <c r="AU76" s="25"/>
      <c r="AV76" s="25"/>
      <c r="AW76" s="25"/>
      <c r="AX76" s="25">
        <v>103.57646817923397</v>
      </c>
      <c r="AY76" s="25">
        <v>105.50458715596331</v>
      </c>
      <c r="AZ76" s="25">
        <v>112.24522094384416</v>
      </c>
      <c r="BA76" s="25">
        <v>110.48452423851133</v>
      </c>
      <c r="BB76" s="25">
        <v>109.45373445044757</v>
      </c>
      <c r="BC76" s="25">
        <v>104.9501185637066</v>
      </c>
      <c r="BD76" s="25">
        <v>120.38858231723174</v>
      </c>
      <c r="BE76" s="25">
        <v>122.98943076510189</v>
      </c>
      <c r="BF76" s="25">
        <v>128.37741067615787</v>
      </c>
      <c r="BG76" s="25">
        <v>107.50294293706328</v>
      </c>
      <c r="BH76" s="25">
        <v>100.6711393636709</v>
      </c>
      <c r="BI76" s="25">
        <v>100.00958565637424</v>
      </c>
      <c r="BJ76" s="25">
        <v>114.72377802727499</v>
      </c>
      <c r="BK76" s="25">
        <v>104.43613371946532</v>
      </c>
      <c r="BL76" s="25">
        <v>110.31075203888415</v>
      </c>
      <c r="BM76" s="25">
        <v>119.6120526530988</v>
      </c>
      <c r="BN76" s="25">
        <v>128.57991100881912</v>
      </c>
      <c r="BO76" s="25">
        <v>130.19698071513707</v>
      </c>
      <c r="BP76" s="25">
        <v>117.06770052917177</v>
      </c>
      <c r="BQ76" s="25"/>
      <c r="BR76" s="25"/>
      <c r="BS76" s="25"/>
      <c r="BT76" s="25"/>
      <c r="BU76" s="24">
        <v>22.4</v>
      </c>
      <c r="BV76" s="23">
        <v>3333.5651760388992</v>
      </c>
      <c r="BW76" s="25">
        <v>8.4</v>
      </c>
      <c r="BX76" s="23">
        <v>1537.1885605439654</v>
      </c>
      <c r="BY76" s="9">
        <v>169.84426955003229</v>
      </c>
      <c r="BZ76" s="9">
        <v>223.44775125986499</v>
      </c>
      <c r="CA76" s="9">
        <v>219.12773026083269</v>
      </c>
      <c r="CB76" s="9">
        <v>358.30542610243322</v>
      </c>
      <c r="CC76" s="9">
        <v>340.04099124277997</v>
      </c>
      <c r="CD76" s="9">
        <v>667.23814378055283</v>
      </c>
      <c r="CE76" s="9">
        <v>651.09858506844591</v>
      </c>
      <c r="CF76" s="9">
        <v>449.76142097212391</v>
      </c>
      <c r="CG76" s="9">
        <v>454.34925827483585</v>
      </c>
      <c r="CH76" s="24">
        <v>317.71068048670571</v>
      </c>
      <c r="CI76" s="26"/>
      <c r="CJ76" s="26"/>
      <c r="CK76" s="28">
        <v>57.4</v>
      </c>
      <c r="CL76" s="28">
        <v>70</v>
      </c>
      <c r="CM76" s="28">
        <v>10.5</v>
      </c>
      <c r="CN76" s="28">
        <v>65.099999999999994</v>
      </c>
      <c r="CO76" s="28">
        <v>8.0999999999999943</v>
      </c>
      <c r="CQ76" s="28">
        <v>0.7</v>
      </c>
    </row>
    <row r="77" spans="2:95" x14ac:dyDescent="0.45">
      <c r="B77" s="7">
        <v>72</v>
      </c>
      <c r="C77" s="18" t="s">
        <v>72</v>
      </c>
      <c r="D77" s="23">
        <v>38</v>
      </c>
      <c r="E77" s="23">
        <v>13</v>
      </c>
      <c r="F77" s="23">
        <v>12</v>
      </c>
      <c r="G77" s="23">
        <v>81</v>
      </c>
      <c r="H77" s="23">
        <v>33</v>
      </c>
      <c r="I77" s="23">
        <v>30</v>
      </c>
      <c r="J77" s="23">
        <v>19</v>
      </c>
      <c r="K77" s="1"/>
      <c r="L77" s="1"/>
      <c r="M77" s="1">
        <v>12</v>
      </c>
      <c r="N77" s="2">
        <v>0</v>
      </c>
      <c r="O77" s="2">
        <v>0</v>
      </c>
      <c r="P77" s="2">
        <v>3.1540449434595086</v>
      </c>
      <c r="Q77" s="24">
        <v>51</v>
      </c>
      <c r="R77" s="25">
        <v>2.9366827697262479</v>
      </c>
      <c r="S77" s="9">
        <v>0</v>
      </c>
      <c r="T77" s="9">
        <v>39.300564986730635</v>
      </c>
      <c r="U77" s="9">
        <v>168.0493032661125</v>
      </c>
      <c r="V77" s="9">
        <v>221.49530470246765</v>
      </c>
      <c r="W77" s="9">
        <v>119.24991132746784</v>
      </c>
      <c r="X77" s="9">
        <v>33.017706149684663</v>
      </c>
      <c r="Y77" s="9">
        <v>0</v>
      </c>
      <c r="Z77" s="9">
        <v>79.526876601868054</v>
      </c>
      <c r="AA77" s="25">
        <v>60.148719213441694</v>
      </c>
      <c r="AB77" s="25">
        <v>73.170731707317074</v>
      </c>
      <c r="AC77" s="25">
        <v>98.920883924647868</v>
      </c>
      <c r="AD77" s="25">
        <v>50.159619925460504</v>
      </c>
      <c r="AE77" s="25">
        <v>114.47740942457578</v>
      </c>
      <c r="AF77" s="25">
        <v>51.619003143445752</v>
      </c>
      <c r="AG77" s="25">
        <v>91.666767824375427</v>
      </c>
      <c r="AH77" s="25">
        <v>120.87776000737287</v>
      </c>
      <c r="AI77" s="25">
        <v>55.136506412523516</v>
      </c>
      <c r="AJ77" s="25">
        <v>95.057522816695652</v>
      </c>
      <c r="AK77" s="25">
        <v>70.588238522254031</v>
      </c>
      <c r="AL77" s="25">
        <v>86.376492282313762</v>
      </c>
      <c r="AM77" s="25">
        <v>96.138725653632761</v>
      </c>
      <c r="AN77" s="25">
        <v>75.069278576748872</v>
      </c>
      <c r="AO77" s="25">
        <v>59.51119849082253</v>
      </c>
      <c r="AP77" s="25">
        <v>49.353750617388542</v>
      </c>
      <c r="AQ77" s="25">
        <v>36.79374366623076</v>
      </c>
      <c r="AR77" s="25">
        <v>69.028067213073243</v>
      </c>
      <c r="AS77" s="25">
        <v>39.300564986730635</v>
      </c>
      <c r="AT77" s="25"/>
      <c r="AU77" s="25"/>
      <c r="AV77" s="25"/>
      <c r="AW77" s="25"/>
      <c r="AX77" s="25">
        <v>125.97176639717162</v>
      </c>
      <c r="AY77" s="25">
        <v>100</v>
      </c>
      <c r="AZ77" s="25">
        <v>153.16075768176867</v>
      </c>
      <c r="BA77" s="25">
        <v>149.00722650716145</v>
      </c>
      <c r="BB77" s="25">
        <v>121.82816819436269</v>
      </c>
      <c r="BC77" s="25">
        <v>85.640863917610957</v>
      </c>
      <c r="BD77" s="25">
        <v>87.611568570849485</v>
      </c>
      <c r="BE77" s="25">
        <v>106.11504896387686</v>
      </c>
      <c r="BF77" s="25">
        <v>108.82040452068946</v>
      </c>
      <c r="BG77" s="25">
        <v>65.972990358267609</v>
      </c>
      <c r="BH77" s="25">
        <v>159.62442047508611</v>
      </c>
      <c r="BI77" s="25">
        <v>129.3842123620897</v>
      </c>
      <c r="BJ77" s="25">
        <v>144.25189082195607</v>
      </c>
      <c r="BK77" s="25">
        <v>142.22115112214897</v>
      </c>
      <c r="BL77" s="25">
        <v>198.38181728640734</v>
      </c>
      <c r="BM77" s="25">
        <v>166.81152455176721</v>
      </c>
      <c r="BN77" s="25">
        <v>136.12300444264363</v>
      </c>
      <c r="BO77" s="25">
        <v>184.42987882367004</v>
      </c>
      <c r="BP77" s="25">
        <v>221.49530470246765</v>
      </c>
      <c r="BQ77" s="25"/>
      <c r="BR77" s="25"/>
      <c r="BS77" s="25"/>
      <c r="BT77" s="25"/>
      <c r="BU77" s="24">
        <v>22.4</v>
      </c>
      <c r="BV77" s="23">
        <v>266.77427509952065</v>
      </c>
      <c r="BW77" s="25">
        <v>8.4</v>
      </c>
      <c r="BX77" s="23">
        <v>130.80128682445911</v>
      </c>
      <c r="BY77" s="9">
        <v>45.735193231191403</v>
      </c>
      <c r="BZ77" s="9">
        <v>256.58968975973875</v>
      </c>
      <c r="CA77" s="9">
        <v>190.02375296912115</v>
      </c>
      <c r="CB77" s="9">
        <v>170.10935601458081</v>
      </c>
      <c r="CC77" s="9">
        <v>844.51068057625434</v>
      </c>
      <c r="CD77" s="9">
        <v>378.97928246589186</v>
      </c>
      <c r="CE77" s="9">
        <v>639.05930470347653</v>
      </c>
      <c r="CF77" s="9">
        <v>282.4858757062147</v>
      </c>
      <c r="CG77" s="9">
        <v>207.14655618850335</v>
      </c>
      <c r="CH77" s="24">
        <v>755.0117156990367</v>
      </c>
      <c r="CI77" s="26"/>
      <c r="CJ77" s="26"/>
      <c r="CK77" s="28">
        <v>56.2</v>
      </c>
      <c r="CL77" s="28">
        <v>73.8</v>
      </c>
      <c r="CM77" s="28">
        <v>8.5999999999999943</v>
      </c>
      <c r="CN77" s="28">
        <v>68.2</v>
      </c>
      <c r="CO77" s="28">
        <v>16.400000000000006</v>
      </c>
      <c r="CQ77" s="28">
        <v>0</v>
      </c>
    </row>
    <row r="78" spans="2:95" x14ac:dyDescent="0.45">
      <c r="B78" s="7">
        <v>73</v>
      </c>
      <c r="C78" s="18" t="s">
        <v>73</v>
      </c>
      <c r="D78" s="23">
        <v>38</v>
      </c>
      <c r="E78" s="23">
        <v>13</v>
      </c>
      <c r="F78" s="23">
        <v>12</v>
      </c>
      <c r="G78" s="23">
        <v>81</v>
      </c>
      <c r="H78" s="23">
        <v>33</v>
      </c>
      <c r="I78" s="23">
        <v>30</v>
      </c>
      <c r="J78" s="23">
        <v>19</v>
      </c>
      <c r="K78" s="1">
        <v>12</v>
      </c>
      <c r="L78" s="1">
        <v>113</v>
      </c>
      <c r="M78" s="1">
        <v>381</v>
      </c>
      <c r="N78" s="2">
        <v>6.7515458179715174E-2</v>
      </c>
      <c r="O78" s="2">
        <v>0.63577056452565128</v>
      </c>
      <c r="P78" s="2">
        <v>2.1436157972059569</v>
      </c>
      <c r="Q78" s="24">
        <v>51</v>
      </c>
      <c r="R78" s="25">
        <v>4.4271829898367123</v>
      </c>
      <c r="S78" s="9">
        <v>2.1504194567672776</v>
      </c>
      <c r="T78" s="9">
        <v>6.9342359494184223</v>
      </c>
      <c r="U78" s="9">
        <v>40.584669063989338</v>
      </c>
      <c r="V78" s="9">
        <v>119.37991905822086</v>
      </c>
      <c r="W78" s="9">
        <v>77.487204108273275</v>
      </c>
      <c r="X78" s="9">
        <v>14.927573229553026</v>
      </c>
      <c r="Y78" s="9">
        <v>1.7028039287690369</v>
      </c>
      <c r="Z78" s="9">
        <v>37.702000791526451</v>
      </c>
      <c r="AA78" s="25">
        <v>17.043031169548961</v>
      </c>
      <c r="AB78" s="25">
        <v>18.402426693629931</v>
      </c>
      <c r="AC78" s="25">
        <v>18.140409381612098</v>
      </c>
      <c r="AD78" s="25">
        <v>16.47380740303786</v>
      </c>
      <c r="AE78" s="25">
        <v>15.619062005094396</v>
      </c>
      <c r="AF78" s="25">
        <v>19.56010864834186</v>
      </c>
      <c r="AG78" s="25">
        <v>15.915658472787705</v>
      </c>
      <c r="AH78" s="25">
        <v>20.469412146397151</v>
      </c>
      <c r="AI78" s="25">
        <v>12.349194520332587</v>
      </c>
      <c r="AJ78" s="25">
        <v>15.30474805304037</v>
      </c>
      <c r="AK78" s="25">
        <v>10.313008865569024</v>
      </c>
      <c r="AL78" s="25">
        <v>11.111264633714375</v>
      </c>
      <c r="AM78" s="25">
        <v>11.706813317195563</v>
      </c>
      <c r="AN78" s="25">
        <v>11.462224162899879</v>
      </c>
      <c r="AO78" s="25">
        <v>9.4926584938374621</v>
      </c>
      <c r="AP78" s="25">
        <v>9.7265229946434033</v>
      </c>
      <c r="AQ78" s="25">
        <v>9.9574069557888869</v>
      </c>
      <c r="AR78" s="25">
        <v>6.4020567728071214</v>
      </c>
      <c r="AS78" s="25">
        <v>6.9342359494184223</v>
      </c>
      <c r="AT78" s="25"/>
      <c r="AU78" s="25"/>
      <c r="AV78" s="25"/>
      <c r="AW78" s="25"/>
      <c r="AX78" s="25">
        <v>132.57312385536093</v>
      </c>
      <c r="AY78" s="25">
        <v>138.17389117129204</v>
      </c>
      <c r="AZ78" s="25">
        <v>145.58982946423487</v>
      </c>
      <c r="BA78" s="25">
        <v>150.25421156001559</v>
      </c>
      <c r="BB78" s="25">
        <v>149.99794981765513</v>
      </c>
      <c r="BC78" s="25">
        <v>142.55567792315045</v>
      </c>
      <c r="BD78" s="25">
        <v>155.84359265207542</v>
      </c>
      <c r="BE78" s="25">
        <v>146.20453548922785</v>
      </c>
      <c r="BF78" s="25">
        <v>148.839751523155</v>
      </c>
      <c r="BG78" s="25">
        <v>126.51055904963829</v>
      </c>
      <c r="BH78" s="25">
        <v>134.1113105924596</v>
      </c>
      <c r="BI78" s="25">
        <v>143.25403730896517</v>
      </c>
      <c r="BJ78" s="25">
        <v>152.4023946117608</v>
      </c>
      <c r="BK78" s="25">
        <v>140.12573112562617</v>
      </c>
      <c r="BL78" s="25">
        <v>145.12598455351682</v>
      </c>
      <c r="BM78" s="25">
        <v>137.77293201366575</v>
      </c>
      <c r="BN78" s="25">
        <v>130.91941784255746</v>
      </c>
      <c r="BO78" s="25">
        <v>136.94575552615714</v>
      </c>
      <c r="BP78" s="25">
        <v>119.37991905822086</v>
      </c>
      <c r="BQ78" s="25"/>
      <c r="BR78" s="25"/>
      <c r="BS78" s="25"/>
      <c r="BT78" s="25"/>
      <c r="BU78" s="24">
        <v>22.4</v>
      </c>
      <c r="BV78" s="23">
        <v>14119.214428020197</v>
      </c>
      <c r="BW78" s="25">
        <v>8.4</v>
      </c>
      <c r="BX78" s="23">
        <v>6320.5732981154615</v>
      </c>
      <c r="BY78" s="9">
        <v>74.494772631766608</v>
      </c>
      <c r="BZ78" s="9">
        <v>112.35384478665465</v>
      </c>
      <c r="CA78" s="9">
        <v>103.2618219140361</v>
      </c>
      <c r="CB78" s="9">
        <v>112.76110666091564</v>
      </c>
      <c r="CC78" s="9">
        <v>133.58430991559899</v>
      </c>
      <c r="CD78" s="9">
        <v>150.71319637570647</v>
      </c>
      <c r="CE78" s="9">
        <v>158.14877743352167</v>
      </c>
      <c r="CF78" s="9">
        <v>151.21520463110994</v>
      </c>
      <c r="CG78" s="9">
        <v>111.23975572657722</v>
      </c>
      <c r="CH78" s="24">
        <v>139.30927217898724</v>
      </c>
      <c r="CI78" s="26"/>
      <c r="CJ78" s="26"/>
      <c r="CK78" s="28">
        <v>58</v>
      </c>
      <c r="CL78" s="28">
        <v>70.2</v>
      </c>
      <c r="CM78" s="28">
        <v>9.4000000000000057</v>
      </c>
      <c r="CN78" s="28">
        <v>77.7</v>
      </c>
      <c r="CO78" s="28">
        <v>16.099999999999994</v>
      </c>
      <c r="CQ78" s="28">
        <v>2.1</v>
      </c>
    </row>
    <row r="79" spans="2:95" x14ac:dyDescent="0.45">
      <c r="B79" s="7">
        <v>74</v>
      </c>
      <c r="C79" s="18" t="s">
        <v>74</v>
      </c>
      <c r="D79" s="23">
        <v>38</v>
      </c>
      <c r="E79" s="23">
        <v>13</v>
      </c>
      <c r="F79" s="23">
        <v>12</v>
      </c>
      <c r="G79" s="23">
        <v>81</v>
      </c>
      <c r="H79" s="23">
        <v>33</v>
      </c>
      <c r="I79" s="23">
        <v>30</v>
      </c>
      <c r="J79" s="23">
        <v>19</v>
      </c>
      <c r="K79" s="1">
        <v>27</v>
      </c>
      <c r="L79" s="1">
        <v>139</v>
      </c>
      <c r="M79" s="1">
        <v>447</v>
      </c>
      <c r="N79" s="2">
        <v>0.11717225781759329</v>
      </c>
      <c r="O79" s="2">
        <v>0.60322014209798025</v>
      </c>
      <c r="P79" s="2">
        <v>1.9398518238690443</v>
      </c>
      <c r="Q79" s="24">
        <v>51</v>
      </c>
      <c r="R79" s="25">
        <v>4.9555228709346713</v>
      </c>
      <c r="S79" s="9">
        <v>3.408928321643963</v>
      </c>
      <c r="T79" s="9">
        <v>36.697581106739413</v>
      </c>
      <c r="U79" s="9">
        <v>105.8894022153317</v>
      </c>
      <c r="V79" s="9">
        <v>134.88326345409735</v>
      </c>
      <c r="W79" s="9">
        <v>72.242461348622172</v>
      </c>
      <c r="X79" s="9">
        <v>12.84355189245986</v>
      </c>
      <c r="Y79" s="9">
        <v>1.4489974761756577</v>
      </c>
      <c r="Z79" s="9">
        <v>59.767680322750621</v>
      </c>
      <c r="AA79" s="25">
        <v>52.071988035303129</v>
      </c>
      <c r="AB79" s="25">
        <v>51.648965902738958</v>
      </c>
      <c r="AC79" s="25">
        <v>54.864612113801797</v>
      </c>
      <c r="AD79" s="25">
        <v>53.317010510091606</v>
      </c>
      <c r="AE79" s="25">
        <v>56.483475271421128</v>
      </c>
      <c r="AF79" s="25">
        <v>57.106197782973794</v>
      </c>
      <c r="AG79" s="25">
        <v>64.540076306553431</v>
      </c>
      <c r="AH79" s="25">
        <v>69.150568037141738</v>
      </c>
      <c r="AI79" s="25">
        <v>69.519641086527827</v>
      </c>
      <c r="AJ79" s="25">
        <v>60.197573523822243</v>
      </c>
      <c r="AK79" s="25">
        <v>48.419773095623988</v>
      </c>
      <c r="AL79" s="25">
        <v>41.8052674731343</v>
      </c>
      <c r="AM79" s="25">
        <v>50.944040476200634</v>
      </c>
      <c r="AN79" s="25">
        <v>44.197598329900813</v>
      </c>
      <c r="AO79" s="25">
        <v>49.627678446560992</v>
      </c>
      <c r="AP79" s="25">
        <v>47.932270916345303</v>
      </c>
      <c r="AQ79" s="25">
        <v>46.315921754269901</v>
      </c>
      <c r="AR79" s="25">
        <v>42.777088628579463</v>
      </c>
      <c r="AS79" s="25">
        <v>36.697581106739413</v>
      </c>
      <c r="AT79" s="25"/>
      <c r="AU79" s="25"/>
      <c r="AV79" s="25"/>
      <c r="AW79" s="25"/>
      <c r="AX79" s="25">
        <v>115.32947117348031</v>
      </c>
      <c r="AY79" s="25">
        <v>121.26063031515757</v>
      </c>
      <c r="AZ79" s="25">
        <v>113.61870232797696</v>
      </c>
      <c r="BA79" s="25">
        <v>114.54458155935448</v>
      </c>
      <c r="BB79" s="25">
        <v>121.29282164873769</v>
      </c>
      <c r="BC79" s="25">
        <v>118.14963793796525</v>
      </c>
      <c r="BD79" s="25">
        <v>124.95537119172597</v>
      </c>
      <c r="BE79" s="25">
        <v>117.49094825756271</v>
      </c>
      <c r="BF79" s="25">
        <v>131.33775757452682</v>
      </c>
      <c r="BG79" s="25">
        <v>120.98844325424088</v>
      </c>
      <c r="BH79" s="25">
        <v>155.54896728925783</v>
      </c>
      <c r="BI79" s="25">
        <v>130.16410664540751</v>
      </c>
      <c r="BJ79" s="25">
        <v>146.9554051209505</v>
      </c>
      <c r="BK79" s="25">
        <v>146.99893005924258</v>
      </c>
      <c r="BL79" s="25">
        <v>143.32379885291482</v>
      </c>
      <c r="BM79" s="25">
        <v>154.01510632937757</v>
      </c>
      <c r="BN79" s="25">
        <v>163.4731279936527</v>
      </c>
      <c r="BO79" s="25">
        <v>159.84721658424542</v>
      </c>
      <c r="BP79" s="25">
        <v>134.88326345409735</v>
      </c>
      <c r="BQ79" s="25"/>
      <c r="BR79" s="25"/>
      <c r="BS79" s="25"/>
      <c r="BT79" s="25"/>
      <c r="BU79" s="24">
        <v>22.4</v>
      </c>
      <c r="BV79" s="23">
        <v>18258.737008066404</v>
      </c>
      <c r="BW79" s="25">
        <v>8.4</v>
      </c>
      <c r="BX79" s="23">
        <v>7802.6397641693111</v>
      </c>
      <c r="BY79" s="9">
        <v>66.793705675500462</v>
      </c>
      <c r="BZ79" s="9">
        <v>103.85572139303483</v>
      </c>
      <c r="CA79" s="9">
        <v>97.534607158805144</v>
      </c>
      <c r="CB79" s="9">
        <v>116.91022964509395</v>
      </c>
      <c r="CC79" s="9">
        <v>105.56525152645231</v>
      </c>
      <c r="CD79" s="9">
        <v>139.1031639646931</v>
      </c>
      <c r="CE79" s="9">
        <v>116.89379981816521</v>
      </c>
      <c r="CF79" s="9">
        <v>113.59105366134102</v>
      </c>
      <c r="CG79" s="9">
        <v>100.75138141338516</v>
      </c>
      <c r="CH79" s="24">
        <v>118.13862177399039</v>
      </c>
      <c r="CI79" s="26"/>
      <c r="CJ79" s="26"/>
      <c r="CK79" s="28">
        <v>53.8</v>
      </c>
      <c r="CL79" s="28">
        <v>64</v>
      </c>
      <c r="CM79" s="28">
        <v>12</v>
      </c>
      <c r="CN79" s="28">
        <v>69.7</v>
      </c>
      <c r="CO79" s="28">
        <v>14.599999999999994</v>
      </c>
      <c r="CQ79" s="28">
        <v>1.4</v>
      </c>
    </row>
    <row r="80" spans="2:95" x14ac:dyDescent="0.45">
      <c r="B80" s="7">
        <v>75</v>
      </c>
      <c r="C80" s="18" t="s">
        <v>75</v>
      </c>
      <c r="D80" s="23">
        <v>38</v>
      </c>
      <c r="E80" s="23">
        <v>13</v>
      </c>
      <c r="F80" s="23">
        <v>12</v>
      </c>
      <c r="G80" s="23">
        <v>81</v>
      </c>
      <c r="H80" s="23">
        <v>33</v>
      </c>
      <c r="I80" s="23">
        <v>30</v>
      </c>
      <c r="J80" s="23">
        <v>19</v>
      </c>
      <c r="K80" s="1">
        <v>4</v>
      </c>
      <c r="L80" s="1">
        <v>30</v>
      </c>
      <c r="M80" s="1">
        <v>136</v>
      </c>
      <c r="N80" s="2">
        <v>9.4031303542213424E-2</v>
      </c>
      <c r="O80" s="2">
        <v>0.70523477656660072</v>
      </c>
      <c r="P80" s="2">
        <v>3.1970643204352562</v>
      </c>
      <c r="Q80" s="24">
        <v>51</v>
      </c>
      <c r="R80" s="25">
        <v>4.4400556754308855</v>
      </c>
      <c r="S80" s="9">
        <v>13.452413978334498</v>
      </c>
      <c r="T80" s="9">
        <v>59.252040299161948</v>
      </c>
      <c r="U80" s="9">
        <v>119.86518438401879</v>
      </c>
      <c r="V80" s="9">
        <v>136.91866229850271</v>
      </c>
      <c r="W80" s="9">
        <v>55.078644766337867</v>
      </c>
      <c r="X80" s="9">
        <v>16.091185874680907</v>
      </c>
      <c r="Y80" s="9">
        <v>0</v>
      </c>
      <c r="Z80" s="9">
        <v>59.677343354252216</v>
      </c>
      <c r="AA80" s="25">
        <v>80.868577918007801</v>
      </c>
      <c r="AB80" s="25">
        <v>76.34228187919463</v>
      </c>
      <c r="AC80" s="25">
        <v>84.385454740162132</v>
      </c>
      <c r="AD80" s="25">
        <v>90.698988040683957</v>
      </c>
      <c r="AE80" s="25">
        <v>87.016608330017291</v>
      </c>
      <c r="AF80" s="25">
        <v>69.332390803157026</v>
      </c>
      <c r="AG80" s="25">
        <v>63.299273319356892</v>
      </c>
      <c r="AH80" s="25">
        <v>82.486005220153146</v>
      </c>
      <c r="AI80" s="25">
        <v>81.164753218242637</v>
      </c>
      <c r="AJ80" s="25">
        <v>73.125824855939754</v>
      </c>
      <c r="AK80" s="25">
        <v>71.03624977233099</v>
      </c>
      <c r="AL80" s="25">
        <v>57.314256350986895</v>
      </c>
      <c r="AM80" s="25">
        <v>80.950110556209282</v>
      </c>
      <c r="AN80" s="25">
        <v>59.152543146072418</v>
      </c>
      <c r="AO80" s="25">
        <v>79.170870353619719</v>
      </c>
      <c r="AP80" s="25">
        <v>71.555447472557148</v>
      </c>
      <c r="AQ80" s="25">
        <v>64.021471296712946</v>
      </c>
      <c r="AR80" s="25">
        <v>65.349733456698885</v>
      </c>
      <c r="AS80" s="25">
        <v>59.252040299161948</v>
      </c>
      <c r="AT80" s="25"/>
      <c r="AU80" s="25"/>
      <c r="AV80" s="25"/>
      <c r="AW80" s="25"/>
      <c r="AX80" s="25">
        <v>97.394189315969882</v>
      </c>
      <c r="AY80" s="25">
        <v>106.41754670999187</v>
      </c>
      <c r="AZ80" s="25">
        <v>115.30759123040774</v>
      </c>
      <c r="BA80" s="25">
        <v>104.05640792191159</v>
      </c>
      <c r="BB80" s="25">
        <v>119.98567340454761</v>
      </c>
      <c r="BC80" s="25">
        <v>119.11854403649423</v>
      </c>
      <c r="BD80" s="25">
        <v>113.56463197497762</v>
      </c>
      <c r="BE80" s="25">
        <v>120.24007864998087</v>
      </c>
      <c r="BF80" s="25">
        <v>116.80004840154145</v>
      </c>
      <c r="BG80" s="25">
        <v>108.33131335080522</v>
      </c>
      <c r="BH80" s="25">
        <v>121.23711225407106</v>
      </c>
      <c r="BI80" s="25">
        <v>116.76653427217397</v>
      </c>
      <c r="BJ80" s="25">
        <v>120.25402357871062</v>
      </c>
      <c r="BK80" s="25">
        <v>123.5830108735783</v>
      </c>
      <c r="BL80" s="25">
        <v>119.44876320094795</v>
      </c>
      <c r="BM80" s="25">
        <v>134.20389788169351</v>
      </c>
      <c r="BN80" s="25">
        <v>148.44422021768349</v>
      </c>
      <c r="BO80" s="25">
        <v>152.06662124838377</v>
      </c>
      <c r="BP80" s="25">
        <v>136.91866229850271</v>
      </c>
      <c r="BQ80" s="25"/>
      <c r="BR80" s="25"/>
      <c r="BS80" s="25"/>
      <c r="BT80" s="25"/>
      <c r="BU80" s="24">
        <v>22.4</v>
      </c>
      <c r="BV80" s="23">
        <v>3263.284014375</v>
      </c>
      <c r="BW80" s="25">
        <v>8.4</v>
      </c>
      <c r="BX80" s="23">
        <v>1447.1439296630863</v>
      </c>
      <c r="BY80" s="9">
        <v>110.52228866154674</v>
      </c>
      <c r="BZ80" s="9">
        <v>219.29215822345594</v>
      </c>
      <c r="CA80" s="9">
        <v>157.9735802805393</v>
      </c>
      <c r="CB80" s="9">
        <v>317.51961150541649</v>
      </c>
      <c r="CC80" s="9">
        <v>389.6647314190073</v>
      </c>
      <c r="CD80" s="9">
        <v>355.8901093273933</v>
      </c>
      <c r="CE80" s="9">
        <v>301.17458086537494</v>
      </c>
      <c r="CF80" s="9">
        <v>592.9628540625306</v>
      </c>
      <c r="CG80" s="9">
        <v>400.68551014989498</v>
      </c>
      <c r="CH80" s="24">
        <v>266.14072190670817</v>
      </c>
      <c r="CI80" s="26"/>
      <c r="CJ80" s="26"/>
      <c r="CK80" s="28">
        <v>62.8</v>
      </c>
      <c r="CL80" s="28">
        <v>71.599999999999994</v>
      </c>
      <c r="CM80" s="28">
        <v>9.9000000000000057</v>
      </c>
      <c r="CN80" s="28">
        <v>65.900000000000006</v>
      </c>
      <c r="CO80" s="28">
        <v>5.5999999999999943</v>
      </c>
      <c r="CQ80" s="28">
        <v>0.7</v>
      </c>
    </row>
    <row r="81" spans="2:95" x14ac:dyDescent="0.45">
      <c r="B81" s="7">
        <v>76</v>
      </c>
      <c r="C81" s="18" t="s">
        <v>76</v>
      </c>
      <c r="D81" s="23">
        <v>38</v>
      </c>
      <c r="E81" s="23">
        <v>13</v>
      </c>
      <c r="F81" s="23">
        <v>12</v>
      </c>
      <c r="G81" s="23">
        <v>81</v>
      </c>
      <c r="H81" s="23">
        <v>33</v>
      </c>
      <c r="I81" s="23">
        <v>30</v>
      </c>
      <c r="J81" s="23">
        <v>19</v>
      </c>
      <c r="K81" s="1">
        <v>43</v>
      </c>
      <c r="L81" s="1">
        <v>281</v>
      </c>
      <c r="M81" s="1">
        <v>737</v>
      </c>
      <c r="N81" s="2">
        <v>0.15944040689217887</v>
      </c>
      <c r="O81" s="2">
        <v>1.0419245194581921</v>
      </c>
      <c r="P81" s="2">
        <v>2.7327344158031583</v>
      </c>
      <c r="Q81" s="24">
        <v>51</v>
      </c>
      <c r="R81" s="25">
        <v>5.5132633038757177</v>
      </c>
      <c r="S81" s="9">
        <v>6.1507007514780225</v>
      </c>
      <c r="T81" s="9">
        <v>54.356475599081698</v>
      </c>
      <c r="U81" s="9">
        <v>130.56662081971888</v>
      </c>
      <c r="V81" s="9">
        <v>150.81155654969308</v>
      </c>
      <c r="W81" s="9">
        <v>70.257783970793895</v>
      </c>
      <c r="X81" s="9">
        <v>15.162170242237901</v>
      </c>
      <c r="Y81" s="9">
        <v>1.2723973421806734</v>
      </c>
      <c r="Z81" s="9">
        <v>70.556080036353507</v>
      </c>
      <c r="AA81" s="25">
        <v>71.825825059370061</v>
      </c>
      <c r="AB81" s="25">
        <v>58.096828046744577</v>
      </c>
      <c r="AC81" s="25">
        <v>62.408295111391254</v>
      </c>
      <c r="AD81" s="25">
        <v>57.437566703068242</v>
      </c>
      <c r="AE81" s="25">
        <v>57.0620569949809</v>
      </c>
      <c r="AF81" s="25">
        <v>55.108421476282992</v>
      </c>
      <c r="AG81" s="25">
        <v>49.952937472113888</v>
      </c>
      <c r="AH81" s="25">
        <v>67.43824666417305</v>
      </c>
      <c r="AI81" s="25">
        <v>65.251024136474442</v>
      </c>
      <c r="AJ81" s="25">
        <v>58.615484456975352</v>
      </c>
      <c r="AK81" s="25">
        <v>85.84224931575018</v>
      </c>
      <c r="AL81" s="25">
        <v>64.576759993627263</v>
      </c>
      <c r="AM81" s="25">
        <v>75.645262972057637</v>
      </c>
      <c r="AN81" s="25">
        <v>67.217735948743297</v>
      </c>
      <c r="AO81" s="25">
        <v>62.184502268905106</v>
      </c>
      <c r="AP81" s="25">
        <v>61.406242512622107</v>
      </c>
      <c r="AQ81" s="25">
        <v>60.673323051933643</v>
      </c>
      <c r="AR81" s="25">
        <v>62.156004870786319</v>
      </c>
      <c r="AS81" s="25">
        <v>54.356475599081698</v>
      </c>
      <c r="AT81" s="25"/>
      <c r="AU81" s="25"/>
      <c r="AV81" s="25"/>
      <c r="AW81" s="25"/>
      <c r="AX81" s="25">
        <v>118.39816162447831</v>
      </c>
      <c r="AY81" s="25">
        <v>108.32337714058144</v>
      </c>
      <c r="AZ81" s="25">
        <v>113.95578489979445</v>
      </c>
      <c r="BA81" s="25">
        <v>112.37380048423533</v>
      </c>
      <c r="BB81" s="25">
        <v>132.06950864889768</v>
      </c>
      <c r="BC81" s="25">
        <v>136.94895088616764</v>
      </c>
      <c r="BD81" s="25">
        <v>141.71983498195087</v>
      </c>
      <c r="BE81" s="25">
        <v>143.58832331100169</v>
      </c>
      <c r="BF81" s="25">
        <v>147.38013461301566</v>
      </c>
      <c r="BG81" s="25">
        <v>149.58705459232687</v>
      </c>
      <c r="BH81" s="25">
        <v>191.75957343674261</v>
      </c>
      <c r="BI81" s="25">
        <v>134.55250632740794</v>
      </c>
      <c r="BJ81" s="25">
        <v>158.52721398486736</v>
      </c>
      <c r="BK81" s="25">
        <v>146.34734254810948</v>
      </c>
      <c r="BL81" s="25">
        <v>145.39815988976957</v>
      </c>
      <c r="BM81" s="25">
        <v>154.08237679543501</v>
      </c>
      <c r="BN81" s="25">
        <v>161.77001676753918</v>
      </c>
      <c r="BO81" s="25">
        <v>167.46700912758925</v>
      </c>
      <c r="BP81" s="25">
        <v>150.81155654969308</v>
      </c>
      <c r="BQ81" s="25"/>
      <c r="BR81" s="25"/>
      <c r="BS81" s="25"/>
      <c r="BT81" s="25"/>
      <c r="BU81" s="24">
        <v>22.4</v>
      </c>
      <c r="BV81" s="23">
        <v>21801.360851965816</v>
      </c>
      <c r="BW81" s="25">
        <v>8.4</v>
      </c>
      <c r="BX81" s="23">
        <v>8939.0355500205806</v>
      </c>
      <c r="BY81" s="9">
        <v>130.75600157164848</v>
      </c>
      <c r="BZ81" s="9">
        <v>103.17998308328184</v>
      </c>
      <c r="CA81" s="9">
        <v>91.985549906341987</v>
      </c>
      <c r="CB81" s="9">
        <v>98.614156376873936</v>
      </c>
      <c r="CC81" s="9">
        <v>84.548825710754016</v>
      </c>
      <c r="CD81" s="9">
        <v>101.45575040023829</v>
      </c>
      <c r="CE81" s="9">
        <v>123.19806390515942</v>
      </c>
      <c r="CF81" s="9">
        <v>155.14101654699238</v>
      </c>
      <c r="CG81" s="9">
        <v>143.74006156931247</v>
      </c>
      <c r="CH81" s="24">
        <v>171.54244011726996</v>
      </c>
      <c r="CI81" s="26"/>
      <c r="CJ81" s="26"/>
      <c r="CK81" s="28">
        <v>49.6</v>
      </c>
      <c r="CL81" s="28">
        <v>66.900000000000006</v>
      </c>
      <c r="CM81" s="28">
        <v>12.900000000000006</v>
      </c>
      <c r="CN81" s="28">
        <v>68.900000000000006</v>
      </c>
      <c r="CO81" s="28">
        <v>15.799999999999997</v>
      </c>
      <c r="CQ81" s="28">
        <v>3.3</v>
      </c>
    </row>
    <row r="82" spans="2:95" x14ac:dyDescent="0.45">
      <c r="B82" s="7">
        <v>77</v>
      </c>
      <c r="C82" s="18" t="s">
        <v>77</v>
      </c>
      <c r="D82" s="23">
        <v>38</v>
      </c>
      <c r="E82" s="23">
        <v>13</v>
      </c>
      <c r="F82" s="23">
        <v>12</v>
      </c>
      <c r="G82" s="23">
        <v>81</v>
      </c>
      <c r="H82" s="23">
        <v>33</v>
      </c>
      <c r="I82" s="23">
        <v>30</v>
      </c>
      <c r="J82" s="23">
        <v>19</v>
      </c>
      <c r="K82" s="1">
        <v>101</v>
      </c>
      <c r="L82" s="1">
        <v>469</v>
      </c>
      <c r="M82" s="1">
        <v>850</v>
      </c>
      <c r="N82" s="2">
        <v>1.0089850202154076</v>
      </c>
      <c r="O82" s="2">
        <v>4.6852868760497639</v>
      </c>
      <c r="P82" s="2">
        <v>8.4914580909217481</v>
      </c>
      <c r="Q82" s="24">
        <v>51</v>
      </c>
      <c r="R82" s="25">
        <v>5.5068009325859411</v>
      </c>
      <c r="S82" s="9">
        <v>1.9676123554490725</v>
      </c>
      <c r="T82" s="9">
        <v>11.527278648812603</v>
      </c>
      <c r="U82" s="9">
        <v>14.152208154733119</v>
      </c>
      <c r="V82" s="9">
        <v>66.780026383176335</v>
      </c>
      <c r="W82" s="9">
        <v>83.876741618279709</v>
      </c>
      <c r="X82" s="9">
        <v>30.073383665872406</v>
      </c>
      <c r="Y82" s="9">
        <v>1.0575465993468609</v>
      </c>
      <c r="Z82" s="9">
        <v>36.032640461952056</v>
      </c>
      <c r="AA82" s="25">
        <v>17.765750353038936</v>
      </c>
      <c r="AB82" s="25">
        <v>15.039649986327591</v>
      </c>
      <c r="AC82" s="25">
        <v>12.208551102041785</v>
      </c>
      <c r="AD82" s="25">
        <v>9.7970925254720118</v>
      </c>
      <c r="AE82" s="25">
        <v>11.780769494660847</v>
      </c>
      <c r="AF82" s="25">
        <v>9.5112590386254858</v>
      </c>
      <c r="AG82" s="25">
        <v>7.8361449839871744</v>
      </c>
      <c r="AH82" s="25">
        <v>14.585763067934433</v>
      </c>
      <c r="AI82" s="25">
        <v>9.3906518947937521</v>
      </c>
      <c r="AJ82" s="25">
        <v>11.194393374017183</v>
      </c>
      <c r="AK82" s="25">
        <v>8.0961086445547146</v>
      </c>
      <c r="AL82" s="25">
        <v>14.080368066013337</v>
      </c>
      <c r="AM82" s="25">
        <v>16.785667967861279</v>
      </c>
      <c r="AN82" s="25">
        <v>12.911346046043922</v>
      </c>
      <c r="AO82" s="25">
        <v>15.331275527230392</v>
      </c>
      <c r="AP82" s="25">
        <v>13.690390190003066</v>
      </c>
      <c r="AQ82" s="25">
        <v>12.081271422145129</v>
      </c>
      <c r="AR82" s="25">
        <v>12.411558876933924</v>
      </c>
      <c r="AS82" s="25">
        <v>11.527278648812603</v>
      </c>
      <c r="AT82" s="25"/>
      <c r="AU82" s="25"/>
      <c r="AV82" s="25"/>
      <c r="AW82" s="25"/>
      <c r="AX82" s="25">
        <v>76.350351500681228</v>
      </c>
      <c r="AY82" s="25">
        <v>75.002749367645436</v>
      </c>
      <c r="AZ82" s="25">
        <v>85.014471390204108</v>
      </c>
      <c r="BA82" s="25">
        <v>93.984788891911137</v>
      </c>
      <c r="BB82" s="25">
        <v>91.018842746131554</v>
      </c>
      <c r="BC82" s="25">
        <v>87.467572170107729</v>
      </c>
      <c r="BD82" s="25">
        <v>91.34397236142722</v>
      </c>
      <c r="BE82" s="25">
        <v>91.34063774801794</v>
      </c>
      <c r="BF82" s="25">
        <v>93.663005921733458</v>
      </c>
      <c r="BG82" s="25">
        <v>85.123934036223744</v>
      </c>
      <c r="BH82" s="25">
        <v>90.872778110645086</v>
      </c>
      <c r="BI82" s="25">
        <v>77.846805951929497</v>
      </c>
      <c r="BJ82" s="25">
        <v>78.516540294382267</v>
      </c>
      <c r="BK82" s="25">
        <v>78.565187745817653</v>
      </c>
      <c r="BL82" s="25">
        <v>73.083887603902696</v>
      </c>
      <c r="BM82" s="25">
        <v>74.037076386260779</v>
      </c>
      <c r="BN82" s="25">
        <v>74.930347184471728</v>
      </c>
      <c r="BO82" s="25">
        <v>75.254920719961603</v>
      </c>
      <c r="BP82" s="25">
        <v>66.780026383176335</v>
      </c>
      <c r="BQ82" s="25"/>
      <c r="BR82" s="25"/>
      <c r="BS82" s="25"/>
      <c r="BT82" s="25"/>
      <c r="BU82" s="24">
        <v>22.4</v>
      </c>
      <c r="BV82" s="23">
        <v>9259.1982892728138</v>
      </c>
      <c r="BW82" s="25">
        <v>8.4</v>
      </c>
      <c r="BX82" s="23">
        <v>3815.075857971096</v>
      </c>
      <c r="BY82" s="9">
        <v>108.37689659569043</v>
      </c>
      <c r="BZ82" s="9">
        <v>143.21381949989228</v>
      </c>
      <c r="CA82" s="9">
        <v>148.67969969158179</v>
      </c>
      <c r="CB82" s="9">
        <v>161.5758396597403</v>
      </c>
      <c r="CC82" s="9">
        <v>199.83784586221466</v>
      </c>
      <c r="CD82" s="9">
        <v>184.73246977356445</v>
      </c>
      <c r="CE82" s="9">
        <v>162.77575497965304</v>
      </c>
      <c r="CF82" s="9">
        <v>247.93216242681834</v>
      </c>
      <c r="CG82" s="9">
        <v>192.85228529958081</v>
      </c>
      <c r="CH82" s="24">
        <v>226.61214838169369</v>
      </c>
      <c r="CI82" s="26"/>
      <c r="CJ82" s="26"/>
      <c r="CK82" s="28">
        <v>64.3</v>
      </c>
      <c r="CL82" s="28">
        <v>67.7</v>
      </c>
      <c r="CM82" s="28">
        <v>10.200000000000003</v>
      </c>
      <c r="CN82" s="28">
        <v>77.2</v>
      </c>
      <c r="CO82" s="28">
        <v>26</v>
      </c>
      <c r="CQ82" s="28">
        <v>1.3</v>
      </c>
    </row>
    <row r="83" spans="2:95" x14ac:dyDescent="0.45">
      <c r="B83" s="7">
        <v>78</v>
      </c>
      <c r="C83" s="18" t="s">
        <v>78</v>
      </c>
      <c r="D83" s="23">
        <v>38</v>
      </c>
      <c r="E83" s="23">
        <v>13</v>
      </c>
      <c r="F83" s="23">
        <v>12</v>
      </c>
      <c r="G83" s="23">
        <v>81</v>
      </c>
      <c r="H83" s="23">
        <v>33</v>
      </c>
      <c r="I83" s="23">
        <v>30</v>
      </c>
      <c r="J83" s="23">
        <v>19</v>
      </c>
      <c r="K83" s="1">
        <v>10</v>
      </c>
      <c r="L83" s="1">
        <v>73</v>
      </c>
      <c r="M83" s="1">
        <v>281</v>
      </c>
      <c r="N83" s="2">
        <v>6.2897546910296226E-2</v>
      </c>
      <c r="O83" s="2">
        <v>0.45915209244516242</v>
      </c>
      <c r="P83" s="2">
        <v>1.7674210681793239</v>
      </c>
      <c r="Q83" s="24">
        <v>51</v>
      </c>
      <c r="R83" s="25">
        <v>4.1188139440711478</v>
      </c>
      <c r="S83" s="9">
        <v>4.3579341400448515</v>
      </c>
      <c r="T83" s="9">
        <v>26.422497079678113</v>
      </c>
      <c r="U83" s="9">
        <v>115.01484415579286</v>
      </c>
      <c r="V83" s="9">
        <v>157.5264472849133</v>
      </c>
      <c r="W83" s="9">
        <v>66.213484203535927</v>
      </c>
      <c r="X83" s="9">
        <v>14.166174916734072</v>
      </c>
      <c r="Y83" s="9">
        <v>0.72276015108585634</v>
      </c>
      <c r="Z83" s="9">
        <v>53.739628469092459</v>
      </c>
      <c r="AA83" s="25">
        <v>52.337649065917979</v>
      </c>
      <c r="AB83" s="25">
        <v>49.228675136116152</v>
      </c>
      <c r="AC83" s="25">
        <v>48.467226614077617</v>
      </c>
      <c r="AD83" s="25">
        <v>43.812139870541557</v>
      </c>
      <c r="AE83" s="25">
        <v>39.549737709575567</v>
      </c>
      <c r="AF83" s="25">
        <v>37.126072456321374</v>
      </c>
      <c r="AG83" s="25">
        <v>38.291902755189454</v>
      </c>
      <c r="AH83" s="25">
        <v>39.837442073906765</v>
      </c>
      <c r="AI83" s="25">
        <v>45.799138876667769</v>
      </c>
      <c r="AJ83" s="25">
        <v>41.909944398948433</v>
      </c>
      <c r="AK83" s="25">
        <v>42.757417102919113</v>
      </c>
      <c r="AL83" s="25">
        <v>37.226413048363128</v>
      </c>
      <c r="AM83" s="25">
        <v>45.785177795517868</v>
      </c>
      <c r="AN83" s="25">
        <v>43.605196480141757</v>
      </c>
      <c r="AO83" s="25">
        <v>36.275909986717167</v>
      </c>
      <c r="AP83" s="25">
        <v>35.279534945107002</v>
      </c>
      <c r="AQ83" s="25">
        <v>34.271378415470934</v>
      </c>
      <c r="AR83" s="25">
        <v>34.910711085419948</v>
      </c>
      <c r="AS83" s="25">
        <v>26.422497079678113</v>
      </c>
      <c r="AT83" s="25"/>
      <c r="AU83" s="25"/>
      <c r="AV83" s="25"/>
      <c r="AW83" s="25"/>
      <c r="AX83" s="25">
        <v>119.20743422858672</v>
      </c>
      <c r="AY83" s="25">
        <v>125.15717187348874</v>
      </c>
      <c r="AZ83" s="25">
        <v>134.56381305885054</v>
      </c>
      <c r="BA83" s="25">
        <v>144.18136931649127</v>
      </c>
      <c r="BB83" s="25">
        <v>144.01590990581241</v>
      </c>
      <c r="BC83" s="25">
        <v>140.40728397447538</v>
      </c>
      <c r="BD83" s="25">
        <v>137.73824498969762</v>
      </c>
      <c r="BE83" s="25">
        <v>142.8945268720617</v>
      </c>
      <c r="BF83" s="25">
        <v>130.71276097966492</v>
      </c>
      <c r="BG83" s="25">
        <v>125.94525622414888</v>
      </c>
      <c r="BH83" s="25">
        <v>128.83245586813104</v>
      </c>
      <c r="BI83" s="25">
        <v>130.15755497085539</v>
      </c>
      <c r="BJ83" s="25">
        <v>145.79323995846119</v>
      </c>
      <c r="BK83" s="25">
        <v>135.12981107442087</v>
      </c>
      <c r="BL83" s="25">
        <v>139.25615991698791</v>
      </c>
      <c r="BM83" s="25">
        <v>149.84338401422542</v>
      </c>
      <c r="BN83" s="25">
        <v>160.17120133212862</v>
      </c>
      <c r="BO83" s="25">
        <v>148.27867154151477</v>
      </c>
      <c r="BP83" s="25">
        <v>157.5264472849133</v>
      </c>
      <c r="BQ83" s="25"/>
      <c r="BR83" s="25"/>
      <c r="BS83" s="25"/>
      <c r="BT83" s="25"/>
      <c r="BU83" s="24">
        <v>22.4</v>
      </c>
      <c r="BV83" s="23">
        <v>12207.716104388734</v>
      </c>
      <c r="BW83" s="25">
        <v>8.4</v>
      </c>
      <c r="BX83" s="23">
        <v>5445.6505346927997</v>
      </c>
      <c r="BY83" s="9">
        <v>105.74313174785988</v>
      </c>
      <c r="BZ83" s="9">
        <v>143.04806549318002</v>
      </c>
      <c r="CA83" s="9">
        <v>142.74850914524328</v>
      </c>
      <c r="CB83" s="9">
        <v>194.09114997350292</v>
      </c>
      <c r="CC83" s="9">
        <v>162.38035132007994</v>
      </c>
      <c r="CD83" s="9">
        <v>220.03632552356277</v>
      </c>
      <c r="CE83" s="9">
        <v>236.29854743999175</v>
      </c>
      <c r="CF83" s="9">
        <v>285.58861215409036</v>
      </c>
      <c r="CG83" s="9">
        <v>175.75692438026718</v>
      </c>
      <c r="CH83" s="24">
        <v>169.94644492104703</v>
      </c>
      <c r="CI83" s="26"/>
      <c r="CJ83" s="26"/>
      <c r="CK83" s="28">
        <v>63.2</v>
      </c>
      <c r="CL83" s="28">
        <v>72.400000000000006</v>
      </c>
      <c r="CM83" s="28">
        <v>4.5</v>
      </c>
      <c r="CN83" s="28">
        <v>74</v>
      </c>
      <c r="CO83" s="28">
        <v>16.5</v>
      </c>
      <c r="CQ83" s="28">
        <v>0.30000000000000004</v>
      </c>
    </row>
    <row r="84" spans="2:95" x14ac:dyDescent="0.45">
      <c r="B84" s="7">
        <v>79</v>
      </c>
      <c r="C84" s="18" t="s">
        <v>79</v>
      </c>
      <c r="D84" s="23">
        <v>38</v>
      </c>
      <c r="E84" s="23">
        <v>13</v>
      </c>
      <c r="F84" s="23">
        <v>12</v>
      </c>
      <c r="G84" s="23">
        <v>81</v>
      </c>
      <c r="H84" s="23">
        <v>33</v>
      </c>
      <c r="I84" s="23">
        <v>30</v>
      </c>
      <c r="J84" s="23">
        <v>19</v>
      </c>
      <c r="K84" s="1"/>
      <c r="L84" s="1">
        <v>1</v>
      </c>
      <c r="M84" s="1">
        <v>11</v>
      </c>
      <c r="N84" s="2">
        <v>0</v>
      </c>
      <c r="O84" s="2">
        <v>0.1515122612031394</v>
      </c>
      <c r="P84" s="2">
        <v>1.6666348732345335</v>
      </c>
      <c r="Q84" s="24">
        <v>51</v>
      </c>
      <c r="R84" s="25">
        <v>2.7930766670365026</v>
      </c>
      <c r="S84" s="9">
        <v>16.81958907956701</v>
      </c>
      <c r="T84" s="9">
        <v>78.790879943970481</v>
      </c>
      <c r="U84" s="9">
        <v>99.983314000754802</v>
      </c>
      <c r="V84" s="9">
        <v>158.73724839368916</v>
      </c>
      <c r="W84" s="9">
        <v>41.220394778725556</v>
      </c>
      <c r="X84" s="9">
        <v>20.377767411198157</v>
      </c>
      <c r="Y84" s="9">
        <v>0</v>
      </c>
      <c r="Z84" s="9">
        <v>56.615625353625099</v>
      </c>
      <c r="AA84" s="25">
        <v>79.120876467497212</v>
      </c>
      <c r="AB84" s="25">
        <v>60.150375939849624</v>
      </c>
      <c r="AC84" s="25">
        <v>63.005909117333765</v>
      </c>
      <c r="AD84" s="25">
        <v>173.63345390160711</v>
      </c>
      <c r="AE84" s="25">
        <v>104.42350799647505</v>
      </c>
      <c r="AF84" s="25">
        <v>13.775512563442904</v>
      </c>
      <c r="AG84" s="25">
        <v>155.54958966848793</v>
      </c>
      <c r="AH84" s="25">
        <v>115.6196161827698</v>
      </c>
      <c r="AI84" s="25">
        <v>162.34363839740732</v>
      </c>
      <c r="AJ84" s="25">
        <v>162.13373448169483</v>
      </c>
      <c r="AK84" s="25">
        <v>86.95652137008878</v>
      </c>
      <c r="AL84" s="25">
        <v>117.34170322296438</v>
      </c>
      <c r="AM84" s="25">
        <v>64.808020543015658</v>
      </c>
      <c r="AN84" s="25">
        <v>111.69799064578332</v>
      </c>
      <c r="AO84" s="25">
        <v>53.763334864374251</v>
      </c>
      <c r="AP84" s="25">
        <v>77.659643441183292</v>
      </c>
      <c r="AQ84" s="25">
        <v>102.09389781722821</v>
      </c>
      <c r="AR84" s="25">
        <v>94.479535904238318</v>
      </c>
      <c r="AS84" s="25">
        <v>78.790879943970481</v>
      </c>
      <c r="AT84" s="25"/>
      <c r="AU84" s="25"/>
      <c r="AV84" s="25"/>
      <c r="AW84" s="25"/>
      <c r="AX84" s="25">
        <v>127.39362974540549</v>
      </c>
      <c r="AY84" s="25">
        <v>90.090090090090087</v>
      </c>
      <c r="AZ84" s="25">
        <v>87.816965567842061</v>
      </c>
      <c r="BA84" s="25">
        <v>123.38753356037057</v>
      </c>
      <c r="BB84" s="25">
        <v>117.02903510387793</v>
      </c>
      <c r="BC84" s="25">
        <v>115.32497619596849</v>
      </c>
      <c r="BD84" s="25">
        <v>129.00194957581968</v>
      </c>
      <c r="BE84" s="25">
        <v>95.812253441054807</v>
      </c>
      <c r="BF84" s="25">
        <v>142.90480294371133</v>
      </c>
      <c r="BG84" s="25">
        <v>148.20926470082247</v>
      </c>
      <c r="BH84" s="25">
        <v>105.26315745870559</v>
      </c>
      <c r="BI84" s="25">
        <v>151.12134570085718</v>
      </c>
      <c r="BJ84" s="25">
        <v>72.737738852001044</v>
      </c>
      <c r="BK84" s="25">
        <v>88.37869379842833</v>
      </c>
      <c r="BL84" s="25">
        <v>139.67337297888835</v>
      </c>
      <c r="BM84" s="25">
        <v>127.79987136452526</v>
      </c>
      <c r="BN84" s="25">
        <v>115.84204367619725</v>
      </c>
      <c r="BO84" s="25">
        <v>162.41449450277494</v>
      </c>
      <c r="BP84" s="25">
        <v>158.73724839368916</v>
      </c>
      <c r="BQ84" s="25"/>
      <c r="BR84" s="25"/>
      <c r="BS84" s="25"/>
      <c r="BT84" s="25"/>
      <c r="BU84" s="24">
        <v>22.4</v>
      </c>
      <c r="BV84" s="23">
        <v>457.77039978436534</v>
      </c>
      <c r="BW84" s="25">
        <v>8.4</v>
      </c>
      <c r="BX84" s="23">
        <v>230.23098642107121</v>
      </c>
      <c r="BY84" s="9">
        <v>27.352297592997811</v>
      </c>
      <c r="BZ84" s="9">
        <v>306.27871362940277</v>
      </c>
      <c r="CA84" s="9">
        <v>126.83201803833146</v>
      </c>
      <c r="CB84" s="9">
        <v>227.56364670743849</v>
      </c>
      <c r="CC84" s="9">
        <v>332.12996389891697</v>
      </c>
      <c r="CD84" s="9">
        <v>483.23326987845951</v>
      </c>
      <c r="CE84" s="9">
        <v>742.05995844464235</v>
      </c>
      <c r="CF84" s="9">
        <v>583.48294434470381</v>
      </c>
      <c r="CG84" s="9">
        <v>375.48813457494742</v>
      </c>
      <c r="CH84" s="24">
        <v>933.87558367223983</v>
      </c>
      <c r="CI84" s="26"/>
      <c r="CJ84" s="26"/>
      <c r="CK84" s="28">
        <v>54</v>
      </c>
      <c r="CL84" s="28">
        <v>80.400000000000006</v>
      </c>
      <c r="CM84" s="28">
        <v>5.9000000000000057</v>
      </c>
      <c r="CN84" s="28">
        <v>57.7</v>
      </c>
      <c r="CO84" s="28">
        <v>17.900000000000006</v>
      </c>
      <c r="CQ84" s="28">
        <v>1.6</v>
      </c>
    </row>
    <row r="85" spans="2:95" x14ac:dyDescent="0.45">
      <c r="B85" s="7">
        <v>80</v>
      </c>
      <c r="C85" s="18" t="s">
        <v>82</v>
      </c>
      <c r="D85" s="23">
        <v>38</v>
      </c>
      <c r="E85" s="23">
        <v>13</v>
      </c>
      <c r="F85" s="23">
        <v>12</v>
      </c>
      <c r="G85" s="23">
        <v>81</v>
      </c>
      <c r="H85" s="23">
        <v>33</v>
      </c>
      <c r="I85" s="23">
        <v>30</v>
      </c>
      <c r="J85" s="23">
        <v>19</v>
      </c>
      <c r="K85" s="1">
        <v>1670</v>
      </c>
      <c r="L85" s="1">
        <v>8700</v>
      </c>
      <c r="M85" s="1">
        <v>21800</v>
      </c>
      <c r="N85" s="2">
        <v>0.25358692490701057</v>
      </c>
      <c r="O85" s="2">
        <v>1.3210815848449053</v>
      </c>
      <c r="P85" s="2">
        <v>3.3102963850136709</v>
      </c>
      <c r="Q85" s="24">
        <v>51</v>
      </c>
      <c r="R85" s="25">
        <v>4.4606223437534629</v>
      </c>
      <c r="S85" s="9">
        <v>5.2273767094128125</v>
      </c>
      <c r="T85" s="9">
        <v>30.054533253841822</v>
      </c>
      <c r="U85" s="9">
        <v>75.983800560887829</v>
      </c>
      <c r="V85" s="9">
        <v>119.58188271823956</v>
      </c>
      <c r="W85" s="9">
        <v>74.784561191582711</v>
      </c>
      <c r="X85" s="9">
        <v>17.087615282733658</v>
      </c>
      <c r="Y85" s="9">
        <v>1.4836087501484023</v>
      </c>
      <c r="Z85" s="9">
        <v>49.719860950485938</v>
      </c>
      <c r="AA85" s="25">
        <v>43.85755418889029</v>
      </c>
      <c r="AB85" s="25">
        <v>43.702758687410501</v>
      </c>
      <c r="AC85" s="25">
        <v>43.390825273500589</v>
      </c>
      <c r="AD85" s="25">
        <v>42.154483029734656</v>
      </c>
      <c r="AE85" s="25">
        <v>39.979103945707834</v>
      </c>
      <c r="AF85" s="25">
        <v>39.457177155092644</v>
      </c>
      <c r="AG85" s="25">
        <v>39.481178474727564</v>
      </c>
      <c r="AH85" s="25">
        <v>43.960265147653764</v>
      </c>
      <c r="AI85" s="25">
        <v>44.39849838443066</v>
      </c>
      <c r="AJ85" s="25">
        <v>40.923107667635151</v>
      </c>
      <c r="AK85" s="25">
        <v>40.485478290335855</v>
      </c>
      <c r="AL85" s="25">
        <v>36.031609161459478</v>
      </c>
      <c r="AM85" s="25">
        <v>40.993448724816076</v>
      </c>
      <c r="AN85" s="25">
        <v>37.597558367602133</v>
      </c>
      <c r="AO85" s="25">
        <v>36.683394999810645</v>
      </c>
      <c r="AP85" s="25">
        <v>36.630570753850094</v>
      </c>
      <c r="AQ85" s="25">
        <v>36.578405076246639</v>
      </c>
      <c r="AR85" s="25">
        <v>34.612482453326841</v>
      </c>
      <c r="AS85" s="25">
        <v>30.054533253841822</v>
      </c>
      <c r="AT85" s="25"/>
      <c r="AU85" s="25"/>
      <c r="AV85" s="25"/>
      <c r="AW85" s="25"/>
      <c r="AX85" s="25">
        <v>110.42363169610343</v>
      </c>
      <c r="AY85" s="25">
        <v>112.61302063846034</v>
      </c>
      <c r="AZ85" s="25">
        <v>121.68176177361332</v>
      </c>
      <c r="BA85" s="25">
        <v>123.24019386205227</v>
      </c>
      <c r="BB85" s="25">
        <v>126.86466598964752</v>
      </c>
      <c r="BC85" s="25">
        <v>126.52948705921835</v>
      </c>
      <c r="BD85" s="25">
        <v>129.16056488535662</v>
      </c>
      <c r="BE85" s="25">
        <v>132.99942373863254</v>
      </c>
      <c r="BF85" s="25">
        <v>131.35317496706679</v>
      </c>
      <c r="BG85" s="25">
        <v>122.13295160286356</v>
      </c>
      <c r="BH85" s="25">
        <v>128.63761177518776</v>
      </c>
      <c r="BI85" s="25">
        <v>122.53457209397423</v>
      </c>
      <c r="BJ85" s="25">
        <v>132.3056000551812</v>
      </c>
      <c r="BK85" s="25">
        <v>124.25393235104018</v>
      </c>
      <c r="BL85" s="25">
        <v>123.71424348735088</v>
      </c>
      <c r="BM85" s="25">
        <v>129.71196213210331</v>
      </c>
      <c r="BN85" s="25">
        <v>135.33150549618938</v>
      </c>
      <c r="BO85" s="25">
        <v>131.55728061102462</v>
      </c>
      <c r="BP85" s="25">
        <v>119.58188271823956</v>
      </c>
      <c r="BQ85" s="25"/>
      <c r="BR85" s="25"/>
      <c r="BS85" s="25"/>
      <c r="BT85" s="25"/>
      <c r="BU85" s="24">
        <v>22.4</v>
      </c>
      <c r="BV85" s="23">
        <v>523212.78009310481</v>
      </c>
      <c r="BW85" s="25">
        <v>8.4</v>
      </c>
      <c r="BX85" s="23">
        <v>230602.41387214841</v>
      </c>
      <c r="BY85" s="9">
        <v>140.83166706303223</v>
      </c>
      <c r="BZ85" s="9">
        <v>148.92088285156859</v>
      </c>
      <c r="CA85" s="9">
        <v>160.45396152624491</v>
      </c>
      <c r="CB85" s="9">
        <v>178.28814959839374</v>
      </c>
      <c r="CC85" s="9">
        <v>184.5039842274299</v>
      </c>
      <c r="CD85" s="9">
        <v>208.90215230712312</v>
      </c>
      <c r="CE85" s="9">
        <v>216.85483138808615</v>
      </c>
      <c r="CF85" s="9">
        <v>230.74832566281415</v>
      </c>
      <c r="CG85" s="9">
        <v>207.65632074047991</v>
      </c>
      <c r="CH85" s="24">
        <v>210.56576530247926</v>
      </c>
      <c r="CI85" s="26"/>
      <c r="CJ85" s="26"/>
      <c r="CK85" s="28">
        <v>60.403797468354448</v>
      </c>
      <c r="CL85" s="28">
        <v>73</v>
      </c>
      <c r="CM85" s="28">
        <v>10</v>
      </c>
      <c r="CN85" s="28">
        <v>72.099999999999994</v>
      </c>
      <c r="CO85" s="28">
        <v>16.900000000000006</v>
      </c>
      <c r="CQ85" s="28">
        <v>0.81645569620253178</v>
      </c>
    </row>
    <row r="86" spans="2:95" x14ac:dyDescent="0.45">
      <c r="B86" s="7">
        <v>81</v>
      </c>
      <c r="C86" s="18" t="s">
        <v>44</v>
      </c>
      <c r="D86" s="23">
        <v>38</v>
      </c>
      <c r="E86" s="23">
        <v>13</v>
      </c>
      <c r="F86" s="23">
        <v>12</v>
      </c>
      <c r="G86" s="23">
        <v>81</v>
      </c>
      <c r="H86" s="23">
        <v>33</v>
      </c>
      <c r="I86" s="23">
        <v>30</v>
      </c>
      <c r="J86" s="23">
        <v>19</v>
      </c>
      <c r="K86" s="1">
        <f>SUM(K9,K12,K14:K15,K18:K19,K23,K25,K27,K31,K36,K38,K40:K41,K45,K47:K50,K54:K55,K57,K58,K62,K64,K69,K78:K80,K82:K83)</f>
        <v>1180</v>
      </c>
      <c r="L86" s="1">
        <f t="shared" ref="L86:M86" si="0">SUM(L9,L12,L14:L15,L18:L19,L23,L25,L27,L31,L36,L38,L40:L41,L45,L47:L50,L54:L55,L57,L58,L62,L64,L69,L78:L80,L82:L83)</f>
        <v>5806</v>
      </c>
      <c r="M86" s="1">
        <f t="shared" si="0"/>
        <v>15246</v>
      </c>
      <c r="N86" s="2">
        <f>AVERAGE(N9,N12,N14:N15,N18:N19,N23,N25,N27,N31,N36,N38,N40:N41,N45,N47:N50,N54:N55,N57,N58,N62,N64,N69,N78:N80,N82:N83)</f>
        <v>0.26687103799812428</v>
      </c>
      <c r="O86" s="2">
        <f t="shared" ref="O86:P86" si="1">AVERAGE(O9,O12,O14:O15,O18:O19,O23,O25,O27,O31,O36,O38,O40:O41,O45,O47:O50,O54:O55,O57,O58,O62,O64,O69,O78:O80,O82:O83)</f>
        <v>1.2846688506323551</v>
      </c>
      <c r="P86" s="2">
        <f t="shared" si="1"/>
        <v>3.3703593081775782</v>
      </c>
      <c r="Q86" s="24">
        <v>51</v>
      </c>
      <c r="R86" s="25">
        <v>4.7047492055472464</v>
      </c>
      <c r="S86" s="9">
        <v>3.7165011389023763</v>
      </c>
      <c r="T86" s="9">
        <v>23.348448995745745</v>
      </c>
      <c r="U86" s="9">
        <v>67.975088915444516</v>
      </c>
      <c r="V86" s="9">
        <v>116.76533183420614</v>
      </c>
      <c r="W86" s="9">
        <v>77.145361617043378</v>
      </c>
      <c r="X86" s="9">
        <v>18.163890647303802</v>
      </c>
      <c r="Y86" s="9">
        <v>1.685489995732699</v>
      </c>
      <c r="Z86" s="9">
        <v>48.387691635166938</v>
      </c>
      <c r="AA86" s="25">
        <v>37.838296496271099</v>
      </c>
      <c r="AB86" s="25">
        <v>37.528740214674499</v>
      </c>
      <c r="AC86" s="25">
        <v>36.494516163850761</v>
      </c>
      <c r="AD86" s="25">
        <v>35.959187764261053</v>
      </c>
      <c r="AE86" s="25">
        <v>34.286041684851419</v>
      </c>
      <c r="AF86" s="25">
        <v>33.632999610378128</v>
      </c>
      <c r="AG86" s="25">
        <v>34.024234960662767</v>
      </c>
      <c r="AH86" s="25">
        <v>37.39526820504738</v>
      </c>
      <c r="AI86" s="25">
        <v>37.463618381378645</v>
      </c>
      <c r="AJ86" s="25">
        <v>33.315417878845452</v>
      </c>
      <c r="AK86" s="25">
        <v>33.876800976378817</v>
      </c>
      <c r="AL86" s="25">
        <v>29.167079496102417</v>
      </c>
      <c r="AM86" s="25">
        <v>33.643951381842854</v>
      </c>
      <c r="AN86" s="25">
        <v>30.895887509935317</v>
      </c>
      <c r="AO86" s="25">
        <v>29.606299772273836</v>
      </c>
      <c r="AP86" s="25">
        <v>29.540352988851023</v>
      </c>
      <c r="AQ86" s="25">
        <v>29.475377516328113</v>
      </c>
      <c r="AR86" s="25">
        <v>27.787000511604244</v>
      </c>
      <c r="AS86" s="25">
        <v>23.348448995745745</v>
      </c>
      <c r="AT86" s="25"/>
      <c r="AU86" s="25"/>
      <c r="AV86" s="25"/>
      <c r="AW86" s="25"/>
      <c r="AX86" s="25">
        <v>113.73962537159578</v>
      </c>
      <c r="AY86" s="25">
        <v>116.84360597596779</v>
      </c>
      <c r="AZ86" s="25">
        <v>125.94583701258635</v>
      </c>
      <c r="BA86" s="25">
        <v>127.72322019636769</v>
      </c>
      <c r="BB86" s="25">
        <v>130.66138773770754</v>
      </c>
      <c r="BC86" s="25">
        <v>131.39104276290146</v>
      </c>
      <c r="BD86" s="25">
        <v>133.57346571983047</v>
      </c>
      <c r="BE86" s="25">
        <v>137.54495270981826</v>
      </c>
      <c r="BF86" s="25">
        <v>136.3234837511431</v>
      </c>
      <c r="BG86" s="25">
        <v>122.77472693085726</v>
      </c>
      <c r="BH86" s="25">
        <v>130.76065180322004</v>
      </c>
      <c r="BI86" s="25">
        <v>122.75900034379673</v>
      </c>
      <c r="BJ86" s="25">
        <v>130.95330820012057</v>
      </c>
      <c r="BK86" s="25">
        <v>122.34413736849083</v>
      </c>
      <c r="BL86" s="25">
        <v>121.29364786217135</v>
      </c>
      <c r="BM86" s="25">
        <v>127.1132840264039</v>
      </c>
      <c r="BN86" s="25">
        <v>132.53101972762772</v>
      </c>
      <c r="BO86" s="25">
        <v>129.14576540962582</v>
      </c>
      <c r="BP86" s="25">
        <v>116.76533183420614</v>
      </c>
      <c r="BQ86" s="25"/>
      <c r="BR86" s="25"/>
      <c r="BS86" s="25"/>
      <c r="BT86" s="25"/>
      <c r="BU86" s="24">
        <v>22.4</v>
      </c>
      <c r="BV86" s="23">
        <v>403402.88902002043</v>
      </c>
      <c r="BW86" s="25">
        <v>8.4</v>
      </c>
      <c r="BX86" s="23">
        <v>175120.4285709495</v>
      </c>
      <c r="BY86" s="9">
        <v>126.91430936598445</v>
      </c>
      <c r="BZ86" s="9">
        <v>134.00385559222718</v>
      </c>
      <c r="CA86" s="9">
        <v>145.48243630655782</v>
      </c>
      <c r="CB86" s="9">
        <v>150.98810542297204</v>
      </c>
      <c r="CC86" s="9">
        <v>158.49647016001759</v>
      </c>
      <c r="CD86" s="9">
        <v>171.67078770752386</v>
      </c>
      <c r="CE86" s="9">
        <v>177.62435961744032</v>
      </c>
      <c r="CF86" s="9">
        <v>186.44942677231785</v>
      </c>
      <c r="CG86" s="9">
        <v>168.9429422632993</v>
      </c>
      <c r="CH86" s="24">
        <v>177.28893355395601</v>
      </c>
      <c r="CI86" s="26"/>
      <c r="CJ86" s="26"/>
      <c r="CK86" s="2">
        <f>AVERAGE(CK9,CK12,CK14:CK15,CK18:CK19,CK23,CK25,CK27,CK31,CK36,CK38,CK40:CK41,CK45,CK47:CK50,CK54:CK55,CK57,CK58,CK62,CK64,CK69,CK78:CK80,CK82:CK83)</f>
        <v>59.403225806451601</v>
      </c>
      <c r="CL86" s="28">
        <v>73.032258064516128</v>
      </c>
      <c r="CM86" s="28">
        <v>10.293548387096774</v>
      </c>
      <c r="CN86" s="28">
        <v>73.525806451612894</v>
      </c>
      <c r="CO86" s="28">
        <v>17.954838709677418</v>
      </c>
      <c r="CQ86" s="28">
        <v>1.5064516129032257</v>
      </c>
    </row>
    <row r="87" spans="2:95" x14ac:dyDescent="0.45">
      <c r="S87" s="10"/>
      <c r="T87" s="10"/>
      <c r="U87" s="10"/>
      <c r="V87" s="10"/>
      <c r="W87" s="10"/>
      <c r="X87" s="10"/>
      <c r="Y87" s="10"/>
      <c r="Z87" s="10"/>
    </row>
    <row r="92" spans="2:95" x14ac:dyDescent="0.45">
      <c r="S92" s="10"/>
      <c r="T92" s="10"/>
      <c r="U92" s="10"/>
      <c r="V92" s="10"/>
      <c r="W92" s="10"/>
      <c r="X92" s="10"/>
      <c r="Y92" s="10"/>
      <c r="Z92" s="10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9838A-7BB7-4BFD-9097-5E200BF234AF}">
  <sheetPr>
    <pageSetUpPr fitToPage="1"/>
  </sheetPr>
  <dimension ref="A1:AI111"/>
  <sheetViews>
    <sheetView showGridLines="0" showRowColHeaders="0" tabSelected="1" topLeftCell="C1" workbookViewId="0">
      <pane xSplit="9" ySplit="7" topLeftCell="L8" activePane="bottomRight" state="frozen"/>
      <selection activeCell="C1" sqref="C1"/>
      <selection pane="topRight" activeCell="L1" sqref="L1"/>
      <selection pane="bottomLeft" activeCell="C8" sqref="C8"/>
      <selection pane="bottomRight" activeCell="C1" sqref="C1:K1"/>
    </sheetView>
  </sheetViews>
  <sheetFormatPr defaultRowHeight="14.25" x14ac:dyDescent="0.45"/>
  <cols>
    <col min="1" max="1" width="4.1328125" style="33" customWidth="1"/>
    <col min="2" max="2" width="5.46484375" style="84" customWidth="1"/>
    <col min="3" max="3" width="42.19921875" style="36" customWidth="1"/>
    <col min="4" max="4" width="13.06640625" style="37" customWidth="1"/>
    <col min="5" max="5" width="5" style="38" customWidth="1"/>
    <col min="6" max="6" width="11.86328125" style="37" customWidth="1"/>
    <col min="7" max="8" width="9.06640625" style="35"/>
    <col min="9" max="9" width="12.73046875" style="37" customWidth="1"/>
    <col min="10" max="10" width="5.265625" style="35" customWidth="1"/>
    <col min="11" max="11" width="11.86328125" style="37" customWidth="1"/>
    <col min="12" max="12" width="37.9296875" style="35" customWidth="1"/>
    <col min="13" max="16384" width="9.06640625" style="35"/>
  </cols>
  <sheetData>
    <row r="1" spans="1:12" ht="25.15" customHeight="1" x14ac:dyDescent="0.45">
      <c r="B1" s="34"/>
      <c r="C1" s="87" t="s">
        <v>156</v>
      </c>
      <c r="D1" s="87"/>
      <c r="E1" s="87"/>
      <c r="F1" s="87"/>
      <c r="G1" s="87"/>
      <c r="H1" s="87"/>
      <c r="I1" s="87"/>
      <c r="J1" s="87"/>
      <c r="K1" s="87"/>
    </row>
    <row r="2" spans="1:12" ht="5.35" customHeight="1" x14ac:dyDescent="0.45">
      <c r="B2" s="34"/>
    </row>
    <row r="3" spans="1:12" ht="5.35" customHeight="1" x14ac:dyDescent="0.45">
      <c r="B3" s="34"/>
    </row>
    <row r="4" spans="1:12" ht="5.35" customHeight="1" x14ac:dyDescent="0.45">
      <c r="B4" s="34"/>
    </row>
    <row r="5" spans="1:12" ht="5.35" customHeight="1" x14ac:dyDescent="0.45">
      <c r="B5" s="34"/>
    </row>
    <row r="6" spans="1:12" x14ac:dyDescent="0.45">
      <c r="B6" s="34"/>
      <c r="D6" s="39">
        <v>45</v>
      </c>
      <c r="I6" s="39">
        <v>81</v>
      </c>
    </row>
    <row r="7" spans="1:12" ht="20.350000000000001" customHeight="1" thickBot="1" x14ac:dyDescent="0.5">
      <c r="B7" s="34"/>
      <c r="D7" s="40" t="str" cm="1">
        <f t="array" ref="D7">INDEX('Data (2)'!$C$6:$C$86,Front!$D$6)</f>
        <v xml:space="preserve">Melton </v>
      </c>
      <c r="E7" s="41"/>
      <c r="F7" s="41"/>
      <c r="G7" s="41"/>
      <c r="H7" s="41"/>
      <c r="I7" s="41" t="str" cm="1">
        <f t="array" ref="I7">INDEX('Data (2)'!$C$6:$C$86,Front!$I$6)</f>
        <v xml:space="preserve">Melbourne </v>
      </c>
      <c r="L7" s="82" t="s">
        <v>171</v>
      </c>
    </row>
    <row r="8" spans="1:12" ht="23.25" customHeight="1" thickTop="1" x14ac:dyDescent="0.45">
      <c r="B8" s="34"/>
      <c r="C8" s="42" t="s">
        <v>140</v>
      </c>
      <c r="D8" s="78" t="s">
        <v>127</v>
      </c>
      <c r="E8" s="79"/>
      <c r="F8" s="78" t="s">
        <v>125</v>
      </c>
      <c r="G8" s="78"/>
      <c r="H8" s="78"/>
      <c r="I8" s="78" t="s">
        <v>127</v>
      </c>
      <c r="J8" s="78"/>
      <c r="K8" s="78" t="s">
        <v>125</v>
      </c>
    </row>
    <row r="9" spans="1:12" s="45" customFormat="1" ht="19.899999999999999" customHeight="1" x14ac:dyDescent="0.45">
      <c r="A9" s="43"/>
      <c r="B9" s="34">
        <v>13</v>
      </c>
      <c r="C9" s="36" t="s">
        <v>126</v>
      </c>
      <c r="D9" s="73">
        <f>VLOOKUP($D$6,'Data (2)'!$B$6:$CO$88,$B9)</f>
        <v>0.24351418355136373</v>
      </c>
      <c r="E9" s="34">
        <v>10</v>
      </c>
      <c r="F9" s="44">
        <f>VLOOKUP($D$6,'Data (2)'!$B$6:$CO$88,$E9)</f>
        <v>40</v>
      </c>
      <c r="I9" s="74">
        <f>VLOOKUP($I$6,'Data (2)'!$B$6:$CO$88,$B9)</f>
        <v>0.26687103799812428</v>
      </c>
      <c r="K9" s="46">
        <f>VLOOKUP($I$6,'Data (2)'!$B$6:$CO$88,$E9)</f>
        <v>1180</v>
      </c>
      <c r="L9" s="89" t="s">
        <v>176</v>
      </c>
    </row>
    <row r="10" spans="1:12" s="45" customFormat="1" ht="19.899999999999999" customHeight="1" x14ac:dyDescent="0.45">
      <c r="A10" s="43"/>
      <c r="B10" s="34">
        <v>14</v>
      </c>
      <c r="C10" s="47" t="s">
        <v>174</v>
      </c>
      <c r="D10" s="75">
        <f>VLOOKUP($D$6,'Data (2)'!$B$6:$CO$88,$B10)</f>
        <v>1.2236587723456027</v>
      </c>
      <c r="E10" s="34">
        <v>11</v>
      </c>
      <c r="F10" s="48">
        <f>VLOOKUP($D$6,'Data (2)'!$B$6:$CO$88,$E10)</f>
        <v>201</v>
      </c>
      <c r="I10" s="76">
        <f>VLOOKUP($I$6,'Data (2)'!$B$6:$CO$88,$B10)</f>
        <v>1.2846688506323551</v>
      </c>
      <c r="K10" s="49">
        <f>VLOOKUP($I$6,'Data (2)'!$B$6:$CO$88,$E10)</f>
        <v>5806</v>
      </c>
      <c r="L10" s="89"/>
    </row>
    <row r="11" spans="1:12" s="45" customFormat="1" ht="19.899999999999999" customHeight="1" x14ac:dyDescent="0.45">
      <c r="A11" s="43"/>
      <c r="B11" s="34">
        <v>15</v>
      </c>
      <c r="C11" s="47" t="s">
        <v>159</v>
      </c>
      <c r="D11" s="75">
        <f>VLOOKUP($D$6,'Data (2)'!$B$6:$CO$88,$B11)</f>
        <v>4.2249710846161603</v>
      </c>
      <c r="E11" s="34">
        <v>12</v>
      </c>
      <c r="F11" s="48">
        <f>VLOOKUP($D$6,'Data (2)'!$B$6:$CO$88,$E11)</f>
        <v>694</v>
      </c>
      <c r="I11" s="76">
        <f>VLOOKUP($I$6,'Data (2)'!$B$6:$CO$88,$B11)</f>
        <v>3.3703593081775782</v>
      </c>
      <c r="K11" s="49">
        <f>VLOOKUP($I$6,'Data (2)'!$B$6:$CO$88,$E11)</f>
        <v>15246</v>
      </c>
      <c r="L11" s="89"/>
    </row>
    <row r="12" spans="1:12" s="45" customFormat="1" ht="19.899999999999999" customHeight="1" x14ac:dyDescent="0.45">
      <c r="A12" s="43"/>
      <c r="B12" s="34">
        <v>94</v>
      </c>
      <c r="C12" s="85" t="s">
        <v>179</v>
      </c>
      <c r="D12" s="75">
        <f>VLOOKUP($D$6,'Data (2)'!$B$6:$CQ$88,$B12)</f>
        <v>2.1</v>
      </c>
      <c r="E12" s="34"/>
      <c r="F12"/>
      <c r="I12" s="76">
        <f>VLOOKUP($I$6,'Data (2)'!$B$6:$CQ$88,$B12)</f>
        <v>1.5064516129032257</v>
      </c>
      <c r="K12"/>
      <c r="L12" s="89"/>
    </row>
    <row r="13" spans="1:12" s="45" customFormat="1" ht="5.65" customHeight="1" thickBot="1" x14ac:dyDescent="0.5">
      <c r="A13" s="43"/>
      <c r="B13" s="34"/>
      <c r="D13" s="50"/>
      <c r="E13" s="51"/>
      <c r="F13" s="50"/>
      <c r="I13" s="50"/>
      <c r="K13" s="50"/>
      <c r="L13" s="80"/>
    </row>
    <row r="14" spans="1:12" s="45" customFormat="1" ht="20.350000000000001" customHeight="1" thickTop="1" x14ac:dyDescent="0.45">
      <c r="A14" s="43"/>
      <c r="B14" s="34"/>
      <c r="C14" s="42" t="s">
        <v>141</v>
      </c>
      <c r="D14" s="52" t="str" cm="1">
        <f t="array" ref="D14">INDEX('Data (2)'!$C$6:$C$86,Front!$D$6)</f>
        <v xml:space="preserve">Melton </v>
      </c>
      <c r="E14" s="53"/>
      <c r="F14" s="54"/>
      <c r="G14" s="54"/>
      <c r="H14" s="54"/>
      <c r="I14" s="54" t="str" cm="1">
        <f t="array" ref="I14">INDEX('Data (2)'!$C$6:$C$86,Front!$I$6)</f>
        <v xml:space="preserve">Melbourne </v>
      </c>
      <c r="J14" s="55"/>
      <c r="K14" s="56"/>
      <c r="L14" s="80"/>
    </row>
    <row r="15" spans="1:12" s="45" customFormat="1" ht="22.5" customHeight="1" x14ac:dyDescent="0.45">
      <c r="A15" s="43"/>
      <c r="B15" s="34">
        <v>3</v>
      </c>
      <c r="C15" s="36" t="s">
        <v>187</v>
      </c>
      <c r="D15" s="57">
        <f>VLOOKUP($D$6,'Data (2)'!$B$6:$CO$88,$B15)</f>
        <v>38</v>
      </c>
      <c r="E15" s="38"/>
      <c r="F15" s="50"/>
      <c r="I15" s="58">
        <f>VLOOKUP($I$6,'Data (2)'!$B$6:$CO$88,$B15)</f>
        <v>38</v>
      </c>
      <c r="K15" s="50"/>
      <c r="L15" s="88" t="s">
        <v>175</v>
      </c>
    </row>
    <row r="16" spans="1:12" s="45" customFormat="1" ht="22.5" customHeight="1" x14ac:dyDescent="0.45">
      <c r="A16" s="43"/>
      <c r="B16" s="34">
        <v>4</v>
      </c>
      <c r="C16" s="47" t="s">
        <v>188</v>
      </c>
      <c r="D16" s="59">
        <f>VLOOKUP($D$6,'Data (2)'!$B$6:$CO$88,$B16)</f>
        <v>13</v>
      </c>
      <c r="E16" s="38"/>
      <c r="F16" s="50"/>
      <c r="I16" s="60">
        <f>VLOOKUP($I$6,'Data (2)'!$B$6:$CO$88,$B16)</f>
        <v>13</v>
      </c>
      <c r="K16" s="50"/>
      <c r="L16" s="88"/>
    </row>
    <row r="17" spans="1:12" s="45" customFormat="1" ht="22.5" customHeight="1" x14ac:dyDescent="0.45">
      <c r="A17" s="43"/>
      <c r="B17" s="34">
        <v>5</v>
      </c>
      <c r="C17" s="47" t="s">
        <v>189</v>
      </c>
      <c r="D17" s="59">
        <f>VLOOKUP($D$6,'Data (2)'!$B$6:$CO$88,$B17)</f>
        <v>12</v>
      </c>
      <c r="E17" s="38"/>
      <c r="F17" s="50"/>
      <c r="I17" s="60">
        <f>VLOOKUP($I$6,'Data (2)'!$B$6:$CO$88,$B17)</f>
        <v>12</v>
      </c>
      <c r="K17" s="50"/>
      <c r="L17" s="88"/>
    </row>
    <row r="18" spans="1:12" s="45" customFormat="1" ht="7.25" customHeight="1" thickBot="1" x14ac:dyDescent="0.5">
      <c r="A18" s="43"/>
      <c r="B18" s="34"/>
      <c r="C18" s="36"/>
      <c r="D18" s="50"/>
      <c r="E18" s="38"/>
      <c r="F18" s="50"/>
      <c r="I18" s="50"/>
      <c r="K18" s="50"/>
      <c r="L18" s="80"/>
    </row>
    <row r="19" spans="1:12" s="45" customFormat="1" ht="20.350000000000001" customHeight="1" thickTop="1" x14ac:dyDescent="0.45">
      <c r="A19" s="43"/>
      <c r="B19" s="34"/>
      <c r="C19" s="42" t="s">
        <v>158</v>
      </c>
      <c r="D19" s="52" t="str" cm="1">
        <f t="array" ref="D19">INDEX('Data (2)'!$C$6:$C$86,Front!$D$6)</f>
        <v xml:space="preserve">Melton </v>
      </c>
      <c r="E19" s="54"/>
      <c r="F19" s="54"/>
      <c r="G19" s="54"/>
      <c r="H19" s="54"/>
      <c r="I19" s="54" t="str" cm="1">
        <f t="array" ref="I19">INDEX('Data (2)'!$C$6:$C$86,Front!$I$6)</f>
        <v xml:space="preserve">Melbourne </v>
      </c>
      <c r="J19" s="55"/>
      <c r="K19" s="56"/>
      <c r="L19" s="80"/>
    </row>
    <row r="20" spans="1:12" s="45" customFormat="1" ht="22.5" customHeight="1" x14ac:dyDescent="0.45">
      <c r="A20" s="43"/>
      <c r="B20" s="34">
        <v>6</v>
      </c>
      <c r="C20" s="36" t="s">
        <v>181</v>
      </c>
      <c r="D20" s="57">
        <f>VLOOKUP($D$6,'Data (2)'!$B$6:$CO$88,$B20)</f>
        <v>81</v>
      </c>
      <c r="E20" s="38"/>
      <c r="F20" s="50"/>
      <c r="I20" s="58">
        <f>VLOOKUP($I$6,'Data (2)'!$B$6:$CO$88,$B20)</f>
        <v>81</v>
      </c>
      <c r="K20" s="50"/>
      <c r="L20" s="88" t="s">
        <v>163</v>
      </c>
    </row>
    <row r="21" spans="1:12" s="45" customFormat="1" ht="22.5" customHeight="1" x14ac:dyDescent="0.45">
      <c r="A21" s="43"/>
      <c r="B21" s="34">
        <v>7</v>
      </c>
      <c r="C21" s="47" t="s">
        <v>182</v>
      </c>
      <c r="D21" s="59">
        <f>VLOOKUP($D$6,'Data (2)'!$B$6:$CO$88,$B21)</f>
        <v>33</v>
      </c>
      <c r="E21" s="38"/>
      <c r="F21" s="50"/>
      <c r="I21" s="60">
        <f>VLOOKUP($I$6,'Data (2)'!$B$6:$CO$88,$B21)</f>
        <v>33</v>
      </c>
      <c r="K21" s="50"/>
      <c r="L21" s="88"/>
    </row>
    <row r="22" spans="1:12" s="45" customFormat="1" ht="22.5" customHeight="1" x14ac:dyDescent="0.45">
      <c r="A22" s="43"/>
      <c r="B22" s="34">
        <v>8</v>
      </c>
      <c r="C22" s="47" t="s">
        <v>183</v>
      </c>
      <c r="D22" s="59">
        <f>VLOOKUP($D$6,'Data (2)'!$B$6:$CO$88,$B22)</f>
        <v>30</v>
      </c>
      <c r="E22" s="38"/>
      <c r="F22" s="50"/>
      <c r="I22" s="60">
        <f>VLOOKUP($I$6,'Data (2)'!$B$6:$CO$88,$B22)</f>
        <v>30</v>
      </c>
      <c r="K22" s="50"/>
      <c r="L22" s="88"/>
    </row>
    <row r="23" spans="1:12" s="45" customFormat="1" ht="22.5" customHeight="1" x14ac:dyDescent="0.45">
      <c r="A23" s="43"/>
      <c r="B23" s="34">
        <v>9</v>
      </c>
      <c r="C23" s="47" t="s">
        <v>184</v>
      </c>
      <c r="D23" s="59">
        <f>VLOOKUP($D$6,'Data (2)'!$B$6:$CO$88,$B23)</f>
        <v>19</v>
      </c>
      <c r="E23" s="38"/>
      <c r="F23" s="50"/>
      <c r="I23" s="60">
        <f>VLOOKUP($I$6,'Data (2)'!$B$6:$CO$88,$B23)</f>
        <v>19</v>
      </c>
      <c r="K23" s="50"/>
      <c r="L23" s="88"/>
    </row>
    <row r="24" spans="1:12" s="45" customFormat="1" ht="7.25" customHeight="1" thickBot="1" x14ac:dyDescent="0.5">
      <c r="A24" s="43"/>
      <c r="B24" s="34"/>
      <c r="C24" s="36"/>
      <c r="D24" s="50"/>
      <c r="E24" s="38"/>
      <c r="F24" s="50"/>
      <c r="I24" s="50"/>
      <c r="K24" s="50"/>
      <c r="L24" s="80"/>
    </row>
    <row r="25" spans="1:12" s="45" customFormat="1" ht="20.350000000000001" customHeight="1" thickTop="1" x14ac:dyDescent="0.45">
      <c r="A25" s="43"/>
      <c r="B25" s="34"/>
      <c r="C25" s="42" t="s">
        <v>157</v>
      </c>
      <c r="D25" s="52" t="str" cm="1">
        <f t="array" ref="D25">INDEX('Data (2)'!$C$6:$C$86,Front!$D$6)</f>
        <v xml:space="preserve">Melton </v>
      </c>
      <c r="E25" s="54"/>
      <c r="F25" s="54"/>
      <c r="G25" s="54"/>
      <c r="H25" s="54"/>
      <c r="I25" s="54" t="str" cm="1">
        <f t="array" ref="I25">INDEX('Data (2)'!$C$6:$C$86,Front!$I$6)</f>
        <v xml:space="preserve">Melbourne </v>
      </c>
      <c r="J25" s="55"/>
      <c r="K25" s="56"/>
      <c r="L25" s="80"/>
    </row>
    <row r="26" spans="1:12" s="45" customFormat="1" ht="22.5" customHeight="1" x14ac:dyDescent="0.45">
      <c r="A26" s="43"/>
      <c r="B26" s="34">
        <v>16</v>
      </c>
      <c r="C26" s="36" t="s">
        <v>97</v>
      </c>
      <c r="D26" s="57">
        <f>VLOOKUP($D$6,'Data (2)'!$B$6:$CO$88,$B26)</f>
        <v>51</v>
      </c>
      <c r="E26" s="38"/>
      <c r="F26" s="50"/>
      <c r="I26" s="58">
        <f>VLOOKUP($I$6,'Data (2)'!$B$6:$CO$88,$B26)</f>
        <v>51</v>
      </c>
      <c r="K26" s="50"/>
      <c r="L26" s="81" t="s">
        <v>164</v>
      </c>
    </row>
    <row r="27" spans="1:12" s="45" customFormat="1" ht="24.4" customHeight="1" x14ac:dyDescent="0.45">
      <c r="A27" s="43"/>
      <c r="B27" s="34">
        <v>17</v>
      </c>
      <c r="C27" s="86" t="s">
        <v>180</v>
      </c>
      <c r="D27" s="61">
        <f>VLOOKUP($D$6,'Data (2)'!$B$6:$CO$88,$B27)</f>
        <v>5.2668968812009744</v>
      </c>
      <c r="E27" s="38"/>
      <c r="F27" s="50"/>
      <c r="I27" s="62">
        <f>VLOOKUP($I$6,'Data (2)'!$B$6:$CO$88,$B27)</f>
        <v>4.7047492055472464</v>
      </c>
      <c r="K27" s="50"/>
      <c r="L27" s="81" t="s">
        <v>165</v>
      </c>
    </row>
    <row r="28" spans="1:12" s="45" customFormat="1" ht="7.25" customHeight="1" thickBot="1" x14ac:dyDescent="0.5">
      <c r="A28" s="43"/>
      <c r="B28" s="34"/>
      <c r="C28" s="36"/>
      <c r="D28" s="50"/>
      <c r="E28" s="38"/>
      <c r="F28" s="50"/>
      <c r="I28" s="50"/>
      <c r="K28" s="50"/>
      <c r="L28" s="80"/>
    </row>
    <row r="29" spans="1:12" s="45" customFormat="1" ht="20.350000000000001" customHeight="1" thickTop="1" x14ac:dyDescent="0.45">
      <c r="A29" s="43"/>
      <c r="B29" s="34"/>
      <c r="C29" s="63" t="s">
        <v>155</v>
      </c>
      <c r="D29" s="52" t="str" cm="1">
        <f t="array" ref="D29">INDEX('Data (2)'!$C$6:$C$86,Front!$D$6)</f>
        <v xml:space="preserve">Melton </v>
      </c>
      <c r="E29" s="54"/>
      <c r="F29" s="54"/>
      <c r="G29" s="54"/>
      <c r="H29" s="54"/>
      <c r="I29" s="54" t="str" cm="1">
        <f t="array" ref="I29">INDEX('Data (2)'!$C$6:$C$86,Front!$I$6)</f>
        <v xml:space="preserve">Melbourne </v>
      </c>
      <c r="J29" s="55"/>
      <c r="K29" s="56"/>
      <c r="L29" s="80"/>
    </row>
    <row r="30" spans="1:12" s="45" customFormat="1" ht="25.9" customHeight="1" x14ac:dyDescent="0.45">
      <c r="A30" s="43" t="s">
        <v>147</v>
      </c>
      <c r="B30" s="34">
        <v>18</v>
      </c>
      <c r="C30" s="64" t="s">
        <v>130</v>
      </c>
      <c r="D30" s="65">
        <f>VLOOKUP($D$6,'Data (2)'!$B$6:$CO$88,$B30)</f>
        <v>4.2180434064283068</v>
      </c>
      <c r="E30" s="66"/>
      <c r="F30" s="65"/>
      <c r="G30" s="67"/>
      <c r="H30" s="67"/>
      <c r="I30" s="65">
        <f>VLOOKUP($I$6,'Data (2)'!$B$6:$CO$88,$B30)</f>
        <v>3.7165011389023763</v>
      </c>
      <c r="K30" s="50"/>
      <c r="L30" s="81" t="s">
        <v>166</v>
      </c>
    </row>
    <row r="31" spans="1:12" s="45" customFormat="1" ht="25.9" customHeight="1" x14ac:dyDescent="0.45">
      <c r="A31" s="43" t="s">
        <v>148</v>
      </c>
      <c r="B31" s="34">
        <v>19</v>
      </c>
      <c r="C31" s="64" t="s">
        <v>131</v>
      </c>
      <c r="D31" s="65">
        <f>VLOOKUP($D$6,'Data (2)'!$B$6:$CO$88,$B31)</f>
        <v>50.97704079871302</v>
      </c>
      <c r="E31" s="66"/>
      <c r="F31" s="65"/>
      <c r="G31" s="67"/>
      <c r="H31" s="67"/>
      <c r="I31" s="65">
        <f>VLOOKUP($I$6,'Data (2)'!$B$6:$CO$88,$B31)</f>
        <v>23.348448995745745</v>
      </c>
      <c r="K31" s="50"/>
      <c r="L31" s="80"/>
    </row>
    <row r="32" spans="1:12" s="45" customFormat="1" ht="25.9" customHeight="1" x14ac:dyDescent="0.45">
      <c r="A32" s="43" t="s">
        <v>149</v>
      </c>
      <c r="B32" s="34">
        <v>20</v>
      </c>
      <c r="C32" s="64" t="s">
        <v>132</v>
      </c>
      <c r="D32" s="65">
        <f>VLOOKUP($D$6,'Data (2)'!$B$6:$CO$88,$B32)</f>
        <v>128.49247783838527</v>
      </c>
      <c r="E32" s="66"/>
      <c r="F32" s="65"/>
      <c r="G32" s="67"/>
      <c r="H32" s="67"/>
      <c r="I32" s="65">
        <f>VLOOKUP($I$6,'Data (2)'!$B$6:$CO$88,$B32)</f>
        <v>67.975088915444516</v>
      </c>
      <c r="K32" s="50"/>
      <c r="L32" s="80"/>
    </row>
    <row r="33" spans="1:35" s="45" customFormat="1" ht="25.9" customHeight="1" x14ac:dyDescent="0.45">
      <c r="A33" s="43" t="s">
        <v>129</v>
      </c>
      <c r="B33" s="34">
        <v>21</v>
      </c>
      <c r="C33" s="64" t="s">
        <v>133</v>
      </c>
      <c r="D33" s="65">
        <f>VLOOKUP($D$6,'Data (2)'!$B$6:$CO$88,$B33)</f>
        <v>135.2531835158818</v>
      </c>
      <c r="E33" s="66"/>
      <c r="F33" s="65"/>
      <c r="G33" s="67"/>
      <c r="H33" s="67"/>
      <c r="I33" s="65">
        <f>VLOOKUP($I$6,'Data (2)'!$B$6:$CO$88,$B33)</f>
        <v>116.76533183420614</v>
      </c>
      <c r="K33" s="50"/>
      <c r="L33" s="80"/>
    </row>
    <row r="34" spans="1:35" s="45" customFormat="1" ht="25.9" customHeight="1" x14ac:dyDescent="0.45">
      <c r="A34" s="43" t="s">
        <v>150</v>
      </c>
      <c r="B34" s="34">
        <v>22</v>
      </c>
      <c r="C34" s="64" t="s">
        <v>134</v>
      </c>
      <c r="D34" s="65">
        <f>VLOOKUP($D$6,'Data (2)'!$B$6:$CO$88,$B34)</f>
        <v>65.308732407588366</v>
      </c>
      <c r="E34" s="66"/>
      <c r="F34" s="65"/>
      <c r="G34" s="67"/>
      <c r="H34" s="67"/>
      <c r="I34" s="65">
        <f>VLOOKUP($I$6,'Data (2)'!$B$6:$CO$88,$B34)</f>
        <v>77.145361617043378</v>
      </c>
      <c r="K34" s="50"/>
      <c r="L34" s="80"/>
    </row>
    <row r="35" spans="1:35" s="45" customFormat="1" ht="25.9" customHeight="1" x14ac:dyDescent="0.45">
      <c r="A35" s="43" t="s">
        <v>151</v>
      </c>
      <c r="B35" s="34">
        <v>23</v>
      </c>
      <c r="C35" s="64" t="s">
        <v>135</v>
      </c>
      <c r="D35" s="65">
        <f>VLOOKUP($D$6,'Data (2)'!$B$6:$CO$88,$B35)</f>
        <v>15.438337872931335</v>
      </c>
      <c r="E35" s="66"/>
      <c r="F35" s="65"/>
      <c r="G35" s="67"/>
      <c r="H35" s="67"/>
      <c r="I35" s="65">
        <f>VLOOKUP($I$6,'Data (2)'!$B$6:$CO$88,$B35)</f>
        <v>18.163890647303802</v>
      </c>
      <c r="K35" s="50"/>
      <c r="L35" s="80"/>
    </row>
    <row r="36" spans="1:35" s="45" customFormat="1" ht="25.9" customHeight="1" x14ac:dyDescent="0.45">
      <c r="A36" s="43" t="s">
        <v>152</v>
      </c>
      <c r="B36" s="34">
        <v>24</v>
      </c>
      <c r="C36" s="64" t="s">
        <v>136</v>
      </c>
      <c r="D36" s="65">
        <f>VLOOKUP($D$6,'Data (2)'!$B$6:$CO$88,$B36)</f>
        <v>0.92636292433717271</v>
      </c>
      <c r="E36" s="66"/>
      <c r="F36" s="65"/>
      <c r="G36" s="67"/>
      <c r="H36" s="67"/>
      <c r="I36" s="65">
        <f>VLOOKUP($I$6,'Data (2)'!$B$6:$CO$88,$B36)</f>
        <v>1.685489995732699</v>
      </c>
      <c r="K36" s="50"/>
      <c r="L36" s="80"/>
    </row>
    <row r="37" spans="1:35" s="45" customFormat="1" ht="25.9" customHeight="1" x14ac:dyDescent="0.45">
      <c r="A37" s="43"/>
      <c r="B37" s="34">
        <v>25</v>
      </c>
      <c r="C37" s="64" t="s">
        <v>137</v>
      </c>
      <c r="D37" s="65">
        <f>VLOOKUP($D$6,'Data (2)'!$B$6:$CO$88,$B37)</f>
        <v>60.073977801603576</v>
      </c>
      <c r="E37" s="66"/>
      <c r="F37" s="65"/>
      <c r="G37" s="67"/>
      <c r="H37" s="67"/>
      <c r="I37" s="65">
        <f>VLOOKUP($I$6,'Data (2)'!$B$6:$CO$88,$B37)</f>
        <v>48.387691635166938</v>
      </c>
      <c r="K37" s="50"/>
      <c r="L37" s="80"/>
    </row>
    <row r="38" spans="1:35" s="45" customFormat="1" ht="17.649999999999999" customHeight="1" thickBot="1" x14ac:dyDescent="0.5">
      <c r="A38" s="43"/>
      <c r="B38" s="34"/>
      <c r="C38" s="36"/>
      <c r="D38" s="65"/>
      <c r="E38" s="66"/>
      <c r="F38" s="65"/>
      <c r="G38" s="67"/>
      <c r="H38" s="67"/>
      <c r="I38" s="65"/>
      <c r="K38" s="50"/>
      <c r="L38" s="80"/>
    </row>
    <row r="39" spans="1:35" s="45" customFormat="1" ht="20.350000000000001" customHeight="1" thickTop="1" x14ac:dyDescent="0.35">
      <c r="A39" s="43"/>
      <c r="B39" s="34"/>
      <c r="C39" s="42" t="s">
        <v>142</v>
      </c>
      <c r="D39" s="52" t="str" cm="1">
        <f t="array" ref="D39">INDEX('Data (2)'!$C$6:$C$86,Front!$D$6)</f>
        <v xml:space="preserve">Melton </v>
      </c>
      <c r="E39" s="54"/>
      <c r="F39" s="54"/>
      <c r="G39" s="54"/>
      <c r="H39" s="54"/>
      <c r="I39" s="54" t="str" cm="1">
        <f t="array" ref="I39">INDEX('Data (2)'!$C$6:$C$86,Front!$I$6)</f>
        <v xml:space="preserve">Melbourne </v>
      </c>
      <c r="J39" s="55"/>
      <c r="K39" s="68">
        <v>26</v>
      </c>
      <c r="L39" s="43">
        <v>27</v>
      </c>
      <c r="M39" s="69">
        <v>28</v>
      </c>
      <c r="N39" s="69">
        <v>29</v>
      </c>
      <c r="O39" s="69">
        <v>30</v>
      </c>
      <c r="P39" s="69">
        <v>31</v>
      </c>
      <c r="Q39" s="69">
        <v>32</v>
      </c>
      <c r="R39" s="69">
        <v>33</v>
      </c>
      <c r="S39" s="69">
        <v>34</v>
      </c>
      <c r="T39" s="69">
        <v>35</v>
      </c>
      <c r="U39" s="69">
        <v>36</v>
      </c>
      <c r="V39" s="69">
        <v>37</v>
      </c>
      <c r="W39" s="69">
        <v>38</v>
      </c>
      <c r="X39" s="69">
        <v>39</v>
      </c>
      <c r="Y39" s="69">
        <v>40</v>
      </c>
      <c r="Z39" s="69">
        <v>41</v>
      </c>
      <c r="AA39" s="69">
        <v>42</v>
      </c>
      <c r="AB39" s="69">
        <v>43</v>
      </c>
      <c r="AC39" s="69">
        <v>44</v>
      </c>
      <c r="AD39" s="69">
        <v>45</v>
      </c>
      <c r="AE39" s="69">
        <v>46</v>
      </c>
      <c r="AF39" s="69">
        <v>47</v>
      </c>
      <c r="AG39" s="69">
        <v>48</v>
      </c>
      <c r="AH39" s="43"/>
    </row>
    <row r="40" spans="1:35" s="45" customFormat="1" ht="58.9" customHeight="1" x14ac:dyDescent="0.45">
      <c r="A40" s="43"/>
      <c r="B40" s="34"/>
      <c r="C40" s="70" t="s">
        <v>153</v>
      </c>
      <c r="D40" s="50"/>
      <c r="E40" s="38"/>
      <c r="F40" s="50"/>
      <c r="I40" s="50"/>
      <c r="K40" s="71">
        <v>2000</v>
      </c>
      <c r="L40" s="71">
        <v>2001</v>
      </c>
      <c r="M40" s="71">
        <v>2002</v>
      </c>
      <c r="N40" s="71">
        <v>2003</v>
      </c>
      <c r="O40" s="71">
        <v>2004</v>
      </c>
      <c r="P40" s="71">
        <v>2005</v>
      </c>
      <c r="Q40" s="71">
        <v>2006</v>
      </c>
      <c r="R40" s="71">
        <v>2007</v>
      </c>
      <c r="S40" s="71">
        <v>2008</v>
      </c>
      <c r="T40" s="71">
        <v>2009</v>
      </c>
      <c r="U40" s="71">
        <v>2010</v>
      </c>
      <c r="V40" s="71">
        <v>2011</v>
      </c>
      <c r="W40" s="71">
        <v>2012</v>
      </c>
      <c r="X40" s="71">
        <v>2013</v>
      </c>
      <c r="Y40" s="71">
        <v>2014</v>
      </c>
      <c r="Z40" s="71">
        <v>2015</v>
      </c>
      <c r="AA40" s="71">
        <v>2016</v>
      </c>
      <c r="AB40" s="71">
        <v>2017</v>
      </c>
      <c r="AC40" s="71">
        <v>2018</v>
      </c>
      <c r="AD40" s="71">
        <v>2019</v>
      </c>
      <c r="AE40" s="71">
        <v>2020</v>
      </c>
      <c r="AF40" s="71">
        <v>2021</v>
      </c>
      <c r="AG40" s="71">
        <v>2022</v>
      </c>
      <c r="AH40" s="43"/>
    </row>
    <row r="41" spans="1:35" s="45" customFormat="1" ht="58.9" customHeight="1" x14ac:dyDescent="0.45">
      <c r="A41" s="43"/>
      <c r="B41" s="34"/>
      <c r="C41" s="81" t="s">
        <v>160</v>
      </c>
      <c r="D41" s="50"/>
      <c r="E41" s="38"/>
      <c r="F41" s="50"/>
      <c r="I41" s="45" t="s">
        <v>128</v>
      </c>
      <c r="J41" s="45" t="str" cm="1">
        <f t="array" ref="J41">INDEX('Data (2)'!C6:C86,Front!D6)</f>
        <v xml:space="preserve">Melton </v>
      </c>
      <c r="K41" s="72">
        <f>VLOOKUP($D$6,'Data (2)'!$B$6:$CO$88,K39)</f>
        <v>76.589619674594857</v>
      </c>
      <c r="L41" s="72">
        <f>VLOOKUP($D$6,'Data (2)'!$B$6:$CO$88,L39)</f>
        <v>68.452380952380963</v>
      </c>
      <c r="M41" s="72">
        <f>VLOOKUP($D$6,'Data (2)'!$B$6:$CO$88,M39)</f>
        <v>72.729960488404117</v>
      </c>
      <c r="N41" s="72">
        <f>VLOOKUP($D$6,'Data (2)'!$B$6:$CO$88,N39)</f>
        <v>65.912561603132104</v>
      </c>
      <c r="O41" s="72">
        <f>VLOOKUP($D$6,'Data (2)'!$B$6:$CO$88,O39)</f>
        <v>65.713595787933343</v>
      </c>
      <c r="P41" s="72">
        <f>VLOOKUP($D$6,'Data (2)'!$B$6:$CO$88,P39)</f>
        <v>59.383528923374072</v>
      </c>
      <c r="Q41" s="72">
        <f>VLOOKUP($D$6,'Data (2)'!$B$6:$CO$88,Q39)</f>
        <v>62.423869628161299</v>
      </c>
      <c r="R41" s="72">
        <f>VLOOKUP($D$6,'Data (2)'!$B$6:$CO$88,R39)</f>
        <v>63.223669732386981</v>
      </c>
      <c r="S41" s="72">
        <f>VLOOKUP($D$6,'Data (2)'!$B$6:$CO$88,S39)</f>
        <v>70.798453280226425</v>
      </c>
      <c r="T41" s="72">
        <f>VLOOKUP($D$6,'Data (2)'!$B$6:$CO$88,T39)</f>
        <v>61.126703284382423</v>
      </c>
      <c r="U41" s="72">
        <f>VLOOKUP($D$6,'Data (2)'!$B$6:$CO$88,U39)</f>
        <v>83.375872043559639</v>
      </c>
      <c r="V41" s="72">
        <f>VLOOKUP($D$6,'Data (2)'!$B$6:$CO$88,V39)</f>
        <v>63.094291414020596</v>
      </c>
      <c r="W41" s="72">
        <f>VLOOKUP($D$6,'Data (2)'!$B$6:$CO$88,W39)</f>
        <v>74.636907571482652</v>
      </c>
      <c r="X41" s="72">
        <f>VLOOKUP($D$6,'Data (2)'!$B$6:$CO$88,X39)</f>
        <v>62.903672869038111</v>
      </c>
      <c r="Y41" s="72">
        <f>VLOOKUP($D$6,'Data (2)'!$B$6:$CO$88,Y39)</f>
        <v>57.53438818815146</v>
      </c>
      <c r="Z41" s="72">
        <f>VLOOKUP($D$6,'Data (2)'!$B$6:$CO$88,Z39)</f>
        <v>59.63182379870878</v>
      </c>
      <c r="AA41" s="72">
        <f>VLOOKUP($D$6,'Data (2)'!$B$6:$CO$88,AA39)</f>
        <v>61.661640322642398</v>
      </c>
      <c r="AB41" s="72">
        <f>VLOOKUP($D$6,'Data (2)'!$B$6:$CO$88,AB39)</f>
        <v>58.452443137323257</v>
      </c>
      <c r="AC41" s="72">
        <f>VLOOKUP($D$6,'Data (2)'!$B$6:$CO$88,AC39)</f>
        <v>50.97704079871302</v>
      </c>
      <c r="AD41" s="72">
        <f>VLOOKUP($D$6,'Data (2)'!$B$6:$CO$88,AD39)</f>
        <v>0</v>
      </c>
      <c r="AE41" s="72">
        <f>VLOOKUP($D$6,'Data (2)'!$B$6:$CO$88,AE39)</f>
        <v>0</v>
      </c>
      <c r="AF41" s="72">
        <f>VLOOKUP($D$6,'Data (2)'!$B$6:$CO$88,AF39)</f>
        <v>0</v>
      </c>
      <c r="AG41" s="72">
        <f>VLOOKUP($D$6,'Data (2)'!$B$6:$CO$88,AG39)</f>
        <v>0</v>
      </c>
      <c r="AH41" s="43"/>
    </row>
    <row r="42" spans="1:35" s="45" customFormat="1" ht="58.9" customHeight="1" x14ac:dyDescent="0.45">
      <c r="A42" s="43"/>
      <c r="B42" s="34"/>
      <c r="C42" s="70"/>
      <c r="D42" s="50"/>
      <c r="E42" s="38"/>
      <c r="F42" s="50"/>
      <c r="J42" s="45" t="str" cm="1">
        <f t="array" ref="J42">INDEX('Data (2)'!C6:C86,Front!I6)</f>
        <v xml:space="preserve">Melbourne </v>
      </c>
      <c r="K42" s="72">
        <f>VLOOKUP($I$6,'Data (2)'!$B$6:$CO$88,K39)</f>
        <v>37.838296496271099</v>
      </c>
      <c r="L42" s="72">
        <f>VLOOKUP($I$6,'Data (2)'!$B$6:$CO$88,L39)</f>
        <v>37.528740214674499</v>
      </c>
      <c r="M42" s="72">
        <f>VLOOKUP($I$6,'Data (2)'!$B$6:$CO$88,M39)</f>
        <v>36.494516163850761</v>
      </c>
      <c r="N42" s="72">
        <f>VLOOKUP($I$6,'Data (2)'!$B$6:$CO$88,N39)</f>
        <v>35.959187764261053</v>
      </c>
      <c r="O42" s="72">
        <f>VLOOKUP($I$6,'Data (2)'!$B$6:$CO$88,O39)</f>
        <v>34.286041684851419</v>
      </c>
      <c r="P42" s="72">
        <f>VLOOKUP($I$6,'Data (2)'!$B$6:$CO$88,P39)</f>
        <v>33.632999610378128</v>
      </c>
      <c r="Q42" s="72">
        <f>VLOOKUP($I$6,'Data (2)'!$B$6:$CO$88,Q39)</f>
        <v>34.024234960662767</v>
      </c>
      <c r="R42" s="72">
        <f>VLOOKUP($I$6,'Data (2)'!$B$6:$CO$88,R39)</f>
        <v>37.39526820504738</v>
      </c>
      <c r="S42" s="72">
        <f>VLOOKUP($I$6,'Data (2)'!$B$6:$CO$88,S39)</f>
        <v>37.463618381378645</v>
      </c>
      <c r="T42" s="72">
        <f>VLOOKUP($I$6,'Data (2)'!$B$6:$CO$88,T39)</f>
        <v>33.315417878845452</v>
      </c>
      <c r="U42" s="72">
        <f>VLOOKUP($I$6,'Data (2)'!$B$6:$CO$88,U39)</f>
        <v>33.876800976378817</v>
      </c>
      <c r="V42" s="72">
        <f>VLOOKUP($I$6,'Data (2)'!$B$6:$CO$88,V39)</f>
        <v>29.167079496102417</v>
      </c>
      <c r="W42" s="72">
        <f>VLOOKUP($I$6,'Data (2)'!$B$6:$CO$88,W39)</f>
        <v>33.643951381842854</v>
      </c>
      <c r="X42" s="72">
        <f>VLOOKUP($I$6,'Data (2)'!$B$6:$CO$88,X39)</f>
        <v>30.895887509935317</v>
      </c>
      <c r="Y42" s="72">
        <f>VLOOKUP($I$6,'Data (2)'!$B$6:$CO$88,Y39)</f>
        <v>29.606299772273836</v>
      </c>
      <c r="Z42" s="72">
        <f>VLOOKUP($I$6,'Data (2)'!$B$6:$CO$88,Z39)</f>
        <v>29.540352988851023</v>
      </c>
      <c r="AA42" s="72">
        <f>VLOOKUP($I$6,'Data (2)'!$B$6:$CO$88,AA39)</f>
        <v>29.475377516328113</v>
      </c>
      <c r="AB42" s="72">
        <f>VLOOKUP($I$6,'Data (2)'!$B$6:$CO$88,AB39)</f>
        <v>27.787000511604244</v>
      </c>
      <c r="AC42" s="72">
        <f>VLOOKUP($I$6,'Data (2)'!$B$6:$CO$88,AC39)</f>
        <v>23.348448995745745</v>
      </c>
      <c r="AD42" s="72">
        <f>VLOOKUP($I$6,'Data (2)'!$B$6:$CO$88,AD39)</f>
        <v>0</v>
      </c>
      <c r="AE42" s="72">
        <f>VLOOKUP($I$6,'Data (2)'!$B$6:$CO$88,AE39)</f>
        <v>0</v>
      </c>
      <c r="AF42" s="72">
        <f>VLOOKUP($I$6,'Data (2)'!$B$6:$CO$88,AF39)</f>
        <v>0</v>
      </c>
      <c r="AG42" s="72">
        <f>VLOOKUP($I$6,'Data (2)'!$B$6:$CO$88,AG39)</f>
        <v>0</v>
      </c>
      <c r="AH42" s="43"/>
    </row>
    <row r="43" spans="1:35" s="45" customFormat="1" ht="47.65" customHeight="1" x14ac:dyDescent="0.35">
      <c r="A43" s="43"/>
      <c r="B43" s="34"/>
      <c r="C43" s="70"/>
      <c r="D43" s="50"/>
      <c r="E43" s="38"/>
      <c r="F43" s="50"/>
      <c r="K43" s="69">
        <v>49</v>
      </c>
      <c r="L43" s="69">
        <v>50</v>
      </c>
      <c r="M43" s="69">
        <v>51</v>
      </c>
      <c r="N43" s="69">
        <v>52</v>
      </c>
      <c r="O43" s="69">
        <v>53</v>
      </c>
      <c r="P43" s="69">
        <v>54</v>
      </c>
      <c r="Q43" s="69">
        <v>55</v>
      </c>
      <c r="R43" s="69">
        <v>56</v>
      </c>
      <c r="S43" s="69">
        <v>57</v>
      </c>
      <c r="T43" s="69">
        <v>58</v>
      </c>
      <c r="U43" s="69">
        <v>59</v>
      </c>
      <c r="V43" s="69">
        <v>60</v>
      </c>
      <c r="W43" s="69">
        <v>61</v>
      </c>
      <c r="X43" s="69">
        <v>62</v>
      </c>
      <c r="Y43" s="69">
        <v>63</v>
      </c>
      <c r="Z43" s="69">
        <v>64</v>
      </c>
      <c r="AA43" s="69">
        <v>65</v>
      </c>
      <c r="AB43" s="69">
        <v>66</v>
      </c>
      <c r="AC43" s="69">
        <v>67</v>
      </c>
      <c r="AD43" s="69">
        <v>68</v>
      </c>
      <c r="AE43" s="69">
        <v>69</v>
      </c>
      <c r="AF43" s="69">
        <v>70</v>
      </c>
      <c r="AG43" s="69">
        <v>71</v>
      </c>
      <c r="AH43" s="43"/>
    </row>
    <row r="44" spans="1:35" s="45" customFormat="1" ht="78.400000000000006" customHeight="1" x14ac:dyDescent="0.45">
      <c r="A44" s="43"/>
      <c r="B44" s="34"/>
      <c r="C44" s="70" t="s">
        <v>154</v>
      </c>
      <c r="D44" s="50"/>
      <c r="E44" s="38"/>
      <c r="F44" s="50"/>
      <c r="K44" s="71">
        <v>2000</v>
      </c>
      <c r="L44" s="71">
        <v>2001</v>
      </c>
      <c r="M44" s="71">
        <v>2002</v>
      </c>
      <c r="N44" s="71">
        <v>2003</v>
      </c>
      <c r="O44" s="71">
        <v>2004</v>
      </c>
      <c r="P44" s="71">
        <v>2005</v>
      </c>
      <c r="Q44" s="71">
        <v>2006</v>
      </c>
      <c r="R44" s="71">
        <v>2007</v>
      </c>
      <c r="S44" s="71">
        <v>2008</v>
      </c>
      <c r="T44" s="71">
        <v>2009</v>
      </c>
      <c r="U44" s="71">
        <v>2010</v>
      </c>
      <c r="V44" s="71">
        <v>2011</v>
      </c>
      <c r="W44" s="71">
        <v>2012</v>
      </c>
      <c r="X44" s="71">
        <v>2013</v>
      </c>
      <c r="Y44" s="71">
        <v>2014</v>
      </c>
      <c r="Z44" s="71">
        <v>2015</v>
      </c>
      <c r="AA44" s="71">
        <v>2016</v>
      </c>
      <c r="AB44" s="71">
        <v>2017</v>
      </c>
      <c r="AC44" s="71">
        <v>2018</v>
      </c>
      <c r="AD44" s="71">
        <v>2019</v>
      </c>
      <c r="AE44" s="71">
        <v>2020</v>
      </c>
      <c r="AF44" s="71">
        <v>2021</v>
      </c>
      <c r="AG44" s="71">
        <v>2022</v>
      </c>
      <c r="AH44" s="43"/>
      <c r="AI44" s="43"/>
    </row>
    <row r="45" spans="1:35" s="45" customFormat="1" ht="78.400000000000006" customHeight="1" x14ac:dyDescent="0.45">
      <c r="A45" s="43"/>
      <c r="B45" s="34"/>
      <c r="C45" s="36"/>
      <c r="D45" s="50"/>
      <c r="E45" s="38"/>
      <c r="F45" s="50"/>
      <c r="I45" s="45" t="s">
        <v>129</v>
      </c>
      <c r="J45" s="45" t="str" cm="1">
        <f t="array" ref="J45">INDEX('Data (2)'!C6:C86,Front!D6)</f>
        <v xml:space="preserve">Melton </v>
      </c>
      <c r="K45" s="72">
        <f>VLOOKUP($D$6,'Data (2)'!$B$6:$CO$88,K43)</f>
        <v>111.10909921322202</v>
      </c>
      <c r="L45" s="72">
        <f>VLOOKUP($D$6,'Data (2)'!$B$6:$CO$88,L43)</f>
        <v>102.92134831460675</v>
      </c>
      <c r="M45" s="72">
        <f>VLOOKUP($D$6,'Data (2)'!$B$6:$CO$88,M43)</f>
        <v>127.35462704832986</v>
      </c>
      <c r="N45" s="72">
        <f>VLOOKUP($D$6,'Data (2)'!$B$6:$CO$88,N43)</f>
        <v>133.625659448916</v>
      </c>
      <c r="O45" s="72">
        <f>VLOOKUP($D$6,'Data (2)'!$B$6:$CO$88,O43)</f>
        <v>138.11728150053725</v>
      </c>
      <c r="P45" s="72">
        <f>VLOOKUP($D$6,'Data (2)'!$B$6:$CO$88,P43)</f>
        <v>148.51222692685252</v>
      </c>
      <c r="Q45" s="72">
        <f>VLOOKUP($D$6,'Data (2)'!$B$6:$CO$88,Q43)</f>
        <v>154.2614438858426</v>
      </c>
      <c r="R45" s="72">
        <f>VLOOKUP($D$6,'Data (2)'!$B$6:$CO$88,R43)</f>
        <v>152.49793059065826</v>
      </c>
      <c r="S45" s="72">
        <f>VLOOKUP($D$6,'Data (2)'!$B$6:$CO$88,S43)</f>
        <v>142.49672065993974</v>
      </c>
      <c r="T45" s="72">
        <f>VLOOKUP($D$6,'Data (2)'!$B$6:$CO$88,T43)</f>
        <v>131.92838108155948</v>
      </c>
      <c r="U45" s="72">
        <f>VLOOKUP($D$6,'Data (2)'!$B$6:$CO$88,U43)</f>
        <v>180.09358796003542</v>
      </c>
      <c r="V45" s="72">
        <f>VLOOKUP($D$6,'Data (2)'!$B$6:$CO$88,V43)</f>
        <v>131.61452254475722</v>
      </c>
      <c r="W45" s="72">
        <f>VLOOKUP($D$6,'Data (2)'!$B$6:$CO$88,W43)</f>
        <v>145.42527486459858</v>
      </c>
      <c r="X45" s="72">
        <f>VLOOKUP($D$6,'Data (2)'!$B$6:$CO$88,X43)</f>
        <v>134.9423809123887</v>
      </c>
      <c r="Y45" s="72">
        <f>VLOOKUP($D$6,'Data (2)'!$B$6:$CO$88,Y43)</f>
        <v>138.7602101211649</v>
      </c>
      <c r="Z45" s="72">
        <f>VLOOKUP($D$6,'Data (2)'!$B$6:$CO$88,Z43)</f>
        <v>151.97422401623788</v>
      </c>
      <c r="AA45" s="72">
        <f>VLOOKUP($D$6,'Data (2)'!$B$6:$CO$88,AA43)</f>
        <v>164.95210302584803</v>
      </c>
      <c r="AB45" s="72">
        <f>VLOOKUP($D$6,'Data (2)'!$B$6:$CO$88,AB43)</f>
        <v>155.20667671829099</v>
      </c>
      <c r="AC45" s="72">
        <f>VLOOKUP($D$6,'Data (2)'!$B$6:$CO$88,AC43)</f>
        <v>135.2531835158818</v>
      </c>
      <c r="AD45" s="72">
        <f>VLOOKUP($D$6,'Data (2)'!$B$6:$CO$88,AD43)</f>
        <v>0</v>
      </c>
      <c r="AE45" s="72">
        <f>VLOOKUP($D$6,'Data (2)'!$B$6:$CO$88,AE43)</f>
        <v>0</v>
      </c>
      <c r="AF45" s="72">
        <f>VLOOKUP($D$6,'Data (2)'!$B$6:$CO$88,AF43)</f>
        <v>0</v>
      </c>
      <c r="AG45" s="72">
        <f>VLOOKUP($D$6,'Data (2)'!$B$6:$CO$88,AG43)</f>
        <v>0</v>
      </c>
      <c r="AH45" s="43"/>
      <c r="AI45" s="43"/>
    </row>
    <row r="46" spans="1:35" s="45" customFormat="1" ht="78.400000000000006" customHeight="1" thickBot="1" x14ac:dyDescent="0.5">
      <c r="A46" s="43"/>
      <c r="B46" s="34"/>
      <c r="C46" s="36"/>
      <c r="D46" s="50"/>
      <c r="E46" s="38"/>
      <c r="F46" s="50"/>
      <c r="I46" s="50"/>
      <c r="J46" s="45" t="str" cm="1">
        <f t="array" ref="J46">INDEX('Data (2)'!C6:C86,Front!I6)</f>
        <v xml:space="preserve">Melbourne </v>
      </c>
      <c r="K46" s="72">
        <f>VLOOKUP($I$6,'Data (2)'!$B$6:$CO$88,K43)</f>
        <v>113.73962537159578</v>
      </c>
      <c r="L46" s="72">
        <f>VLOOKUP($I$6,'Data (2)'!$B$6:$CO$88,L43)</f>
        <v>116.84360597596779</v>
      </c>
      <c r="M46" s="72">
        <f>VLOOKUP($I$6,'Data (2)'!$B$6:$CO$88,M43)</f>
        <v>125.94583701258635</v>
      </c>
      <c r="N46" s="72">
        <f>VLOOKUP($I$6,'Data (2)'!$B$6:$CO$88,N43)</f>
        <v>127.72322019636769</v>
      </c>
      <c r="O46" s="72">
        <f>VLOOKUP($I$6,'Data (2)'!$B$6:$CO$88,O43)</f>
        <v>130.66138773770754</v>
      </c>
      <c r="P46" s="72">
        <f>VLOOKUP($I$6,'Data (2)'!$B$6:$CO$88,P43)</f>
        <v>131.39104276290146</v>
      </c>
      <c r="Q46" s="72">
        <f>VLOOKUP($I$6,'Data (2)'!$B$6:$CO$88,Q43)</f>
        <v>133.57346571983047</v>
      </c>
      <c r="R46" s="72">
        <f>VLOOKUP($I$6,'Data (2)'!$B$6:$CO$88,R43)</f>
        <v>137.54495270981826</v>
      </c>
      <c r="S46" s="72">
        <f>VLOOKUP($I$6,'Data (2)'!$B$6:$CO$88,S43)</f>
        <v>136.3234837511431</v>
      </c>
      <c r="T46" s="72">
        <f>VLOOKUP($I$6,'Data (2)'!$B$6:$CO$88,T43)</f>
        <v>122.77472693085726</v>
      </c>
      <c r="U46" s="72">
        <f>VLOOKUP($I$6,'Data (2)'!$B$6:$CO$88,U43)</f>
        <v>130.76065180322004</v>
      </c>
      <c r="V46" s="72">
        <f>VLOOKUP($I$6,'Data (2)'!$B$6:$CO$88,V43)</f>
        <v>122.75900034379673</v>
      </c>
      <c r="W46" s="72">
        <f>VLOOKUP($I$6,'Data (2)'!$B$6:$CO$88,W43)</f>
        <v>130.95330820012057</v>
      </c>
      <c r="X46" s="72">
        <f>VLOOKUP($I$6,'Data (2)'!$B$6:$CO$88,X43)</f>
        <v>122.34413736849083</v>
      </c>
      <c r="Y46" s="72">
        <f>VLOOKUP($I$6,'Data (2)'!$B$6:$CO$88,Y43)</f>
        <v>121.29364786217135</v>
      </c>
      <c r="Z46" s="72">
        <f>VLOOKUP($I$6,'Data (2)'!$B$6:$CO$88,Z43)</f>
        <v>127.1132840264039</v>
      </c>
      <c r="AA46" s="72">
        <f>VLOOKUP($I$6,'Data (2)'!$B$6:$CO$88,AA43)</f>
        <v>132.53101972762772</v>
      </c>
      <c r="AB46" s="72">
        <f>VLOOKUP($I$6,'Data (2)'!$B$6:$CO$88,AB43)</f>
        <v>129.14576540962582</v>
      </c>
      <c r="AC46" s="72">
        <f>VLOOKUP($I$6,'Data (2)'!$B$6:$CO$88,AC43)</f>
        <v>116.76533183420614</v>
      </c>
      <c r="AD46" s="72">
        <f>VLOOKUP($I$6,'Data (2)'!$B$6:$CO$88,AD43)</f>
        <v>0</v>
      </c>
      <c r="AE46" s="72">
        <f>VLOOKUP($I$6,'Data (2)'!$B$6:$CO$88,AE43)</f>
        <v>0</v>
      </c>
      <c r="AF46" s="72">
        <f>VLOOKUP($I$6,'Data (2)'!$B$6:$CO$88,AF43)</f>
        <v>0</v>
      </c>
      <c r="AG46" s="72">
        <f>VLOOKUP($I$6,'Data (2)'!$B$6:$CO$88,AG43)</f>
        <v>0</v>
      </c>
      <c r="AH46" s="43"/>
      <c r="AI46" s="43"/>
    </row>
    <row r="47" spans="1:35" s="45" customFormat="1" ht="20.350000000000001" customHeight="1" thickTop="1" x14ac:dyDescent="0.45">
      <c r="A47" s="43"/>
      <c r="B47" s="34"/>
      <c r="C47" s="42" t="s">
        <v>143</v>
      </c>
      <c r="D47" s="52" t="str" cm="1">
        <f t="array" ref="D47">INDEX('Data (2)'!$C$6:$C$86,Front!$D$6)</f>
        <v xml:space="preserve">Melton </v>
      </c>
      <c r="E47" s="54"/>
      <c r="F47" s="54"/>
      <c r="G47" s="54"/>
      <c r="H47" s="54"/>
      <c r="I47" s="54" t="str" cm="1">
        <f t="array" ref="I47">INDEX('Data (2)'!$C$6:$C$86,Front!$I$6)</f>
        <v xml:space="preserve">Melbourne </v>
      </c>
      <c r="J47" s="55"/>
      <c r="K47" s="56"/>
      <c r="L47" s="80"/>
    </row>
    <row r="48" spans="1:35" s="45" customFormat="1" ht="26.65" customHeight="1" x14ac:dyDescent="0.45">
      <c r="A48" s="43"/>
      <c r="B48" s="34">
        <v>72</v>
      </c>
      <c r="C48" s="36" t="s">
        <v>138</v>
      </c>
      <c r="D48" s="73">
        <f>VLOOKUP($D$6,'Data (2)'!$B$6:$CO$88,$B48)</f>
        <v>22.4</v>
      </c>
      <c r="E48" s="38"/>
      <c r="F48" s="50"/>
      <c r="I48" s="74">
        <f>VLOOKUP($I$6,'Data (2)'!$B$6:$CO$88,$B48)</f>
        <v>22.4</v>
      </c>
      <c r="K48" s="50"/>
      <c r="L48" s="83" t="s">
        <v>167</v>
      </c>
    </row>
    <row r="49" spans="1:24" s="45" customFormat="1" ht="22.9" customHeight="1" x14ac:dyDescent="0.45">
      <c r="A49" s="43"/>
      <c r="B49" s="34">
        <v>73</v>
      </c>
      <c r="C49" s="47" t="s">
        <v>186</v>
      </c>
      <c r="D49" s="48">
        <f>VLOOKUP($D$6,'Data (2)'!$B$6:$CO$88,$B49)</f>
        <v>13182.033223943956</v>
      </c>
      <c r="E49" s="38"/>
      <c r="F49" s="50"/>
      <c r="I49" s="49">
        <f>VLOOKUP($I$6,'Data (2)'!$B$6:$CO$88,$B49)</f>
        <v>403402.88902002043</v>
      </c>
      <c r="K49" s="50"/>
      <c r="L49" s="80"/>
    </row>
    <row r="50" spans="1:24" s="45" customFormat="1" ht="22.9" customHeight="1" x14ac:dyDescent="0.45">
      <c r="A50" s="43"/>
      <c r="B50" s="34">
        <v>74</v>
      </c>
      <c r="C50" s="47" t="s">
        <v>139</v>
      </c>
      <c r="D50" s="75">
        <f>VLOOKUP($D$6,'Data (2)'!$B$6:$CO$88,$B50)</f>
        <v>8.4</v>
      </c>
      <c r="E50" s="38"/>
      <c r="F50" s="50"/>
      <c r="I50" s="76">
        <f>VLOOKUP($I$6,'Data (2)'!$B$6:$CO$88,$B50)</f>
        <v>8.4</v>
      </c>
      <c r="K50" s="50"/>
      <c r="L50" s="81" t="s">
        <v>177</v>
      </c>
    </row>
    <row r="51" spans="1:24" s="45" customFormat="1" ht="22.9" customHeight="1" x14ac:dyDescent="0.45">
      <c r="A51" s="43"/>
      <c r="B51" s="34">
        <v>75</v>
      </c>
      <c r="C51" s="47" t="s">
        <v>185</v>
      </c>
      <c r="D51" s="48">
        <f>VLOOKUP($D$6,'Data (2)'!$B$6:$CO$88,$B51)</f>
        <v>5469.9757172695172</v>
      </c>
      <c r="E51" s="38"/>
      <c r="F51" s="50"/>
      <c r="I51" s="49">
        <f>VLOOKUP($I$6,'Data (2)'!$B$6:$CO$88,$B51)</f>
        <v>175120.4285709495</v>
      </c>
      <c r="K51" s="50"/>
      <c r="L51" s="80"/>
    </row>
    <row r="52" spans="1:24" s="45" customFormat="1" ht="20.65" customHeight="1" thickBot="1" x14ac:dyDescent="0.5">
      <c r="A52" s="43"/>
      <c r="B52" s="34"/>
      <c r="C52" s="36"/>
      <c r="D52" s="77"/>
      <c r="E52" s="38"/>
      <c r="F52" s="50"/>
      <c r="I52" s="77"/>
      <c r="K52" s="50"/>
      <c r="L52" s="43"/>
    </row>
    <row r="53" spans="1:24" s="45" customFormat="1" ht="20.350000000000001" customHeight="1" thickTop="1" x14ac:dyDescent="0.35">
      <c r="A53" s="43"/>
      <c r="B53" s="34"/>
      <c r="C53" s="42" t="s">
        <v>144</v>
      </c>
      <c r="D53" s="52" t="str" cm="1">
        <f t="array" ref="D53">INDEX('Data (2)'!$C$6:$C$86,Front!$D$6)</f>
        <v xml:space="preserve">Melton </v>
      </c>
      <c r="E53" s="54"/>
      <c r="F53" s="54"/>
      <c r="G53" s="54"/>
      <c r="H53" s="54"/>
      <c r="I53" s="54" t="str" cm="1">
        <f t="array" ref="I53">INDEX('Data (2)'!$C$6:$C$86,Front!$I$6)</f>
        <v xml:space="preserve">Melbourne </v>
      </c>
      <c r="J53" s="55"/>
      <c r="K53" s="68">
        <v>76</v>
      </c>
      <c r="L53" s="69">
        <v>77</v>
      </c>
      <c r="M53" s="69">
        <v>78</v>
      </c>
      <c r="N53" s="69">
        <v>79</v>
      </c>
      <c r="O53" s="69">
        <v>80</v>
      </c>
      <c r="P53" s="69">
        <v>81</v>
      </c>
      <c r="Q53" s="69">
        <v>82</v>
      </c>
      <c r="R53" s="69">
        <v>83</v>
      </c>
      <c r="S53" s="69">
        <v>84</v>
      </c>
      <c r="T53" s="69">
        <v>85</v>
      </c>
      <c r="U53" s="69">
        <v>86</v>
      </c>
      <c r="V53" s="69">
        <v>87</v>
      </c>
    </row>
    <row r="54" spans="1:24" s="45" customFormat="1" ht="58.5" customHeight="1" x14ac:dyDescent="0.35">
      <c r="A54" s="43"/>
      <c r="B54" s="34"/>
      <c r="C54" s="36"/>
      <c r="D54" s="50"/>
      <c r="E54" s="38"/>
      <c r="F54" s="50"/>
      <c r="I54" s="50"/>
      <c r="K54" s="69">
        <v>2011</v>
      </c>
      <c r="L54" s="69">
        <v>2012</v>
      </c>
      <c r="M54" s="69">
        <v>2013</v>
      </c>
      <c r="N54" s="69">
        <v>2014</v>
      </c>
      <c r="O54" s="69">
        <v>2015</v>
      </c>
      <c r="P54" s="69">
        <v>2016</v>
      </c>
      <c r="Q54" s="69">
        <v>2017</v>
      </c>
      <c r="R54" s="69">
        <v>2018</v>
      </c>
      <c r="S54" s="69">
        <v>2019</v>
      </c>
      <c r="T54" s="69">
        <v>2020</v>
      </c>
      <c r="U54" s="69">
        <v>2021</v>
      </c>
      <c r="V54" s="69">
        <v>2022</v>
      </c>
      <c r="W54" s="43"/>
      <c r="X54" s="43"/>
    </row>
    <row r="55" spans="1:24" s="45" customFormat="1" ht="58.5" customHeight="1" x14ac:dyDescent="0.45">
      <c r="A55" s="43"/>
      <c r="B55" s="34"/>
      <c r="C55" s="36"/>
      <c r="D55" s="50"/>
      <c r="E55" s="38"/>
      <c r="F55" s="50"/>
      <c r="I55" s="50"/>
      <c r="J55" s="45" t="str">
        <f>J41</f>
        <v xml:space="preserve">Melton </v>
      </c>
      <c r="K55" s="72">
        <f>VLOOKUP($D$6,'Data (2)'!$B$6:$CO$88,K53)</f>
        <v>132.89907157831686</v>
      </c>
      <c r="L55" s="72">
        <f>VLOOKUP($D$6,'Data (2)'!$B$6:$CO$88,L53)</f>
        <v>81.67396109833723</v>
      </c>
      <c r="M55" s="72">
        <f>VLOOKUP($D$6,'Data (2)'!$B$6:$CO$88,M53)</f>
        <v>158.75160440451259</v>
      </c>
      <c r="N55" s="72">
        <f>VLOOKUP($D$6,'Data (2)'!$B$6:$CO$88,N53)</f>
        <v>146.66892311163761</v>
      </c>
      <c r="O55" s="72">
        <f>VLOOKUP($D$6,'Data (2)'!$B$6:$CO$88,O53)</f>
        <v>138.90818169190166</v>
      </c>
      <c r="P55" s="72">
        <f>VLOOKUP($D$6,'Data (2)'!$B$6:$CO$88,P53)</f>
        <v>146.3328110680817</v>
      </c>
      <c r="Q55" s="72">
        <f>VLOOKUP($D$6,'Data (2)'!$B$6:$CO$88,Q53)</f>
        <v>160.14222322556068</v>
      </c>
      <c r="R55" s="72">
        <f>VLOOKUP($D$6,'Data (2)'!$B$6:$CO$88,R53)</f>
        <v>173.59942940962736</v>
      </c>
      <c r="S55" s="72">
        <f>VLOOKUP($D$6,'Data (2)'!$B$6:$CO$88,S53)</f>
        <v>174.84190845686064</v>
      </c>
      <c r="T55" s="72">
        <f>VLOOKUP($D$6,'Data (2)'!$B$6:$CO$88,T53)</f>
        <v>160.10188301646502</v>
      </c>
      <c r="U55" s="72">
        <f>VLOOKUP($D$6,'Data (2)'!$B$6:$CO$88,U53)</f>
        <v>0</v>
      </c>
      <c r="V55" s="72">
        <f>VLOOKUP($D$6,'Data (2)'!$B$6:$CO$88,V53)</f>
        <v>0</v>
      </c>
      <c r="W55" s="43"/>
      <c r="X55" s="43"/>
    </row>
    <row r="56" spans="1:24" s="45" customFormat="1" ht="58.5" customHeight="1" x14ac:dyDescent="0.45">
      <c r="A56" s="43"/>
      <c r="B56" s="34"/>
      <c r="C56" s="36"/>
      <c r="D56" s="50"/>
      <c r="E56" s="38"/>
      <c r="F56" s="50"/>
      <c r="I56" s="50"/>
      <c r="J56" s="45" t="str">
        <f>J42</f>
        <v xml:space="preserve">Melbourne </v>
      </c>
      <c r="K56" s="72">
        <f>VLOOKUP($I$6,'Data (2)'!$B$6:$CO$88,K53)</f>
        <v>126.91430936598445</v>
      </c>
      <c r="L56" s="72">
        <f>VLOOKUP($I$6,'Data (2)'!$B$6:$CO$88,L53)</f>
        <v>134.00385559222718</v>
      </c>
      <c r="M56" s="72">
        <f>VLOOKUP($I$6,'Data (2)'!$B$6:$CO$88,M53)</f>
        <v>145.48243630655782</v>
      </c>
      <c r="N56" s="72">
        <f>VLOOKUP($I$6,'Data (2)'!$B$6:$CO$88,N53)</f>
        <v>150.98810542297204</v>
      </c>
      <c r="O56" s="72">
        <f>VLOOKUP($I$6,'Data (2)'!$B$6:$CO$88,O53)</f>
        <v>158.49647016001759</v>
      </c>
      <c r="P56" s="72">
        <f>VLOOKUP($I$6,'Data (2)'!$B$6:$CO$88,P53)</f>
        <v>171.67078770752386</v>
      </c>
      <c r="Q56" s="72">
        <f>VLOOKUP($I$6,'Data (2)'!$B$6:$CO$88,Q53)</f>
        <v>177.62435961744032</v>
      </c>
      <c r="R56" s="72">
        <f>VLOOKUP($I$6,'Data (2)'!$B$6:$CO$88,R53)</f>
        <v>186.44942677231785</v>
      </c>
      <c r="S56" s="72">
        <f>VLOOKUP($I$6,'Data (2)'!$B$6:$CO$88,S53)</f>
        <v>168.9429422632993</v>
      </c>
      <c r="T56" s="72">
        <f>VLOOKUP($I$6,'Data (2)'!$B$6:$CO$88,T53)</f>
        <v>177.28893355395601</v>
      </c>
      <c r="U56" s="72">
        <f>VLOOKUP($I$6,'Data (2)'!$B$6:$CO$88,U53)</f>
        <v>0</v>
      </c>
      <c r="V56" s="72">
        <f>VLOOKUP($I$6,'Data (2)'!$B$6:$CO$88,V53)</f>
        <v>0</v>
      </c>
      <c r="W56" s="43"/>
      <c r="X56" s="43"/>
    </row>
    <row r="57" spans="1:24" s="45" customFormat="1" ht="58.5" customHeight="1" thickBot="1" x14ac:dyDescent="0.5">
      <c r="A57" s="43"/>
      <c r="B57" s="34"/>
      <c r="C57" s="36"/>
      <c r="D57" s="50"/>
      <c r="E57" s="38"/>
      <c r="F57" s="50"/>
      <c r="I57" s="50"/>
      <c r="K57" s="50"/>
      <c r="L57" s="81" t="s">
        <v>168</v>
      </c>
    </row>
    <row r="58" spans="1:24" s="45" customFormat="1" ht="20.350000000000001" customHeight="1" thickTop="1" x14ac:dyDescent="0.45">
      <c r="A58" s="43"/>
      <c r="B58" s="34"/>
      <c r="C58" s="42" t="s">
        <v>120</v>
      </c>
      <c r="D58" s="52" t="str" cm="1">
        <f t="array" ref="D58">INDEX('Data (2)'!$C$6:$C$86,Front!$D$6)</f>
        <v xml:space="preserve">Melton </v>
      </c>
      <c r="E58" s="54"/>
      <c r="F58" s="54"/>
      <c r="G58" s="54"/>
      <c r="H58" s="54"/>
      <c r="I58" s="54" t="str" cm="1">
        <f t="array" ref="I58">INDEX('Data (2)'!$C$6:$C$86,Front!$I$6)</f>
        <v xml:space="preserve">Melbourne </v>
      </c>
      <c r="J58" s="55"/>
      <c r="K58" s="56"/>
      <c r="L58" s="80"/>
    </row>
    <row r="59" spans="1:24" s="45" customFormat="1" ht="22.5" customHeight="1" x14ac:dyDescent="0.45">
      <c r="A59" s="43"/>
      <c r="B59" s="34">
        <v>88</v>
      </c>
      <c r="C59" s="36" t="s">
        <v>162</v>
      </c>
      <c r="D59" s="73">
        <f>VLOOKUP($D$6,'Data (2)'!$B$6:$CO$88,$B59)</f>
        <v>52</v>
      </c>
      <c r="E59" s="38"/>
      <c r="F59" s="50"/>
      <c r="I59" s="74">
        <f>VLOOKUP($I$6,'Data (2)'!$B$6:$CO$88,$B59)</f>
        <v>59.403225806451601</v>
      </c>
      <c r="K59" s="50"/>
      <c r="L59" s="81" t="s">
        <v>161</v>
      </c>
    </row>
    <row r="60" spans="1:24" s="45" customFormat="1" ht="22.5" customHeight="1" x14ac:dyDescent="0.45">
      <c r="A60" s="43"/>
      <c r="B60" s="34">
        <v>89</v>
      </c>
      <c r="C60" s="47" t="s">
        <v>172</v>
      </c>
      <c r="D60" s="75">
        <f>VLOOKUP($D$6,'Data (2)'!$B$6:$CO$88,$B60)</f>
        <v>65.099999999999994</v>
      </c>
      <c r="E60" s="38"/>
      <c r="F60" s="50"/>
      <c r="I60" s="76">
        <f>VLOOKUP($I$6,'Data (2)'!$B$6:$CO$88,$B60)</f>
        <v>73.032258064516128</v>
      </c>
      <c r="K60" s="50"/>
      <c r="L60" s="81" t="s">
        <v>169</v>
      </c>
    </row>
    <row r="61" spans="1:24" s="45" customFormat="1" ht="22.5" customHeight="1" x14ac:dyDescent="0.45">
      <c r="A61" s="43"/>
      <c r="B61" s="34">
        <v>90</v>
      </c>
      <c r="C61" s="47" t="s">
        <v>173</v>
      </c>
      <c r="D61" s="75">
        <f>VLOOKUP($D$6,'Data (2)'!$B$6:$CO$88,$B61)</f>
        <v>13.900000000000006</v>
      </c>
      <c r="E61" s="38"/>
      <c r="F61" s="50"/>
      <c r="I61" s="76">
        <f>VLOOKUP($I$6,'Data (2)'!$B$6:$CO$88,$B61)</f>
        <v>10.293548387096774</v>
      </c>
      <c r="K61" s="50"/>
      <c r="L61" s="81" t="s">
        <v>170</v>
      </c>
    </row>
    <row r="62" spans="1:24" s="45" customFormat="1" ht="22.5" customHeight="1" x14ac:dyDescent="0.45">
      <c r="A62" s="43"/>
      <c r="B62" s="34">
        <v>91</v>
      </c>
      <c r="C62" s="47" t="s">
        <v>145</v>
      </c>
      <c r="D62" s="75">
        <f>VLOOKUP($D$6,'Data (2)'!$B$6:$CO$88,$B62)</f>
        <v>74.099999999999994</v>
      </c>
      <c r="E62" s="38"/>
      <c r="F62" s="50"/>
      <c r="I62" s="76">
        <f>VLOOKUP($I$6,'Data (2)'!$B$6:$CO$88,$B62)</f>
        <v>73.525806451612894</v>
      </c>
      <c r="K62" s="50"/>
      <c r="L62" s="81" t="s">
        <v>170</v>
      </c>
    </row>
    <row r="63" spans="1:24" s="45" customFormat="1" ht="22.5" customHeight="1" x14ac:dyDescent="0.45">
      <c r="A63" s="43"/>
      <c r="B63" s="34">
        <v>92</v>
      </c>
      <c r="C63" s="47" t="s">
        <v>146</v>
      </c>
      <c r="D63" s="75">
        <f>VLOOKUP($D$6,'Data (2)'!$B$6:$CO$88,$B63)</f>
        <v>17.599999999999994</v>
      </c>
      <c r="E63" s="38"/>
      <c r="F63" s="50"/>
      <c r="I63" s="76">
        <f>VLOOKUP($I$6,'Data (2)'!$B$6:$CO$88,$B63)</f>
        <v>17.954838709677418</v>
      </c>
      <c r="K63" s="50"/>
      <c r="L63" s="81" t="s">
        <v>170</v>
      </c>
    </row>
    <row r="64" spans="1:24" s="45" customFormat="1" ht="31.5" customHeight="1" x14ac:dyDescent="0.45">
      <c r="A64" s="43"/>
      <c r="B64" s="34"/>
      <c r="C64" s="36"/>
      <c r="D64" s="50"/>
      <c r="E64" s="38"/>
      <c r="F64" s="50"/>
      <c r="I64" s="50"/>
      <c r="K64" s="50"/>
      <c r="L64" s="80"/>
    </row>
    <row r="65" spans="1:12" s="45" customFormat="1" ht="31.5" customHeight="1" x14ac:dyDescent="0.45">
      <c r="A65" s="43"/>
      <c r="B65" s="34"/>
      <c r="C65" s="36"/>
      <c r="D65" s="50"/>
      <c r="E65" s="38"/>
      <c r="F65" s="50"/>
      <c r="I65" s="50"/>
      <c r="K65" s="50"/>
      <c r="L65" s="80"/>
    </row>
    <row r="66" spans="1:12" s="45" customFormat="1" ht="31.5" customHeight="1" x14ac:dyDescent="0.45">
      <c r="A66" s="43"/>
      <c r="B66" s="84"/>
      <c r="C66" s="36"/>
      <c r="D66" s="50"/>
      <c r="E66" s="38"/>
      <c r="F66" s="50"/>
      <c r="I66" s="50"/>
      <c r="K66" s="50"/>
      <c r="L66" s="80"/>
    </row>
    <row r="67" spans="1:12" s="45" customFormat="1" ht="31.5" customHeight="1" x14ac:dyDescent="0.45">
      <c r="A67" s="43"/>
      <c r="B67" s="84"/>
      <c r="C67" s="36"/>
      <c r="D67" s="50"/>
      <c r="E67" s="38"/>
      <c r="F67" s="50"/>
      <c r="I67" s="50"/>
      <c r="K67" s="50"/>
      <c r="L67" s="80"/>
    </row>
    <row r="68" spans="1:12" s="45" customFormat="1" ht="31.5" customHeight="1" x14ac:dyDescent="0.45">
      <c r="A68" s="43"/>
      <c r="B68" s="84"/>
      <c r="C68" s="36"/>
      <c r="D68" s="50"/>
      <c r="E68" s="38"/>
      <c r="F68" s="50"/>
      <c r="I68" s="50"/>
      <c r="K68" s="50"/>
    </row>
    <row r="69" spans="1:12" s="45" customFormat="1" ht="31.5" customHeight="1" x14ac:dyDescent="0.45">
      <c r="A69" s="43"/>
      <c r="B69" s="84"/>
      <c r="C69" s="36"/>
      <c r="D69" s="50"/>
      <c r="E69" s="38"/>
      <c r="F69" s="50"/>
      <c r="I69" s="50"/>
      <c r="K69" s="50"/>
    </row>
    <row r="70" spans="1:12" s="45" customFormat="1" ht="31.5" customHeight="1" x14ac:dyDescent="0.45">
      <c r="A70" s="43"/>
      <c r="B70" s="84"/>
      <c r="C70" s="36"/>
      <c r="D70" s="50"/>
      <c r="E70" s="38"/>
      <c r="F70" s="50"/>
      <c r="I70" s="50"/>
      <c r="K70" s="50"/>
    </row>
    <row r="71" spans="1:12" s="45" customFormat="1" ht="31.5" customHeight="1" x14ac:dyDescent="0.45">
      <c r="A71" s="43"/>
      <c r="B71" s="84"/>
      <c r="C71" s="36"/>
      <c r="D71" s="50"/>
      <c r="E71" s="38"/>
      <c r="F71" s="50"/>
      <c r="I71" s="50"/>
      <c r="K71" s="50"/>
    </row>
    <row r="72" spans="1:12" s="45" customFormat="1" ht="31.5" customHeight="1" x14ac:dyDescent="0.45">
      <c r="A72" s="43"/>
      <c r="B72" s="84"/>
      <c r="C72" s="36"/>
      <c r="D72" s="50"/>
      <c r="E72" s="38"/>
      <c r="F72" s="50"/>
      <c r="I72" s="50"/>
      <c r="K72" s="50"/>
    </row>
    <row r="73" spans="1:12" s="45" customFormat="1" ht="31.5" customHeight="1" x14ac:dyDescent="0.45">
      <c r="A73" s="43"/>
      <c r="B73" s="84"/>
      <c r="C73" s="36"/>
      <c r="D73" s="50"/>
      <c r="E73" s="38"/>
      <c r="F73" s="50"/>
      <c r="I73" s="50"/>
      <c r="K73" s="50"/>
    </row>
    <row r="74" spans="1:12" s="45" customFormat="1" ht="31.5" customHeight="1" x14ac:dyDescent="0.45">
      <c r="A74" s="43"/>
      <c r="B74" s="84"/>
      <c r="C74" s="36"/>
      <c r="D74" s="50"/>
      <c r="E74" s="38"/>
      <c r="F74" s="50"/>
      <c r="I74" s="50"/>
      <c r="K74" s="50"/>
    </row>
    <row r="75" spans="1:12" s="45" customFormat="1" ht="31.5" customHeight="1" x14ac:dyDescent="0.45">
      <c r="A75" s="43"/>
      <c r="B75" s="84"/>
      <c r="C75" s="36"/>
      <c r="D75" s="50"/>
      <c r="E75" s="38"/>
      <c r="F75" s="50"/>
      <c r="I75" s="50"/>
      <c r="K75" s="50"/>
    </row>
    <row r="76" spans="1:12" s="45" customFormat="1" ht="31.5" customHeight="1" x14ac:dyDescent="0.45">
      <c r="A76" s="43"/>
      <c r="B76" s="84"/>
      <c r="C76" s="36"/>
      <c r="D76" s="50"/>
      <c r="E76" s="38"/>
      <c r="F76" s="50"/>
      <c r="I76" s="50"/>
      <c r="K76" s="50"/>
    </row>
    <row r="77" spans="1:12" s="45" customFormat="1" ht="31.5" customHeight="1" x14ac:dyDescent="0.45">
      <c r="A77" s="43"/>
      <c r="B77" s="84"/>
      <c r="C77" s="36"/>
      <c r="D77" s="50"/>
      <c r="E77" s="38"/>
      <c r="F77" s="50"/>
      <c r="I77" s="50"/>
      <c r="K77" s="50"/>
    </row>
    <row r="78" spans="1:12" s="45" customFormat="1" ht="31.5" customHeight="1" x14ac:dyDescent="0.45">
      <c r="A78" s="43"/>
      <c r="B78" s="84"/>
      <c r="C78" s="36"/>
      <c r="D78" s="50"/>
      <c r="E78" s="38"/>
      <c r="F78" s="50"/>
      <c r="I78" s="50"/>
      <c r="K78" s="50"/>
    </row>
    <row r="79" spans="1:12" s="45" customFormat="1" ht="31.5" customHeight="1" x14ac:dyDescent="0.45">
      <c r="A79" s="43"/>
      <c r="B79" s="84"/>
      <c r="C79" s="36"/>
      <c r="D79" s="50"/>
      <c r="E79" s="38"/>
      <c r="F79" s="50"/>
      <c r="I79" s="50"/>
      <c r="K79" s="50"/>
    </row>
    <row r="80" spans="1:12" s="45" customFormat="1" ht="31.5" customHeight="1" x14ac:dyDescent="0.45">
      <c r="A80" s="43"/>
      <c r="B80" s="84"/>
      <c r="C80" s="36"/>
      <c r="D80" s="50"/>
      <c r="E80" s="38"/>
      <c r="F80" s="50"/>
      <c r="I80" s="50"/>
      <c r="K80" s="50"/>
    </row>
    <row r="81" spans="1:11" s="45" customFormat="1" ht="31.5" customHeight="1" x14ac:dyDescent="0.45">
      <c r="A81" s="43"/>
      <c r="B81" s="84"/>
      <c r="C81" s="36"/>
      <c r="D81" s="50"/>
      <c r="E81" s="38"/>
      <c r="F81" s="50"/>
      <c r="I81" s="50"/>
      <c r="K81" s="50"/>
    </row>
    <row r="82" spans="1:11" s="45" customFormat="1" ht="31.5" customHeight="1" x14ac:dyDescent="0.45">
      <c r="A82" s="43"/>
      <c r="B82" s="84"/>
      <c r="C82" s="36"/>
      <c r="D82" s="50"/>
      <c r="E82" s="38"/>
      <c r="F82" s="50"/>
      <c r="I82" s="50"/>
      <c r="K82" s="50"/>
    </row>
    <row r="83" spans="1:11" s="45" customFormat="1" ht="31.5" customHeight="1" x14ac:dyDescent="0.45">
      <c r="A83" s="43"/>
      <c r="B83" s="84"/>
      <c r="C83" s="36"/>
      <c r="D83" s="50"/>
      <c r="E83" s="38"/>
      <c r="F83" s="50"/>
      <c r="I83" s="50"/>
      <c r="K83" s="50"/>
    </row>
    <row r="84" spans="1:11" s="45" customFormat="1" ht="31.5" customHeight="1" x14ac:dyDescent="0.45">
      <c r="A84" s="43"/>
      <c r="B84" s="84"/>
      <c r="C84" s="36"/>
      <c r="D84" s="50"/>
      <c r="E84" s="38"/>
      <c r="F84" s="50"/>
      <c r="I84" s="50"/>
      <c r="K84" s="50"/>
    </row>
    <row r="85" spans="1:11" s="45" customFormat="1" ht="31.5" customHeight="1" x14ac:dyDescent="0.45">
      <c r="A85" s="43"/>
      <c r="B85" s="84"/>
      <c r="C85" s="36"/>
      <c r="D85" s="50"/>
      <c r="E85" s="38"/>
      <c r="F85" s="50"/>
      <c r="I85" s="50"/>
      <c r="K85" s="50"/>
    </row>
    <row r="86" spans="1:11" s="45" customFormat="1" ht="31.5" customHeight="1" x14ac:dyDescent="0.45">
      <c r="A86" s="43"/>
      <c r="B86" s="84"/>
      <c r="C86" s="36"/>
      <c r="D86" s="50"/>
      <c r="E86" s="38"/>
      <c r="F86" s="50"/>
      <c r="I86" s="50"/>
      <c r="K86" s="50"/>
    </row>
    <row r="87" spans="1:11" s="45" customFormat="1" ht="31.5" customHeight="1" x14ac:dyDescent="0.45">
      <c r="A87" s="43"/>
      <c r="B87" s="84"/>
      <c r="C87" s="36"/>
      <c r="D87" s="50"/>
      <c r="E87" s="38"/>
      <c r="F87" s="50"/>
      <c r="I87" s="50"/>
      <c r="K87" s="50"/>
    </row>
    <row r="88" spans="1:11" s="45" customFormat="1" ht="31.5" customHeight="1" x14ac:dyDescent="0.45">
      <c r="A88" s="43"/>
      <c r="B88" s="84"/>
      <c r="C88" s="36"/>
      <c r="D88" s="50"/>
      <c r="E88" s="38"/>
      <c r="F88" s="50"/>
      <c r="I88" s="50"/>
      <c r="K88" s="50"/>
    </row>
    <row r="89" spans="1:11" s="45" customFormat="1" ht="31.5" customHeight="1" x14ac:dyDescent="0.45">
      <c r="A89" s="43"/>
      <c r="B89" s="84"/>
      <c r="C89" s="36"/>
      <c r="D89" s="50"/>
      <c r="E89" s="38"/>
      <c r="F89" s="50"/>
      <c r="I89" s="50"/>
      <c r="K89" s="50"/>
    </row>
    <row r="90" spans="1:11" s="45" customFormat="1" ht="31.5" customHeight="1" x14ac:dyDescent="0.45">
      <c r="A90" s="43"/>
      <c r="B90" s="84"/>
      <c r="C90" s="36"/>
      <c r="D90" s="50"/>
      <c r="E90" s="38"/>
      <c r="F90" s="50"/>
      <c r="I90" s="50"/>
      <c r="K90" s="50"/>
    </row>
    <row r="91" spans="1:11" s="45" customFormat="1" ht="31.5" customHeight="1" x14ac:dyDescent="0.45">
      <c r="A91" s="43"/>
      <c r="B91" s="84"/>
      <c r="C91" s="36"/>
      <c r="D91" s="50"/>
      <c r="E91" s="38"/>
      <c r="F91" s="50"/>
      <c r="I91" s="50"/>
      <c r="K91" s="50"/>
    </row>
    <row r="92" spans="1:11" s="45" customFormat="1" ht="31.5" customHeight="1" x14ac:dyDescent="0.45">
      <c r="A92" s="43"/>
      <c r="B92" s="84"/>
      <c r="C92" s="36"/>
      <c r="D92" s="50"/>
      <c r="E92" s="38"/>
      <c r="F92" s="50"/>
      <c r="I92" s="50"/>
      <c r="K92" s="50"/>
    </row>
    <row r="93" spans="1:11" s="45" customFormat="1" ht="31.5" customHeight="1" x14ac:dyDescent="0.45">
      <c r="A93" s="43"/>
      <c r="B93" s="84"/>
      <c r="C93" s="36"/>
      <c r="D93" s="50"/>
      <c r="E93" s="38"/>
      <c r="F93" s="50"/>
      <c r="I93" s="50"/>
      <c r="K93" s="50"/>
    </row>
    <row r="94" spans="1:11" s="45" customFormat="1" ht="31.5" customHeight="1" x14ac:dyDescent="0.45">
      <c r="A94" s="43"/>
      <c r="B94" s="84"/>
      <c r="C94" s="36"/>
      <c r="D94" s="50"/>
      <c r="E94" s="38"/>
      <c r="F94" s="50"/>
      <c r="I94" s="50"/>
      <c r="K94" s="50"/>
    </row>
    <row r="95" spans="1:11" s="45" customFormat="1" ht="31.5" customHeight="1" x14ac:dyDescent="0.45">
      <c r="A95" s="43"/>
      <c r="B95" s="84"/>
      <c r="C95" s="36"/>
      <c r="D95" s="50"/>
      <c r="E95" s="38"/>
      <c r="F95" s="50"/>
      <c r="I95" s="50"/>
      <c r="K95" s="50"/>
    </row>
    <row r="96" spans="1:11" s="45" customFormat="1" ht="31.5" customHeight="1" x14ac:dyDescent="0.45">
      <c r="A96" s="43"/>
      <c r="B96" s="84"/>
      <c r="C96" s="36"/>
      <c r="D96" s="50"/>
      <c r="E96" s="38"/>
      <c r="F96" s="50"/>
      <c r="I96" s="50"/>
      <c r="K96" s="50"/>
    </row>
    <row r="97" spans="1:11" s="45" customFormat="1" ht="31.5" customHeight="1" x14ac:dyDescent="0.45">
      <c r="A97" s="43"/>
      <c r="B97" s="84"/>
      <c r="C97" s="36"/>
      <c r="D97" s="50"/>
      <c r="E97" s="38"/>
      <c r="F97" s="50"/>
      <c r="I97" s="50"/>
      <c r="K97" s="50"/>
    </row>
    <row r="98" spans="1:11" s="45" customFormat="1" ht="31.5" customHeight="1" x14ac:dyDescent="0.45">
      <c r="A98" s="43"/>
      <c r="B98" s="84"/>
      <c r="C98" s="36"/>
      <c r="D98" s="50"/>
      <c r="E98" s="38"/>
      <c r="F98" s="50"/>
      <c r="I98" s="50"/>
      <c r="K98" s="50"/>
    </row>
    <row r="99" spans="1:11" s="45" customFormat="1" ht="31.5" customHeight="1" x14ac:dyDescent="0.45">
      <c r="A99" s="43"/>
      <c r="B99" s="84"/>
      <c r="C99" s="36"/>
      <c r="D99" s="50"/>
      <c r="E99" s="38"/>
      <c r="F99" s="50"/>
      <c r="I99" s="50"/>
      <c r="K99" s="50"/>
    </row>
    <row r="100" spans="1:11" s="45" customFormat="1" ht="31.5" customHeight="1" x14ac:dyDescent="0.45">
      <c r="A100" s="43"/>
      <c r="B100" s="84"/>
      <c r="C100" s="36"/>
      <c r="D100" s="50"/>
      <c r="E100" s="38"/>
      <c r="F100" s="50"/>
      <c r="I100" s="50"/>
      <c r="K100" s="50"/>
    </row>
    <row r="101" spans="1:11" s="45" customFormat="1" ht="31.5" customHeight="1" x14ac:dyDescent="0.45">
      <c r="A101" s="43"/>
      <c r="B101" s="84"/>
      <c r="C101" s="36"/>
      <c r="D101" s="50"/>
      <c r="E101" s="38"/>
      <c r="F101" s="50"/>
      <c r="I101" s="50"/>
      <c r="K101" s="50"/>
    </row>
    <row r="102" spans="1:11" s="45" customFormat="1" ht="31.5" customHeight="1" x14ac:dyDescent="0.45">
      <c r="A102" s="43"/>
      <c r="B102" s="84"/>
      <c r="C102" s="36"/>
      <c r="D102" s="50"/>
      <c r="E102" s="38"/>
      <c r="F102" s="50"/>
      <c r="I102" s="50"/>
      <c r="K102" s="50"/>
    </row>
    <row r="103" spans="1:11" s="45" customFormat="1" ht="31.5" customHeight="1" x14ac:dyDescent="0.45">
      <c r="A103" s="43"/>
      <c r="B103" s="84"/>
      <c r="C103" s="36"/>
      <c r="D103" s="50"/>
      <c r="E103" s="38"/>
      <c r="F103" s="50"/>
      <c r="I103" s="50"/>
      <c r="K103" s="50"/>
    </row>
    <row r="104" spans="1:11" s="45" customFormat="1" ht="31.5" customHeight="1" x14ac:dyDescent="0.45">
      <c r="A104" s="43"/>
      <c r="B104" s="84"/>
      <c r="C104" s="36"/>
      <c r="D104" s="50"/>
      <c r="E104" s="38"/>
      <c r="F104" s="50"/>
      <c r="I104" s="50"/>
      <c r="K104" s="50"/>
    </row>
    <row r="105" spans="1:11" s="45" customFormat="1" ht="31.5" customHeight="1" x14ac:dyDescent="0.45">
      <c r="A105" s="43"/>
      <c r="B105" s="84"/>
      <c r="C105" s="36"/>
      <c r="D105" s="50"/>
      <c r="E105" s="38"/>
      <c r="F105" s="50"/>
      <c r="I105" s="50"/>
      <c r="K105" s="50"/>
    </row>
    <row r="106" spans="1:11" s="45" customFormat="1" ht="24.4" customHeight="1" x14ac:dyDescent="0.45">
      <c r="A106" s="43"/>
      <c r="B106" s="84"/>
      <c r="C106" s="36"/>
      <c r="D106" s="50"/>
      <c r="E106" s="38"/>
      <c r="F106" s="50"/>
      <c r="I106" s="50"/>
      <c r="K106" s="50"/>
    </row>
    <row r="107" spans="1:11" s="45" customFormat="1" ht="24.4" customHeight="1" x14ac:dyDescent="0.45">
      <c r="A107" s="43"/>
      <c r="B107" s="84"/>
      <c r="C107" s="36"/>
      <c r="D107" s="50"/>
      <c r="E107" s="38"/>
      <c r="F107" s="50"/>
      <c r="I107" s="50"/>
      <c r="K107" s="50"/>
    </row>
    <row r="108" spans="1:11" s="45" customFormat="1" ht="24.4" customHeight="1" x14ac:dyDescent="0.45">
      <c r="A108" s="43"/>
      <c r="B108" s="84"/>
      <c r="C108" s="36"/>
      <c r="D108" s="50"/>
      <c r="E108" s="38"/>
      <c r="F108" s="50"/>
      <c r="I108" s="50"/>
      <c r="K108" s="50"/>
    </row>
    <row r="109" spans="1:11" s="45" customFormat="1" ht="24.4" customHeight="1" x14ac:dyDescent="0.45">
      <c r="A109" s="43"/>
      <c r="B109" s="84"/>
      <c r="C109" s="36"/>
      <c r="D109" s="50"/>
      <c r="E109" s="38"/>
      <c r="F109" s="50"/>
      <c r="I109" s="50"/>
      <c r="K109" s="50"/>
    </row>
    <row r="110" spans="1:11" s="45" customFormat="1" ht="24.4" customHeight="1" x14ac:dyDescent="0.45">
      <c r="A110" s="43"/>
      <c r="B110" s="84"/>
      <c r="C110" s="36"/>
      <c r="D110" s="50"/>
      <c r="E110" s="38"/>
      <c r="F110" s="50"/>
      <c r="I110" s="50"/>
      <c r="K110" s="50"/>
    </row>
    <row r="111" spans="1:11" s="45" customFormat="1" ht="11.65" x14ac:dyDescent="0.45">
      <c r="A111" s="43"/>
      <c r="B111" s="84"/>
      <c r="C111" s="36"/>
      <c r="D111" s="50"/>
      <c r="E111" s="38"/>
      <c r="F111" s="50"/>
      <c r="I111" s="50"/>
      <c r="K111" s="50"/>
    </row>
  </sheetData>
  <sheetProtection sheet="1" objects="1" scenarios="1"/>
  <mergeCells count="4">
    <mergeCell ref="C1:K1"/>
    <mergeCell ref="L15:L17"/>
    <mergeCell ref="L20:L23"/>
    <mergeCell ref="L9:L12"/>
  </mergeCells>
  <pageMargins left="0.39370078740157483" right="0.39370078740157483" top="0.39370078740157483" bottom="0.39370078740157483" header="0.31496062992125984" footer="0.31496062992125984"/>
  <pageSetup paperSize="9" scale="81" fitToHeight="4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3</xdr:col>
                    <xdr:colOff>4763</xdr:colOff>
                    <xdr:row>4</xdr:row>
                    <xdr:rowOff>161925</xdr:rowOff>
                  </from>
                  <to>
                    <xdr:col>5</xdr:col>
                    <xdr:colOff>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171450</xdr:rowOff>
                  </from>
                  <to>
                    <xdr:col>10</xdr:col>
                    <xdr:colOff>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A8955786</value>
    </field>
    <field name="Objective-Title">
      <value order="0">Indicators of Sexual and Reproductive Health</value>
    </field>
    <field name="Objective-Description">
      <value order="0"/>
    </field>
    <field name="Objective-CreationStamp">
      <value order="0">2022-07-22T10:27:03Z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2022-07-23T10:30:13Z</value>
    </field>
    <field name="Objective-ModificationStamp">
      <value order="0">2023-05-10T01:03:27Z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vA11447383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(2)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cp:lastPrinted>2020-09-14T14:00:18Z</cp:lastPrinted>
  <dcterms:created xsi:type="dcterms:W3CDTF">2020-08-11T05:19:09Z</dcterms:created>
  <dcterms:modified xsi:type="dcterms:W3CDTF">2022-07-22T09:38:43Z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A8955786</vt:lpwstr>
  </property>
  <property fmtid="{D5CDD505-2E9C-101B-9397-08002B2CF9AE}" pid="4" name="Objective-Title">
    <vt:lpwstr>Indicators of Sexual and Reproductive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2022-07-23T10:30:13Z</vt:filetime>
  </property>
  <property fmtid="{D5CDD505-2E9C-101B-9397-08002B2CF9AE}" pid="10" name="Objective-ModificationStamp">
    <vt:filetime>2023-05-10T01:03:27Z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vA11447383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