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666a19a3ceff4858"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updateLinks="never" codeName="ThisWorkbook" defaultThemeVersion="124226"/>
  <mc:AlternateContent xmlns:mc="http://schemas.openxmlformats.org/markup-compatibility/2006">
    <mc:Choice Requires="x15">
      <x15ac:absPath xmlns:x15ac="http://schemas.microsoft.com/office/spreadsheetml/2010/11/ac" url="C:\Users\Hayden\Downloads\"/>
    </mc:Choice>
  </mc:AlternateContent>
  <xr:revisionPtr revIDLastSave="0" documentId="8_{6FC042A1-2272-4BD4-BAF4-1A2693A08A5D}" xr6:coauthVersionLast="47" xr6:coauthVersionMax="47" xr10:uidLastSave="{00000000-0000-0000-0000-000000000000}"/>
  <bookViews>
    <workbookView showSheetTabs="0" xWindow="-98" yWindow="-98" windowWidth="20715" windowHeight="13276" firstSheet="2" activeTab="2" xr2:uid="{00000000-000D-0000-FFFF-FFFF00000000}"/>
  </bookViews>
  <sheets>
    <sheet name="June 2017" sheetId="13" state="hidden" r:id="rId1"/>
    <sheet name="June 2015" sheetId="12" state="hidden" r:id="rId2"/>
    <sheet name="Front" sheetId="14" r:id="rId3"/>
  </sheets>
  <externalReferences>
    <externalReference r:id="rId4"/>
  </externalReferences>
  <definedNames>
    <definedName name="_AMO_UniqueIdentifier" hidden="1">"'da875558-65fd-4abd-8a6b-e8bf223244c3'"</definedName>
    <definedName name="_xlnm._FilterDatabase" localSheetId="1" hidden="1">'June 2015'!$5:$8896</definedName>
    <definedName name="_xlnm._FilterDatabase" localSheetId="0" hidden="1">'June 2017'!$5:$8916</definedName>
    <definedName name="Full">#REF!</definedName>
    <definedName name="Glossary">#REF!</definedName>
    <definedName name="Introduction">#REF!</definedName>
    <definedName name="_xlnm.Print_Area" localSheetId="2">Front!$C$1:$AA$50</definedName>
    <definedName name="scope">#REF!</definedName>
    <definedName name="table1" localSheetId="1">#REF!</definedName>
    <definedName name="table1" localSheetId="0">#REF!</definedName>
    <definedName name="table1">#REF!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9" i="14" l="1"/>
  <c r="K1791" i="12"/>
  <c r="J1791" i="12"/>
  <c r="I1791" i="12"/>
  <c r="H1791" i="12"/>
  <c r="G1791" i="12"/>
  <c r="K1790" i="12"/>
  <c r="J1790" i="12"/>
  <c r="I1790" i="12"/>
  <c r="I1725" i="12" s="1"/>
  <c r="H1790" i="12"/>
  <c r="G1790" i="12"/>
  <c r="K1789" i="12"/>
  <c r="J1789" i="12"/>
  <c r="I1789" i="12"/>
  <c r="H1789" i="12"/>
  <c r="G1789" i="12"/>
  <c r="K1788" i="12"/>
  <c r="K1723" i="12" s="1"/>
  <c r="J1788" i="12"/>
  <c r="I1788" i="12"/>
  <c r="H1788" i="12"/>
  <c r="G1788" i="12"/>
  <c r="K1787" i="12"/>
  <c r="J1787" i="12"/>
  <c r="I1787" i="12"/>
  <c r="H1787" i="12"/>
  <c r="G1787" i="12"/>
  <c r="K1786" i="12"/>
  <c r="J1786" i="12"/>
  <c r="I1786" i="12"/>
  <c r="H1786" i="12"/>
  <c r="G1786" i="12"/>
  <c r="K1785" i="12"/>
  <c r="J1785" i="12"/>
  <c r="J1720" i="12" s="1"/>
  <c r="I1785" i="12"/>
  <c r="H1785" i="12"/>
  <c r="G1785" i="12"/>
  <c r="K1784" i="12"/>
  <c r="J1784" i="12"/>
  <c r="I1784" i="12"/>
  <c r="H1784" i="12"/>
  <c r="G1784" i="12"/>
  <c r="G1719" i="12" s="1"/>
  <c r="K1783" i="12"/>
  <c r="J1783" i="12"/>
  <c r="I1783" i="12"/>
  <c r="H1783" i="12"/>
  <c r="G1783" i="12"/>
  <c r="K1782" i="12"/>
  <c r="J1782" i="12"/>
  <c r="I1782" i="12"/>
  <c r="I1717" i="12" s="1"/>
  <c r="H1782" i="12"/>
  <c r="G1782" i="12"/>
  <c r="K1781" i="12"/>
  <c r="J1781" i="12"/>
  <c r="I1781" i="12"/>
  <c r="H1781" i="12"/>
  <c r="G1781" i="12"/>
  <c r="K1780" i="12"/>
  <c r="K1715" i="12" s="1"/>
  <c r="J1780" i="12"/>
  <c r="I1780" i="12"/>
  <c r="H1780" i="12"/>
  <c r="G1780" i="12"/>
  <c r="K1779" i="12"/>
  <c r="J1779" i="12"/>
  <c r="I1779" i="12"/>
  <c r="H1779" i="12"/>
  <c r="G1779" i="12"/>
  <c r="K1778" i="12"/>
  <c r="J1778" i="12"/>
  <c r="I1778" i="12"/>
  <c r="H1778" i="12"/>
  <c r="G1778" i="12"/>
  <c r="K1777" i="12"/>
  <c r="J1777" i="12"/>
  <c r="J1712" i="12" s="1"/>
  <c r="I1777" i="12"/>
  <c r="H1777" i="12"/>
  <c r="G1777" i="12"/>
  <c r="K1776" i="12"/>
  <c r="J1776" i="12"/>
  <c r="I1776" i="12"/>
  <c r="H1776" i="12"/>
  <c r="G1776" i="12"/>
  <c r="G1711" i="12" s="1"/>
  <c r="K1775" i="12"/>
  <c r="J1775" i="12"/>
  <c r="I1775" i="12"/>
  <c r="H1775" i="12"/>
  <c r="G1775" i="12"/>
  <c r="K1774" i="12"/>
  <c r="J1774" i="12"/>
  <c r="I1774" i="12"/>
  <c r="I1709" i="12" s="1"/>
  <c r="H1774" i="12"/>
  <c r="G1774" i="12"/>
  <c r="K1773" i="12"/>
  <c r="J1773" i="12"/>
  <c r="I1773" i="12"/>
  <c r="H1773" i="12"/>
  <c r="G1773" i="12"/>
  <c r="K1772" i="12"/>
  <c r="K1707" i="12" s="1"/>
  <c r="J1772" i="12"/>
  <c r="I1772" i="12"/>
  <c r="H1772" i="12"/>
  <c r="G1772" i="12"/>
  <c r="K1771" i="12"/>
  <c r="J1771" i="12"/>
  <c r="I1771" i="12"/>
  <c r="H1771" i="12"/>
  <c r="G1771" i="12"/>
  <c r="K1769" i="12"/>
  <c r="J1769" i="12"/>
  <c r="I1769" i="12"/>
  <c r="H1769" i="12"/>
  <c r="G1769" i="12"/>
  <c r="K1768" i="12"/>
  <c r="J1768" i="12"/>
  <c r="J1725" i="12" s="1"/>
  <c r="I1768" i="12"/>
  <c r="H1768" i="12"/>
  <c r="G1768" i="12"/>
  <c r="K1767" i="12"/>
  <c r="J1767" i="12"/>
  <c r="I1767" i="12"/>
  <c r="H1767" i="12"/>
  <c r="G1767" i="12"/>
  <c r="G1724" i="12" s="1"/>
  <c r="K1766" i="12"/>
  <c r="J1766" i="12"/>
  <c r="I1766" i="12"/>
  <c r="H1766" i="12"/>
  <c r="G1766" i="12"/>
  <c r="K1765" i="12"/>
  <c r="J1765" i="12"/>
  <c r="I1765" i="12"/>
  <c r="I1722" i="12" s="1"/>
  <c r="H1765" i="12"/>
  <c r="G1765" i="12"/>
  <c r="K1764" i="12"/>
  <c r="J1764" i="12"/>
  <c r="I1764" i="12"/>
  <c r="H1764" i="12"/>
  <c r="G1764" i="12"/>
  <c r="K1763" i="12"/>
  <c r="K1720" i="12" s="1"/>
  <c r="J1763" i="12"/>
  <c r="I1763" i="12"/>
  <c r="H1763" i="12"/>
  <c r="G1763" i="12"/>
  <c r="K1762" i="12"/>
  <c r="J1762" i="12"/>
  <c r="I1762" i="12"/>
  <c r="H1762" i="12"/>
  <c r="H1719" i="12" s="1"/>
  <c r="G1762" i="12"/>
  <c r="K1761" i="12"/>
  <c r="J1761" i="12"/>
  <c r="I1761" i="12"/>
  <c r="H1761" i="12"/>
  <c r="G1761" i="12"/>
  <c r="K1760" i="12"/>
  <c r="J1760" i="12"/>
  <c r="J1717" i="12" s="1"/>
  <c r="I1760" i="12"/>
  <c r="H1760" i="12"/>
  <c r="G1760" i="12"/>
  <c r="K1759" i="12"/>
  <c r="J1759" i="12"/>
  <c r="I1759" i="12"/>
  <c r="H1759" i="12"/>
  <c r="G1759" i="12"/>
  <c r="G1716" i="12" s="1"/>
  <c r="K1758" i="12"/>
  <c r="J1758" i="12"/>
  <c r="I1758" i="12"/>
  <c r="H1758" i="12"/>
  <c r="G1758" i="12"/>
  <c r="K1757" i="12"/>
  <c r="J1757" i="12"/>
  <c r="I1757" i="12"/>
  <c r="I1714" i="12" s="1"/>
  <c r="H1757" i="12"/>
  <c r="G1757" i="12"/>
  <c r="K1756" i="12"/>
  <c r="J1756" i="12"/>
  <c r="I1756" i="12"/>
  <c r="H1756" i="12"/>
  <c r="G1756" i="12"/>
  <c r="K1755" i="12"/>
  <c r="K1712" i="12" s="1"/>
  <c r="J1755" i="12"/>
  <c r="I1755" i="12"/>
  <c r="H1755" i="12"/>
  <c r="G1755" i="12"/>
  <c r="K1754" i="12"/>
  <c r="J1754" i="12"/>
  <c r="I1754" i="12"/>
  <c r="H1754" i="12"/>
  <c r="H1711" i="12" s="1"/>
  <c r="G1754" i="12"/>
  <c r="K1753" i="12"/>
  <c r="J1753" i="12"/>
  <c r="I1753" i="12"/>
  <c r="H1753" i="12"/>
  <c r="G1753" i="12"/>
  <c r="K1752" i="12"/>
  <c r="J1752" i="12"/>
  <c r="J1709" i="12" s="1"/>
  <c r="I1752" i="12"/>
  <c r="H1752" i="12"/>
  <c r="G1752" i="12"/>
  <c r="K1751" i="12"/>
  <c r="J1751" i="12"/>
  <c r="I1751" i="12"/>
  <c r="H1751" i="12"/>
  <c r="G1751" i="12"/>
  <c r="G1708" i="12" s="1"/>
  <c r="K1750" i="12"/>
  <c r="J1750" i="12"/>
  <c r="I1750" i="12"/>
  <c r="H1750" i="12"/>
  <c r="G1750" i="12"/>
  <c r="K1749" i="12"/>
  <c r="J1749" i="12"/>
  <c r="I1749" i="12"/>
  <c r="I1706" i="12" s="1"/>
  <c r="H1749" i="12"/>
  <c r="G1749" i="12"/>
  <c r="K1747" i="12"/>
  <c r="J1747" i="12"/>
  <c r="I1747" i="12"/>
  <c r="H1747" i="12"/>
  <c r="G1747" i="12"/>
  <c r="K1746" i="12"/>
  <c r="K1725" i="12" s="1"/>
  <c r="J1746" i="12"/>
  <c r="I1746" i="12"/>
  <c r="H1746" i="12"/>
  <c r="G1746" i="12"/>
  <c r="K1745" i="12"/>
  <c r="J1745" i="12"/>
  <c r="I1745" i="12"/>
  <c r="H1745" i="12"/>
  <c r="H1724" i="12" s="1"/>
  <c r="G1745" i="12"/>
  <c r="K1744" i="12"/>
  <c r="J1744" i="12"/>
  <c r="I1744" i="12"/>
  <c r="H1744" i="12"/>
  <c r="G1744" i="12"/>
  <c r="K1743" i="12"/>
  <c r="J1743" i="12"/>
  <c r="J1722" i="12" s="1"/>
  <c r="I1743" i="12"/>
  <c r="H1743" i="12"/>
  <c r="G1743" i="12"/>
  <c r="K1742" i="12"/>
  <c r="J1742" i="12"/>
  <c r="I1742" i="12"/>
  <c r="H1742" i="12"/>
  <c r="G1742" i="12"/>
  <c r="G1721" i="12" s="1"/>
  <c r="K1741" i="12"/>
  <c r="J1741" i="12"/>
  <c r="I1741" i="12"/>
  <c r="H1741" i="12"/>
  <c r="G1741" i="12"/>
  <c r="K1740" i="12"/>
  <c r="J1740" i="12"/>
  <c r="I1740" i="12"/>
  <c r="I1719" i="12" s="1"/>
  <c r="H1740" i="12"/>
  <c r="G1740" i="12"/>
  <c r="K1739" i="12"/>
  <c r="J1739" i="12"/>
  <c r="I1739" i="12"/>
  <c r="H1739" i="12"/>
  <c r="G1739" i="12"/>
  <c r="K1738" i="12"/>
  <c r="K1717" i="12" s="1"/>
  <c r="J1738" i="12"/>
  <c r="I1738" i="12"/>
  <c r="H1738" i="12"/>
  <c r="G1738" i="12"/>
  <c r="K1737" i="12"/>
  <c r="J1737" i="12"/>
  <c r="I1737" i="12"/>
  <c r="H1737" i="12"/>
  <c r="H1716" i="12" s="1"/>
  <c r="G1737" i="12"/>
  <c r="K1736" i="12"/>
  <c r="J1736" i="12"/>
  <c r="I1736" i="12"/>
  <c r="H1736" i="12"/>
  <c r="G1736" i="12"/>
  <c r="K1735" i="12"/>
  <c r="J1735" i="12"/>
  <c r="J1714" i="12" s="1"/>
  <c r="I1735" i="12"/>
  <c r="H1735" i="12"/>
  <c r="G1735" i="12"/>
  <c r="K1734" i="12"/>
  <c r="J1734" i="12"/>
  <c r="I1734" i="12"/>
  <c r="H1734" i="12"/>
  <c r="G1734" i="12"/>
  <c r="G1713" i="12" s="1"/>
  <c r="K1733" i="12"/>
  <c r="J1733" i="12"/>
  <c r="I1733" i="12"/>
  <c r="H1733" i="12"/>
  <c r="G1733" i="12"/>
  <c r="K1732" i="12"/>
  <c r="J1732" i="12"/>
  <c r="I1732" i="12"/>
  <c r="I1711" i="12" s="1"/>
  <c r="H1732" i="12"/>
  <c r="G1732" i="12"/>
  <c r="K1731" i="12"/>
  <c r="J1731" i="12"/>
  <c r="I1731" i="12"/>
  <c r="H1731" i="12"/>
  <c r="G1731" i="12"/>
  <c r="K1730" i="12"/>
  <c r="K1709" i="12" s="1"/>
  <c r="J1730" i="12"/>
  <c r="I1730" i="12"/>
  <c r="H1730" i="12"/>
  <c r="G1730" i="12"/>
  <c r="K1729" i="12"/>
  <c r="J1729" i="12"/>
  <c r="I1729" i="12"/>
  <c r="H1729" i="12"/>
  <c r="H1708" i="12" s="1"/>
  <c r="G1729" i="12"/>
  <c r="K1728" i="12"/>
  <c r="J1728" i="12"/>
  <c r="I1728" i="12"/>
  <c r="H1728" i="12"/>
  <c r="G1728" i="12"/>
  <c r="K1727" i="12"/>
  <c r="J1727" i="12"/>
  <c r="J1706" i="12" s="1"/>
  <c r="I1727" i="12"/>
  <c r="H1727" i="12"/>
  <c r="G1727" i="12"/>
  <c r="K1726" i="12"/>
  <c r="J1726" i="12"/>
  <c r="I1726" i="12"/>
  <c r="H1726" i="12"/>
  <c r="G1726" i="12"/>
  <c r="H1725" i="12"/>
  <c r="G1725" i="12"/>
  <c r="K1724" i="12"/>
  <c r="J1724" i="12"/>
  <c r="I1724" i="12"/>
  <c r="J1723" i="12"/>
  <c r="I1723" i="12"/>
  <c r="H1723" i="12"/>
  <c r="G1723" i="12"/>
  <c r="K1722" i="12"/>
  <c r="H1722" i="12"/>
  <c r="G1722" i="12"/>
  <c r="K1721" i="12"/>
  <c r="J1721" i="12"/>
  <c r="I1721" i="12"/>
  <c r="H1721" i="12"/>
  <c r="I1720" i="12"/>
  <c r="H1720" i="12"/>
  <c r="G1720" i="12"/>
  <c r="K1719" i="12"/>
  <c r="J1719" i="12"/>
  <c r="K1718" i="12"/>
  <c r="J1718" i="12"/>
  <c r="I1718" i="12"/>
  <c r="H1718" i="12"/>
  <c r="G1718" i="12"/>
  <c r="H1717" i="12"/>
  <c r="G1717" i="12"/>
  <c r="K1716" i="12"/>
  <c r="J1716" i="12"/>
  <c r="I1716" i="12"/>
  <c r="J1715" i="12"/>
  <c r="I1715" i="12"/>
  <c r="H1715" i="12"/>
  <c r="G1715" i="12"/>
  <c r="K1714" i="12"/>
  <c r="H1714" i="12"/>
  <c r="G1714" i="12"/>
  <c r="K1713" i="12"/>
  <c r="J1713" i="12"/>
  <c r="I1713" i="12"/>
  <c r="H1713" i="12"/>
  <c r="I1712" i="12"/>
  <c r="H1712" i="12"/>
  <c r="G1712" i="12"/>
  <c r="K1711" i="12"/>
  <c r="J1711" i="12"/>
  <c r="K1710" i="12"/>
  <c r="J1710" i="12"/>
  <c r="I1710" i="12"/>
  <c r="H1710" i="12"/>
  <c r="G1710" i="12"/>
  <c r="H1709" i="12"/>
  <c r="G1709" i="12"/>
  <c r="K1708" i="12"/>
  <c r="J1708" i="12"/>
  <c r="I1708" i="12"/>
  <c r="J1707" i="12"/>
  <c r="I1707" i="12"/>
  <c r="H1707" i="12"/>
  <c r="G1707" i="12"/>
  <c r="K1706" i="12"/>
  <c r="H1706" i="12"/>
  <c r="G1706" i="12"/>
  <c r="L1726" i="13"/>
  <c r="L1723" i="13" l="1"/>
  <c r="L5" i="13"/>
  <c r="M1663" i="13"/>
  <c r="M1684" i="13"/>
  <c r="T5" i="14" l="1"/>
  <c r="D7" i="14"/>
  <c r="D8" i="14"/>
  <c r="R2" i="14" l="1"/>
  <c r="D26" i="14"/>
  <c r="D23" i="14"/>
  <c r="C2" i="14"/>
  <c r="L648" i="13"/>
  <c r="L649" i="13"/>
  <c r="L650" i="13"/>
  <c r="L651" i="13"/>
  <c r="L652" i="13"/>
  <c r="L653" i="13"/>
  <c r="L654" i="13"/>
  <c r="L655" i="13"/>
  <c r="L656" i="13"/>
  <c r="L657" i="13"/>
  <c r="L658" i="13"/>
  <c r="L659" i="13"/>
  <c r="L660" i="13"/>
  <c r="L661" i="13"/>
  <c r="L662" i="13"/>
  <c r="L663" i="13"/>
  <c r="L664" i="13"/>
  <c r="L665" i="13"/>
  <c r="L666" i="13"/>
  <c r="L667" i="13"/>
  <c r="L668" i="13"/>
  <c r="L669" i="13"/>
  <c r="L670" i="13"/>
  <c r="L671" i="13"/>
  <c r="L672" i="13"/>
  <c r="L673" i="13"/>
  <c r="L674" i="13"/>
  <c r="L675" i="13"/>
  <c r="L676" i="13"/>
  <c r="L677" i="13"/>
  <c r="L678" i="13"/>
  <c r="L679" i="13"/>
  <c r="L680" i="13"/>
  <c r="L681" i="13"/>
  <c r="L682" i="13"/>
  <c r="L683" i="13"/>
  <c r="L684" i="13"/>
  <c r="L685" i="13"/>
  <c r="L686" i="13"/>
  <c r="L687" i="13"/>
  <c r="L688" i="13"/>
  <c r="L689" i="13"/>
  <c r="L690" i="13"/>
  <c r="L691" i="13"/>
  <c r="L692" i="13"/>
  <c r="L693" i="13"/>
  <c r="L694" i="13"/>
  <c r="L695" i="13"/>
  <c r="L696" i="13"/>
  <c r="L697" i="13"/>
  <c r="L698" i="13"/>
  <c r="L699" i="13"/>
  <c r="L700" i="13"/>
  <c r="L701" i="13"/>
  <c r="L702" i="13"/>
  <c r="L703" i="13"/>
  <c r="L704" i="13"/>
  <c r="L705" i="13"/>
  <c r="L706" i="13"/>
  <c r="L707" i="13"/>
  <c r="L708" i="13"/>
  <c r="L709" i="13"/>
  <c r="L710" i="13"/>
  <c r="L711" i="13"/>
  <c r="L712" i="13"/>
  <c r="L713" i="13"/>
  <c r="L714" i="13"/>
  <c r="L715" i="13"/>
  <c r="L716" i="13"/>
  <c r="L717" i="13"/>
  <c r="L718" i="13"/>
  <c r="L719" i="13"/>
  <c r="L720" i="13"/>
  <c r="L721" i="13"/>
  <c r="L722" i="13"/>
  <c r="L723" i="13"/>
  <c r="L724" i="13"/>
  <c r="L725" i="13"/>
  <c r="L726" i="13"/>
  <c r="L727" i="13"/>
  <c r="L728" i="13"/>
  <c r="L729" i="13"/>
  <c r="L730" i="13"/>
  <c r="L731" i="13"/>
  <c r="L732" i="13"/>
  <c r="L733" i="13"/>
  <c r="L734" i="13"/>
  <c r="L735" i="13"/>
  <c r="L736" i="13"/>
  <c r="L737" i="13"/>
  <c r="L738" i="13"/>
  <c r="L739" i="13"/>
  <c r="L740" i="13"/>
  <c r="L741" i="13"/>
  <c r="L742" i="13"/>
  <c r="L743" i="13"/>
  <c r="L744" i="13"/>
  <c r="L745" i="13"/>
  <c r="L746" i="13"/>
  <c r="L747" i="13"/>
  <c r="L748" i="13"/>
  <c r="L749" i="13"/>
  <c r="L750" i="13"/>
  <c r="L751" i="13"/>
  <c r="L752" i="13"/>
  <c r="L753" i="13"/>
  <c r="L754" i="13"/>
  <c r="L755" i="13"/>
  <c r="L756" i="13"/>
  <c r="L757" i="13"/>
  <c r="L758" i="13"/>
  <c r="L759" i="13"/>
  <c r="L760" i="13"/>
  <c r="L761" i="13"/>
  <c r="L762" i="13"/>
  <c r="L763" i="13"/>
  <c r="L764" i="13"/>
  <c r="L765" i="13"/>
  <c r="L766" i="13"/>
  <c r="L767" i="13"/>
  <c r="L768" i="13"/>
  <c r="L769" i="13"/>
  <c r="L770" i="13"/>
  <c r="L771" i="13"/>
  <c r="L772" i="13"/>
  <c r="L773" i="13"/>
  <c r="L774" i="13"/>
  <c r="L775" i="13"/>
  <c r="L776" i="13"/>
  <c r="L777" i="13"/>
  <c r="L778" i="13"/>
  <c r="L779" i="13"/>
  <c r="L780" i="13"/>
  <c r="L781" i="13"/>
  <c r="L782" i="13"/>
  <c r="L783" i="13"/>
  <c r="L784" i="13"/>
  <c r="L785" i="13"/>
  <c r="L786" i="13"/>
  <c r="L787" i="13"/>
  <c r="L788" i="13"/>
  <c r="L789" i="13"/>
  <c r="L790" i="13"/>
  <c r="L791" i="13"/>
  <c r="L792" i="13"/>
  <c r="L793" i="13"/>
  <c r="L794" i="13"/>
  <c r="L795" i="13"/>
  <c r="L796" i="13"/>
  <c r="L797" i="13"/>
  <c r="L798" i="13"/>
  <c r="L799" i="13"/>
  <c r="L800" i="13"/>
  <c r="L801" i="13"/>
  <c r="L802" i="13"/>
  <c r="L803" i="13"/>
  <c r="L804" i="13"/>
  <c r="L805" i="13"/>
  <c r="L806" i="13"/>
  <c r="L807" i="13"/>
  <c r="L808" i="13"/>
  <c r="L809" i="13"/>
  <c r="L810" i="13"/>
  <c r="L811" i="13"/>
  <c r="L812" i="13"/>
  <c r="L813" i="13"/>
  <c r="L814" i="13"/>
  <c r="L815" i="13"/>
  <c r="L816" i="13"/>
  <c r="L817" i="13"/>
  <c r="L818" i="13"/>
  <c r="L819" i="13"/>
  <c r="L820" i="13"/>
  <c r="L821" i="13"/>
  <c r="L822" i="13"/>
  <c r="L823" i="13"/>
  <c r="L824" i="13"/>
  <c r="L825" i="13"/>
  <c r="L826" i="13"/>
  <c r="L827" i="13"/>
  <c r="L828" i="13"/>
  <c r="L829" i="13"/>
  <c r="L830" i="13"/>
  <c r="L831" i="13"/>
  <c r="L832" i="13"/>
  <c r="L833" i="13"/>
  <c r="L834" i="13"/>
  <c r="L835" i="13"/>
  <c r="L836" i="13"/>
  <c r="L837" i="13"/>
  <c r="L838" i="13"/>
  <c r="L839" i="13"/>
  <c r="L840" i="13"/>
  <c r="L841" i="13"/>
  <c r="L842" i="13"/>
  <c r="L843" i="13"/>
  <c r="L844" i="13"/>
  <c r="L845" i="13"/>
  <c r="L846" i="13"/>
  <c r="L847" i="13"/>
  <c r="L848" i="13"/>
  <c r="L849" i="13"/>
  <c r="L850" i="13"/>
  <c r="L851" i="13"/>
  <c r="L852" i="13"/>
  <c r="L853" i="13"/>
  <c r="L854" i="13"/>
  <c r="L855" i="13"/>
  <c r="L856" i="13"/>
  <c r="L857" i="13"/>
  <c r="L858" i="13"/>
  <c r="L859" i="13"/>
  <c r="L860" i="13"/>
  <c r="L861" i="13"/>
  <c r="L862" i="13"/>
  <c r="L863" i="13"/>
  <c r="L864" i="13"/>
  <c r="L865" i="13"/>
  <c r="L866" i="13"/>
  <c r="L867" i="13"/>
  <c r="L868" i="13"/>
  <c r="L869" i="13"/>
  <c r="L870" i="13"/>
  <c r="L871" i="13"/>
  <c r="L872" i="13"/>
  <c r="L873" i="13"/>
  <c r="L874" i="13"/>
  <c r="L875" i="13"/>
  <c r="L876" i="13"/>
  <c r="L877" i="13"/>
  <c r="L878" i="13"/>
  <c r="L879" i="13"/>
  <c r="L880" i="13"/>
  <c r="L881" i="13"/>
  <c r="L882" i="13"/>
  <c r="L883" i="13"/>
  <c r="L884" i="13"/>
  <c r="L885" i="13"/>
  <c r="L886" i="13"/>
  <c r="L887" i="13"/>
  <c r="L888" i="13"/>
  <c r="L889" i="13"/>
  <c r="L890" i="13"/>
  <c r="L891" i="13"/>
  <c r="L892" i="13"/>
  <c r="L893" i="13"/>
  <c r="L894" i="13"/>
  <c r="L895" i="13"/>
  <c r="L896" i="13"/>
  <c r="L897" i="13"/>
  <c r="L898" i="13"/>
  <c r="L899" i="13"/>
  <c r="L900" i="13"/>
  <c r="L901" i="13"/>
  <c r="L902" i="13"/>
  <c r="L903" i="13"/>
  <c r="L904" i="13"/>
  <c r="L905" i="13"/>
  <c r="L906" i="13"/>
  <c r="L907" i="13"/>
  <c r="L908" i="13"/>
  <c r="L909" i="13"/>
  <c r="L910" i="13"/>
  <c r="L911" i="13"/>
  <c r="L912" i="13"/>
  <c r="L913" i="13"/>
  <c r="L914" i="13"/>
  <c r="L915" i="13"/>
  <c r="L916" i="13"/>
  <c r="L917" i="13"/>
  <c r="L918" i="13"/>
  <c r="L919" i="13"/>
  <c r="L920" i="13"/>
  <c r="L921" i="13"/>
  <c r="L922" i="13"/>
  <c r="L923" i="13"/>
  <c r="L924" i="13"/>
  <c r="L925" i="13"/>
  <c r="L926" i="13"/>
  <c r="L927" i="13"/>
  <c r="L928" i="13"/>
  <c r="L929" i="13"/>
  <c r="L930" i="13"/>
  <c r="L931" i="13"/>
  <c r="L932" i="13"/>
  <c r="L933" i="13"/>
  <c r="L934" i="13"/>
  <c r="L935" i="13"/>
  <c r="L936" i="13"/>
  <c r="L937" i="13"/>
  <c r="L938" i="13"/>
  <c r="L939" i="13"/>
  <c r="L940" i="13"/>
  <c r="L941" i="13"/>
  <c r="L942" i="13"/>
  <c r="L943" i="13"/>
  <c r="L944" i="13"/>
  <c r="L945" i="13"/>
  <c r="L946" i="13"/>
  <c r="L947" i="13"/>
  <c r="L948" i="13"/>
  <c r="L949" i="13"/>
  <c r="L950" i="13"/>
  <c r="L951" i="13"/>
  <c r="L952" i="13"/>
  <c r="L953" i="13"/>
  <c r="L954" i="13"/>
  <c r="L955" i="13"/>
  <c r="L956" i="13"/>
  <c r="L957" i="13"/>
  <c r="L958" i="13"/>
  <c r="L959" i="13"/>
  <c r="L960" i="13"/>
  <c r="L961" i="13"/>
  <c r="L962" i="13"/>
  <c r="L963" i="13"/>
  <c r="L964" i="13"/>
  <c r="L965" i="13"/>
  <c r="L966" i="13"/>
  <c r="L967" i="13"/>
  <c r="L968" i="13"/>
  <c r="L969" i="13"/>
  <c r="L970" i="13"/>
  <c r="L971" i="13"/>
  <c r="L972" i="13"/>
  <c r="L973" i="13"/>
  <c r="L974" i="13"/>
  <c r="L975" i="13"/>
  <c r="L976" i="13"/>
  <c r="L977" i="13"/>
  <c r="L978" i="13"/>
  <c r="L979" i="13"/>
  <c r="L980" i="13"/>
  <c r="L981" i="13"/>
  <c r="L982" i="13"/>
  <c r="L983" i="13"/>
  <c r="L984" i="13"/>
  <c r="L985" i="13"/>
  <c r="L986" i="13"/>
  <c r="L987" i="13"/>
  <c r="L988" i="13"/>
  <c r="L989" i="13"/>
  <c r="L990" i="13"/>
  <c r="L991" i="13"/>
  <c r="L992" i="13"/>
  <c r="L993" i="13"/>
  <c r="L994" i="13"/>
  <c r="L995" i="13"/>
  <c r="L996" i="13"/>
  <c r="L997" i="13"/>
  <c r="L998" i="13"/>
  <c r="L999" i="13"/>
  <c r="L1000" i="13"/>
  <c r="L1001" i="13"/>
  <c r="L1002" i="13"/>
  <c r="L1003" i="13"/>
  <c r="L1004" i="13"/>
  <c r="L1005" i="13"/>
  <c r="L1006" i="13"/>
  <c r="L1007" i="13"/>
  <c r="L1008" i="13"/>
  <c r="L1009" i="13"/>
  <c r="L1010" i="13"/>
  <c r="L1011" i="13"/>
  <c r="L1012" i="13"/>
  <c r="L1013" i="13"/>
  <c r="L1014" i="13"/>
  <c r="L1015" i="13"/>
  <c r="L1016" i="13"/>
  <c r="L1017" i="13"/>
  <c r="L1018" i="13"/>
  <c r="L1019" i="13"/>
  <c r="L1020" i="13"/>
  <c r="L1021" i="13"/>
  <c r="L1022" i="13"/>
  <c r="L1023" i="13"/>
  <c r="L1024" i="13"/>
  <c r="L1025" i="13"/>
  <c r="L1026" i="13"/>
  <c r="L1027" i="13"/>
  <c r="L1028" i="13"/>
  <c r="L1029" i="13"/>
  <c r="L1030" i="13"/>
  <c r="L1031" i="13"/>
  <c r="L1032" i="13"/>
  <c r="L1033" i="13"/>
  <c r="L1034" i="13"/>
  <c r="L1035" i="13"/>
  <c r="L1036" i="13"/>
  <c r="L1037" i="13"/>
  <c r="L1038" i="13"/>
  <c r="L1039" i="13"/>
  <c r="L1040" i="13"/>
  <c r="L1041" i="13"/>
  <c r="L1042" i="13"/>
  <c r="L1043" i="13"/>
  <c r="L1044" i="13"/>
  <c r="L1045" i="13"/>
  <c r="L1046" i="13"/>
  <c r="L1047" i="13"/>
  <c r="L1048" i="13"/>
  <c r="L1049" i="13"/>
  <c r="L1050" i="13"/>
  <c r="L1051" i="13"/>
  <c r="L1052" i="13"/>
  <c r="L1053" i="13"/>
  <c r="L1054" i="13"/>
  <c r="L1055" i="13"/>
  <c r="L1056" i="13"/>
  <c r="L1057" i="13"/>
  <c r="L1058" i="13"/>
  <c r="L1059" i="13"/>
  <c r="L1060" i="13"/>
  <c r="L1061" i="13"/>
  <c r="L1062" i="13"/>
  <c r="L1063" i="13"/>
  <c r="L1064" i="13"/>
  <c r="L1065" i="13"/>
  <c r="L1066" i="13"/>
  <c r="L1067" i="13"/>
  <c r="L1068" i="13"/>
  <c r="L1069" i="13"/>
  <c r="L1070" i="13"/>
  <c r="L1071" i="13"/>
  <c r="L1072" i="13"/>
  <c r="L1073" i="13"/>
  <c r="L1074" i="13"/>
  <c r="L1075" i="13"/>
  <c r="L1076" i="13"/>
  <c r="L1077" i="13"/>
  <c r="L1078" i="13"/>
  <c r="L1079" i="13"/>
  <c r="L1080" i="13"/>
  <c r="L1081" i="13"/>
  <c r="L1082" i="13"/>
  <c r="L1083" i="13"/>
  <c r="L1084" i="13"/>
  <c r="L1085" i="13"/>
  <c r="L1086" i="13"/>
  <c r="L1087" i="13"/>
  <c r="L1088" i="13"/>
  <c r="L1089" i="13"/>
  <c r="L1090" i="13"/>
  <c r="L1091" i="13"/>
  <c r="L1092" i="13"/>
  <c r="L1093" i="13"/>
  <c r="L1094" i="13"/>
  <c r="L1095" i="13"/>
  <c r="L1096" i="13"/>
  <c r="L1097" i="13"/>
  <c r="L1098" i="13"/>
  <c r="L1099" i="13"/>
  <c r="L1100" i="13"/>
  <c r="L1101" i="13"/>
  <c r="L1102" i="13"/>
  <c r="L1103" i="13"/>
  <c r="L1104" i="13"/>
  <c r="L1105" i="13"/>
  <c r="L1106" i="13"/>
  <c r="L1107" i="13"/>
  <c r="L1108" i="13"/>
  <c r="L1109" i="13"/>
  <c r="L1110" i="13"/>
  <c r="L1111" i="13"/>
  <c r="L1112" i="13"/>
  <c r="L1113" i="13"/>
  <c r="L1114" i="13"/>
  <c r="L1115" i="13"/>
  <c r="L1116" i="13"/>
  <c r="L1117" i="13"/>
  <c r="L1118" i="13"/>
  <c r="L1119" i="13"/>
  <c r="L1120" i="13"/>
  <c r="L1121" i="13"/>
  <c r="L1122" i="13"/>
  <c r="L1123" i="13"/>
  <c r="L1124" i="13"/>
  <c r="L1125" i="13"/>
  <c r="L1126" i="13"/>
  <c r="L1127" i="13"/>
  <c r="L1128" i="13"/>
  <c r="L1129" i="13"/>
  <c r="L1130" i="13"/>
  <c r="L1131" i="13"/>
  <c r="L1132" i="13"/>
  <c r="L1133" i="13"/>
  <c r="L1134" i="13"/>
  <c r="L1135" i="13"/>
  <c r="L1136" i="13"/>
  <c r="L1137" i="13"/>
  <c r="L1138" i="13"/>
  <c r="L1139" i="13"/>
  <c r="L1140" i="13"/>
  <c r="L1141" i="13"/>
  <c r="L1142" i="13"/>
  <c r="L1143" i="13"/>
  <c r="L1144" i="13"/>
  <c r="L1145" i="13"/>
  <c r="L1146" i="13"/>
  <c r="L1147" i="13"/>
  <c r="L1148" i="13"/>
  <c r="L1149" i="13"/>
  <c r="L1150" i="13"/>
  <c r="L1151" i="13"/>
  <c r="L1152" i="13"/>
  <c r="L1153" i="13"/>
  <c r="L1154" i="13"/>
  <c r="L1155" i="13"/>
  <c r="L1156" i="13"/>
  <c r="L1157" i="13"/>
  <c r="L1158" i="13"/>
  <c r="L1159" i="13"/>
  <c r="L1160" i="13"/>
  <c r="L1161" i="13"/>
  <c r="L1162" i="13"/>
  <c r="L1163" i="13"/>
  <c r="L1164" i="13"/>
  <c r="L1165" i="13"/>
  <c r="L1166" i="13"/>
  <c r="L1167" i="13"/>
  <c r="L1168" i="13"/>
  <c r="L1169" i="13"/>
  <c r="L1170" i="13"/>
  <c r="L1171" i="13"/>
  <c r="L1172" i="13"/>
  <c r="L1173" i="13"/>
  <c r="L1174" i="13"/>
  <c r="L1175" i="13"/>
  <c r="L1176" i="13"/>
  <c r="L1177" i="13"/>
  <c r="L1178" i="13"/>
  <c r="L1179" i="13"/>
  <c r="L1180" i="13"/>
  <c r="L1181" i="13"/>
  <c r="L1182" i="13"/>
  <c r="L1183" i="13"/>
  <c r="L1184" i="13"/>
  <c r="L1185" i="13"/>
  <c r="L1186" i="13"/>
  <c r="L1187" i="13"/>
  <c r="L1188" i="13"/>
  <c r="L1189" i="13"/>
  <c r="L1190" i="13"/>
  <c r="L1191" i="13"/>
  <c r="L1192" i="13"/>
  <c r="L1193" i="13"/>
  <c r="L1194" i="13"/>
  <c r="L1195" i="13"/>
  <c r="L1196" i="13"/>
  <c r="L1197" i="13"/>
  <c r="L1198" i="13"/>
  <c r="L1199" i="13"/>
  <c r="L1200" i="13"/>
  <c r="L1201" i="13"/>
  <c r="L1202" i="13"/>
  <c r="L1203" i="13"/>
  <c r="L1204" i="13"/>
  <c r="L1205" i="13"/>
  <c r="L1206" i="13"/>
  <c r="L1207" i="13"/>
  <c r="L1208" i="13"/>
  <c r="L1209" i="13"/>
  <c r="L1210" i="13"/>
  <c r="L1211" i="13"/>
  <c r="L1212" i="13"/>
  <c r="L1213" i="13"/>
  <c r="L1214" i="13"/>
  <c r="L1215" i="13"/>
  <c r="L1216" i="13"/>
  <c r="L1217" i="13"/>
  <c r="L1218" i="13"/>
  <c r="L1219" i="13"/>
  <c r="L1220" i="13"/>
  <c r="L1221" i="13"/>
  <c r="L1222" i="13"/>
  <c r="L1223" i="13"/>
  <c r="L1224" i="13"/>
  <c r="L1225" i="13"/>
  <c r="L1226" i="13"/>
  <c r="L1227" i="13"/>
  <c r="L1228" i="13"/>
  <c r="L1229" i="13"/>
  <c r="L1230" i="13"/>
  <c r="L1231" i="13"/>
  <c r="L1232" i="13"/>
  <c r="L1233" i="13"/>
  <c r="L1234" i="13"/>
  <c r="L1235" i="13"/>
  <c r="L1236" i="13"/>
  <c r="L1237" i="13"/>
  <c r="L1238" i="13"/>
  <c r="L1239" i="13"/>
  <c r="L1240" i="13"/>
  <c r="L1241" i="13"/>
  <c r="L1242" i="13"/>
  <c r="L1243" i="13"/>
  <c r="L1244" i="13"/>
  <c r="L1245" i="13"/>
  <c r="L1246" i="13"/>
  <c r="L1247" i="13"/>
  <c r="L1248" i="13"/>
  <c r="L1249" i="13"/>
  <c r="L1250" i="13"/>
  <c r="L1251" i="13"/>
  <c r="L1252" i="13"/>
  <c r="L1253" i="13"/>
  <c r="L1254" i="13"/>
  <c r="L1255" i="13"/>
  <c r="L1256" i="13"/>
  <c r="L1257" i="13"/>
  <c r="L1258" i="13"/>
  <c r="L1259" i="13"/>
  <c r="L1260" i="13"/>
  <c r="L1261" i="13"/>
  <c r="L1262" i="13"/>
  <c r="L1263" i="13"/>
  <c r="L1264" i="13"/>
  <c r="L1265" i="13"/>
  <c r="L1266" i="13"/>
  <c r="L1267" i="13"/>
  <c r="L1268" i="13"/>
  <c r="L1269" i="13"/>
  <c r="L1270" i="13"/>
  <c r="L1271" i="13"/>
  <c r="L1272" i="13"/>
  <c r="L1273" i="13"/>
  <c r="L1274" i="13"/>
  <c r="L1275" i="13"/>
  <c r="L1276" i="13"/>
  <c r="L1277" i="13"/>
  <c r="L1278" i="13"/>
  <c r="L1279" i="13"/>
  <c r="L1280" i="13"/>
  <c r="L1281" i="13"/>
  <c r="L1282" i="13"/>
  <c r="L1283" i="13"/>
  <c r="L1284" i="13"/>
  <c r="L1285" i="13"/>
  <c r="L1286" i="13"/>
  <c r="L1287" i="13"/>
  <c r="L1288" i="13"/>
  <c r="L1289" i="13"/>
  <c r="L1290" i="13"/>
  <c r="L1291" i="13"/>
  <c r="L1292" i="13"/>
  <c r="L1293" i="13"/>
  <c r="L1294" i="13"/>
  <c r="L1295" i="13"/>
  <c r="L1296" i="13"/>
  <c r="L1297" i="13"/>
  <c r="L1298" i="13"/>
  <c r="L1299" i="13"/>
  <c r="L1300" i="13"/>
  <c r="L1301" i="13"/>
  <c r="L1302" i="13"/>
  <c r="L1303" i="13"/>
  <c r="L1304" i="13"/>
  <c r="L1305" i="13"/>
  <c r="L1306" i="13"/>
  <c r="L1307" i="13"/>
  <c r="L1308" i="13"/>
  <c r="L1309" i="13"/>
  <c r="L1310" i="13"/>
  <c r="L1311" i="13"/>
  <c r="L1312" i="13"/>
  <c r="L1313" i="13"/>
  <c r="L1314" i="13"/>
  <c r="L1315" i="13"/>
  <c r="L1316" i="13"/>
  <c r="L1317" i="13"/>
  <c r="L1318" i="13"/>
  <c r="L1319" i="13"/>
  <c r="L1320" i="13"/>
  <c r="L1321" i="13"/>
  <c r="L1322" i="13"/>
  <c r="L1323" i="13"/>
  <c r="L1324" i="13"/>
  <c r="L1325" i="13"/>
  <c r="L1326" i="13"/>
  <c r="L1327" i="13"/>
  <c r="L1328" i="13"/>
  <c r="L1329" i="13"/>
  <c r="L1330" i="13"/>
  <c r="L1331" i="13"/>
  <c r="L1332" i="13"/>
  <c r="L1333" i="13"/>
  <c r="L1334" i="13"/>
  <c r="L1335" i="13"/>
  <c r="L1336" i="13"/>
  <c r="L1337" i="13"/>
  <c r="L1338" i="13"/>
  <c r="L1339" i="13"/>
  <c r="L1340" i="13"/>
  <c r="L1341" i="13"/>
  <c r="L1342" i="13"/>
  <c r="L1343" i="13"/>
  <c r="L1344" i="13"/>
  <c r="L1345" i="13"/>
  <c r="L1346" i="13"/>
  <c r="L1347" i="13"/>
  <c r="L1348" i="13"/>
  <c r="L1349" i="13"/>
  <c r="L1350" i="13"/>
  <c r="L1351" i="13"/>
  <c r="L1352" i="13"/>
  <c r="L1353" i="13"/>
  <c r="L1354" i="13"/>
  <c r="L1355" i="13"/>
  <c r="L1356" i="13"/>
  <c r="L1357" i="13"/>
  <c r="L1358" i="13"/>
  <c r="L1359" i="13"/>
  <c r="L1360" i="13"/>
  <c r="L1361" i="13"/>
  <c r="L1362" i="13"/>
  <c r="L1363" i="13"/>
  <c r="L1364" i="13"/>
  <c r="L1365" i="13"/>
  <c r="L1366" i="13"/>
  <c r="L1367" i="13"/>
  <c r="L1368" i="13"/>
  <c r="L1369" i="13"/>
  <c r="L1370" i="13"/>
  <c r="L1371" i="13"/>
  <c r="L1372" i="13"/>
  <c r="L1373" i="13"/>
  <c r="L1374" i="13"/>
  <c r="L1375" i="13"/>
  <c r="L1376" i="13"/>
  <c r="L1377" i="13"/>
  <c r="L1378" i="13"/>
  <c r="L1379" i="13"/>
  <c r="L1380" i="13"/>
  <c r="L1381" i="13"/>
  <c r="L1382" i="13"/>
  <c r="L1383" i="13"/>
  <c r="L1384" i="13"/>
  <c r="L1385" i="13"/>
  <c r="L1386" i="13"/>
  <c r="L1387" i="13"/>
  <c r="L1388" i="13"/>
  <c r="L1389" i="13"/>
  <c r="L1390" i="13"/>
  <c r="L1391" i="13"/>
  <c r="L1392" i="13"/>
  <c r="L1393" i="13"/>
  <c r="L1394" i="13"/>
  <c r="L1395" i="13"/>
  <c r="L1396" i="13"/>
  <c r="L1397" i="13"/>
  <c r="L1398" i="13"/>
  <c r="L1399" i="13"/>
  <c r="L1400" i="13"/>
  <c r="L1401" i="13"/>
  <c r="L1402" i="13"/>
  <c r="L1403" i="13"/>
  <c r="L1404" i="13"/>
  <c r="L1405" i="13"/>
  <c r="L1406" i="13"/>
  <c r="L1407" i="13"/>
  <c r="L1408" i="13"/>
  <c r="L1409" i="13"/>
  <c r="L1410" i="13"/>
  <c r="L1411" i="13"/>
  <c r="L1412" i="13"/>
  <c r="L1413" i="13"/>
  <c r="L1414" i="13"/>
  <c r="L1415" i="13"/>
  <c r="L1416" i="13"/>
  <c r="L1417" i="13"/>
  <c r="L1418" i="13"/>
  <c r="L1419" i="13"/>
  <c r="L1420" i="13"/>
  <c r="L1421" i="13"/>
  <c r="L1422" i="13"/>
  <c r="L1423" i="13"/>
  <c r="L1424" i="13"/>
  <c r="L1425" i="13"/>
  <c r="L1426" i="13"/>
  <c r="L1427" i="13"/>
  <c r="L1428" i="13"/>
  <c r="L1429" i="13"/>
  <c r="L1430" i="13"/>
  <c r="L1431" i="13"/>
  <c r="L1432" i="13"/>
  <c r="L1433" i="13"/>
  <c r="L1434" i="13"/>
  <c r="L1435" i="13"/>
  <c r="L1436" i="13"/>
  <c r="L1437" i="13"/>
  <c r="L1438" i="13"/>
  <c r="L1439" i="13"/>
  <c r="L1440" i="13"/>
  <c r="L1441" i="13"/>
  <c r="L1442" i="13"/>
  <c r="L1443" i="13"/>
  <c r="L1444" i="13"/>
  <c r="L1445" i="13"/>
  <c r="L1446" i="13"/>
  <c r="L1447" i="13"/>
  <c r="L1448" i="13"/>
  <c r="L1449" i="13"/>
  <c r="L1450" i="13"/>
  <c r="L1451" i="13"/>
  <c r="L1452" i="13"/>
  <c r="L1453" i="13"/>
  <c r="L1454" i="13"/>
  <c r="L1455" i="13"/>
  <c r="L1456" i="13"/>
  <c r="L1457" i="13"/>
  <c r="L1458" i="13"/>
  <c r="L1459" i="13"/>
  <c r="L1460" i="13"/>
  <c r="L1461" i="13"/>
  <c r="L1462" i="13"/>
  <c r="L1463" i="13"/>
  <c r="L1464" i="13"/>
  <c r="L1465" i="13"/>
  <c r="L1466" i="13"/>
  <c r="L1467" i="13"/>
  <c r="L1468" i="13"/>
  <c r="L1469" i="13"/>
  <c r="L1470" i="13"/>
  <c r="L1471" i="13"/>
  <c r="L1472" i="13"/>
  <c r="L1473" i="13"/>
  <c r="L1474" i="13"/>
  <c r="L1475" i="13"/>
  <c r="L1476" i="13"/>
  <c r="L1477" i="13"/>
  <c r="L1478" i="13"/>
  <c r="L1479" i="13"/>
  <c r="L1480" i="13"/>
  <c r="L1481" i="13"/>
  <c r="L1482" i="13"/>
  <c r="L1483" i="13"/>
  <c r="L1484" i="13"/>
  <c r="L1485" i="13"/>
  <c r="L1486" i="13"/>
  <c r="L1487" i="13"/>
  <c r="L1488" i="13"/>
  <c r="L1489" i="13"/>
  <c r="L1490" i="13"/>
  <c r="L1491" i="13"/>
  <c r="L1492" i="13"/>
  <c r="L1493" i="13"/>
  <c r="L1494" i="13"/>
  <c r="L1495" i="13"/>
  <c r="L1496" i="13"/>
  <c r="L1497" i="13"/>
  <c r="L1498" i="13"/>
  <c r="L1499" i="13"/>
  <c r="L1500" i="13"/>
  <c r="L1501" i="13"/>
  <c r="L1502" i="13"/>
  <c r="L1503" i="13"/>
  <c r="L1504" i="13"/>
  <c r="L1505" i="13"/>
  <c r="L1506" i="13"/>
  <c r="L1507" i="13"/>
  <c r="L1508" i="13"/>
  <c r="L1509" i="13"/>
  <c r="L1510" i="13"/>
  <c r="L1511" i="13"/>
  <c r="L1512" i="13"/>
  <c r="L1513" i="13"/>
  <c r="L1514" i="13"/>
  <c r="L1515" i="13"/>
  <c r="L1516" i="13"/>
  <c r="L1517" i="13"/>
  <c r="L1518" i="13"/>
  <c r="L1519" i="13"/>
  <c r="L1520" i="13"/>
  <c r="L1521" i="13"/>
  <c r="L1522" i="13"/>
  <c r="L1523" i="13"/>
  <c r="L1524" i="13"/>
  <c r="L1525" i="13"/>
  <c r="L1526" i="13"/>
  <c r="L1527" i="13"/>
  <c r="L1528" i="13"/>
  <c r="L1529" i="13"/>
  <c r="L1530" i="13"/>
  <c r="L1531" i="13"/>
  <c r="L1532" i="13"/>
  <c r="L1533" i="13"/>
  <c r="L1534" i="13"/>
  <c r="L1535" i="13"/>
  <c r="L1536" i="13"/>
  <c r="L1537" i="13"/>
  <c r="L1538" i="13"/>
  <c r="L1539" i="13"/>
  <c r="L1540" i="13"/>
  <c r="L1541" i="13"/>
  <c r="L1542" i="13"/>
  <c r="L1543" i="13"/>
  <c r="L1544" i="13"/>
  <c r="L1545" i="13"/>
  <c r="L1546" i="13"/>
  <c r="L1547" i="13"/>
  <c r="L1548" i="13"/>
  <c r="L1549" i="13"/>
  <c r="L1550" i="13"/>
  <c r="L1551" i="13"/>
  <c r="L1552" i="13"/>
  <c r="L1553" i="13"/>
  <c r="L1554" i="13"/>
  <c r="L1555" i="13"/>
  <c r="L1556" i="13"/>
  <c r="L1557" i="13"/>
  <c r="L1558" i="13"/>
  <c r="L1559" i="13"/>
  <c r="L1560" i="13"/>
  <c r="L1561" i="13"/>
  <c r="L1562" i="13"/>
  <c r="L1563" i="13"/>
  <c r="L1564" i="13"/>
  <c r="L1565" i="13"/>
  <c r="L1566" i="13"/>
  <c r="L1567" i="13"/>
  <c r="L1568" i="13"/>
  <c r="L1569" i="13"/>
  <c r="L1570" i="13"/>
  <c r="L1571" i="13"/>
  <c r="L1572" i="13"/>
  <c r="L1573" i="13"/>
  <c r="L1574" i="13"/>
  <c r="L1575" i="13"/>
  <c r="L1576" i="13"/>
  <c r="L1577" i="13"/>
  <c r="L1578" i="13"/>
  <c r="L1579" i="13"/>
  <c r="L1580" i="13"/>
  <c r="L1581" i="13"/>
  <c r="L1582" i="13"/>
  <c r="L1583" i="13"/>
  <c r="L1584" i="13"/>
  <c r="L1585" i="13"/>
  <c r="L1586" i="13"/>
  <c r="L1587" i="13"/>
  <c r="L1588" i="13"/>
  <c r="L1589" i="13"/>
  <c r="L1590" i="13"/>
  <c r="L1591" i="13"/>
  <c r="L1592" i="13"/>
  <c r="L1593" i="13"/>
  <c r="L1594" i="13"/>
  <c r="L1595" i="13"/>
  <c r="L1596" i="13"/>
  <c r="L1597" i="13"/>
  <c r="L1598" i="13"/>
  <c r="L1599" i="13"/>
  <c r="L1600" i="13"/>
  <c r="L1601" i="13"/>
  <c r="L1602" i="13"/>
  <c r="L1603" i="13"/>
  <c r="L1604" i="13"/>
  <c r="L1605" i="13"/>
  <c r="L1606" i="13"/>
  <c r="L1607" i="13"/>
  <c r="L1608" i="13"/>
  <c r="L1609" i="13"/>
  <c r="L1610" i="13"/>
  <c r="L1611" i="13"/>
  <c r="L1612" i="13"/>
  <c r="L1613" i="13"/>
  <c r="L1614" i="13"/>
  <c r="L1615" i="13"/>
  <c r="L1616" i="13"/>
  <c r="L1617" i="13"/>
  <c r="L1618" i="13"/>
  <c r="L1619" i="13"/>
  <c r="L1620" i="13"/>
  <c r="L1621" i="13"/>
  <c r="L1622" i="13"/>
  <c r="L1623" i="13"/>
  <c r="L1624" i="13"/>
  <c r="L1625" i="13"/>
  <c r="L1626" i="13"/>
  <c r="L1627" i="13"/>
  <c r="L1628" i="13"/>
  <c r="L1629" i="13"/>
  <c r="L1630" i="13"/>
  <c r="L1631" i="13"/>
  <c r="L1632" i="13"/>
  <c r="L1633" i="13"/>
  <c r="L1634" i="13"/>
  <c r="L1635" i="13"/>
  <c r="L1636" i="13"/>
  <c r="L1637" i="13"/>
  <c r="L1638" i="13"/>
  <c r="L1639" i="13"/>
  <c r="L1640" i="13"/>
  <c r="L1641" i="13"/>
  <c r="L1642" i="13"/>
  <c r="L1643" i="13"/>
  <c r="L1644" i="13"/>
  <c r="L1645" i="13"/>
  <c r="L1646" i="13"/>
  <c r="L1647" i="13"/>
  <c r="L1648" i="13"/>
  <c r="L1649" i="13"/>
  <c r="L1650" i="13"/>
  <c r="L1651" i="13"/>
  <c r="L1652" i="13"/>
  <c r="L1653" i="13"/>
  <c r="L1654" i="13"/>
  <c r="L1655" i="13"/>
  <c r="L1656" i="13"/>
  <c r="L1657" i="13"/>
  <c r="L1658" i="13"/>
  <c r="L1659" i="13"/>
  <c r="L1660" i="13"/>
  <c r="L1661" i="13"/>
  <c r="L1662" i="13"/>
  <c r="L1663" i="13"/>
  <c r="L1664" i="13"/>
  <c r="L1665" i="13"/>
  <c r="L1666" i="13"/>
  <c r="L1667" i="13"/>
  <c r="L1668" i="13"/>
  <c r="L1669" i="13"/>
  <c r="L1670" i="13"/>
  <c r="L1671" i="13"/>
  <c r="L1672" i="13"/>
  <c r="L1673" i="13"/>
  <c r="L1674" i="13"/>
  <c r="L1675" i="13"/>
  <c r="L1676" i="13"/>
  <c r="L1677" i="13"/>
  <c r="L1678" i="13"/>
  <c r="L1679" i="13"/>
  <c r="L1680" i="13"/>
  <c r="L1681" i="13"/>
  <c r="L1682" i="13"/>
  <c r="L1683" i="13"/>
  <c r="L1684" i="13"/>
  <c r="L1685" i="13"/>
  <c r="L1686" i="13"/>
  <c r="L1687" i="13"/>
  <c r="L1688" i="13"/>
  <c r="L1689" i="13"/>
  <c r="L1690" i="13"/>
  <c r="L1691" i="13"/>
  <c r="L1692" i="13"/>
  <c r="L1693" i="13"/>
  <c r="L1694" i="13"/>
  <c r="L1695" i="13"/>
  <c r="L1696" i="13"/>
  <c r="L1697" i="13"/>
  <c r="L1698" i="13"/>
  <c r="L1699" i="13"/>
  <c r="L1700" i="13"/>
  <c r="L1701" i="13"/>
  <c r="L1702" i="13"/>
  <c r="L1703" i="13"/>
  <c r="L1704" i="13"/>
  <c r="L1705" i="13"/>
  <c r="L6" i="13"/>
  <c r="L7" i="13"/>
  <c r="L8" i="13"/>
  <c r="L9" i="13"/>
  <c r="L10" i="13"/>
  <c r="L11" i="13"/>
  <c r="L12" i="13"/>
  <c r="L13" i="13"/>
  <c r="L14" i="13"/>
  <c r="L15" i="13"/>
  <c r="L16" i="13"/>
  <c r="L17" i="13"/>
  <c r="L18" i="13"/>
  <c r="L19" i="13"/>
  <c r="L20" i="13"/>
  <c r="L21" i="13"/>
  <c r="L22" i="13"/>
  <c r="L23" i="13"/>
  <c r="L24" i="13"/>
  <c r="L25" i="13"/>
  <c r="L26" i="13"/>
  <c r="L27" i="13"/>
  <c r="L28" i="13"/>
  <c r="L29" i="13"/>
  <c r="L30" i="13"/>
  <c r="L31" i="13"/>
  <c r="L32" i="13"/>
  <c r="L33" i="13"/>
  <c r="L34" i="13"/>
  <c r="L35" i="13"/>
  <c r="L36" i="13"/>
  <c r="L37" i="13"/>
  <c r="L38" i="13"/>
  <c r="L39" i="13"/>
  <c r="L40" i="13"/>
  <c r="L41" i="13"/>
  <c r="L42" i="13"/>
  <c r="L43" i="13"/>
  <c r="L44" i="13"/>
  <c r="L45" i="13"/>
  <c r="L46" i="13"/>
  <c r="L47" i="13"/>
  <c r="L48" i="13"/>
  <c r="L49" i="13"/>
  <c r="L50" i="13"/>
  <c r="L51" i="13"/>
  <c r="L52" i="13"/>
  <c r="L53" i="13"/>
  <c r="L54" i="13"/>
  <c r="L55" i="13"/>
  <c r="L56" i="13"/>
  <c r="L57" i="13"/>
  <c r="L58" i="13"/>
  <c r="L59" i="13"/>
  <c r="L60" i="13"/>
  <c r="L61" i="13"/>
  <c r="L62" i="13"/>
  <c r="L63" i="13"/>
  <c r="L64" i="13"/>
  <c r="L65" i="13"/>
  <c r="L66" i="13"/>
  <c r="L67" i="13"/>
  <c r="L68" i="13"/>
  <c r="L69" i="13"/>
  <c r="L70" i="13"/>
  <c r="L71" i="13"/>
  <c r="L72" i="13"/>
  <c r="L73" i="13"/>
  <c r="L74" i="13"/>
  <c r="L75" i="13"/>
  <c r="L76" i="13"/>
  <c r="L77" i="13"/>
  <c r="L78" i="13"/>
  <c r="L79" i="13"/>
  <c r="L80" i="13"/>
  <c r="L81" i="13"/>
  <c r="L82" i="13"/>
  <c r="L83" i="13"/>
  <c r="L84" i="13"/>
  <c r="L85" i="13"/>
  <c r="L86" i="13"/>
  <c r="L87" i="13"/>
  <c r="L88" i="13"/>
  <c r="L89" i="13"/>
  <c r="L90" i="13"/>
  <c r="L91" i="13"/>
  <c r="L92" i="13"/>
  <c r="L93" i="13"/>
  <c r="L94" i="13"/>
  <c r="L95" i="13"/>
  <c r="L96" i="13"/>
  <c r="L97" i="13"/>
  <c r="L98" i="13"/>
  <c r="L99" i="13"/>
  <c r="L100" i="13"/>
  <c r="L101" i="13"/>
  <c r="L102" i="13"/>
  <c r="L103" i="13"/>
  <c r="L104" i="13"/>
  <c r="L105" i="13"/>
  <c r="L106" i="13"/>
  <c r="L107" i="13"/>
  <c r="L108" i="13"/>
  <c r="L109" i="13"/>
  <c r="L110" i="13"/>
  <c r="L111" i="13"/>
  <c r="L112" i="13"/>
  <c r="L113" i="13"/>
  <c r="L114" i="13"/>
  <c r="L115" i="13"/>
  <c r="L116" i="13"/>
  <c r="L117" i="13"/>
  <c r="L118" i="13"/>
  <c r="L119" i="13"/>
  <c r="L120" i="13"/>
  <c r="L121" i="13"/>
  <c r="L122" i="13"/>
  <c r="L123" i="13"/>
  <c r="L124" i="13"/>
  <c r="L125" i="13"/>
  <c r="L126" i="13"/>
  <c r="L127" i="13"/>
  <c r="L128" i="13"/>
  <c r="L129" i="13"/>
  <c r="L130" i="13"/>
  <c r="L131" i="13"/>
  <c r="L132" i="13"/>
  <c r="L133" i="13"/>
  <c r="L134" i="13"/>
  <c r="L135" i="13"/>
  <c r="L136" i="13"/>
  <c r="L137" i="13"/>
  <c r="L138" i="13"/>
  <c r="L139" i="13"/>
  <c r="L140" i="13"/>
  <c r="L141" i="13"/>
  <c r="L142" i="13"/>
  <c r="L143" i="13"/>
  <c r="L144" i="13"/>
  <c r="L145" i="13"/>
  <c r="L146" i="13"/>
  <c r="L147" i="13"/>
  <c r="L148" i="13"/>
  <c r="L149" i="13"/>
  <c r="L150" i="13"/>
  <c r="L151" i="13"/>
  <c r="L152" i="13"/>
  <c r="L153" i="13"/>
  <c r="L154" i="13"/>
  <c r="L155" i="13"/>
  <c r="L156" i="13"/>
  <c r="L157" i="13"/>
  <c r="L158" i="13"/>
  <c r="L159" i="13"/>
  <c r="L160" i="13"/>
  <c r="L161" i="13"/>
  <c r="L162" i="13"/>
  <c r="L163" i="13"/>
  <c r="L164" i="13"/>
  <c r="L165" i="13"/>
  <c r="L166" i="13"/>
  <c r="L167" i="13"/>
  <c r="L168" i="13"/>
  <c r="L169" i="13"/>
  <c r="L170" i="13"/>
  <c r="L171" i="13"/>
  <c r="L172" i="13"/>
  <c r="L173" i="13"/>
  <c r="L174" i="13"/>
  <c r="L175" i="13"/>
  <c r="L176" i="13"/>
  <c r="L177" i="13"/>
  <c r="L178" i="13"/>
  <c r="L179" i="13"/>
  <c r="L180" i="13"/>
  <c r="L181" i="13"/>
  <c r="L182" i="13"/>
  <c r="L183" i="13"/>
  <c r="L184" i="13"/>
  <c r="L185" i="13"/>
  <c r="L186" i="13"/>
  <c r="L187" i="13"/>
  <c r="L188" i="13"/>
  <c r="L189" i="13"/>
  <c r="L190" i="13"/>
  <c r="L191" i="13"/>
  <c r="L192" i="13"/>
  <c r="L193" i="13"/>
  <c r="L194" i="13"/>
  <c r="L195" i="13"/>
  <c r="L196" i="13"/>
  <c r="L197" i="13"/>
  <c r="L198" i="13"/>
  <c r="L199" i="13"/>
  <c r="L200" i="13"/>
  <c r="L201" i="13"/>
  <c r="L202" i="13"/>
  <c r="L203" i="13"/>
  <c r="L204" i="13"/>
  <c r="L205" i="13"/>
  <c r="L206" i="13"/>
  <c r="L207" i="13"/>
  <c r="L208" i="13"/>
  <c r="L209" i="13"/>
  <c r="L210" i="13"/>
  <c r="L211" i="13"/>
  <c r="L212" i="13"/>
  <c r="L213" i="13"/>
  <c r="L214" i="13"/>
  <c r="L215" i="13"/>
  <c r="L216" i="13"/>
  <c r="L217" i="13"/>
  <c r="L218" i="13"/>
  <c r="L219" i="13"/>
  <c r="L220" i="13"/>
  <c r="L221" i="13"/>
  <c r="L222" i="13"/>
  <c r="L223" i="13"/>
  <c r="L224" i="13"/>
  <c r="L225" i="13"/>
  <c r="L226" i="13"/>
  <c r="L227" i="13"/>
  <c r="L228" i="13"/>
  <c r="L229" i="13"/>
  <c r="L230" i="13"/>
  <c r="L231" i="13"/>
  <c r="L232" i="13"/>
  <c r="L233" i="13"/>
  <c r="L234" i="13"/>
  <c r="L235" i="13"/>
  <c r="L236" i="13"/>
  <c r="L237" i="13"/>
  <c r="L238" i="13"/>
  <c r="L239" i="13"/>
  <c r="L240" i="13"/>
  <c r="L241" i="13"/>
  <c r="L242" i="13"/>
  <c r="L243" i="13"/>
  <c r="L244" i="13"/>
  <c r="L245" i="13"/>
  <c r="L246" i="13"/>
  <c r="L247" i="13"/>
  <c r="L248" i="13"/>
  <c r="L249" i="13"/>
  <c r="L250" i="13"/>
  <c r="L251" i="13"/>
  <c r="L252" i="13"/>
  <c r="L253" i="13"/>
  <c r="L254" i="13"/>
  <c r="L255" i="13"/>
  <c r="L256" i="13"/>
  <c r="L257" i="13"/>
  <c r="L258" i="13"/>
  <c r="L259" i="13"/>
  <c r="L260" i="13"/>
  <c r="L261" i="13"/>
  <c r="L262" i="13"/>
  <c r="L263" i="13"/>
  <c r="L264" i="13"/>
  <c r="L265" i="13"/>
  <c r="L266" i="13"/>
  <c r="L267" i="13"/>
  <c r="L268" i="13"/>
  <c r="L269" i="13"/>
  <c r="L270" i="13"/>
  <c r="L271" i="13"/>
  <c r="L272" i="13"/>
  <c r="L273" i="13"/>
  <c r="L274" i="13"/>
  <c r="L275" i="13"/>
  <c r="L276" i="13"/>
  <c r="L277" i="13"/>
  <c r="L278" i="13"/>
  <c r="L279" i="13"/>
  <c r="L280" i="13"/>
  <c r="L281" i="13"/>
  <c r="L282" i="13"/>
  <c r="L283" i="13"/>
  <c r="L284" i="13"/>
  <c r="L285" i="13"/>
  <c r="L286" i="13"/>
  <c r="L287" i="13"/>
  <c r="L288" i="13"/>
  <c r="L289" i="13"/>
  <c r="L290" i="13"/>
  <c r="L291" i="13"/>
  <c r="L292" i="13"/>
  <c r="L293" i="13"/>
  <c r="L294" i="13"/>
  <c r="L295" i="13"/>
  <c r="L296" i="13"/>
  <c r="L297" i="13"/>
  <c r="L298" i="13"/>
  <c r="L299" i="13"/>
  <c r="L300" i="13"/>
  <c r="L301" i="13"/>
  <c r="L302" i="13"/>
  <c r="L303" i="13"/>
  <c r="L304" i="13"/>
  <c r="L305" i="13"/>
  <c r="L306" i="13"/>
  <c r="L307" i="13"/>
  <c r="L308" i="13"/>
  <c r="L309" i="13"/>
  <c r="L310" i="13"/>
  <c r="L311" i="13"/>
  <c r="L312" i="13"/>
  <c r="L313" i="13"/>
  <c r="L314" i="13"/>
  <c r="L315" i="13"/>
  <c r="L316" i="13"/>
  <c r="L317" i="13"/>
  <c r="L318" i="13"/>
  <c r="L319" i="13"/>
  <c r="L320" i="13"/>
  <c r="L321" i="13"/>
  <c r="L322" i="13"/>
  <c r="L323" i="13"/>
  <c r="L324" i="13"/>
  <c r="L325" i="13"/>
  <c r="L326" i="13"/>
  <c r="L327" i="13"/>
  <c r="L328" i="13"/>
  <c r="L329" i="13"/>
  <c r="L330" i="13"/>
  <c r="L331" i="13"/>
  <c r="L332" i="13"/>
  <c r="L333" i="13"/>
  <c r="L334" i="13"/>
  <c r="L335" i="13"/>
  <c r="L336" i="13"/>
  <c r="L337" i="13"/>
  <c r="L338" i="13"/>
  <c r="L339" i="13"/>
  <c r="L340" i="13"/>
  <c r="L341" i="13"/>
  <c r="L342" i="13"/>
  <c r="L343" i="13"/>
  <c r="L344" i="13"/>
  <c r="L345" i="13"/>
  <c r="L346" i="13"/>
  <c r="L347" i="13"/>
  <c r="L348" i="13"/>
  <c r="L349" i="13"/>
  <c r="L350" i="13"/>
  <c r="L351" i="13"/>
  <c r="L352" i="13"/>
  <c r="L353" i="13"/>
  <c r="L354" i="13"/>
  <c r="L355" i="13"/>
  <c r="L356" i="13"/>
  <c r="L357" i="13"/>
  <c r="L358" i="13"/>
  <c r="L359" i="13"/>
  <c r="L360" i="13"/>
  <c r="L361" i="13"/>
  <c r="L362" i="13"/>
  <c r="L363" i="13"/>
  <c r="L364" i="13"/>
  <c r="L365" i="13"/>
  <c r="L366" i="13"/>
  <c r="L367" i="13"/>
  <c r="L368" i="13"/>
  <c r="L369" i="13"/>
  <c r="L370" i="13"/>
  <c r="L371" i="13"/>
  <c r="L372" i="13"/>
  <c r="L373" i="13"/>
  <c r="L374" i="13"/>
  <c r="L375" i="13"/>
  <c r="L376" i="13"/>
  <c r="L377" i="13"/>
  <c r="L378" i="13"/>
  <c r="L379" i="13"/>
  <c r="L380" i="13"/>
  <c r="L381" i="13"/>
  <c r="L382" i="13"/>
  <c r="L383" i="13"/>
  <c r="L384" i="13"/>
  <c r="L385" i="13"/>
  <c r="L386" i="13"/>
  <c r="L387" i="13"/>
  <c r="L388" i="13"/>
  <c r="L389" i="13"/>
  <c r="L390" i="13"/>
  <c r="L391" i="13"/>
  <c r="L392" i="13"/>
  <c r="L393" i="13"/>
  <c r="L394" i="13"/>
  <c r="L395" i="13"/>
  <c r="L396" i="13"/>
  <c r="L397" i="13"/>
  <c r="L398" i="13"/>
  <c r="L399" i="13"/>
  <c r="L400" i="13"/>
  <c r="L401" i="13"/>
  <c r="L402" i="13"/>
  <c r="L403" i="13"/>
  <c r="L404" i="13"/>
  <c r="L405" i="13"/>
  <c r="L406" i="13"/>
  <c r="L407" i="13"/>
  <c r="L408" i="13"/>
  <c r="L409" i="13"/>
  <c r="L410" i="13"/>
  <c r="L411" i="13"/>
  <c r="L412" i="13"/>
  <c r="L413" i="13"/>
  <c r="L414" i="13"/>
  <c r="L415" i="13"/>
  <c r="L416" i="13"/>
  <c r="L417" i="13"/>
  <c r="L418" i="13"/>
  <c r="L419" i="13"/>
  <c r="L420" i="13"/>
  <c r="L421" i="13"/>
  <c r="L422" i="13"/>
  <c r="L423" i="13"/>
  <c r="L424" i="13"/>
  <c r="L425" i="13"/>
  <c r="L426" i="13"/>
  <c r="L427" i="13"/>
  <c r="L428" i="13"/>
  <c r="L429" i="13"/>
  <c r="L430" i="13"/>
  <c r="L431" i="13"/>
  <c r="L432" i="13"/>
  <c r="L433" i="13"/>
  <c r="L434" i="13"/>
  <c r="L435" i="13"/>
  <c r="L436" i="13"/>
  <c r="L437" i="13"/>
  <c r="L438" i="13"/>
  <c r="L439" i="13"/>
  <c r="L440" i="13"/>
  <c r="L441" i="13"/>
  <c r="L442" i="13"/>
  <c r="L443" i="13"/>
  <c r="L444" i="13"/>
  <c r="L445" i="13"/>
  <c r="L446" i="13"/>
  <c r="L447" i="13"/>
  <c r="L448" i="13"/>
  <c r="L449" i="13"/>
  <c r="L450" i="13"/>
  <c r="L451" i="13"/>
  <c r="L452" i="13"/>
  <c r="L453" i="13"/>
  <c r="L454" i="13"/>
  <c r="L455" i="13"/>
  <c r="L456" i="13"/>
  <c r="L457" i="13"/>
  <c r="L458" i="13"/>
  <c r="L459" i="13"/>
  <c r="L460" i="13"/>
  <c r="L461" i="13"/>
  <c r="L462" i="13"/>
  <c r="L463" i="13"/>
  <c r="L464" i="13"/>
  <c r="L465" i="13"/>
  <c r="L466" i="13"/>
  <c r="L467" i="13"/>
  <c r="L468" i="13"/>
  <c r="L469" i="13"/>
  <c r="L470" i="13"/>
  <c r="L471" i="13"/>
  <c r="L472" i="13"/>
  <c r="L473" i="13"/>
  <c r="L474" i="13"/>
  <c r="L475" i="13"/>
  <c r="L476" i="13"/>
  <c r="L477" i="13"/>
  <c r="L478" i="13"/>
  <c r="L479" i="13"/>
  <c r="L480" i="13"/>
  <c r="L481" i="13"/>
  <c r="L482" i="13"/>
  <c r="L483" i="13"/>
  <c r="L484" i="13"/>
  <c r="L485" i="13"/>
  <c r="L486" i="13"/>
  <c r="L487" i="13"/>
  <c r="L488" i="13"/>
  <c r="L489" i="13"/>
  <c r="L490" i="13"/>
  <c r="L491" i="13"/>
  <c r="L492" i="13"/>
  <c r="L493" i="13"/>
  <c r="L494" i="13"/>
  <c r="L495" i="13"/>
  <c r="L496" i="13"/>
  <c r="L497" i="13"/>
  <c r="L498" i="13"/>
  <c r="L499" i="13"/>
  <c r="L500" i="13"/>
  <c r="L501" i="13"/>
  <c r="L502" i="13"/>
  <c r="L503" i="13"/>
  <c r="L504" i="13"/>
  <c r="L505" i="13"/>
  <c r="L506" i="13"/>
  <c r="L507" i="13"/>
  <c r="L508" i="13"/>
  <c r="L509" i="13"/>
  <c r="L510" i="13"/>
  <c r="L511" i="13"/>
  <c r="L512" i="13"/>
  <c r="L513" i="13"/>
  <c r="L514" i="13"/>
  <c r="L515" i="13"/>
  <c r="L516" i="13"/>
  <c r="L517" i="13"/>
  <c r="L518" i="13"/>
  <c r="L519" i="13"/>
  <c r="L520" i="13"/>
  <c r="L521" i="13"/>
  <c r="L522" i="13"/>
  <c r="L523" i="13"/>
  <c r="L524" i="13"/>
  <c r="L525" i="13"/>
  <c r="L526" i="13"/>
  <c r="L527" i="13"/>
  <c r="L528" i="13"/>
  <c r="L529" i="13"/>
  <c r="L530" i="13"/>
  <c r="D30" i="14" s="1"/>
  <c r="L531" i="13"/>
  <c r="L532" i="13"/>
  <c r="L533" i="13"/>
  <c r="L534" i="13"/>
  <c r="L535" i="13"/>
  <c r="L536" i="13"/>
  <c r="L537" i="13"/>
  <c r="L538" i="13"/>
  <c r="L539" i="13"/>
  <c r="L540" i="13"/>
  <c r="L541" i="13"/>
  <c r="L542" i="13"/>
  <c r="L543" i="13"/>
  <c r="L544" i="13"/>
  <c r="L545" i="13"/>
  <c r="L546" i="13"/>
  <c r="L547" i="13"/>
  <c r="L548" i="13"/>
  <c r="L549" i="13"/>
  <c r="L550" i="13"/>
  <c r="L551" i="13"/>
  <c r="L552" i="13"/>
  <c r="L553" i="13"/>
  <c r="L554" i="13"/>
  <c r="L555" i="13"/>
  <c r="L556" i="13"/>
  <c r="L557" i="13"/>
  <c r="L558" i="13"/>
  <c r="L559" i="13"/>
  <c r="L560" i="13"/>
  <c r="L561" i="13"/>
  <c r="L562" i="13"/>
  <c r="L563" i="13"/>
  <c r="L564" i="13"/>
  <c r="L565" i="13"/>
  <c r="L566" i="13"/>
  <c r="L567" i="13"/>
  <c r="L568" i="13"/>
  <c r="L569" i="13"/>
  <c r="L570" i="13"/>
  <c r="L571" i="13"/>
  <c r="L572" i="13"/>
  <c r="L573" i="13"/>
  <c r="L574" i="13"/>
  <c r="L575" i="13"/>
  <c r="L576" i="13"/>
  <c r="L577" i="13"/>
  <c r="L578" i="13"/>
  <c r="L579" i="13"/>
  <c r="L580" i="13"/>
  <c r="L581" i="13"/>
  <c r="L582" i="13"/>
  <c r="L583" i="13"/>
  <c r="L584" i="13"/>
  <c r="L585" i="13"/>
  <c r="L586" i="13"/>
  <c r="L587" i="13"/>
  <c r="L588" i="13"/>
  <c r="L589" i="13"/>
  <c r="L590" i="13"/>
  <c r="L591" i="13"/>
  <c r="L592" i="13"/>
  <c r="L593" i="13"/>
  <c r="L594" i="13"/>
  <c r="L595" i="13"/>
  <c r="L596" i="13"/>
  <c r="L597" i="13"/>
  <c r="L598" i="13"/>
  <c r="L599" i="13"/>
  <c r="L600" i="13"/>
  <c r="L601" i="13"/>
  <c r="L602" i="13"/>
  <c r="L603" i="13"/>
  <c r="L604" i="13"/>
  <c r="L605" i="13"/>
  <c r="L606" i="13"/>
  <c r="L607" i="13"/>
  <c r="L608" i="13"/>
  <c r="L609" i="13"/>
  <c r="L610" i="13"/>
  <c r="L611" i="13"/>
  <c r="L612" i="13"/>
  <c r="L613" i="13"/>
  <c r="L614" i="13"/>
  <c r="L615" i="13"/>
  <c r="L616" i="13"/>
  <c r="L617" i="13"/>
  <c r="L618" i="13"/>
  <c r="L619" i="13"/>
  <c r="L620" i="13"/>
  <c r="L621" i="13"/>
  <c r="L622" i="13"/>
  <c r="L623" i="13"/>
  <c r="L624" i="13"/>
  <c r="L625" i="13"/>
  <c r="L626" i="13"/>
  <c r="L627" i="13"/>
  <c r="L628" i="13"/>
  <c r="L629" i="13"/>
  <c r="L630" i="13"/>
  <c r="L631" i="13"/>
  <c r="L632" i="13"/>
  <c r="L633" i="13"/>
  <c r="L634" i="13"/>
  <c r="L635" i="13"/>
  <c r="L636" i="13"/>
  <c r="L637" i="13"/>
  <c r="L638" i="13"/>
  <c r="L639" i="13"/>
  <c r="L640" i="13"/>
  <c r="L641" i="13"/>
  <c r="L642" i="13"/>
  <c r="L643" i="13"/>
  <c r="L644" i="13"/>
  <c r="L645" i="13"/>
  <c r="L646" i="13"/>
  <c r="L647" i="13"/>
  <c r="T6" i="14"/>
  <c r="U6" i="14" s="1"/>
  <c r="T7" i="14"/>
  <c r="U7" i="14" s="1"/>
  <c r="T8" i="14"/>
  <c r="U8" i="14" s="1"/>
  <c r="T9" i="14"/>
  <c r="U9" i="14" s="1"/>
  <c r="T10" i="14"/>
  <c r="U10" i="14" s="1"/>
  <c r="T11" i="14"/>
  <c r="U11" i="14" s="1"/>
  <c r="T12" i="14"/>
  <c r="U12" i="14" s="1"/>
  <c r="T13" i="14"/>
  <c r="U13" i="14" s="1"/>
  <c r="T14" i="14"/>
  <c r="U14" i="14" s="1"/>
  <c r="T15" i="14"/>
  <c r="U15" i="14" s="1"/>
  <c r="T16" i="14"/>
  <c r="U16" i="14" s="1"/>
  <c r="T17" i="14"/>
  <c r="U17" i="14" s="1"/>
  <c r="T18" i="14"/>
  <c r="U18" i="14" s="1"/>
  <c r="T19" i="14"/>
  <c r="U19" i="14" s="1"/>
  <c r="T20" i="14"/>
  <c r="U20" i="14" s="1"/>
  <c r="T21" i="14"/>
  <c r="U21" i="14" s="1"/>
  <c r="T22" i="14"/>
  <c r="U22" i="14" s="1"/>
  <c r="T23" i="14"/>
  <c r="U23" i="14" s="1"/>
  <c r="T24" i="14"/>
  <c r="U24" i="14" s="1"/>
  <c r="T25" i="14"/>
  <c r="U25" i="14" s="1"/>
  <c r="T26" i="14"/>
  <c r="U26" i="14" s="1"/>
  <c r="T27" i="14"/>
  <c r="U27" i="14" s="1"/>
  <c r="T28" i="14"/>
  <c r="U28" i="14" s="1"/>
  <c r="T29" i="14"/>
  <c r="U29" i="14" s="1"/>
  <c r="T30" i="14"/>
  <c r="U30" i="14" s="1"/>
  <c r="T31" i="14"/>
  <c r="U31" i="14" s="1"/>
  <c r="T32" i="14"/>
  <c r="U32" i="14" s="1"/>
  <c r="T33" i="14"/>
  <c r="U33" i="14" s="1"/>
  <c r="T34" i="14"/>
  <c r="U34" i="14" s="1"/>
  <c r="T35" i="14"/>
  <c r="U35" i="14" s="1"/>
  <c r="T36" i="14"/>
  <c r="U36" i="14" s="1"/>
  <c r="T37" i="14"/>
  <c r="U37" i="14" s="1"/>
  <c r="T38" i="14"/>
  <c r="U38" i="14" s="1"/>
  <c r="T39" i="14"/>
  <c r="U39" i="14" s="1"/>
  <c r="T40" i="14"/>
  <c r="U40" i="14" s="1"/>
  <c r="T41" i="14"/>
  <c r="U41" i="14" s="1"/>
  <c r="T42" i="14"/>
  <c r="U42" i="14" s="1"/>
  <c r="T43" i="14"/>
  <c r="U43" i="14" s="1"/>
  <c r="T44" i="14"/>
  <c r="U44" i="14" s="1"/>
  <c r="T45" i="14"/>
  <c r="U45" i="14" s="1"/>
  <c r="T46" i="14"/>
  <c r="U46" i="14" s="1"/>
  <c r="T47" i="14"/>
  <c r="U47" i="14" s="1"/>
  <c r="T48" i="14"/>
  <c r="U48" i="14" s="1"/>
  <c r="T49" i="14"/>
  <c r="U49" i="14" s="1"/>
  <c r="T50" i="14"/>
  <c r="U50" i="14" s="1"/>
  <c r="T51" i="14"/>
  <c r="U51" i="14" s="1"/>
  <c r="T52" i="14"/>
  <c r="U52" i="14" s="1"/>
  <c r="T53" i="14"/>
  <c r="U53" i="14" s="1"/>
  <c r="T54" i="14"/>
  <c r="U54" i="14" s="1"/>
  <c r="T55" i="14"/>
  <c r="U55" i="14" s="1"/>
  <c r="T56" i="14"/>
  <c r="U56" i="14" s="1"/>
  <c r="T57" i="14"/>
  <c r="U57" i="14" s="1"/>
  <c r="T58" i="14"/>
  <c r="U58" i="14" s="1"/>
  <c r="T59" i="14"/>
  <c r="U59" i="14" s="1"/>
  <c r="T60" i="14"/>
  <c r="U60" i="14" s="1"/>
  <c r="T61" i="14"/>
  <c r="U61" i="14" s="1"/>
  <c r="T62" i="14"/>
  <c r="U62" i="14" s="1"/>
  <c r="T63" i="14"/>
  <c r="U63" i="14" s="1"/>
  <c r="T64" i="14"/>
  <c r="U64" i="14" s="1"/>
  <c r="T65" i="14"/>
  <c r="U65" i="14" s="1"/>
  <c r="T66" i="14"/>
  <c r="U66" i="14" s="1"/>
  <c r="T67" i="14"/>
  <c r="U67" i="14" s="1"/>
  <c r="T68" i="14"/>
  <c r="U68" i="14" s="1"/>
  <c r="T69" i="14"/>
  <c r="U69" i="14" s="1"/>
  <c r="T70" i="14"/>
  <c r="U70" i="14" s="1"/>
  <c r="T71" i="14"/>
  <c r="U71" i="14" s="1"/>
  <c r="T72" i="14"/>
  <c r="U72" i="14" s="1"/>
  <c r="T73" i="14"/>
  <c r="U73" i="14" s="1"/>
  <c r="T74" i="14"/>
  <c r="U74" i="14" s="1"/>
  <c r="T75" i="14"/>
  <c r="U75" i="14" s="1"/>
  <c r="T76" i="14"/>
  <c r="U76" i="14" s="1"/>
  <c r="T77" i="14"/>
  <c r="U77" i="14" s="1"/>
  <c r="T78" i="14"/>
  <c r="U78" i="14" s="1"/>
  <c r="T79" i="14"/>
  <c r="U79" i="14" s="1"/>
  <c r="T80" i="14"/>
  <c r="U80" i="14" s="1"/>
  <c r="T81" i="14"/>
  <c r="U81" i="14" s="1"/>
  <c r="T82" i="14"/>
  <c r="U82" i="14" s="1"/>
  <c r="T83" i="14"/>
  <c r="U83" i="14" s="1"/>
  <c r="U5" i="14"/>
  <c r="E8" i="14"/>
  <c r="F8" i="14"/>
  <c r="G8" i="14"/>
  <c r="H8" i="14"/>
  <c r="I8" i="14" s="1"/>
  <c r="D9" i="14"/>
  <c r="E9" i="14"/>
  <c r="F9" i="14"/>
  <c r="G9" i="14"/>
  <c r="H9" i="14"/>
  <c r="I9" i="14" s="1"/>
  <c r="D10" i="14"/>
  <c r="E10" i="14"/>
  <c r="F10" i="14"/>
  <c r="G10" i="14"/>
  <c r="H10" i="14"/>
  <c r="I10" i="14" s="1"/>
  <c r="D11" i="14"/>
  <c r="E11" i="14"/>
  <c r="F11" i="14"/>
  <c r="G11" i="14"/>
  <c r="H11" i="14"/>
  <c r="I11" i="14" s="1"/>
  <c r="D12" i="14"/>
  <c r="E12" i="14"/>
  <c r="F12" i="14"/>
  <c r="G12" i="14"/>
  <c r="H12" i="14"/>
  <c r="I12" i="14" s="1"/>
  <c r="D13" i="14"/>
  <c r="E13" i="14"/>
  <c r="F13" i="14"/>
  <c r="G13" i="14"/>
  <c r="H13" i="14"/>
  <c r="I13" i="14" s="1"/>
  <c r="D14" i="14"/>
  <c r="E14" i="14"/>
  <c r="F14" i="14"/>
  <c r="G14" i="14"/>
  <c r="H14" i="14"/>
  <c r="I14" i="14" s="1"/>
  <c r="D15" i="14"/>
  <c r="E15" i="14"/>
  <c r="F15" i="14"/>
  <c r="G15" i="14"/>
  <c r="H15" i="14"/>
  <c r="I15" i="14" s="1"/>
  <c r="D16" i="14"/>
  <c r="E16" i="14"/>
  <c r="F16" i="14"/>
  <c r="G16" i="14"/>
  <c r="H16" i="14"/>
  <c r="I16" i="14" s="1"/>
  <c r="D17" i="14"/>
  <c r="E17" i="14"/>
  <c r="F17" i="14"/>
  <c r="G17" i="14"/>
  <c r="H17" i="14"/>
  <c r="I17" i="14" s="1"/>
  <c r="D18" i="14"/>
  <c r="E18" i="14"/>
  <c r="F18" i="14"/>
  <c r="G18" i="14"/>
  <c r="H18" i="14"/>
  <c r="I18" i="14" s="1"/>
  <c r="D19" i="14"/>
  <c r="E19" i="14"/>
  <c r="F19" i="14"/>
  <c r="G19" i="14"/>
  <c r="H19" i="14"/>
  <c r="I19" i="14" s="1"/>
  <c r="D20" i="14"/>
  <c r="E20" i="14"/>
  <c r="F20" i="14"/>
  <c r="G20" i="14"/>
  <c r="H20" i="14"/>
  <c r="I20" i="14" s="1"/>
  <c r="D21" i="14"/>
  <c r="E21" i="14"/>
  <c r="F21" i="14"/>
  <c r="G21" i="14"/>
  <c r="H21" i="14"/>
  <c r="I21" i="14" s="1"/>
  <c r="D22" i="14"/>
  <c r="E22" i="14"/>
  <c r="F22" i="14"/>
  <c r="G22" i="14"/>
  <c r="H22" i="14"/>
  <c r="I22" i="14" s="1"/>
  <c r="E23" i="14"/>
  <c r="F23" i="14"/>
  <c r="G23" i="14"/>
  <c r="H23" i="14"/>
  <c r="I23" i="14" s="1"/>
  <c r="D24" i="14"/>
  <c r="E24" i="14"/>
  <c r="F24" i="14"/>
  <c r="G24" i="14"/>
  <c r="H24" i="14"/>
  <c r="I24" i="14" s="1"/>
  <c r="D25" i="14"/>
  <c r="E25" i="14"/>
  <c r="F25" i="14"/>
  <c r="G25" i="14"/>
  <c r="H25" i="14"/>
  <c r="I25" i="14" s="1"/>
  <c r="E26" i="14"/>
  <c r="F26" i="14"/>
  <c r="G26" i="14"/>
  <c r="H26" i="14"/>
  <c r="I26" i="14" s="1"/>
  <c r="E7" i="14"/>
  <c r="F7" i="14"/>
  <c r="G7" i="14"/>
  <c r="H7" i="14"/>
  <c r="G1747" i="13"/>
  <c r="G1728" i="13"/>
  <c r="H1728" i="13"/>
  <c r="I1728" i="13"/>
  <c r="J1728" i="13"/>
  <c r="K1728" i="13"/>
  <c r="G1729" i="13"/>
  <c r="H1729" i="13"/>
  <c r="I1729" i="13"/>
  <c r="J1729" i="13"/>
  <c r="K1729" i="13"/>
  <c r="G1730" i="13"/>
  <c r="H1730" i="13"/>
  <c r="I1730" i="13"/>
  <c r="J1730" i="13"/>
  <c r="K1730" i="13"/>
  <c r="G1731" i="13"/>
  <c r="H1731" i="13"/>
  <c r="I1731" i="13"/>
  <c r="J1731" i="13"/>
  <c r="K1731" i="13"/>
  <c r="G1732" i="13"/>
  <c r="H1732" i="13"/>
  <c r="I1732" i="13"/>
  <c r="J1732" i="13"/>
  <c r="K1732" i="13"/>
  <c r="G1733" i="13"/>
  <c r="H1733" i="13"/>
  <c r="I1733" i="13"/>
  <c r="J1733" i="13"/>
  <c r="K1733" i="13"/>
  <c r="G1734" i="13"/>
  <c r="H1734" i="13"/>
  <c r="I1734" i="13"/>
  <c r="J1734" i="13"/>
  <c r="K1734" i="13"/>
  <c r="G1735" i="13"/>
  <c r="H1735" i="13"/>
  <c r="I1735" i="13"/>
  <c r="J1735" i="13"/>
  <c r="K1735" i="13"/>
  <c r="G1736" i="13"/>
  <c r="H1736" i="13"/>
  <c r="I1736" i="13"/>
  <c r="J1736" i="13"/>
  <c r="K1736" i="13"/>
  <c r="G1737" i="13"/>
  <c r="H1737" i="13"/>
  <c r="I1737" i="13"/>
  <c r="J1737" i="13"/>
  <c r="K1737" i="13"/>
  <c r="G1738" i="13"/>
  <c r="H1738" i="13"/>
  <c r="I1738" i="13"/>
  <c r="J1738" i="13"/>
  <c r="K1738" i="13"/>
  <c r="G1739" i="13"/>
  <c r="H1739" i="13"/>
  <c r="I1739" i="13"/>
  <c r="J1739" i="13"/>
  <c r="K1739" i="13"/>
  <c r="G1740" i="13"/>
  <c r="H1740" i="13"/>
  <c r="I1740" i="13"/>
  <c r="J1740" i="13"/>
  <c r="K1740" i="13"/>
  <c r="G1741" i="13"/>
  <c r="H1741" i="13"/>
  <c r="I1741" i="13"/>
  <c r="J1741" i="13"/>
  <c r="K1741" i="13"/>
  <c r="G1742" i="13"/>
  <c r="H1742" i="13"/>
  <c r="I1742" i="13"/>
  <c r="J1742" i="13"/>
  <c r="K1742" i="13"/>
  <c r="G1743" i="13"/>
  <c r="H1743" i="13"/>
  <c r="I1743" i="13"/>
  <c r="J1743" i="13"/>
  <c r="K1743" i="13"/>
  <c r="G1744" i="13"/>
  <c r="H1744" i="13"/>
  <c r="I1744" i="13"/>
  <c r="J1744" i="13"/>
  <c r="K1744" i="13"/>
  <c r="G1745" i="13"/>
  <c r="H1745" i="13"/>
  <c r="I1745" i="13"/>
  <c r="J1745" i="13"/>
  <c r="K1745" i="13"/>
  <c r="G1746" i="13"/>
  <c r="H1746" i="13"/>
  <c r="I1746" i="13"/>
  <c r="J1746" i="13"/>
  <c r="K1746" i="13"/>
  <c r="H1747" i="13"/>
  <c r="I1747" i="13"/>
  <c r="J1747" i="13"/>
  <c r="K1747" i="13"/>
  <c r="H1727" i="13"/>
  <c r="I1727" i="13"/>
  <c r="J1727" i="13"/>
  <c r="K1727" i="13"/>
  <c r="G1772" i="13"/>
  <c r="H1772" i="13"/>
  <c r="I1772" i="13"/>
  <c r="J1772" i="13"/>
  <c r="K1772" i="13"/>
  <c r="G1773" i="13"/>
  <c r="H1773" i="13"/>
  <c r="I1773" i="13"/>
  <c r="J1773" i="13"/>
  <c r="K1773" i="13"/>
  <c r="G1774" i="13"/>
  <c r="H1774" i="13"/>
  <c r="I1774" i="13"/>
  <c r="J1774" i="13"/>
  <c r="K1774" i="13"/>
  <c r="G1775" i="13"/>
  <c r="H1775" i="13"/>
  <c r="I1775" i="13"/>
  <c r="J1775" i="13"/>
  <c r="K1775" i="13"/>
  <c r="G1776" i="13"/>
  <c r="H1776" i="13"/>
  <c r="I1776" i="13"/>
  <c r="J1776" i="13"/>
  <c r="K1776" i="13"/>
  <c r="G1777" i="13"/>
  <c r="H1777" i="13"/>
  <c r="I1777" i="13"/>
  <c r="J1777" i="13"/>
  <c r="K1777" i="13"/>
  <c r="G1778" i="13"/>
  <c r="H1778" i="13"/>
  <c r="I1778" i="13"/>
  <c r="J1778" i="13"/>
  <c r="K1778" i="13"/>
  <c r="G1779" i="13"/>
  <c r="H1779" i="13"/>
  <c r="I1779" i="13"/>
  <c r="J1779" i="13"/>
  <c r="K1779" i="13"/>
  <c r="G1780" i="13"/>
  <c r="H1780" i="13"/>
  <c r="I1780" i="13"/>
  <c r="J1780" i="13"/>
  <c r="K1780" i="13"/>
  <c r="G1781" i="13"/>
  <c r="H1781" i="13"/>
  <c r="I1781" i="13"/>
  <c r="J1781" i="13"/>
  <c r="K1781" i="13"/>
  <c r="G1782" i="13"/>
  <c r="H1782" i="13"/>
  <c r="I1782" i="13"/>
  <c r="J1782" i="13"/>
  <c r="K1782" i="13"/>
  <c r="G1783" i="13"/>
  <c r="H1783" i="13"/>
  <c r="I1783" i="13"/>
  <c r="J1783" i="13"/>
  <c r="K1783" i="13"/>
  <c r="G1784" i="13"/>
  <c r="H1784" i="13"/>
  <c r="I1784" i="13"/>
  <c r="J1784" i="13"/>
  <c r="K1784" i="13"/>
  <c r="G1785" i="13"/>
  <c r="H1785" i="13"/>
  <c r="I1785" i="13"/>
  <c r="J1785" i="13"/>
  <c r="K1785" i="13"/>
  <c r="G1786" i="13"/>
  <c r="H1786" i="13"/>
  <c r="I1786" i="13"/>
  <c r="J1786" i="13"/>
  <c r="K1786" i="13"/>
  <c r="G1787" i="13"/>
  <c r="H1787" i="13"/>
  <c r="I1787" i="13"/>
  <c r="J1787" i="13"/>
  <c r="K1787" i="13"/>
  <c r="G1788" i="13"/>
  <c r="H1788" i="13"/>
  <c r="I1788" i="13"/>
  <c r="J1788" i="13"/>
  <c r="K1788" i="13"/>
  <c r="G1789" i="13"/>
  <c r="H1789" i="13"/>
  <c r="I1789" i="13"/>
  <c r="J1789" i="13"/>
  <c r="K1789" i="13"/>
  <c r="G1790" i="13"/>
  <c r="H1790" i="13"/>
  <c r="I1790" i="13"/>
  <c r="J1790" i="13"/>
  <c r="K1790" i="13"/>
  <c r="G1791" i="13"/>
  <c r="H1791" i="13"/>
  <c r="I1791" i="13"/>
  <c r="J1791" i="13"/>
  <c r="K1791" i="13"/>
  <c r="H1771" i="13"/>
  <c r="I1771" i="13"/>
  <c r="J1771" i="13"/>
  <c r="K1771" i="13"/>
  <c r="G1750" i="13"/>
  <c r="G1707" i="13" s="1"/>
  <c r="H1750" i="13"/>
  <c r="I1750" i="13"/>
  <c r="J1750" i="13"/>
  <c r="K1750" i="13"/>
  <c r="G1751" i="13"/>
  <c r="H1751" i="13"/>
  <c r="I1751" i="13"/>
  <c r="J1751" i="13"/>
  <c r="J1708" i="13" s="1"/>
  <c r="K1751" i="13"/>
  <c r="G1752" i="13"/>
  <c r="H1752" i="13"/>
  <c r="I1752" i="13"/>
  <c r="J1752" i="13"/>
  <c r="K1752" i="13"/>
  <c r="K1709" i="13" s="1"/>
  <c r="L1709" i="13" s="1"/>
  <c r="G1753" i="13"/>
  <c r="H1753" i="13"/>
  <c r="I1753" i="13"/>
  <c r="J1753" i="13"/>
  <c r="K1753" i="13"/>
  <c r="G1754" i="13"/>
  <c r="H1754" i="13"/>
  <c r="I1754" i="13"/>
  <c r="I1711" i="13" s="1"/>
  <c r="J1754" i="13"/>
  <c r="K1754" i="13"/>
  <c r="K1711" i="13" s="1"/>
  <c r="L1711" i="13" s="1"/>
  <c r="G1755" i="13"/>
  <c r="H1755" i="13"/>
  <c r="I1755" i="13"/>
  <c r="J1755" i="13"/>
  <c r="K1755" i="13"/>
  <c r="G1756" i="13"/>
  <c r="G1713" i="13" s="1"/>
  <c r="H1756" i="13"/>
  <c r="I1756" i="13"/>
  <c r="J1756" i="13"/>
  <c r="K1756" i="13"/>
  <c r="G1757" i="13"/>
  <c r="H1757" i="13"/>
  <c r="I1757" i="13"/>
  <c r="J1757" i="13"/>
  <c r="J1714" i="13" s="1"/>
  <c r="K1757" i="13"/>
  <c r="G1758" i="13"/>
  <c r="H1758" i="13"/>
  <c r="I1758" i="13"/>
  <c r="J1758" i="13"/>
  <c r="K1758" i="13"/>
  <c r="G1759" i="13"/>
  <c r="H1759" i="13"/>
  <c r="H1716" i="13" s="1"/>
  <c r="I1759" i="13"/>
  <c r="J1759" i="13"/>
  <c r="K1759" i="13"/>
  <c r="G1760" i="13"/>
  <c r="H1760" i="13"/>
  <c r="I1760" i="13"/>
  <c r="J1760" i="13"/>
  <c r="K1760" i="13"/>
  <c r="K1717" i="13" s="1"/>
  <c r="L1717" i="13" s="1"/>
  <c r="G1761" i="13"/>
  <c r="H1761" i="13"/>
  <c r="I1761" i="13"/>
  <c r="J1761" i="13"/>
  <c r="K1761" i="13"/>
  <c r="G1762" i="13"/>
  <c r="H1762" i="13"/>
  <c r="I1762" i="13"/>
  <c r="I1719" i="13" s="1"/>
  <c r="J1762" i="13"/>
  <c r="K1762" i="13"/>
  <c r="G1763" i="13"/>
  <c r="H1763" i="13"/>
  <c r="I1763" i="13"/>
  <c r="J1763" i="13"/>
  <c r="K1763" i="13"/>
  <c r="G1764" i="13"/>
  <c r="G1721" i="13" s="1"/>
  <c r="H1764" i="13"/>
  <c r="I1764" i="13"/>
  <c r="J1764" i="13"/>
  <c r="K1764" i="13"/>
  <c r="G1765" i="13"/>
  <c r="H1765" i="13"/>
  <c r="I1765" i="13"/>
  <c r="J1765" i="13"/>
  <c r="J1722" i="13" s="1"/>
  <c r="K1765" i="13"/>
  <c r="G1766" i="13"/>
  <c r="H1766" i="13"/>
  <c r="I1766" i="13"/>
  <c r="J1766" i="13"/>
  <c r="K1766" i="13"/>
  <c r="G1767" i="13"/>
  <c r="H1767" i="13"/>
  <c r="H1724" i="13" s="1"/>
  <c r="I1767" i="13"/>
  <c r="J1767" i="13"/>
  <c r="K1767" i="13"/>
  <c r="G1768" i="13"/>
  <c r="H1768" i="13"/>
  <c r="I1768" i="13"/>
  <c r="J1768" i="13"/>
  <c r="K1768" i="13"/>
  <c r="G1769" i="13"/>
  <c r="H1769" i="13"/>
  <c r="I1769" i="13"/>
  <c r="J1769" i="13"/>
  <c r="J1726" i="13" s="1"/>
  <c r="K1769" i="13"/>
  <c r="H1749" i="13"/>
  <c r="I1749" i="13"/>
  <c r="J1749" i="13"/>
  <c r="K1749" i="13"/>
  <c r="G1771" i="13"/>
  <c r="G1749" i="13"/>
  <c r="G1727" i="13"/>
  <c r="I7" i="14" l="1"/>
  <c r="J19" i="14" s="1"/>
  <c r="H27" i="14"/>
  <c r="J1712" i="13"/>
  <c r="G1706" i="13"/>
  <c r="K1706" i="13"/>
  <c r="L1706" i="13" s="1"/>
  <c r="J1706" i="13"/>
  <c r="I1706" i="13"/>
  <c r="H1706" i="13"/>
  <c r="D27" i="14"/>
  <c r="J1725" i="13"/>
  <c r="I1722" i="13"/>
  <c r="K1712" i="13"/>
  <c r="L1712" i="13" s="1"/>
  <c r="J1709" i="13"/>
  <c r="D45" i="14"/>
  <c r="E45" i="14" s="1"/>
  <c r="D37" i="14"/>
  <c r="E37" i="14" s="1"/>
  <c r="D44" i="14"/>
  <c r="E44" i="14" s="1"/>
  <c r="D36" i="14"/>
  <c r="E36" i="14" s="1"/>
  <c r="H1719" i="13"/>
  <c r="G1716" i="13"/>
  <c r="I1712" i="13"/>
  <c r="J1711" i="13"/>
  <c r="E27" i="14"/>
  <c r="H1717" i="13"/>
  <c r="J1715" i="13"/>
  <c r="G1714" i="13"/>
  <c r="H1709" i="13"/>
  <c r="J1707" i="13"/>
  <c r="D43" i="14"/>
  <c r="E43" i="14" s="1"/>
  <c r="D35" i="14"/>
  <c r="E35" i="14" s="1"/>
  <c r="K1715" i="13"/>
  <c r="L1715" i="13" s="1"/>
  <c r="D50" i="14"/>
  <c r="D42" i="14"/>
  <c r="E42" i="14" s="1"/>
  <c r="D34" i="14"/>
  <c r="E34" i="14" s="1"/>
  <c r="I1724" i="13"/>
  <c r="K1722" i="13"/>
  <c r="L1722" i="13" s="1"/>
  <c r="H1721" i="13"/>
  <c r="J1719" i="13"/>
  <c r="D49" i="14"/>
  <c r="D41" i="14"/>
  <c r="E41" i="14" s="1"/>
  <c r="D33" i="14"/>
  <c r="E33" i="14" s="1"/>
  <c r="K1725" i="13"/>
  <c r="L1725" i="13" s="1"/>
  <c r="H1708" i="13"/>
  <c r="D48" i="14"/>
  <c r="E48" i="14" s="1"/>
  <c r="D40" i="14"/>
  <c r="E40" i="14" s="1"/>
  <c r="D32" i="14"/>
  <c r="E32" i="14" s="1"/>
  <c r="H1722" i="13"/>
  <c r="D47" i="14"/>
  <c r="E47" i="14" s="1"/>
  <c r="D39" i="14"/>
  <c r="E39" i="14" s="1"/>
  <c r="D31" i="14"/>
  <c r="E31" i="14" s="1"/>
  <c r="D46" i="14"/>
  <c r="E46" i="14" s="1"/>
  <c r="D38" i="14"/>
  <c r="E38" i="14" s="1"/>
  <c r="E30" i="14"/>
  <c r="K1710" i="13"/>
  <c r="L1710" i="13" s="1"/>
  <c r="H1726" i="13"/>
  <c r="I1725" i="13"/>
  <c r="K1723" i="13"/>
  <c r="J1720" i="13"/>
  <c r="G1719" i="13"/>
  <c r="I1717" i="13"/>
  <c r="H1714" i="13"/>
  <c r="G1724" i="13"/>
  <c r="K1720" i="13"/>
  <c r="L1720" i="13" s="1"/>
  <c r="J1717" i="13"/>
  <c r="I1714" i="13"/>
  <c r="H1711" i="13"/>
  <c r="G1708" i="13"/>
  <c r="G27" i="14"/>
  <c r="I1708" i="13"/>
  <c r="H1710" i="13"/>
  <c r="G1710" i="13"/>
  <c r="H1725" i="13"/>
  <c r="K1724" i="13"/>
  <c r="L1724" i="13" s="1"/>
  <c r="J1723" i="13"/>
  <c r="H1723" i="13"/>
  <c r="G1722" i="13"/>
  <c r="J1721" i="13"/>
  <c r="I1720" i="13"/>
  <c r="G1720" i="13"/>
  <c r="K1718" i="13"/>
  <c r="L1718" i="13" s="1"/>
  <c r="I1718" i="13"/>
  <c r="G1718" i="13"/>
  <c r="K1716" i="13"/>
  <c r="L1716" i="13" s="1"/>
  <c r="I1716" i="13"/>
  <c r="H1715" i="13"/>
  <c r="K1714" i="13"/>
  <c r="L1714" i="13" s="1"/>
  <c r="J1713" i="13"/>
  <c r="H1713" i="13"/>
  <c r="G1712" i="13"/>
  <c r="I1710" i="13"/>
  <c r="K1708" i="13"/>
  <c r="L1708" i="13" s="1"/>
  <c r="H1707" i="13"/>
  <c r="F27" i="14"/>
  <c r="J22" i="14"/>
  <c r="J26" i="14"/>
  <c r="J17" i="14"/>
  <c r="V56" i="14"/>
  <c r="V52" i="14"/>
  <c r="V66" i="14"/>
  <c r="V81" i="14"/>
  <c r="V15" i="14"/>
  <c r="V39" i="14"/>
  <c r="V79" i="14"/>
  <c r="V59" i="14"/>
  <c r="V42" i="14"/>
  <c r="V61" i="14"/>
  <c r="V6" i="14"/>
  <c r="V60" i="14"/>
  <c r="J16" i="14"/>
  <c r="J14" i="14"/>
  <c r="J12" i="14"/>
  <c r="V77" i="14"/>
  <c r="V75" i="14"/>
  <c r="V71" i="14"/>
  <c r="V65" i="14"/>
  <c r="V49" i="14"/>
  <c r="V45" i="14"/>
  <c r="V43" i="14"/>
  <c r="V31" i="14"/>
  <c r="V27" i="14"/>
  <c r="V25" i="14"/>
  <c r="V21" i="14"/>
  <c r="V11" i="14"/>
  <c r="V9" i="14"/>
  <c r="V54" i="14"/>
  <c r="J15" i="14"/>
  <c r="J11" i="14"/>
  <c r="V70" i="14"/>
  <c r="V34" i="14"/>
  <c r="V22" i="14"/>
  <c r="V18" i="14"/>
  <c r="V16" i="14"/>
  <c r="V63" i="14"/>
  <c r="J7" i="14"/>
  <c r="V40" i="14"/>
  <c r="V76" i="14"/>
  <c r="V12" i="14"/>
  <c r="V50" i="14"/>
  <c r="V74" i="14"/>
  <c r="V5" i="14"/>
  <c r="V14" i="14"/>
  <c r="G1726" i="13"/>
  <c r="V82" i="14"/>
  <c r="V80" i="14"/>
  <c r="V78" i="14"/>
  <c r="V72" i="14"/>
  <c r="V69" i="14"/>
  <c r="V68" i="14"/>
  <c r="V67" i="14"/>
  <c r="V57" i="14"/>
  <c r="V55" i="14"/>
  <c r="V53" i="14"/>
  <c r="V51" i="14"/>
  <c r="V47" i="14"/>
  <c r="V41" i="14"/>
  <c r="V37" i="14"/>
  <c r="V10" i="14"/>
  <c r="V8" i="14"/>
  <c r="K1726" i="13"/>
  <c r="I1726" i="13"/>
  <c r="G1725" i="13"/>
  <c r="J1724" i="13"/>
  <c r="I1723" i="13"/>
  <c r="G1723" i="13"/>
  <c r="K1721" i="13"/>
  <c r="L1721" i="13" s="1"/>
  <c r="I1721" i="13"/>
  <c r="H1720" i="13"/>
  <c r="K1719" i="13"/>
  <c r="L1719" i="13" s="1"/>
  <c r="J1718" i="13"/>
  <c r="H1718" i="13"/>
  <c r="G1717" i="13"/>
  <c r="J1716" i="13"/>
  <c r="I1715" i="13"/>
  <c r="G1715" i="13"/>
  <c r="K1713" i="13"/>
  <c r="L1713" i="13" s="1"/>
  <c r="I1713" i="13"/>
  <c r="H1712" i="13"/>
  <c r="G1711" i="13"/>
  <c r="J1710" i="13"/>
  <c r="I1709" i="13"/>
  <c r="G1709" i="13"/>
  <c r="K1707" i="13"/>
  <c r="L1707" i="13" s="1"/>
  <c r="I1707" i="13"/>
  <c r="J9" i="14"/>
  <c r="V83" i="14"/>
  <c r="V73" i="14"/>
  <c r="V64" i="14"/>
  <c r="V62" i="14"/>
  <c r="V58" i="14"/>
  <c r="V48" i="14"/>
  <c r="V46" i="14"/>
  <c r="V44" i="14"/>
  <c r="V38" i="14"/>
  <c r="V36" i="14"/>
  <c r="V35" i="14"/>
  <c r="V33" i="14"/>
  <c r="V32" i="14"/>
  <c r="V30" i="14"/>
  <c r="V29" i="14"/>
  <c r="V28" i="14"/>
  <c r="V26" i="14"/>
  <c r="V24" i="14"/>
  <c r="V23" i="14"/>
  <c r="V20" i="14"/>
  <c r="V19" i="14"/>
  <c r="V17" i="14"/>
  <c r="V13" i="14"/>
  <c r="V7" i="14"/>
  <c r="J8" i="14" l="1"/>
  <c r="L26" i="14" s="1"/>
  <c r="J25" i="14"/>
  <c r="J23" i="14"/>
  <c r="K13" i="14" s="1"/>
  <c r="J18" i="14"/>
  <c r="J20" i="14"/>
  <c r="J24" i="14"/>
  <c r="J21" i="14"/>
  <c r="J13" i="14"/>
  <c r="J10" i="14"/>
  <c r="L7" i="14"/>
  <c r="F48" i="14"/>
  <c r="F39" i="14"/>
  <c r="F34" i="14"/>
  <c r="F38" i="14"/>
  <c r="F30" i="14"/>
  <c r="F41" i="14"/>
  <c r="F32" i="14"/>
  <c r="F35" i="14"/>
  <c r="F37" i="14"/>
  <c r="F47" i="14"/>
  <c r="F40" i="14"/>
  <c r="F31" i="14"/>
  <c r="F33" i="14"/>
  <c r="F44" i="14"/>
  <c r="F42" i="14"/>
  <c r="F46" i="14"/>
  <c r="F43" i="14"/>
  <c r="F45" i="14"/>
  <c r="F36" i="14"/>
  <c r="W70" i="14"/>
  <c r="W78" i="14"/>
  <c r="W64" i="14"/>
  <c r="X64" i="14"/>
  <c r="L23" i="14"/>
  <c r="K26" i="14"/>
  <c r="K23" i="14"/>
  <c r="X78" i="14"/>
  <c r="W19" i="14"/>
  <c r="X74" i="14"/>
  <c r="W35" i="14"/>
  <c r="W34" i="14"/>
  <c r="W16" i="14"/>
  <c r="X5" i="14"/>
  <c r="W37" i="14"/>
  <c r="W76" i="14"/>
  <c r="X63" i="14"/>
  <c r="W18" i="14"/>
  <c r="X45" i="14"/>
  <c r="X20" i="14"/>
  <c r="W62" i="14"/>
  <c r="X25" i="14"/>
  <c r="W7" i="14"/>
  <c r="X39" i="14"/>
  <c r="X60" i="14"/>
  <c r="X8" i="14"/>
  <c r="X81" i="14"/>
  <c r="W14" i="14"/>
  <c r="W13" i="14"/>
  <c r="W82" i="14"/>
  <c r="W60" i="14"/>
  <c r="X24" i="14"/>
  <c r="X69" i="14"/>
  <c r="W73" i="14"/>
  <c r="W42" i="14"/>
  <c r="X56" i="14"/>
  <c r="X14" i="14"/>
  <c r="X52" i="14"/>
  <c r="X23" i="14"/>
  <c r="X13" i="14"/>
  <c r="W17" i="14"/>
  <c r="X65" i="14"/>
  <c r="W48" i="14"/>
  <c r="W59" i="14"/>
  <c r="X15" i="14"/>
  <c r="X54" i="14"/>
  <c r="X44" i="14"/>
  <c r="W9" i="14"/>
  <c r="X53" i="14"/>
  <c r="W57" i="14"/>
  <c r="W26" i="14"/>
  <c r="X40" i="14"/>
  <c r="X75" i="14"/>
  <c r="X49" i="14"/>
  <c r="W83" i="14"/>
  <c r="X34" i="14"/>
  <c r="W51" i="14"/>
  <c r="W80" i="14"/>
  <c r="W67" i="14"/>
  <c r="X18" i="14"/>
  <c r="X62" i="14"/>
  <c r="X19" i="14"/>
  <c r="X67" i="14"/>
  <c r="X51" i="14"/>
  <c r="X16" i="14"/>
  <c r="X30" i="14"/>
  <c r="X73" i="14"/>
  <c r="X21" i="14"/>
  <c r="X76" i="14"/>
  <c r="W11" i="14"/>
  <c r="W8" i="14"/>
  <c r="W30" i="14"/>
  <c r="X9" i="14"/>
  <c r="X70" i="14"/>
  <c r="X11" i="14"/>
  <c r="W41" i="14"/>
  <c r="W53" i="14"/>
  <c r="W24" i="14"/>
  <c r="W75" i="14"/>
  <c r="X31" i="14"/>
  <c r="X17" i="14"/>
  <c r="X61" i="14"/>
  <c r="W71" i="14"/>
  <c r="X36" i="14"/>
  <c r="X38" i="14"/>
  <c r="W23" i="14"/>
  <c r="X42" i="14"/>
  <c r="X26" i="14"/>
  <c r="X58" i="14"/>
  <c r="W65" i="14"/>
  <c r="X47" i="14"/>
  <c r="W25" i="14"/>
  <c r="X71" i="14"/>
  <c r="W47" i="14"/>
  <c r="W44" i="14"/>
  <c r="X33" i="14"/>
  <c r="W61" i="14"/>
  <c r="X6" i="14"/>
  <c r="W5" i="14"/>
  <c r="X37" i="14"/>
  <c r="W55" i="14"/>
  <c r="X28" i="14"/>
  <c r="X22" i="14"/>
  <c r="X80" i="14"/>
  <c r="W46" i="14"/>
  <c r="W45" i="14"/>
  <c r="W40" i="14"/>
  <c r="X27" i="14"/>
  <c r="X79" i="14"/>
  <c r="L11" i="14"/>
  <c r="K7" i="14"/>
  <c r="L17" i="14"/>
  <c r="K17" i="14"/>
  <c r="K22" i="14"/>
  <c r="L14" i="14"/>
  <c r="L18" i="14"/>
  <c r="K10" i="14"/>
  <c r="L20" i="14"/>
  <c r="K24" i="14"/>
  <c r="K20" i="14"/>
  <c r="L16" i="14"/>
  <c r="K14" i="14"/>
  <c r="K19" i="14"/>
  <c r="L10" i="14"/>
  <c r="L22" i="14"/>
  <c r="W52" i="14"/>
  <c r="W10" i="14"/>
  <c r="X43" i="14"/>
  <c r="W43" i="14"/>
  <c r="W58" i="14"/>
  <c r="X7" i="14"/>
  <c r="X12" i="14"/>
  <c r="X32" i="14"/>
  <c r="W63" i="14"/>
  <c r="W49" i="14"/>
  <c r="W39" i="14"/>
  <c r="W12" i="14"/>
  <c r="X48" i="14"/>
  <c r="W22" i="14"/>
  <c r="W21" i="14"/>
  <c r="W74" i="14"/>
  <c r="W28" i="14"/>
  <c r="W33" i="14"/>
  <c r="W77" i="14"/>
  <c r="X55" i="14"/>
  <c r="X68" i="14"/>
  <c r="W15" i="14"/>
  <c r="W54" i="14"/>
  <c r="X57" i="14"/>
  <c r="W68" i="14"/>
  <c r="W79" i="14"/>
  <c r="W27" i="14"/>
  <c r="W66" i="14"/>
  <c r="W29" i="14"/>
  <c r="X77" i="14"/>
  <c r="W81" i="14"/>
  <c r="W50" i="14"/>
  <c r="X46" i="14"/>
  <c r="W6" i="14"/>
  <c r="W32" i="14"/>
  <c r="X59" i="14"/>
  <c r="W56" i="14"/>
  <c r="W69" i="14"/>
  <c r="W38" i="14"/>
  <c r="X41" i="14"/>
  <c r="X10" i="14"/>
  <c r="W31" i="14"/>
  <c r="X29" i="14"/>
  <c r="X72" i="14"/>
  <c r="W20" i="14"/>
  <c r="X82" i="14"/>
  <c r="W36" i="14"/>
  <c r="X50" i="14"/>
  <c r="X83" i="14"/>
  <c r="X66" i="14"/>
  <c r="X35" i="14"/>
  <c r="W72" i="14"/>
  <c r="K25" i="14" l="1"/>
  <c r="K16" i="14"/>
  <c r="K9" i="14"/>
  <c r="L15" i="14"/>
  <c r="K15" i="14"/>
  <c r="K12" i="14"/>
  <c r="L12" i="14"/>
  <c r="L13" i="14"/>
  <c r="K21" i="14"/>
  <c r="K18" i="14"/>
  <c r="L24" i="14"/>
  <c r="L19" i="14"/>
  <c r="K11" i="14"/>
  <c r="L9" i="14"/>
  <c r="K8" i="14"/>
  <c r="L8" i="14"/>
  <c r="L21" i="14"/>
  <c r="L25" i="14"/>
  <c r="H47" i="14"/>
  <c r="H44" i="14"/>
  <c r="G44" i="14"/>
  <c r="H34" i="14"/>
  <c r="H36" i="14"/>
  <c r="H39" i="14"/>
  <c r="H30" i="14"/>
  <c r="H38" i="14"/>
  <c r="G47" i="14"/>
  <c r="G35" i="14"/>
  <c r="G32" i="14"/>
  <c r="G37" i="14"/>
  <c r="H48" i="14"/>
  <c r="G48" i="14"/>
  <c r="G36" i="14"/>
  <c r="H31" i="14"/>
  <c r="G42" i="14"/>
  <c r="G43" i="14"/>
  <c r="G46" i="14"/>
  <c r="H32" i="14"/>
  <c r="G31" i="14"/>
  <c r="H46" i="14"/>
  <c r="G41" i="14"/>
  <c r="H35" i="14"/>
  <c r="H43" i="14"/>
  <c r="H45" i="14"/>
  <c r="G30" i="14"/>
  <c r="H33" i="14"/>
  <c r="H41" i="14"/>
  <c r="G34" i="14"/>
  <c r="G45" i="14"/>
  <c r="H37" i="14"/>
  <c r="G39" i="14"/>
  <c r="H40" i="14"/>
  <c r="G33" i="14"/>
  <c r="G38" i="14"/>
  <c r="H42" i="14"/>
  <c r="G40"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Alain Hosking</author>
    <author>Fiona Manson</author>
  </authors>
  <commentList>
    <comment ref="B2" authorId="0" shapeId="0" xr:uid="{00000000-0006-0000-0000-000001000000}">
      <text>
        <r>
          <rPr>
            <sz val="8"/>
            <color indexed="81"/>
            <rFont val="Arial"/>
            <family val="2"/>
          </rPr>
          <t xml:space="preserve">Consistent with Explanatory Note 48 of this publication, some values in these tables are subject to perturbation. Care should be taken when using these tables for time series analysis as small changes may be attributable to perturbation; notably in areas where small business counts occur.
</t>
        </r>
      </text>
    </comment>
    <comment ref="H4" authorId="1" shapeId="0" xr:uid="{00000000-0006-0000-0000-000002000000}">
      <text>
        <r>
          <rPr>
            <sz val="8"/>
            <color indexed="81"/>
            <rFont val="Arial"/>
            <family val="2"/>
          </rPr>
          <t>A small number of businesses which have ITW roles for purposes other than withholding amounts from wages and salaries (and as such have zero employment) are included in this category.</t>
        </r>
        <r>
          <rPr>
            <sz val="9"/>
            <color indexed="81"/>
            <rFont val="Tahoma"/>
            <family val="2"/>
          </rPr>
          <t xml:space="preserve">
</t>
        </r>
      </text>
    </comment>
    <comment ref="F24" authorId="1" shapeId="0" xr:uid="{00000000-0006-0000-0000-000003000000}">
      <text>
        <r>
          <rPr>
            <sz val="8"/>
            <color indexed="81"/>
            <rFont val="Arial"/>
            <family val="2"/>
          </rPr>
          <t>This category consists of businesses that are yet to be coded to an industry. Please refer to paragraph 15 in the Explanatory Notes for more information.</t>
        </r>
      </text>
    </comment>
    <comment ref="F45" authorId="1" shapeId="0" xr:uid="{00000000-0006-0000-0000-000004000000}">
      <text>
        <r>
          <rPr>
            <sz val="8"/>
            <color indexed="81"/>
            <rFont val="Arial"/>
            <family val="2"/>
          </rPr>
          <t>This category consists of businesses that are yet to be coded to an industry. Please refer to paragraph 15 in the Explanatory Notes for more information.</t>
        </r>
      </text>
    </comment>
    <comment ref="F66" authorId="1" shapeId="0" xr:uid="{00000000-0006-0000-0000-000005000000}">
      <text>
        <r>
          <rPr>
            <sz val="8"/>
            <color indexed="81"/>
            <rFont val="Arial"/>
            <family val="2"/>
          </rPr>
          <t>This category consists of businesses that are yet to be coded to an industry. Please refer to paragraph 15 in the Explanatory Notes for more information.</t>
        </r>
      </text>
    </comment>
    <comment ref="F87" authorId="1" shapeId="0" xr:uid="{00000000-0006-0000-0000-000006000000}">
      <text>
        <r>
          <rPr>
            <sz val="8"/>
            <color indexed="81"/>
            <rFont val="Arial"/>
            <family val="2"/>
          </rPr>
          <t>This category consists of businesses that are yet to be coded to an industry. Please refer to paragraph 15 in the Explanatory Notes for more information.</t>
        </r>
      </text>
    </comment>
    <comment ref="F108" authorId="1" shapeId="0" xr:uid="{00000000-0006-0000-0000-000007000000}">
      <text>
        <r>
          <rPr>
            <sz val="8"/>
            <color indexed="81"/>
            <rFont val="Arial"/>
            <family val="2"/>
          </rPr>
          <t>This category consists of businesses that are yet to be coded to an industry. Please refer to paragraph 15 in the Explanatory Notes for more information.</t>
        </r>
      </text>
    </comment>
    <comment ref="F129" authorId="1" shapeId="0" xr:uid="{00000000-0006-0000-0000-000008000000}">
      <text>
        <r>
          <rPr>
            <sz val="8"/>
            <color indexed="81"/>
            <rFont val="Arial"/>
            <family val="2"/>
          </rPr>
          <t>This category consists of businesses that are yet to be coded to an industry. Please refer to paragraph 15 in the Explanatory Notes for more information.</t>
        </r>
      </text>
    </comment>
    <comment ref="F150" authorId="1" shapeId="0" xr:uid="{00000000-0006-0000-0000-000009000000}">
      <text>
        <r>
          <rPr>
            <sz val="8"/>
            <color indexed="81"/>
            <rFont val="Arial"/>
            <family val="2"/>
          </rPr>
          <t>This category consists of businesses that are yet to be coded to an industry. Please refer to paragraph 15 in the Explanatory Notes for more information.</t>
        </r>
      </text>
    </comment>
    <comment ref="F171" authorId="1" shapeId="0" xr:uid="{00000000-0006-0000-0000-00000A000000}">
      <text>
        <r>
          <rPr>
            <sz val="8"/>
            <color indexed="81"/>
            <rFont val="Arial"/>
            <family val="2"/>
          </rPr>
          <t>This category consists of businesses that are yet to be coded to an industry. Please refer to paragraph 15 in the Explanatory Notes for more information.</t>
        </r>
      </text>
    </comment>
    <comment ref="F192" authorId="1" shapeId="0" xr:uid="{00000000-0006-0000-0000-00000B000000}">
      <text>
        <r>
          <rPr>
            <sz val="8"/>
            <color indexed="81"/>
            <rFont val="Arial"/>
            <family val="2"/>
          </rPr>
          <t>This category consists of businesses that are yet to be coded to an industry. Please refer to paragraph 15 in the Explanatory Notes for more information.</t>
        </r>
      </text>
    </comment>
    <comment ref="F213" authorId="1" shapeId="0" xr:uid="{00000000-0006-0000-0000-00000C000000}">
      <text>
        <r>
          <rPr>
            <sz val="8"/>
            <color indexed="81"/>
            <rFont val="Arial"/>
            <family val="2"/>
          </rPr>
          <t>This category consists of businesses that are yet to be coded to an industry. Please refer to paragraph 15 in the Explanatory Notes for more information.</t>
        </r>
      </text>
    </comment>
    <comment ref="F234" authorId="1" shapeId="0" xr:uid="{00000000-0006-0000-0000-00000D000000}">
      <text>
        <r>
          <rPr>
            <sz val="8"/>
            <color indexed="81"/>
            <rFont val="Arial"/>
            <family val="2"/>
          </rPr>
          <t>This category consists of businesses that are yet to be coded to an industry. Please refer to paragraph 15 in the Explanatory Notes for more information.</t>
        </r>
      </text>
    </comment>
    <comment ref="F255" authorId="1" shapeId="0" xr:uid="{00000000-0006-0000-0000-00000E000000}">
      <text>
        <r>
          <rPr>
            <sz val="8"/>
            <color indexed="81"/>
            <rFont val="Arial"/>
            <family val="2"/>
          </rPr>
          <t>This category consists of businesses that are yet to be coded to an industry. Please refer to paragraph 15 in the Explanatory Notes for more information.</t>
        </r>
      </text>
    </comment>
    <comment ref="F276" authorId="1" shapeId="0" xr:uid="{00000000-0006-0000-0000-00000F000000}">
      <text>
        <r>
          <rPr>
            <sz val="8"/>
            <color indexed="81"/>
            <rFont val="Arial"/>
            <family val="2"/>
          </rPr>
          <t>This category consists of businesses that are yet to be coded to an industry. Please refer to paragraph 15 in the Explanatory Notes for more information.</t>
        </r>
      </text>
    </comment>
    <comment ref="F297" authorId="1" shapeId="0" xr:uid="{00000000-0006-0000-0000-000010000000}">
      <text>
        <r>
          <rPr>
            <sz val="8"/>
            <color indexed="81"/>
            <rFont val="Arial"/>
            <family val="2"/>
          </rPr>
          <t>This category consists of businesses that are yet to be coded to an industry. Please refer to paragraph 15 in the Explanatory Notes for more information.</t>
        </r>
      </text>
    </comment>
    <comment ref="F318" authorId="1" shapeId="0" xr:uid="{00000000-0006-0000-0000-000011000000}">
      <text>
        <r>
          <rPr>
            <sz val="8"/>
            <color indexed="81"/>
            <rFont val="Arial"/>
            <family val="2"/>
          </rPr>
          <t>This category consists of businesses that are yet to be coded to an industry. Please refer to paragraph 15 in the Explanatory Notes for more information.</t>
        </r>
      </text>
    </comment>
    <comment ref="F339" authorId="1" shapeId="0" xr:uid="{00000000-0006-0000-0000-000012000000}">
      <text>
        <r>
          <rPr>
            <sz val="8"/>
            <color indexed="81"/>
            <rFont val="Arial"/>
            <family val="2"/>
          </rPr>
          <t>This category consists of businesses that are yet to be coded to an industry. Please refer to paragraph 15 in the Explanatory Notes for more information.</t>
        </r>
      </text>
    </comment>
    <comment ref="F360" authorId="1" shapeId="0" xr:uid="{00000000-0006-0000-0000-000013000000}">
      <text>
        <r>
          <rPr>
            <sz val="8"/>
            <color indexed="81"/>
            <rFont val="Arial"/>
            <family val="2"/>
          </rPr>
          <t>This category consists of businesses that are yet to be coded to an industry. Please refer to paragraph 15 in the Explanatory Notes for more information.</t>
        </r>
      </text>
    </comment>
    <comment ref="F381" authorId="1" shapeId="0" xr:uid="{00000000-0006-0000-0000-000014000000}">
      <text>
        <r>
          <rPr>
            <sz val="8"/>
            <color indexed="81"/>
            <rFont val="Arial"/>
            <family val="2"/>
          </rPr>
          <t>This category consists of businesses that are yet to be coded to an industry. Please refer to paragraph 15 in the Explanatory Notes for more information.</t>
        </r>
      </text>
    </comment>
    <comment ref="F402" authorId="1" shapeId="0" xr:uid="{00000000-0006-0000-0000-000015000000}">
      <text>
        <r>
          <rPr>
            <sz val="8"/>
            <color indexed="81"/>
            <rFont val="Arial"/>
            <family val="2"/>
          </rPr>
          <t>This category consists of businesses that are yet to be coded to an industry. Please refer to paragraph 15 in the Explanatory Notes for more information.</t>
        </r>
      </text>
    </comment>
    <comment ref="F423" authorId="1" shapeId="0" xr:uid="{00000000-0006-0000-0000-000016000000}">
      <text>
        <r>
          <rPr>
            <sz val="8"/>
            <color indexed="81"/>
            <rFont val="Arial"/>
            <family val="2"/>
          </rPr>
          <t>This category consists of businesses that are yet to be coded to an industry. Please refer to paragraph 15 in the Explanatory Notes for more information.</t>
        </r>
      </text>
    </comment>
    <comment ref="F444" authorId="1" shapeId="0" xr:uid="{00000000-0006-0000-0000-000017000000}">
      <text>
        <r>
          <rPr>
            <sz val="8"/>
            <color indexed="81"/>
            <rFont val="Arial"/>
            <family val="2"/>
          </rPr>
          <t>This category consists of businesses that are yet to be coded to an industry. Please refer to paragraph 15 in the Explanatory Notes for more information.</t>
        </r>
      </text>
    </comment>
    <comment ref="F465" authorId="1" shapeId="0" xr:uid="{00000000-0006-0000-0000-000018000000}">
      <text>
        <r>
          <rPr>
            <sz val="8"/>
            <color indexed="81"/>
            <rFont val="Arial"/>
            <family val="2"/>
          </rPr>
          <t>This category consists of businesses that are yet to be coded to an industry. Please refer to paragraph 15 in the Explanatory Notes for more information.</t>
        </r>
      </text>
    </comment>
    <comment ref="F486" authorId="1" shapeId="0" xr:uid="{00000000-0006-0000-0000-000019000000}">
      <text>
        <r>
          <rPr>
            <sz val="8"/>
            <color indexed="81"/>
            <rFont val="Arial"/>
            <family val="2"/>
          </rPr>
          <t>This category consists of businesses that are yet to be coded to an industry. Please refer to paragraph 15 in the Explanatory Notes for more information.</t>
        </r>
      </text>
    </comment>
    <comment ref="F507" authorId="1" shapeId="0" xr:uid="{00000000-0006-0000-0000-00001A000000}">
      <text>
        <r>
          <rPr>
            <sz val="8"/>
            <color indexed="81"/>
            <rFont val="Arial"/>
            <family val="2"/>
          </rPr>
          <t>This category consists of businesses that are yet to be coded to an industry. Please refer to paragraph 15 in the Explanatory Notes for more information.</t>
        </r>
      </text>
    </comment>
    <comment ref="F528" authorId="1" shapeId="0" xr:uid="{00000000-0006-0000-0000-00001B000000}">
      <text>
        <r>
          <rPr>
            <sz val="8"/>
            <color indexed="81"/>
            <rFont val="Arial"/>
            <family val="2"/>
          </rPr>
          <t>This category consists of businesses that are yet to be coded to an industry. Please refer to paragraph 15 in the Explanatory Notes for more information.</t>
        </r>
      </text>
    </comment>
    <comment ref="F549" authorId="1" shapeId="0" xr:uid="{00000000-0006-0000-0000-00001C000000}">
      <text>
        <r>
          <rPr>
            <sz val="8"/>
            <color indexed="81"/>
            <rFont val="Arial"/>
            <family val="2"/>
          </rPr>
          <t>This category consists of businesses that are yet to be coded to an industry. Please refer to paragraph 15 in the Explanatory Notes for more information.</t>
        </r>
      </text>
    </comment>
    <comment ref="F570" authorId="1" shapeId="0" xr:uid="{00000000-0006-0000-0000-00001D000000}">
      <text>
        <r>
          <rPr>
            <sz val="8"/>
            <color indexed="81"/>
            <rFont val="Arial"/>
            <family val="2"/>
          </rPr>
          <t>This category consists of businesses that are yet to be coded to an industry. Please refer to paragraph 15 in the Explanatory Notes for more information.</t>
        </r>
      </text>
    </comment>
    <comment ref="F591" authorId="1" shapeId="0" xr:uid="{00000000-0006-0000-0000-00001E000000}">
      <text>
        <r>
          <rPr>
            <sz val="8"/>
            <color indexed="81"/>
            <rFont val="Arial"/>
            <family val="2"/>
          </rPr>
          <t>This category consists of businesses that are yet to be coded to an industry. Please refer to paragraph 15 in the Explanatory Notes for more information.</t>
        </r>
      </text>
    </comment>
    <comment ref="F612" authorId="1" shapeId="0" xr:uid="{00000000-0006-0000-0000-00001F000000}">
      <text>
        <r>
          <rPr>
            <sz val="8"/>
            <color indexed="81"/>
            <rFont val="Arial"/>
            <family val="2"/>
          </rPr>
          <t>This category consists of businesses that are yet to be coded to an industry. Please refer to paragraph 15 in the Explanatory Notes for more information.</t>
        </r>
      </text>
    </comment>
    <comment ref="F633" authorId="1" shapeId="0" xr:uid="{00000000-0006-0000-0000-000020000000}">
      <text>
        <r>
          <rPr>
            <sz val="8"/>
            <color indexed="81"/>
            <rFont val="Arial"/>
            <family val="2"/>
          </rPr>
          <t>This category consists of businesses that are yet to be coded to an industry. Please refer to paragraph 15 in the Explanatory Notes for more information.</t>
        </r>
      </text>
    </comment>
    <comment ref="F654" authorId="1" shapeId="0" xr:uid="{00000000-0006-0000-0000-000021000000}">
      <text>
        <r>
          <rPr>
            <sz val="8"/>
            <color indexed="81"/>
            <rFont val="Arial"/>
            <family val="2"/>
          </rPr>
          <t>This category consists of businesses that are yet to be coded to an industry. Please refer to paragraph 15 in the Explanatory Notes for more information.</t>
        </r>
      </text>
    </comment>
    <comment ref="F675" authorId="1" shapeId="0" xr:uid="{00000000-0006-0000-0000-000022000000}">
      <text>
        <r>
          <rPr>
            <sz val="8"/>
            <color indexed="81"/>
            <rFont val="Arial"/>
            <family val="2"/>
          </rPr>
          <t>This category consists of businesses that are yet to be coded to an industry. Please refer to paragraph 15 in the Explanatory Notes for more information.</t>
        </r>
      </text>
    </comment>
    <comment ref="F696" authorId="1" shapeId="0" xr:uid="{00000000-0006-0000-0000-000023000000}">
      <text>
        <r>
          <rPr>
            <sz val="8"/>
            <color indexed="81"/>
            <rFont val="Arial"/>
            <family val="2"/>
          </rPr>
          <t>This category consists of businesses that are yet to be coded to an industry. Please refer to paragraph 15 in the Explanatory Notes for more information.</t>
        </r>
      </text>
    </comment>
    <comment ref="F717" authorId="1" shapeId="0" xr:uid="{00000000-0006-0000-0000-000024000000}">
      <text>
        <r>
          <rPr>
            <sz val="8"/>
            <color indexed="81"/>
            <rFont val="Arial"/>
            <family val="2"/>
          </rPr>
          <t>This category consists of businesses that are yet to be coded to an industry. Please refer to paragraph 15 in the Explanatory Notes for more information.</t>
        </r>
      </text>
    </comment>
    <comment ref="F738" authorId="1" shapeId="0" xr:uid="{00000000-0006-0000-0000-000025000000}">
      <text>
        <r>
          <rPr>
            <sz val="8"/>
            <color indexed="81"/>
            <rFont val="Arial"/>
            <family val="2"/>
          </rPr>
          <t>This category consists of businesses that are yet to be coded to an industry. Please refer to paragraph 15 in the Explanatory Notes for more information.</t>
        </r>
      </text>
    </comment>
    <comment ref="F759" authorId="1" shapeId="0" xr:uid="{00000000-0006-0000-0000-000026000000}">
      <text>
        <r>
          <rPr>
            <sz val="8"/>
            <color indexed="81"/>
            <rFont val="Arial"/>
            <family val="2"/>
          </rPr>
          <t>This category consists of businesses that are yet to be coded to an industry. Please refer to paragraph 15 in the Explanatory Notes for more information.</t>
        </r>
      </text>
    </comment>
    <comment ref="F780" authorId="1" shapeId="0" xr:uid="{00000000-0006-0000-0000-000027000000}">
      <text>
        <r>
          <rPr>
            <sz val="8"/>
            <color indexed="81"/>
            <rFont val="Arial"/>
            <family val="2"/>
          </rPr>
          <t>This category consists of businesses that are yet to be coded to an industry. Please refer to paragraph 15 in the Explanatory Notes for more information.</t>
        </r>
      </text>
    </comment>
    <comment ref="F801" authorId="1" shapeId="0" xr:uid="{00000000-0006-0000-0000-000028000000}">
      <text>
        <r>
          <rPr>
            <sz val="8"/>
            <color indexed="81"/>
            <rFont val="Arial"/>
            <family val="2"/>
          </rPr>
          <t>This category consists of businesses that are yet to be coded to an industry. Please refer to paragraph 15 in the Explanatory Notes for more information.</t>
        </r>
      </text>
    </comment>
    <comment ref="F822" authorId="1" shapeId="0" xr:uid="{00000000-0006-0000-0000-000029000000}">
      <text>
        <r>
          <rPr>
            <sz val="8"/>
            <color indexed="81"/>
            <rFont val="Arial"/>
            <family val="2"/>
          </rPr>
          <t>This category consists of businesses that are yet to be coded to an industry. Please refer to paragraph 15 in the Explanatory Notes for more information.</t>
        </r>
      </text>
    </comment>
    <comment ref="F843" authorId="1" shapeId="0" xr:uid="{00000000-0006-0000-0000-00002A000000}">
      <text>
        <r>
          <rPr>
            <sz val="8"/>
            <color indexed="81"/>
            <rFont val="Arial"/>
            <family val="2"/>
          </rPr>
          <t>This category consists of businesses that are yet to be coded to an industry. Please refer to paragraph 15 in the Explanatory Notes for more information.</t>
        </r>
      </text>
    </comment>
    <comment ref="F864" authorId="1" shapeId="0" xr:uid="{00000000-0006-0000-0000-00002B000000}">
      <text>
        <r>
          <rPr>
            <sz val="8"/>
            <color indexed="81"/>
            <rFont val="Arial"/>
            <family val="2"/>
          </rPr>
          <t>This category consists of businesses that are yet to be coded to an industry. Please refer to paragraph 15 in the Explanatory Notes for more information.</t>
        </r>
      </text>
    </comment>
    <comment ref="F885" authorId="1" shapeId="0" xr:uid="{00000000-0006-0000-0000-00002C000000}">
      <text>
        <r>
          <rPr>
            <sz val="8"/>
            <color indexed="81"/>
            <rFont val="Arial"/>
            <family val="2"/>
          </rPr>
          <t>This category consists of businesses that are yet to be coded to an industry. Please refer to paragraph 15 in the Explanatory Notes for more information.</t>
        </r>
      </text>
    </comment>
    <comment ref="F906" authorId="1" shapeId="0" xr:uid="{00000000-0006-0000-0000-00002D000000}">
      <text>
        <r>
          <rPr>
            <sz val="8"/>
            <color indexed="81"/>
            <rFont val="Arial"/>
            <family val="2"/>
          </rPr>
          <t>This category consists of businesses that are yet to be coded to an industry. Please refer to paragraph 15 in the Explanatory Notes for more information.</t>
        </r>
      </text>
    </comment>
    <comment ref="F927" authorId="1" shapeId="0" xr:uid="{00000000-0006-0000-0000-00002E000000}">
      <text>
        <r>
          <rPr>
            <sz val="8"/>
            <color indexed="81"/>
            <rFont val="Arial"/>
            <family val="2"/>
          </rPr>
          <t>This category consists of businesses that are yet to be coded to an industry. Please refer to paragraph 15 in the Explanatory Notes for more information.</t>
        </r>
      </text>
    </comment>
    <comment ref="F948" authorId="1" shapeId="0" xr:uid="{00000000-0006-0000-0000-00002F000000}">
      <text>
        <r>
          <rPr>
            <sz val="8"/>
            <color indexed="81"/>
            <rFont val="Arial"/>
            <family val="2"/>
          </rPr>
          <t>This category consists of businesses that are yet to be coded to an industry. Please refer to paragraph 15 in the Explanatory Notes for more information.</t>
        </r>
      </text>
    </comment>
    <comment ref="F969" authorId="1" shapeId="0" xr:uid="{00000000-0006-0000-0000-000030000000}">
      <text>
        <r>
          <rPr>
            <sz val="8"/>
            <color indexed="81"/>
            <rFont val="Arial"/>
            <family val="2"/>
          </rPr>
          <t>This category consists of businesses that are yet to be coded to an industry. Please refer to paragraph 15 in the Explanatory Notes for more information.</t>
        </r>
      </text>
    </comment>
    <comment ref="F990" authorId="1" shapeId="0" xr:uid="{00000000-0006-0000-0000-000031000000}">
      <text>
        <r>
          <rPr>
            <sz val="8"/>
            <color indexed="81"/>
            <rFont val="Arial"/>
            <family val="2"/>
          </rPr>
          <t>This category consists of businesses that are yet to be coded to an industry. Please refer to paragraph 15 in the Explanatory Notes for more information.</t>
        </r>
      </text>
    </comment>
    <comment ref="F1011" authorId="1" shapeId="0" xr:uid="{00000000-0006-0000-0000-000032000000}">
      <text>
        <r>
          <rPr>
            <sz val="8"/>
            <color indexed="81"/>
            <rFont val="Arial"/>
            <family val="2"/>
          </rPr>
          <t>This category consists of businesses that are yet to be coded to an industry. Please refer to paragraph 15 in the Explanatory Notes for more information.</t>
        </r>
      </text>
    </comment>
    <comment ref="F1032" authorId="1" shapeId="0" xr:uid="{00000000-0006-0000-0000-000033000000}">
      <text>
        <r>
          <rPr>
            <sz val="8"/>
            <color indexed="81"/>
            <rFont val="Arial"/>
            <family val="2"/>
          </rPr>
          <t>This category consists of businesses that are yet to be coded to an industry. Please refer to paragraph 15 in the Explanatory Notes for more information.</t>
        </r>
      </text>
    </comment>
    <comment ref="F1053" authorId="1" shapeId="0" xr:uid="{00000000-0006-0000-0000-000034000000}">
      <text>
        <r>
          <rPr>
            <sz val="8"/>
            <color indexed="81"/>
            <rFont val="Arial"/>
            <family val="2"/>
          </rPr>
          <t>This category consists of businesses that are yet to be coded to an industry. Please refer to paragraph 15 in the Explanatory Notes for more information.</t>
        </r>
      </text>
    </comment>
    <comment ref="F1074" authorId="1" shapeId="0" xr:uid="{00000000-0006-0000-0000-000035000000}">
      <text>
        <r>
          <rPr>
            <sz val="8"/>
            <color indexed="81"/>
            <rFont val="Arial"/>
            <family val="2"/>
          </rPr>
          <t>This category consists of businesses that are yet to be coded to an industry. Please refer to paragraph 15 in the Explanatory Notes for more information.</t>
        </r>
      </text>
    </comment>
    <comment ref="F1095" authorId="1" shapeId="0" xr:uid="{00000000-0006-0000-0000-000036000000}">
      <text>
        <r>
          <rPr>
            <sz val="8"/>
            <color indexed="81"/>
            <rFont val="Arial"/>
            <family val="2"/>
          </rPr>
          <t>This category consists of businesses that are yet to be coded to an industry. Please refer to paragraph 15 in the Explanatory Notes for more information.</t>
        </r>
      </text>
    </comment>
    <comment ref="F1116" authorId="1" shapeId="0" xr:uid="{00000000-0006-0000-0000-000037000000}">
      <text>
        <r>
          <rPr>
            <sz val="8"/>
            <color indexed="81"/>
            <rFont val="Arial"/>
            <family val="2"/>
          </rPr>
          <t>This category consists of businesses that are yet to be coded to an industry. Please refer to paragraph 15 in the Explanatory Notes for more information.</t>
        </r>
      </text>
    </comment>
    <comment ref="F1137" authorId="1" shapeId="0" xr:uid="{00000000-0006-0000-0000-000038000000}">
      <text>
        <r>
          <rPr>
            <sz val="8"/>
            <color indexed="81"/>
            <rFont val="Arial"/>
            <family val="2"/>
          </rPr>
          <t>This category consists of businesses that are yet to be coded to an industry. Please refer to paragraph 15 in the Explanatory Notes for more information.</t>
        </r>
      </text>
    </comment>
    <comment ref="F1158" authorId="1" shapeId="0" xr:uid="{00000000-0006-0000-0000-000039000000}">
      <text>
        <r>
          <rPr>
            <sz val="8"/>
            <color indexed="81"/>
            <rFont val="Arial"/>
            <family val="2"/>
          </rPr>
          <t>This category consists of businesses that are yet to be coded to an industry. Please refer to paragraph 15 in the Explanatory Notes for more information.</t>
        </r>
      </text>
    </comment>
    <comment ref="F1179" authorId="1" shapeId="0" xr:uid="{00000000-0006-0000-0000-00003A000000}">
      <text>
        <r>
          <rPr>
            <sz val="8"/>
            <color indexed="81"/>
            <rFont val="Arial"/>
            <family val="2"/>
          </rPr>
          <t>This category consists of businesses that are yet to be coded to an industry. Please refer to paragraph 15 in the Explanatory Notes for more information.</t>
        </r>
      </text>
    </comment>
    <comment ref="F1200" authorId="1" shapeId="0" xr:uid="{00000000-0006-0000-0000-00003B000000}">
      <text>
        <r>
          <rPr>
            <sz val="8"/>
            <color indexed="81"/>
            <rFont val="Arial"/>
            <family val="2"/>
          </rPr>
          <t>This category consists of businesses that are yet to be coded to an industry. Please refer to paragraph 15 in the Explanatory Notes for more information.</t>
        </r>
      </text>
    </comment>
    <comment ref="F1221" authorId="1" shapeId="0" xr:uid="{00000000-0006-0000-0000-00003C000000}">
      <text>
        <r>
          <rPr>
            <sz val="8"/>
            <color indexed="81"/>
            <rFont val="Arial"/>
            <family val="2"/>
          </rPr>
          <t>This category consists of businesses that are yet to be coded to an industry. Please refer to paragraph 15 in the Explanatory Notes for more information.</t>
        </r>
      </text>
    </comment>
    <comment ref="F1242" authorId="1" shapeId="0" xr:uid="{00000000-0006-0000-0000-00003D000000}">
      <text>
        <r>
          <rPr>
            <sz val="8"/>
            <color indexed="81"/>
            <rFont val="Arial"/>
            <family val="2"/>
          </rPr>
          <t>This category consists of businesses that are yet to be coded to an industry. Please refer to paragraph 15 in the Explanatory Notes for more information.</t>
        </r>
      </text>
    </comment>
    <comment ref="F1263" authorId="1" shapeId="0" xr:uid="{00000000-0006-0000-0000-00003E000000}">
      <text>
        <r>
          <rPr>
            <sz val="8"/>
            <color indexed="81"/>
            <rFont val="Arial"/>
            <family val="2"/>
          </rPr>
          <t>This category consists of businesses that are yet to be coded to an industry. Please refer to paragraph 15 in the Explanatory Notes for more information.</t>
        </r>
      </text>
    </comment>
    <comment ref="F1284" authorId="1" shapeId="0" xr:uid="{00000000-0006-0000-0000-00003F000000}">
      <text>
        <r>
          <rPr>
            <sz val="8"/>
            <color indexed="81"/>
            <rFont val="Arial"/>
            <family val="2"/>
          </rPr>
          <t>This category consists of businesses that are yet to be coded to an industry. Please refer to paragraph 15 in the Explanatory Notes for more information.</t>
        </r>
      </text>
    </comment>
    <comment ref="F1305" authorId="1" shapeId="0" xr:uid="{00000000-0006-0000-0000-000040000000}">
      <text>
        <r>
          <rPr>
            <sz val="8"/>
            <color indexed="81"/>
            <rFont val="Arial"/>
            <family val="2"/>
          </rPr>
          <t>This category consists of businesses that are yet to be coded to an industry. Please refer to paragraph 15 in the Explanatory Notes for more information.</t>
        </r>
      </text>
    </comment>
    <comment ref="F1326" authorId="1" shapeId="0" xr:uid="{00000000-0006-0000-0000-000041000000}">
      <text>
        <r>
          <rPr>
            <sz val="8"/>
            <color indexed="81"/>
            <rFont val="Arial"/>
            <family val="2"/>
          </rPr>
          <t>This category consists of businesses that are yet to be coded to an industry. Please refer to paragraph 15 in the Explanatory Notes for more information.</t>
        </r>
      </text>
    </comment>
    <comment ref="F1347" authorId="1" shapeId="0" xr:uid="{00000000-0006-0000-0000-000042000000}">
      <text>
        <r>
          <rPr>
            <sz val="8"/>
            <color indexed="81"/>
            <rFont val="Arial"/>
            <family val="2"/>
          </rPr>
          <t>This category consists of businesses that are yet to be coded to an industry. Please refer to paragraph 15 in the Explanatory Notes for more information.</t>
        </r>
      </text>
    </comment>
    <comment ref="F1368" authorId="1" shapeId="0" xr:uid="{00000000-0006-0000-0000-000043000000}">
      <text>
        <r>
          <rPr>
            <sz val="8"/>
            <color indexed="81"/>
            <rFont val="Arial"/>
            <family val="2"/>
          </rPr>
          <t>This category consists of businesses that are yet to be coded to an industry. Please refer to paragraph 15 in the Explanatory Notes for more information.</t>
        </r>
      </text>
    </comment>
    <comment ref="F1389" authorId="1" shapeId="0" xr:uid="{00000000-0006-0000-0000-000044000000}">
      <text>
        <r>
          <rPr>
            <sz val="8"/>
            <color indexed="81"/>
            <rFont val="Arial"/>
            <family val="2"/>
          </rPr>
          <t>This category consists of businesses that are yet to be coded to an industry. Please refer to paragraph 15 in the Explanatory Notes for more information.</t>
        </r>
      </text>
    </comment>
    <comment ref="F1410" authorId="1" shapeId="0" xr:uid="{00000000-0006-0000-0000-000045000000}">
      <text>
        <r>
          <rPr>
            <sz val="8"/>
            <color indexed="81"/>
            <rFont val="Arial"/>
            <family val="2"/>
          </rPr>
          <t>This category consists of businesses that are yet to be coded to an industry. Please refer to paragraph 15 in the Explanatory Notes for more information.</t>
        </r>
      </text>
    </comment>
    <comment ref="F1431" authorId="1" shapeId="0" xr:uid="{00000000-0006-0000-0000-000046000000}">
      <text>
        <r>
          <rPr>
            <sz val="8"/>
            <color indexed="81"/>
            <rFont val="Arial"/>
            <family val="2"/>
          </rPr>
          <t>This category consists of businesses that are yet to be coded to an industry. Please refer to paragraph 15 in the Explanatory Notes for more information.</t>
        </r>
      </text>
    </comment>
    <comment ref="F1452" authorId="1" shapeId="0" xr:uid="{00000000-0006-0000-0000-000047000000}">
      <text>
        <r>
          <rPr>
            <sz val="8"/>
            <color indexed="81"/>
            <rFont val="Arial"/>
            <family val="2"/>
          </rPr>
          <t>This category consists of businesses that are yet to be coded to an industry. Please refer to paragraph 15 in the Explanatory Notes for more information.</t>
        </r>
      </text>
    </comment>
    <comment ref="F1473" authorId="1" shapeId="0" xr:uid="{00000000-0006-0000-0000-000048000000}">
      <text>
        <r>
          <rPr>
            <sz val="8"/>
            <color indexed="81"/>
            <rFont val="Arial"/>
            <family val="2"/>
          </rPr>
          <t>This category consists of businesses that are yet to be coded to an industry. Please refer to paragraph 15 in the Explanatory Notes for more information.</t>
        </r>
      </text>
    </comment>
    <comment ref="F1494" authorId="1" shapeId="0" xr:uid="{00000000-0006-0000-0000-000049000000}">
      <text>
        <r>
          <rPr>
            <sz val="8"/>
            <color indexed="81"/>
            <rFont val="Arial"/>
            <family val="2"/>
          </rPr>
          <t>This category consists of businesses that are yet to be coded to an industry. Please refer to paragraph 15 in the Explanatory Notes for more information.</t>
        </r>
      </text>
    </comment>
    <comment ref="F1515" authorId="1" shapeId="0" xr:uid="{00000000-0006-0000-0000-00004A000000}">
      <text>
        <r>
          <rPr>
            <sz val="8"/>
            <color indexed="81"/>
            <rFont val="Arial"/>
            <family val="2"/>
          </rPr>
          <t>This category consists of businesses that are yet to be coded to an industry. Please refer to paragraph 15 in the Explanatory Notes for more information.</t>
        </r>
      </text>
    </comment>
    <comment ref="F1536" authorId="1" shapeId="0" xr:uid="{00000000-0006-0000-0000-00004B000000}">
      <text>
        <r>
          <rPr>
            <sz val="8"/>
            <color indexed="81"/>
            <rFont val="Arial"/>
            <family val="2"/>
          </rPr>
          <t>This category consists of businesses that are yet to be coded to an industry. Please refer to paragraph 15 in the Explanatory Notes for more information.</t>
        </r>
      </text>
    </comment>
    <comment ref="F1557" authorId="1" shapeId="0" xr:uid="{00000000-0006-0000-0000-00004C000000}">
      <text>
        <r>
          <rPr>
            <sz val="8"/>
            <color indexed="81"/>
            <rFont val="Arial"/>
            <family val="2"/>
          </rPr>
          <t>This category consists of businesses that are yet to be coded to an industry. Please refer to paragraph 15 in the Explanatory Notes for more information.</t>
        </r>
      </text>
    </comment>
    <comment ref="F1578" authorId="1" shapeId="0" xr:uid="{00000000-0006-0000-0000-00004D000000}">
      <text>
        <r>
          <rPr>
            <sz val="8"/>
            <color indexed="81"/>
            <rFont val="Arial"/>
            <family val="2"/>
          </rPr>
          <t>This category consists of businesses that are yet to be coded to an industry. Please refer to paragraph 15 in the Explanatory Notes for more information.</t>
        </r>
      </text>
    </comment>
    <comment ref="F1599" authorId="1" shapeId="0" xr:uid="{00000000-0006-0000-0000-00004E000000}">
      <text>
        <r>
          <rPr>
            <sz val="8"/>
            <color indexed="81"/>
            <rFont val="Arial"/>
            <family val="2"/>
          </rPr>
          <t>This category consists of businesses that are yet to be coded to an industry. Please refer to paragraph 15 in the Explanatory Notes for more information.</t>
        </r>
      </text>
    </comment>
    <comment ref="F1620" authorId="1" shapeId="0" xr:uid="{00000000-0006-0000-0000-00004F000000}">
      <text>
        <r>
          <rPr>
            <sz val="8"/>
            <color indexed="81"/>
            <rFont val="Arial"/>
            <family val="2"/>
          </rPr>
          <t>This category consists of businesses that are yet to be coded to an industry. Please refer to paragraph 15 in the Explanatory Notes for more information.</t>
        </r>
      </text>
    </comment>
    <comment ref="F1641" authorId="1" shapeId="0" xr:uid="{00000000-0006-0000-0000-000050000000}">
      <text>
        <r>
          <rPr>
            <sz val="8"/>
            <color indexed="81"/>
            <rFont val="Arial"/>
            <family val="2"/>
          </rPr>
          <t>This category consists of businesses that are yet to be coded to an industry. Please refer to paragraph 15 in the Explanatory Notes for more information.</t>
        </r>
      </text>
    </comment>
    <comment ref="F1662" authorId="1" shapeId="0" xr:uid="{00000000-0006-0000-0000-000051000000}">
      <text>
        <r>
          <rPr>
            <sz val="8"/>
            <color indexed="81"/>
            <rFont val="Arial"/>
            <family val="2"/>
          </rPr>
          <t>This category consists of businesses that are yet to be coded to an industry. Please refer to paragraph 15 in the Explanatory Notes for more information.</t>
        </r>
      </text>
    </comment>
    <comment ref="F1683" authorId="1" shapeId="0" xr:uid="{00000000-0006-0000-0000-000052000000}">
      <text>
        <r>
          <rPr>
            <sz val="8"/>
            <color indexed="81"/>
            <rFont val="Arial"/>
            <family val="2"/>
          </rPr>
          <t>This category consists of businesses that are yet to be coded to an industry. Please refer to paragraph 15 in the Explanatory Notes for more information.</t>
        </r>
      </text>
    </comment>
    <comment ref="F1704" authorId="1" shapeId="0" xr:uid="{00000000-0006-0000-0000-000053000000}">
      <text>
        <r>
          <rPr>
            <sz val="8"/>
            <color indexed="81"/>
            <rFont val="Arial"/>
            <family val="2"/>
          </rPr>
          <t>This category consists of businesses that are yet to be coded to an industry. Please refer to paragraph 15 in the Explanatory Notes for more information.</t>
        </r>
      </text>
    </comment>
    <comment ref="F1725" authorId="1" shapeId="0" xr:uid="{00000000-0006-0000-0000-000054000000}">
      <text>
        <r>
          <rPr>
            <sz val="8"/>
            <color indexed="81"/>
            <rFont val="Arial"/>
            <family val="2"/>
          </rPr>
          <t>This category consists of businesses that are yet to be coded to an industry. Please refer to paragraph 15 in the Explanatory Notes for more information.</t>
        </r>
      </text>
    </comment>
    <comment ref="F1746" authorId="1" shapeId="0" xr:uid="{00000000-0006-0000-0000-000055000000}">
      <text>
        <r>
          <rPr>
            <sz val="8"/>
            <color indexed="81"/>
            <rFont val="Arial"/>
            <family val="2"/>
          </rPr>
          <t>This category consists of businesses that are yet to be coded to an industry. Please refer to paragraph 15 in the Explanatory Notes for more information.</t>
        </r>
      </text>
    </comment>
    <comment ref="F1768" authorId="1" shapeId="0" xr:uid="{00000000-0006-0000-0000-000056000000}">
      <text>
        <r>
          <rPr>
            <sz val="8"/>
            <color indexed="81"/>
            <rFont val="Arial"/>
            <family val="2"/>
          </rPr>
          <t>This category consists of businesses that are yet to be coded to an industry. Please refer to paragraph 15 in the Explanatory Notes for more information.</t>
        </r>
      </text>
    </comment>
    <comment ref="F1790" authorId="1" shapeId="0" xr:uid="{00000000-0006-0000-0000-000057000000}">
      <text>
        <r>
          <rPr>
            <sz val="8"/>
            <color indexed="81"/>
            <rFont val="Arial"/>
            <family val="2"/>
          </rPr>
          <t>This category consists of businesses that are yet to be coded to an industry. Please refer to paragraph 15 in the Explanatory Notes for more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Alain Hosking</author>
    <author>Fiona Manson</author>
  </authors>
  <commentList>
    <comment ref="B2" authorId="0" shapeId="0" xr:uid="{00000000-0006-0000-0100-000001000000}">
      <text>
        <r>
          <rPr>
            <sz val="8"/>
            <color indexed="81"/>
            <rFont val="Arial"/>
            <family val="2"/>
          </rPr>
          <t>Consistent with Explanatory Note 48 of this publication, some values in these tables are subject to perturbation. Care should be taken when using these tables for time series analysis as small changes may be attributable to perturbation; notably in areas where small business counts occur.</t>
        </r>
        <r>
          <rPr>
            <sz val="9"/>
            <color indexed="81"/>
            <rFont val="Tahoma"/>
            <family val="2"/>
          </rPr>
          <t xml:space="preserve">
</t>
        </r>
      </text>
    </comment>
    <comment ref="H4" authorId="1" shapeId="0" xr:uid="{00000000-0006-0000-0100-000002000000}">
      <text>
        <r>
          <rPr>
            <sz val="8"/>
            <color indexed="81"/>
            <rFont val="Arial"/>
            <family val="2"/>
          </rPr>
          <t>A small number of businesses which have ITW roles for purposes other than withholding amounts from wages and salaries (and as such have zero employment) are included in this category.</t>
        </r>
        <r>
          <rPr>
            <sz val="9"/>
            <color indexed="81"/>
            <rFont val="Tahoma"/>
            <family val="2"/>
          </rPr>
          <t xml:space="preserve">
</t>
        </r>
      </text>
    </comment>
    <comment ref="F24" authorId="1" shapeId="0" xr:uid="{00000000-0006-0000-0100-000003000000}">
      <text>
        <r>
          <rPr>
            <sz val="8"/>
            <color indexed="81"/>
            <rFont val="Arial"/>
            <family val="2"/>
          </rPr>
          <t>This category consists of businesses that are yet to be coded to an industry. Please refer to paragraph 15 in the Explanatory Notes for more information.</t>
        </r>
      </text>
    </comment>
    <comment ref="F45" authorId="1" shapeId="0" xr:uid="{00000000-0006-0000-0100-000004000000}">
      <text>
        <r>
          <rPr>
            <sz val="8"/>
            <color indexed="81"/>
            <rFont val="Arial"/>
            <family val="2"/>
          </rPr>
          <t>This category consists of businesses that are yet to be coded to an industry. Please refer to paragraph 15 in the Explanatory Notes for more information.</t>
        </r>
      </text>
    </comment>
    <comment ref="F66" authorId="1" shapeId="0" xr:uid="{00000000-0006-0000-0100-000005000000}">
      <text>
        <r>
          <rPr>
            <sz val="8"/>
            <color indexed="81"/>
            <rFont val="Arial"/>
            <family val="2"/>
          </rPr>
          <t>This category consists of businesses that are yet to be coded to an industry. Please refer to paragraph 15 in the Explanatory Notes for more information.</t>
        </r>
      </text>
    </comment>
    <comment ref="F87" authorId="1" shapeId="0" xr:uid="{00000000-0006-0000-0100-000006000000}">
      <text>
        <r>
          <rPr>
            <sz val="8"/>
            <color indexed="81"/>
            <rFont val="Arial"/>
            <family val="2"/>
          </rPr>
          <t>This category consists of businesses that are yet to be coded to an industry. Please refer to paragraph 15 in the Explanatory Notes for more information.</t>
        </r>
      </text>
    </comment>
    <comment ref="F108" authorId="1" shapeId="0" xr:uid="{00000000-0006-0000-0100-000007000000}">
      <text>
        <r>
          <rPr>
            <sz val="8"/>
            <color indexed="81"/>
            <rFont val="Arial"/>
            <family val="2"/>
          </rPr>
          <t>This category consists of businesses that are yet to be coded to an industry. Please refer to paragraph 15 in the Explanatory Notes for more information.</t>
        </r>
      </text>
    </comment>
    <comment ref="F129" authorId="1" shapeId="0" xr:uid="{00000000-0006-0000-0100-000008000000}">
      <text>
        <r>
          <rPr>
            <sz val="8"/>
            <color indexed="81"/>
            <rFont val="Arial"/>
            <family val="2"/>
          </rPr>
          <t>This category consists of businesses that are yet to be coded to an industry. Please refer to paragraph 15 in the Explanatory Notes for more information.</t>
        </r>
      </text>
    </comment>
    <comment ref="F150" authorId="1" shapeId="0" xr:uid="{00000000-0006-0000-0100-000009000000}">
      <text>
        <r>
          <rPr>
            <sz val="8"/>
            <color indexed="81"/>
            <rFont val="Arial"/>
            <family val="2"/>
          </rPr>
          <t>This category consists of businesses that are yet to be coded to an industry. Please refer to paragraph 15 in the Explanatory Notes for more information.</t>
        </r>
      </text>
    </comment>
    <comment ref="F171" authorId="1" shapeId="0" xr:uid="{00000000-0006-0000-0100-00000A000000}">
      <text>
        <r>
          <rPr>
            <sz val="8"/>
            <color indexed="81"/>
            <rFont val="Arial"/>
            <family val="2"/>
          </rPr>
          <t>This category consists of businesses that are yet to be coded to an industry. Please refer to paragraph 15 in the Explanatory Notes for more information.</t>
        </r>
      </text>
    </comment>
    <comment ref="F192" authorId="1" shapeId="0" xr:uid="{00000000-0006-0000-0100-00000B000000}">
      <text>
        <r>
          <rPr>
            <sz val="8"/>
            <color indexed="81"/>
            <rFont val="Arial"/>
            <family val="2"/>
          </rPr>
          <t>This category consists of businesses that are yet to be coded to an industry. Please refer to paragraph 15 in the Explanatory Notes for more information.</t>
        </r>
      </text>
    </comment>
    <comment ref="F213" authorId="1" shapeId="0" xr:uid="{00000000-0006-0000-0100-00000C000000}">
      <text>
        <r>
          <rPr>
            <sz val="8"/>
            <color indexed="81"/>
            <rFont val="Arial"/>
            <family val="2"/>
          </rPr>
          <t>This category consists of businesses that are yet to be coded to an industry. Please refer to paragraph 15 in the Explanatory Notes for more information.</t>
        </r>
      </text>
    </comment>
    <comment ref="F234" authorId="1" shapeId="0" xr:uid="{00000000-0006-0000-0100-00000D000000}">
      <text>
        <r>
          <rPr>
            <sz val="8"/>
            <color indexed="81"/>
            <rFont val="Arial"/>
            <family val="2"/>
          </rPr>
          <t>This category consists of businesses that are yet to be coded to an industry. Please refer to paragraph 15 in the Explanatory Notes for more information.</t>
        </r>
      </text>
    </comment>
    <comment ref="F255" authorId="1" shapeId="0" xr:uid="{00000000-0006-0000-0100-00000E000000}">
      <text>
        <r>
          <rPr>
            <sz val="8"/>
            <color indexed="81"/>
            <rFont val="Arial"/>
            <family val="2"/>
          </rPr>
          <t>This category consists of businesses that are yet to be coded to an industry. Please refer to paragraph 15 in the Explanatory Notes for more information.</t>
        </r>
      </text>
    </comment>
    <comment ref="F276" authorId="1" shapeId="0" xr:uid="{00000000-0006-0000-0100-00000F000000}">
      <text>
        <r>
          <rPr>
            <sz val="8"/>
            <color indexed="81"/>
            <rFont val="Arial"/>
            <family val="2"/>
          </rPr>
          <t>This category consists of businesses that are yet to be coded to an industry. Please refer to paragraph 15 in the Explanatory Notes for more information.</t>
        </r>
      </text>
    </comment>
    <comment ref="F297" authorId="1" shapeId="0" xr:uid="{00000000-0006-0000-0100-000010000000}">
      <text>
        <r>
          <rPr>
            <sz val="8"/>
            <color indexed="81"/>
            <rFont val="Arial"/>
            <family val="2"/>
          </rPr>
          <t>This category consists of businesses that are yet to be coded to an industry. Please refer to paragraph 15 in the Explanatory Notes for more information.</t>
        </r>
      </text>
    </comment>
    <comment ref="F318" authorId="1" shapeId="0" xr:uid="{00000000-0006-0000-0100-000011000000}">
      <text>
        <r>
          <rPr>
            <sz val="8"/>
            <color indexed="81"/>
            <rFont val="Arial"/>
            <family val="2"/>
          </rPr>
          <t>This category consists of businesses that are yet to be coded to an industry. Please refer to paragraph 15 in the Explanatory Notes for more information.</t>
        </r>
      </text>
    </comment>
    <comment ref="F339" authorId="1" shapeId="0" xr:uid="{00000000-0006-0000-0100-000012000000}">
      <text>
        <r>
          <rPr>
            <sz val="8"/>
            <color indexed="81"/>
            <rFont val="Arial"/>
            <family val="2"/>
          </rPr>
          <t>This category consists of businesses that are yet to be coded to an industry. Please refer to paragraph 15 in the Explanatory Notes for more information.</t>
        </r>
      </text>
    </comment>
    <comment ref="F360" authorId="1" shapeId="0" xr:uid="{00000000-0006-0000-0100-000013000000}">
      <text>
        <r>
          <rPr>
            <sz val="8"/>
            <color indexed="81"/>
            <rFont val="Arial"/>
            <family val="2"/>
          </rPr>
          <t>This category consists of businesses that are yet to be coded to an industry. Please refer to paragraph 15 in the Explanatory Notes for more information.</t>
        </r>
      </text>
    </comment>
    <comment ref="F381" authorId="1" shapeId="0" xr:uid="{00000000-0006-0000-0100-000014000000}">
      <text>
        <r>
          <rPr>
            <sz val="8"/>
            <color indexed="81"/>
            <rFont val="Arial"/>
            <family val="2"/>
          </rPr>
          <t>This category consists of businesses that are yet to be coded to an industry. Please refer to paragraph 15 in the Explanatory Notes for more information.</t>
        </r>
      </text>
    </comment>
    <comment ref="F402" authorId="1" shapeId="0" xr:uid="{00000000-0006-0000-0100-000015000000}">
      <text>
        <r>
          <rPr>
            <sz val="8"/>
            <color indexed="81"/>
            <rFont val="Arial"/>
            <family val="2"/>
          </rPr>
          <t>This category consists of businesses that are yet to be coded to an industry. Please refer to paragraph 15 in the Explanatory Notes for more information.</t>
        </r>
      </text>
    </comment>
    <comment ref="F423" authorId="1" shapeId="0" xr:uid="{00000000-0006-0000-0100-000016000000}">
      <text>
        <r>
          <rPr>
            <sz val="8"/>
            <color indexed="81"/>
            <rFont val="Arial"/>
            <family val="2"/>
          </rPr>
          <t>This category consists of businesses that are yet to be coded to an industry. Please refer to paragraph 15 in the Explanatory Notes for more information.</t>
        </r>
      </text>
    </comment>
    <comment ref="F444" authorId="1" shapeId="0" xr:uid="{00000000-0006-0000-0100-000017000000}">
      <text>
        <r>
          <rPr>
            <sz val="8"/>
            <color indexed="81"/>
            <rFont val="Arial"/>
            <family val="2"/>
          </rPr>
          <t>This category consists of businesses that are yet to be coded to an industry. Please refer to paragraph 15 in the Explanatory Notes for more information.</t>
        </r>
      </text>
    </comment>
    <comment ref="F465" authorId="1" shapeId="0" xr:uid="{00000000-0006-0000-0100-000018000000}">
      <text>
        <r>
          <rPr>
            <sz val="8"/>
            <color indexed="81"/>
            <rFont val="Arial"/>
            <family val="2"/>
          </rPr>
          <t>This category consists of businesses that are yet to be coded to an industry. Please refer to paragraph 15 in the Explanatory Notes for more information.</t>
        </r>
      </text>
    </comment>
    <comment ref="F486" authorId="1" shapeId="0" xr:uid="{00000000-0006-0000-0100-000019000000}">
      <text>
        <r>
          <rPr>
            <sz val="8"/>
            <color indexed="81"/>
            <rFont val="Arial"/>
            <family val="2"/>
          </rPr>
          <t>This category consists of businesses that are yet to be coded to an industry. Please refer to paragraph 15 in the Explanatory Notes for more information.</t>
        </r>
      </text>
    </comment>
    <comment ref="F507" authorId="1" shapeId="0" xr:uid="{00000000-0006-0000-0100-00001A000000}">
      <text>
        <r>
          <rPr>
            <sz val="8"/>
            <color indexed="81"/>
            <rFont val="Arial"/>
            <family val="2"/>
          </rPr>
          <t>This category consists of businesses that are yet to be coded to an industry. Please refer to paragraph 15 in the Explanatory Notes for more information.</t>
        </r>
      </text>
    </comment>
    <comment ref="F528" authorId="1" shapeId="0" xr:uid="{00000000-0006-0000-0100-00001B000000}">
      <text>
        <r>
          <rPr>
            <sz val="8"/>
            <color indexed="81"/>
            <rFont val="Arial"/>
            <family val="2"/>
          </rPr>
          <t>This category consists of businesses that are yet to be coded to an industry. Please refer to paragraph 15 in the Explanatory Notes for more information.</t>
        </r>
      </text>
    </comment>
    <comment ref="F549" authorId="1" shapeId="0" xr:uid="{00000000-0006-0000-0100-00001C000000}">
      <text>
        <r>
          <rPr>
            <sz val="8"/>
            <color indexed="81"/>
            <rFont val="Arial"/>
            <family val="2"/>
          </rPr>
          <t>This category consists of businesses that are yet to be coded to an industry. Please refer to paragraph 15 in the Explanatory Notes for more information.</t>
        </r>
      </text>
    </comment>
    <comment ref="F570" authorId="1" shapeId="0" xr:uid="{00000000-0006-0000-0100-00001D000000}">
      <text>
        <r>
          <rPr>
            <sz val="8"/>
            <color indexed="81"/>
            <rFont val="Arial"/>
            <family val="2"/>
          </rPr>
          <t>This category consists of businesses that are yet to be coded to an industry. Please refer to paragraph 15 in the Explanatory Notes for more information.</t>
        </r>
      </text>
    </comment>
    <comment ref="F591" authorId="1" shapeId="0" xr:uid="{00000000-0006-0000-0100-00001E000000}">
      <text>
        <r>
          <rPr>
            <sz val="8"/>
            <color indexed="81"/>
            <rFont val="Arial"/>
            <family val="2"/>
          </rPr>
          <t>This category consists of businesses that are yet to be coded to an industry. Please refer to paragraph 15 in the Explanatory Notes for more information.</t>
        </r>
      </text>
    </comment>
    <comment ref="F612" authorId="1" shapeId="0" xr:uid="{00000000-0006-0000-0100-00001F000000}">
      <text>
        <r>
          <rPr>
            <sz val="8"/>
            <color indexed="81"/>
            <rFont val="Arial"/>
            <family val="2"/>
          </rPr>
          <t>This category consists of businesses that are yet to be coded to an industry. Please refer to paragraph 15 in the Explanatory Notes for more information.</t>
        </r>
      </text>
    </comment>
    <comment ref="F633" authorId="1" shapeId="0" xr:uid="{00000000-0006-0000-0100-000020000000}">
      <text>
        <r>
          <rPr>
            <sz val="8"/>
            <color indexed="81"/>
            <rFont val="Arial"/>
            <family val="2"/>
          </rPr>
          <t>This category consists of businesses that are yet to be coded to an industry. Please refer to paragraph 15 in the Explanatory Notes for more information.</t>
        </r>
      </text>
    </comment>
    <comment ref="F654" authorId="1" shapeId="0" xr:uid="{00000000-0006-0000-0100-000021000000}">
      <text>
        <r>
          <rPr>
            <sz val="8"/>
            <color indexed="81"/>
            <rFont val="Arial"/>
            <family val="2"/>
          </rPr>
          <t>This category consists of businesses that are yet to be coded to an industry. Please refer to paragraph 15 in the Explanatory Notes for more information.</t>
        </r>
      </text>
    </comment>
    <comment ref="F675" authorId="1" shapeId="0" xr:uid="{00000000-0006-0000-0100-000022000000}">
      <text>
        <r>
          <rPr>
            <sz val="8"/>
            <color indexed="81"/>
            <rFont val="Arial"/>
            <family val="2"/>
          </rPr>
          <t>This category consists of businesses that are yet to be coded to an industry. Please refer to paragraph 15 in the Explanatory Notes for more information.</t>
        </r>
      </text>
    </comment>
    <comment ref="F696" authorId="1" shapeId="0" xr:uid="{00000000-0006-0000-0100-000023000000}">
      <text>
        <r>
          <rPr>
            <sz val="8"/>
            <color indexed="81"/>
            <rFont val="Arial"/>
            <family val="2"/>
          </rPr>
          <t>This category consists of businesses that are yet to be coded to an industry. Please refer to paragraph 15 in the Explanatory Notes for more information.</t>
        </r>
      </text>
    </comment>
    <comment ref="F717" authorId="1" shapeId="0" xr:uid="{00000000-0006-0000-0100-000024000000}">
      <text>
        <r>
          <rPr>
            <sz val="8"/>
            <color indexed="81"/>
            <rFont val="Arial"/>
            <family val="2"/>
          </rPr>
          <t>This category consists of businesses that are yet to be coded to an industry. Please refer to paragraph 15 in the Explanatory Notes for more information.</t>
        </r>
      </text>
    </comment>
    <comment ref="F738" authorId="1" shapeId="0" xr:uid="{00000000-0006-0000-0100-000025000000}">
      <text>
        <r>
          <rPr>
            <sz val="8"/>
            <color indexed="81"/>
            <rFont val="Arial"/>
            <family val="2"/>
          </rPr>
          <t>This category consists of businesses that are yet to be coded to an industry. Please refer to paragraph 15 in the Explanatory Notes for more information.</t>
        </r>
      </text>
    </comment>
    <comment ref="F759" authorId="1" shapeId="0" xr:uid="{00000000-0006-0000-0100-000026000000}">
      <text>
        <r>
          <rPr>
            <sz val="8"/>
            <color indexed="81"/>
            <rFont val="Arial"/>
            <family val="2"/>
          </rPr>
          <t>This category consists of businesses that are yet to be coded to an industry. Please refer to paragraph 15 in the Explanatory Notes for more information.</t>
        </r>
      </text>
    </comment>
    <comment ref="F780" authorId="1" shapeId="0" xr:uid="{00000000-0006-0000-0100-000027000000}">
      <text>
        <r>
          <rPr>
            <sz val="8"/>
            <color indexed="81"/>
            <rFont val="Arial"/>
            <family val="2"/>
          </rPr>
          <t>This category consists of businesses that are yet to be coded to an industry. Please refer to paragraph 15 in the Explanatory Notes for more information.</t>
        </r>
      </text>
    </comment>
    <comment ref="F801" authorId="1" shapeId="0" xr:uid="{00000000-0006-0000-0100-000028000000}">
      <text>
        <r>
          <rPr>
            <sz val="8"/>
            <color indexed="81"/>
            <rFont val="Arial"/>
            <family val="2"/>
          </rPr>
          <t>This category consists of businesses that are yet to be coded to an industry. Please refer to paragraph 15 in the Explanatory Notes for more information.</t>
        </r>
      </text>
    </comment>
    <comment ref="F822" authorId="1" shapeId="0" xr:uid="{00000000-0006-0000-0100-000029000000}">
      <text>
        <r>
          <rPr>
            <sz val="8"/>
            <color indexed="81"/>
            <rFont val="Arial"/>
            <family val="2"/>
          </rPr>
          <t>This category consists of businesses that are yet to be coded to an industry. Please refer to paragraph 15 in the Explanatory Notes for more information.</t>
        </r>
      </text>
    </comment>
    <comment ref="F843" authorId="1" shapeId="0" xr:uid="{00000000-0006-0000-0100-00002A000000}">
      <text>
        <r>
          <rPr>
            <sz val="8"/>
            <color indexed="81"/>
            <rFont val="Arial"/>
            <family val="2"/>
          </rPr>
          <t>This category consists of businesses that are yet to be coded to an industry. Please refer to paragraph 15 in the Explanatory Notes for more information.</t>
        </r>
      </text>
    </comment>
    <comment ref="F864" authorId="1" shapeId="0" xr:uid="{00000000-0006-0000-0100-00002B000000}">
      <text>
        <r>
          <rPr>
            <sz val="8"/>
            <color indexed="81"/>
            <rFont val="Arial"/>
            <family val="2"/>
          </rPr>
          <t>This category consists of businesses that are yet to be coded to an industry. Please refer to paragraph 15 in the Explanatory Notes for more information.</t>
        </r>
      </text>
    </comment>
    <comment ref="F885" authorId="1" shapeId="0" xr:uid="{00000000-0006-0000-0100-00002C000000}">
      <text>
        <r>
          <rPr>
            <sz val="8"/>
            <color indexed="81"/>
            <rFont val="Arial"/>
            <family val="2"/>
          </rPr>
          <t>This category consists of businesses that are yet to be coded to an industry. Please refer to paragraph 15 in the Explanatory Notes for more information.</t>
        </r>
      </text>
    </comment>
    <comment ref="F906" authorId="1" shapeId="0" xr:uid="{00000000-0006-0000-0100-00002D000000}">
      <text>
        <r>
          <rPr>
            <sz val="8"/>
            <color indexed="81"/>
            <rFont val="Arial"/>
            <family val="2"/>
          </rPr>
          <t>This category consists of businesses that are yet to be coded to an industry. Please refer to paragraph 15 in the Explanatory Notes for more information.</t>
        </r>
      </text>
    </comment>
    <comment ref="F927" authorId="1" shapeId="0" xr:uid="{00000000-0006-0000-0100-00002E000000}">
      <text>
        <r>
          <rPr>
            <sz val="8"/>
            <color indexed="81"/>
            <rFont val="Arial"/>
            <family val="2"/>
          </rPr>
          <t>This category consists of businesses that are yet to be coded to an industry. Please refer to paragraph 15 in the Explanatory Notes for more information.</t>
        </r>
      </text>
    </comment>
    <comment ref="F948" authorId="1" shapeId="0" xr:uid="{00000000-0006-0000-0100-00002F000000}">
      <text>
        <r>
          <rPr>
            <sz val="8"/>
            <color indexed="81"/>
            <rFont val="Arial"/>
            <family val="2"/>
          </rPr>
          <t>This category consists of businesses that are yet to be coded to an industry. Please refer to paragraph 15 in the Explanatory Notes for more information.</t>
        </r>
      </text>
    </comment>
    <comment ref="F969" authorId="1" shapeId="0" xr:uid="{00000000-0006-0000-0100-000030000000}">
      <text>
        <r>
          <rPr>
            <sz val="8"/>
            <color indexed="81"/>
            <rFont val="Arial"/>
            <family val="2"/>
          </rPr>
          <t>This category consists of businesses that are yet to be coded to an industry. Please refer to paragraph 15 in the Explanatory Notes for more information.</t>
        </r>
      </text>
    </comment>
    <comment ref="F990" authorId="1" shapeId="0" xr:uid="{00000000-0006-0000-0100-000031000000}">
      <text>
        <r>
          <rPr>
            <sz val="8"/>
            <color indexed="81"/>
            <rFont val="Arial"/>
            <family val="2"/>
          </rPr>
          <t>This category consists of businesses that are yet to be coded to an industry. Please refer to paragraph 15 in the Explanatory Notes for more information.</t>
        </r>
      </text>
    </comment>
    <comment ref="F1011" authorId="1" shapeId="0" xr:uid="{00000000-0006-0000-0100-000032000000}">
      <text>
        <r>
          <rPr>
            <sz val="8"/>
            <color indexed="81"/>
            <rFont val="Arial"/>
            <family val="2"/>
          </rPr>
          <t>This category consists of businesses that are yet to be coded to an industry. Please refer to paragraph 15 in the Explanatory Notes for more information.</t>
        </r>
      </text>
    </comment>
    <comment ref="F1032" authorId="1" shapeId="0" xr:uid="{00000000-0006-0000-0100-000033000000}">
      <text>
        <r>
          <rPr>
            <sz val="8"/>
            <color indexed="81"/>
            <rFont val="Arial"/>
            <family val="2"/>
          </rPr>
          <t>This category consists of businesses that are yet to be coded to an industry. Please refer to paragraph 15 in the Explanatory Notes for more information.</t>
        </r>
      </text>
    </comment>
    <comment ref="F1053" authorId="1" shapeId="0" xr:uid="{00000000-0006-0000-0100-000034000000}">
      <text>
        <r>
          <rPr>
            <sz val="8"/>
            <color indexed="81"/>
            <rFont val="Arial"/>
            <family val="2"/>
          </rPr>
          <t>This category consists of businesses that are yet to be coded to an industry. Please refer to paragraph 15 in the Explanatory Notes for more information.</t>
        </r>
      </text>
    </comment>
    <comment ref="F1074" authorId="1" shapeId="0" xr:uid="{00000000-0006-0000-0100-000035000000}">
      <text>
        <r>
          <rPr>
            <sz val="8"/>
            <color indexed="81"/>
            <rFont val="Arial"/>
            <family val="2"/>
          </rPr>
          <t>This category consists of businesses that are yet to be coded to an industry. Please refer to paragraph 15 in the Explanatory Notes for more information.</t>
        </r>
      </text>
    </comment>
    <comment ref="F1095" authorId="1" shapeId="0" xr:uid="{00000000-0006-0000-0100-000036000000}">
      <text>
        <r>
          <rPr>
            <sz val="8"/>
            <color indexed="81"/>
            <rFont val="Arial"/>
            <family val="2"/>
          </rPr>
          <t>This category consists of businesses that are yet to be coded to an industry. Please refer to paragraph 15 in the Explanatory Notes for more information.</t>
        </r>
      </text>
    </comment>
    <comment ref="F1116" authorId="1" shapeId="0" xr:uid="{00000000-0006-0000-0100-000037000000}">
      <text>
        <r>
          <rPr>
            <sz val="8"/>
            <color indexed="81"/>
            <rFont val="Arial"/>
            <family val="2"/>
          </rPr>
          <t>This category consists of businesses that are yet to be coded to an industry. Please refer to paragraph 15 in the Explanatory Notes for more information.</t>
        </r>
      </text>
    </comment>
    <comment ref="F1137" authorId="1" shapeId="0" xr:uid="{00000000-0006-0000-0100-000038000000}">
      <text>
        <r>
          <rPr>
            <sz val="8"/>
            <color indexed="81"/>
            <rFont val="Arial"/>
            <family val="2"/>
          </rPr>
          <t>This category consists of businesses that are yet to be coded to an industry. Please refer to paragraph 15 in the Explanatory Notes for more information.</t>
        </r>
      </text>
    </comment>
    <comment ref="F1158" authorId="1" shapeId="0" xr:uid="{00000000-0006-0000-0100-000039000000}">
      <text>
        <r>
          <rPr>
            <sz val="8"/>
            <color indexed="81"/>
            <rFont val="Arial"/>
            <family val="2"/>
          </rPr>
          <t>This category consists of businesses that are yet to be coded to an industry. Please refer to paragraph 15 in the Explanatory Notes for more information.</t>
        </r>
      </text>
    </comment>
    <comment ref="F1179" authorId="1" shapeId="0" xr:uid="{00000000-0006-0000-0100-00003A000000}">
      <text>
        <r>
          <rPr>
            <sz val="8"/>
            <color indexed="81"/>
            <rFont val="Arial"/>
            <family val="2"/>
          </rPr>
          <t>This category consists of businesses that are yet to be coded to an industry. Please refer to paragraph 15 in the Explanatory Notes for more information.</t>
        </r>
      </text>
    </comment>
    <comment ref="F1200" authorId="1" shapeId="0" xr:uid="{00000000-0006-0000-0100-00003B000000}">
      <text>
        <r>
          <rPr>
            <sz val="8"/>
            <color indexed="81"/>
            <rFont val="Arial"/>
            <family val="2"/>
          </rPr>
          <t>This category consists of businesses that are yet to be coded to an industry. Please refer to paragraph 15 in the Explanatory Notes for more information.</t>
        </r>
      </text>
    </comment>
    <comment ref="F1221" authorId="1" shapeId="0" xr:uid="{00000000-0006-0000-0100-00003C000000}">
      <text>
        <r>
          <rPr>
            <sz val="8"/>
            <color indexed="81"/>
            <rFont val="Arial"/>
            <family val="2"/>
          </rPr>
          <t>This category consists of businesses that are yet to be coded to an industry. Please refer to paragraph 15 in the Explanatory Notes for more information.</t>
        </r>
      </text>
    </comment>
    <comment ref="F1242" authorId="1" shapeId="0" xr:uid="{00000000-0006-0000-0100-00003D000000}">
      <text>
        <r>
          <rPr>
            <sz val="8"/>
            <color indexed="81"/>
            <rFont val="Arial"/>
            <family val="2"/>
          </rPr>
          <t>This category consists of businesses that are yet to be coded to an industry. Please refer to paragraph 15 in the Explanatory Notes for more information.</t>
        </r>
      </text>
    </comment>
    <comment ref="F1263" authorId="1" shapeId="0" xr:uid="{00000000-0006-0000-0100-00003E000000}">
      <text>
        <r>
          <rPr>
            <sz val="8"/>
            <color indexed="81"/>
            <rFont val="Arial"/>
            <family val="2"/>
          </rPr>
          <t>This category consists of businesses that are yet to be coded to an industry. Please refer to paragraph 15 in the Explanatory Notes for more information.</t>
        </r>
      </text>
    </comment>
    <comment ref="F1284" authorId="1" shapeId="0" xr:uid="{00000000-0006-0000-0100-00003F000000}">
      <text>
        <r>
          <rPr>
            <sz val="8"/>
            <color indexed="81"/>
            <rFont val="Arial"/>
            <family val="2"/>
          </rPr>
          <t>This category consists of businesses that are yet to be coded to an industry. Please refer to paragraph 15 in the Explanatory Notes for more information.</t>
        </r>
      </text>
    </comment>
    <comment ref="F1305" authorId="1" shapeId="0" xr:uid="{00000000-0006-0000-0100-000040000000}">
      <text>
        <r>
          <rPr>
            <sz val="8"/>
            <color indexed="81"/>
            <rFont val="Arial"/>
            <family val="2"/>
          </rPr>
          <t>This category consists of businesses that are yet to be coded to an industry. Please refer to paragraph 15 in the Explanatory Notes for more information.</t>
        </r>
      </text>
    </comment>
    <comment ref="F1326" authorId="1" shapeId="0" xr:uid="{00000000-0006-0000-0100-000041000000}">
      <text>
        <r>
          <rPr>
            <sz val="8"/>
            <color indexed="81"/>
            <rFont val="Arial"/>
            <family val="2"/>
          </rPr>
          <t>This category consists of businesses that are yet to be coded to an industry. Please refer to paragraph 15 in the Explanatory Notes for more information.</t>
        </r>
      </text>
    </comment>
    <comment ref="F1347" authorId="1" shapeId="0" xr:uid="{00000000-0006-0000-0100-000042000000}">
      <text>
        <r>
          <rPr>
            <sz val="8"/>
            <color indexed="81"/>
            <rFont val="Arial"/>
            <family val="2"/>
          </rPr>
          <t>This category consists of businesses that are yet to be coded to an industry. Please refer to paragraph 15 in the Explanatory Notes for more information.</t>
        </r>
      </text>
    </comment>
    <comment ref="F1368" authorId="1" shapeId="0" xr:uid="{00000000-0006-0000-0100-000043000000}">
      <text>
        <r>
          <rPr>
            <sz val="8"/>
            <color indexed="81"/>
            <rFont val="Arial"/>
            <family val="2"/>
          </rPr>
          <t>This category consists of businesses that are yet to be coded to an industry. Please refer to paragraph 15 in the Explanatory Notes for more information.</t>
        </r>
      </text>
    </comment>
    <comment ref="F1389" authorId="1" shapeId="0" xr:uid="{00000000-0006-0000-0100-000044000000}">
      <text>
        <r>
          <rPr>
            <sz val="8"/>
            <color indexed="81"/>
            <rFont val="Arial"/>
            <family val="2"/>
          </rPr>
          <t>This category consists of businesses that are yet to be coded to an industry. Please refer to paragraph 15 in the Explanatory Notes for more information.</t>
        </r>
      </text>
    </comment>
    <comment ref="F1410" authorId="1" shapeId="0" xr:uid="{00000000-0006-0000-0100-000045000000}">
      <text>
        <r>
          <rPr>
            <sz val="8"/>
            <color indexed="81"/>
            <rFont val="Arial"/>
            <family val="2"/>
          </rPr>
          <t>This category consists of businesses that are yet to be coded to an industry. Please refer to paragraph 15 in the Explanatory Notes for more information.</t>
        </r>
      </text>
    </comment>
    <comment ref="F1431" authorId="1" shapeId="0" xr:uid="{00000000-0006-0000-0100-000046000000}">
      <text>
        <r>
          <rPr>
            <sz val="8"/>
            <color indexed="81"/>
            <rFont val="Arial"/>
            <family val="2"/>
          </rPr>
          <t>This category consists of businesses that are yet to be coded to an industry. Please refer to paragraph 15 in the Explanatory Notes for more information.</t>
        </r>
      </text>
    </comment>
    <comment ref="F1452" authorId="1" shapeId="0" xr:uid="{00000000-0006-0000-0100-000047000000}">
      <text>
        <r>
          <rPr>
            <sz val="8"/>
            <color indexed="81"/>
            <rFont val="Arial"/>
            <family val="2"/>
          </rPr>
          <t>This category consists of businesses that are yet to be coded to an industry. Please refer to paragraph 15 in the Explanatory Notes for more information.</t>
        </r>
      </text>
    </comment>
    <comment ref="F1473" authorId="1" shapeId="0" xr:uid="{00000000-0006-0000-0100-000048000000}">
      <text>
        <r>
          <rPr>
            <sz val="8"/>
            <color indexed="81"/>
            <rFont val="Arial"/>
            <family val="2"/>
          </rPr>
          <t>This category consists of businesses that are yet to be coded to an industry. Please refer to paragraph 15 in the Explanatory Notes for more information.</t>
        </r>
      </text>
    </comment>
    <comment ref="F1494" authorId="1" shapeId="0" xr:uid="{00000000-0006-0000-0100-000049000000}">
      <text>
        <r>
          <rPr>
            <sz val="8"/>
            <color indexed="81"/>
            <rFont val="Arial"/>
            <family val="2"/>
          </rPr>
          <t>This category consists of businesses that are yet to be coded to an industry. Please refer to paragraph 15 in the Explanatory Notes for more information.</t>
        </r>
      </text>
    </comment>
    <comment ref="F1515" authorId="1" shapeId="0" xr:uid="{00000000-0006-0000-0100-00004A000000}">
      <text>
        <r>
          <rPr>
            <sz val="8"/>
            <color indexed="81"/>
            <rFont val="Arial"/>
            <family val="2"/>
          </rPr>
          <t>This category consists of businesses that are yet to be coded to an industry. Please refer to paragraph 15 in the Explanatory Notes for more information.</t>
        </r>
      </text>
    </comment>
    <comment ref="F1536" authorId="1" shapeId="0" xr:uid="{00000000-0006-0000-0100-00004B000000}">
      <text>
        <r>
          <rPr>
            <sz val="8"/>
            <color indexed="81"/>
            <rFont val="Arial"/>
            <family val="2"/>
          </rPr>
          <t>This category consists of businesses that are yet to be coded to an industry. Please refer to paragraph 15 in the Explanatory Notes for more information.</t>
        </r>
      </text>
    </comment>
    <comment ref="F1557" authorId="1" shapeId="0" xr:uid="{00000000-0006-0000-0100-00004C000000}">
      <text>
        <r>
          <rPr>
            <sz val="8"/>
            <color indexed="81"/>
            <rFont val="Arial"/>
            <family val="2"/>
          </rPr>
          <t>This category consists of businesses that are yet to be coded to an industry. Please refer to paragraph 15 in the Explanatory Notes for more information.</t>
        </r>
      </text>
    </comment>
    <comment ref="F1578" authorId="1" shapeId="0" xr:uid="{00000000-0006-0000-0100-00004D000000}">
      <text>
        <r>
          <rPr>
            <sz val="8"/>
            <color indexed="81"/>
            <rFont val="Arial"/>
            <family val="2"/>
          </rPr>
          <t>This category consists of businesses that are yet to be coded to an industry. Please refer to paragraph 15 in the Explanatory Notes for more information.</t>
        </r>
      </text>
    </comment>
    <comment ref="F1599" authorId="1" shapeId="0" xr:uid="{00000000-0006-0000-0100-00004E000000}">
      <text>
        <r>
          <rPr>
            <sz val="8"/>
            <color indexed="81"/>
            <rFont val="Arial"/>
            <family val="2"/>
          </rPr>
          <t>This category consists of businesses that are yet to be coded to an industry. Please refer to paragraph 15 in the Explanatory Notes for more information.</t>
        </r>
      </text>
    </comment>
    <comment ref="F1620" authorId="1" shapeId="0" xr:uid="{00000000-0006-0000-0100-00004F000000}">
      <text>
        <r>
          <rPr>
            <sz val="8"/>
            <color indexed="81"/>
            <rFont val="Arial"/>
            <family val="2"/>
          </rPr>
          <t>This category consists of businesses that are yet to be coded to an industry. Please refer to paragraph 15 in the Explanatory Notes for more information.</t>
        </r>
      </text>
    </comment>
    <comment ref="F1641" authorId="1" shapeId="0" xr:uid="{00000000-0006-0000-0100-000050000000}">
      <text>
        <r>
          <rPr>
            <sz val="8"/>
            <color indexed="81"/>
            <rFont val="Arial"/>
            <family val="2"/>
          </rPr>
          <t>This category consists of businesses that are yet to be coded to an industry. Please refer to paragraph 15 in the Explanatory Notes for more information.</t>
        </r>
      </text>
    </comment>
    <comment ref="F1662" authorId="1" shapeId="0" xr:uid="{00000000-0006-0000-0100-000051000000}">
      <text>
        <r>
          <rPr>
            <sz val="8"/>
            <color indexed="81"/>
            <rFont val="Arial"/>
            <family val="2"/>
          </rPr>
          <t>This category consists of businesses that are yet to be coded to an industry. Please refer to paragraph 15 in the Explanatory Notes for more information.</t>
        </r>
      </text>
    </comment>
    <comment ref="F1683" authorId="1" shapeId="0" xr:uid="{00000000-0006-0000-0100-000052000000}">
      <text>
        <r>
          <rPr>
            <sz val="8"/>
            <color indexed="81"/>
            <rFont val="Arial"/>
            <family val="2"/>
          </rPr>
          <t>This category consists of businesses that are yet to be coded to an industry. Please refer to paragraph 15 in the Explanatory Notes for more information.</t>
        </r>
      </text>
    </comment>
    <comment ref="F1704" authorId="1" shapeId="0" xr:uid="{00000000-0006-0000-0100-000053000000}">
      <text>
        <r>
          <rPr>
            <sz val="8"/>
            <color indexed="81"/>
            <rFont val="Arial"/>
            <family val="2"/>
          </rPr>
          <t>This category consists of businesses that are yet to be coded to an industry. Please refer to paragraph 15 in the Explanatory Notes for more information.</t>
        </r>
      </text>
    </comment>
    <comment ref="F1725" authorId="1" shapeId="0" xr:uid="{67448330-D838-466D-8920-F221F51916FE}">
      <text>
        <r>
          <rPr>
            <sz val="8"/>
            <color indexed="81"/>
            <rFont val="Arial"/>
            <family val="2"/>
          </rPr>
          <t>This category consists of businesses that are yet to be coded to an industry. Please refer to paragraph 15 in the Explanatory Notes for more information.</t>
        </r>
      </text>
    </comment>
    <comment ref="F1746" authorId="1" shapeId="0" xr:uid="{3F553CD9-4E1E-4E6B-9F5A-66B896FF95E6}">
      <text>
        <r>
          <rPr>
            <sz val="8"/>
            <color indexed="81"/>
            <rFont val="Arial"/>
            <family val="2"/>
          </rPr>
          <t>This category consists of businesses that are yet to be coded to an industry. Please refer to paragraph 15 in the Explanatory Notes for more information.</t>
        </r>
      </text>
    </comment>
    <comment ref="F1768" authorId="1" shapeId="0" xr:uid="{C8E2E476-0798-4A6F-8F84-21827FC55D23}">
      <text>
        <r>
          <rPr>
            <sz val="8"/>
            <color indexed="81"/>
            <rFont val="Arial"/>
            <family val="2"/>
          </rPr>
          <t>This category consists of businesses that are yet to be coded to an industry. Please refer to paragraph 15 in the Explanatory Notes for more information.</t>
        </r>
      </text>
    </comment>
    <comment ref="F1790" authorId="1" shapeId="0" xr:uid="{16EC86AA-48AB-460A-8320-DFB5882B37FC}">
      <text>
        <r>
          <rPr>
            <sz val="8"/>
            <color indexed="81"/>
            <rFont val="Arial"/>
            <family val="2"/>
          </rPr>
          <t>This category consists of businesses that are yet to be coded to an industry. Please refer to paragraph 15 in the Explanatory Notes for more information.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Fiona Manson</author>
  </authors>
  <commentList>
    <comment ref="E6" authorId="0" shapeId="0" xr:uid="{00000000-0006-0000-0200-000001000000}">
      <text>
        <r>
          <rPr>
            <sz val="8"/>
            <color indexed="81"/>
            <rFont val="Arial"/>
            <family val="2"/>
          </rPr>
          <t>A small number of businesses which have ITW roles for purposes other than withholding amounts from wages and salaries (and as such have zero employment) are included in this category.</t>
        </r>
        <r>
          <rPr>
            <sz val="9"/>
            <color indexed="81"/>
            <rFont val="Tahoma"/>
            <family val="2"/>
          </rPr>
          <t xml:space="preserve">
</t>
        </r>
      </text>
    </comment>
    <comment ref="AB24" authorId="0" shapeId="0" xr:uid="{00000000-0006-0000-0200-000002000000}">
      <text>
        <r>
          <rPr>
            <sz val="8"/>
            <color indexed="81"/>
            <rFont val="Arial"/>
            <family val="2"/>
          </rPr>
          <t>This category consists of businesses that are yet to be coded to an industry. Please refer to paragraph 15 in the Explanatory Notes for more information.</t>
        </r>
      </text>
    </comment>
    <comment ref="C26" authorId="0" shapeId="0" xr:uid="{00000000-0006-0000-0200-000003000000}">
      <text>
        <r>
          <rPr>
            <sz val="8"/>
            <color indexed="81"/>
            <rFont val="Arial"/>
            <family val="2"/>
          </rPr>
          <t>This category consists of businesses that are yet to be coded to an industry. Please refer to paragraph 15 in the Explanatory Notes for more information.</t>
        </r>
      </text>
    </comment>
    <comment ref="C49" authorId="0" shapeId="0" xr:uid="{00000000-0006-0000-0200-000004000000}">
      <text>
        <r>
          <rPr>
            <sz val="8"/>
            <color indexed="81"/>
            <rFont val="Arial"/>
            <family val="2"/>
          </rPr>
          <t>This category consists of businesses that are yet to be coded to an industry. Please refer to paragraph 15 in the Explanatory Notes for more information.</t>
        </r>
      </text>
    </comment>
  </commentList>
</comments>
</file>

<file path=xl/sharedStrings.xml><?xml version="1.0" encoding="utf-8"?>
<sst xmlns="http://schemas.openxmlformats.org/spreadsheetml/2006/main" count="14027" uniqueCount="305">
  <si>
    <t>Industry</t>
  </si>
  <si>
    <t>Total</t>
  </si>
  <si>
    <t>Agriculture, Forestry and Fishing</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</si>
  <si>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</si>
  <si>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</si>
  <si>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</si>
  <si>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</si>
  <si>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</si>
  <si>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</si>
  <si>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</si>
  <si>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</si>
  <si>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</si>
  <si>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</si>
  <si>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</si>
  <si>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</si>
  <si>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</si>
  <si>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</si>
  <si>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</si>
  <si>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</si>
  <si>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</si>
  <si>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</si>
  <si>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A</t>
  </si>
  <si>
    <t>B</t>
  </si>
  <si>
    <t>C</t>
  </si>
  <si>
    <t>D</t>
  </si>
  <si>
    <t>E</t>
  </si>
  <si>
    <t>F</t>
  </si>
  <si>
    <t>G</t>
  </si>
  <si>
    <t>H</t>
  </si>
  <si>
    <t>I</t>
  </si>
  <si>
    <t>J</t>
  </si>
  <si>
    <t>K</t>
  </si>
  <si>
    <t>L</t>
  </si>
  <si>
    <t>M</t>
  </si>
  <si>
    <t>N</t>
  </si>
  <si>
    <t>O</t>
  </si>
  <si>
    <t>P</t>
  </si>
  <si>
    <t>Q</t>
  </si>
  <si>
    <t>R</t>
  </si>
  <si>
    <t>S</t>
  </si>
  <si>
    <t>X</t>
  </si>
  <si>
    <t>Currently Unknown</t>
  </si>
  <si>
    <t>Non employing</t>
  </si>
  <si>
    <t>20-199 Employees</t>
  </si>
  <si>
    <t>200+ Employees</t>
  </si>
  <si>
    <t>8165.0 Counts of Australian Businesses, including Entries and Exits, Jun 2013 to Jun 2017</t>
  </si>
  <si>
    <t>LGA</t>
  </si>
  <si>
    <t>State</t>
  </si>
  <si>
    <t>Victoria</t>
  </si>
  <si>
    <t>Unincorporated Vic</t>
  </si>
  <si>
    <t>No usual address (Vic.)</t>
  </si>
  <si>
    <t>1-19 Employees</t>
  </si>
  <si>
    <t>Total Unincorporated Vic</t>
  </si>
  <si>
    <t>Total No usual address (Vic.)</t>
  </si>
  <si>
    <t>Businesses by Local Government Area by Industry Division by Employment Size Ranges, June 2015 (a) (b)</t>
  </si>
  <si>
    <t>Ballarat</t>
  </si>
  <si>
    <t>Total Ballarat</t>
  </si>
  <si>
    <t>Banyule</t>
  </si>
  <si>
    <t>Total Banyule</t>
  </si>
  <si>
    <t>Bayside</t>
  </si>
  <si>
    <t>Total Bayside</t>
  </si>
  <si>
    <t>Boroondara</t>
  </si>
  <si>
    <t>Total Boroondara</t>
  </si>
  <si>
    <t>Brimbank</t>
  </si>
  <si>
    <t>Total Brimbank</t>
  </si>
  <si>
    <t>Casey</t>
  </si>
  <si>
    <t>Total Casey</t>
  </si>
  <si>
    <t>Darebin</t>
  </si>
  <si>
    <t>Total Darebin</t>
  </si>
  <si>
    <t>Frankston</t>
  </si>
  <si>
    <t>Total Frankston</t>
  </si>
  <si>
    <t>Glen Eira</t>
  </si>
  <si>
    <t>Total Glen Eira</t>
  </si>
  <si>
    <t>Greater Bendigo</t>
  </si>
  <si>
    <t>Total Greater Bendigo</t>
  </si>
  <si>
    <t>Greater Dandenong</t>
  </si>
  <si>
    <t>Total Greater Dandenong</t>
  </si>
  <si>
    <t>Greater Geelong</t>
  </si>
  <si>
    <t>Total Greater Geelong</t>
  </si>
  <si>
    <t>Greater Shepparton</t>
  </si>
  <si>
    <t>Total Greater Shepparton</t>
  </si>
  <si>
    <t>Hobsons Bay</t>
  </si>
  <si>
    <t>Total Hobsons Bay</t>
  </si>
  <si>
    <t>Hume</t>
  </si>
  <si>
    <t>Total Hume</t>
  </si>
  <si>
    <t>Kingston (Vic.)</t>
  </si>
  <si>
    <t>Total Kingston (Vic.)</t>
  </si>
  <si>
    <t>Knox</t>
  </si>
  <si>
    <t>Total Knox</t>
  </si>
  <si>
    <t>Latrobe (Vic.)</t>
  </si>
  <si>
    <t>Total Latrobe (Vic.)</t>
  </si>
  <si>
    <t>Manningham</t>
  </si>
  <si>
    <t>Total Manningham</t>
  </si>
  <si>
    <t>Maribyrnong</t>
  </si>
  <si>
    <t>Total Maribyrnong</t>
  </si>
  <si>
    <t>Maroondah</t>
  </si>
  <si>
    <t>Total Maroondah</t>
  </si>
  <si>
    <t>Melbourne</t>
  </si>
  <si>
    <t>Total Melbourne</t>
  </si>
  <si>
    <t>Melton</t>
  </si>
  <si>
    <t>Total Melton</t>
  </si>
  <si>
    <t>Monash</t>
  </si>
  <si>
    <t>Total Monash</t>
  </si>
  <si>
    <t>Moonee Valley</t>
  </si>
  <si>
    <t>Total Moonee Valley</t>
  </si>
  <si>
    <t>Moreland</t>
  </si>
  <si>
    <t>Total Moreland</t>
  </si>
  <si>
    <t>Port Phillip</t>
  </si>
  <si>
    <t>Total Port Phillip</t>
  </si>
  <si>
    <t>Stonnington</t>
  </si>
  <si>
    <t>Total Stonnington</t>
  </si>
  <si>
    <t>Warrnambool</t>
  </si>
  <si>
    <t>Total Warrnambool</t>
  </si>
  <si>
    <t>Whitehorse</t>
  </si>
  <si>
    <t>Total Whitehorse</t>
  </si>
  <si>
    <t>Whittlesea</t>
  </si>
  <si>
    <t>Total Whittlesea</t>
  </si>
  <si>
    <t>Wodonga</t>
  </si>
  <si>
    <t>Total Wodonga</t>
  </si>
  <si>
    <t>Wyndham</t>
  </si>
  <si>
    <t>Total Wyndham</t>
  </si>
  <si>
    <t>Yarra</t>
  </si>
  <si>
    <t>Total Yarra</t>
  </si>
  <si>
    <t>Ararat</t>
  </si>
  <si>
    <t>Total Ararat</t>
  </si>
  <si>
    <t>Benalla</t>
  </si>
  <si>
    <t>Total Benalla</t>
  </si>
  <si>
    <t>Horsham</t>
  </si>
  <si>
    <t>Total Horsham</t>
  </si>
  <si>
    <t>Mildura</t>
  </si>
  <si>
    <t>Total Mildura</t>
  </si>
  <si>
    <t>Swan Hill</t>
  </si>
  <si>
    <t>Total Swan Hill</t>
  </si>
  <si>
    <t>Wangaratta</t>
  </si>
  <si>
    <t>Total Wangaratta</t>
  </si>
  <si>
    <t>Alpine</t>
  </si>
  <si>
    <t>Total Alpine</t>
  </si>
  <si>
    <t>Bass Coast</t>
  </si>
  <si>
    <t>Total Bass Coast</t>
  </si>
  <si>
    <t>Baw Baw</t>
  </si>
  <si>
    <t>Total Baw Baw</t>
  </si>
  <si>
    <t>Buloke</t>
  </si>
  <si>
    <t>Total Buloke</t>
  </si>
  <si>
    <t>Campaspe</t>
  </si>
  <si>
    <t>Total Campaspe</t>
  </si>
  <si>
    <t>Cardinia</t>
  </si>
  <si>
    <t>Total Cardinia</t>
  </si>
  <si>
    <t>Central Goldfields</t>
  </si>
  <si>
    <t>Total Central Goldfields</t>
  </si>
  <si>
    <t>Colac-Otway</t>
  </si>
  <si>
    <t>Total Colac-Otway</t>
  </si>
  <si>
    <t>Corangamite</t>
  </si>
  <si>
    <t>Total Corangamite</t>
  </si>
  <si>
    <t>East Gippsland</t>
  </si>
  <si>
    <t>Total East Gippsland</t>
  </si>
  <si>
    <t>Gannawarra</t>
  </si>
  <si>
    <t>Total Gannawarra</t>
  </si>
  <si>
    <t>Glenelg</t>
  </si>
  <si>
    <t>Total Glenelg</t>
  </si>
  <si>
    <t>Golden Plains</t>
  </si>
  <si>
    <t>Total Golden Plains</t>
  </si>
  <si>
    <t>Hepburn</t>
  </si>
  <si>
    <t>Total Hepburn</t>
  </si>
  <si>
    <t>Hindmarsh</t>
  </si>
  <si>
    <t>Total Hindmarsh</t>
  </si>
  <si>
    <t>Indigo</t>
  </si>
  <si>
    <t>Total Indigo</t>
  </si>
  <si>
    <t>Loddon</t>
  </si>
  <si>
    <t>Total Loddon</t>
  </si>
  <si>
    <t>Macedon Ranges</t>
  </si>
  <si>
    <t>Total Macedon Ranges</t>
  </si>
  <si>
    <t>Mansfield</t>
  </si>
  <si>
    <t>Total Mansfield</t>
  </si>
  <si>
    <t>Mitchell</t>
  </si>
  <si>
    <t>Total Mitchell</t>
  </si>
  <si>
    <t>Moira</t>
  </si>
  <si>
    <t>Total Moira</t>
  </si>
  <si>
    <t>Moorabool</t>
  </si>
  <si>
    <t>Total Moorabool</t>
  </si>
  <si>
    <t>Mornington Peninsula</t>
  </si>
  <si>
    <t>Total Mornington Peninsula</t>
  </si>
  <si>
    <t>Mount Alexander</t>
  </si>
  <si>
    <t>Total Mount Alexander</t>
  </si>
  <si>
    <t>Moyne</t>
  </si>
  <si>
    <t>Total Moyne</t>
  </si>
  <si>
    <t>Murrindindi</t>
  </si>
  <si>
    <t>Total Murrindindi</t>
  </si>
  <si>
    <t>Nillumbik</t>
  </si>
  <si>
    <t>Total Nillumbik</t>
  </si>
  <si>
    <t>Northern Grampians</t>
  </si>
  <si>
    <t>Total Northern Grampians</t>
  </si>
  <si>
    <t>Pyrenees</t>
  </si>
  <si>
    <t>Total Pyrenees</t>
  </si>
  <si>
    <t>South Gippsland</t>
  </si>
  <si>
    <t>Total South Gippsland</t>
  </si>
  <si>
    <t>Southern Grampians</t>
  </si>
  <si>
    <t>Total Southern Grampians</t>
  </si>
  <si>
    <t>Strathbogie</t>
  </si>
  <si>
    <t>Total Strathbogie</t>
  </si>
  <si>
    <t>Surf Coast</t>
  </si>
  <si>
    <t>Total Surf Coast</t>
  </si>
  <si>
    <t>Towong</t>
  </si>
  <si>
    <t>Total Towong</t>
  </si>
  <si>
    <t>Wellington</t>
  </si>
  <si>
    <t>Total Wellington</t>
  </si>
  <si>
    <t>West Wimmera</t>
  </si>
  <si>
    <t>Total West Wimmera</t>
  </si>
  <si>
    <t>Yarra Ranges</t>
  </si>
  <si>
    <t>Total Yarra Ranges</t>
  </si>
  <si>
    <t>Yarriambiack</t>
  </si>
  <si>
    <t>Total Yarriambiack</t>
  </si>
  <si>
    <t>Queenscliffe</t>
  </si>
  <si>
    <t>Total Queenscliffe</t>
  </si>
  <si>
    <t xml:space="preserve">Alpine </t>
  </si>
  <si>
    <t xml:space="preserve">Ararat </t>
  </si>
  <si>
    <t xml:space="preserve">Ballarat </t>
  </si>
  <si>
    <t xml:space="preserve">Banyule </t>
  </si>
  <si>
    <t xml:space="preserve">Bass Coast </t>
  </si>
  <si>
    <t xml:space="preserve">Baw Baw </t>
  </si>
  <si>
    <t xml:space="preserve">Bayside </t>
  </si>
  <si>
    <t xml:space="preserve">Benalla </t>
  </si>
  <si>
    <t xml:space="preserve">Boroondara </t>
  </si>
  <si>
    <t xml:space="preserve">Brimbank </t>
  </si>
  <si>
    <t xml:space="preserve">Buloke </t>
  </si>
  <si>
    <t xml:space="preserve">Campaspe </t>
  </si>
  <si>
    <t xml:space="preserve">Cardinia </t>
  </si>
  <si>
    <t xml:space="preserve">Casey </t>
  </si>
  <si>
    <t xml:space="preserve">Central Goldfields </t>
  </si>
  <si>
    <t xml:space="preserve">Colac-Otway </t>
  </si>
  <si>
    <t xml:space="preserve">Corangamite </t>
  </si>
  <si>
    <t xml:space="preserve">Darebin </t>
  </si>
  <si>
    <t xml:space="preserve">East Gippsland </t>
  </si>
  <si>
    <t xml:space="preserve">Frankston </t>
  </si>
  <si>
    <t xml:space="preserve">Gannawarra </t>
  </si>
  <si>
    <t xml:space="preserve">Glen Eira </t>
  </si>
  <si>
    <t xml:space="preserve">Glenelg </t>
  </si>
  <si>
    <t xml:space="preserve">Golden Plains </t>
  </si>
  <si>
    <t xml:space="preserve">Greater Bendigo </t>
  </si>
  <si>
    <t xml:space="preserve">Greater Dandenong </t>
  </si>
  <si>
    <t xml:space="preserve">Greater Geelong </t>
  </si>
  <si>
    <t xml:space="preserve">Greater Shepparton </t>
  </si>
  <si>
    <t xml:space="preserve">Hepburn </t>
  </si>
  <si>
    <t xml:space="preserve">Hindmarsh </t>
  </si>
  <si>
    <t xml:space="preserve">Hobsons Bay </t>
  </si>
  <si>
    <t xml:space="preserve">Horsham </t>
  </si>
  <si>
    <t xml:space="preserve">Hume </t>
  </si>
  <si>
    <t xml:space="preserve">Indigo </t>
  </si>
  <si>
    <t xml:space="preserve">Kingston </t>
  </si>
  <si>
    <t xml:space="preserve">Knox </t>
  </si>
  <si>
    <t xml:space="preserve">Latrobe </t>
  </si>
  <si>
    <t xml:space="preserve">Loddon </t>
  </si>
  <si>
    <t xml:space="preserve">Macedon Ranges </t>
  </si>
  <si>
    <t xml:space="preserve">Manningham </t>
  </si>
  <si>
    <t xml:space="preserve">Mansfield </t>
  </si>
  <si>
    <t xml:space="preserve">Maribyrnong </t>
  </si>
  <si>
    <t xml:space="preserve">Maroondah </t>
  </si>
  <si>
    <t xml:space="preserve">Melbourne </t>
  </si>
  <si>
    <t xml:space="preserve">Melton </t>
  </si>
  <si>
    <t xml:space="preserve">Mildura </t>
  </si>
  <si>
    <t xml:space="preserve">Mitchell </t>
  </si>
  <si>
    <t xml:space="preserve">Moira </t>
  </si>
  <si>
    <t xml:space="preserve">Monash </t>
  </si>
  <si>
    <t xml:space="preserve">Moonee Valley </t>
  </si>
  <si>
    <t xml:space="preserve">Moorabool </t>
  </si>
  <si>
    <t xml:space="preserve">Moreland </t>
  </si>
  <si>
    <t xml:space="preserve">Mornington Peninsula </t>
  </si>
  <si>
    <t xml:space="preserve">Mount Alexander </t>
  </si>
  <si>
    <t xml:space="preserve">Moyne </t>
  </si>
  <si>
    <t xml:space="preserve">Murrindindi </t>
  </si>
  <si>
    <t xml:space="preserve">Nillumbik </t>
  </si>
  <si>
    <t xml:space="preserve">Northern Grampians </t>
  </si>
  <si>
    <t xml:space="preserve">Port Phillip </t>
  </si>
  <si>
    <t xml:space="preserve">Pyrenees </t>
  </si>
  <si>
    <t xml:space="preserve">Queenscliffe </t>
  </si>
  <si>
    <t xml:space="preserve">South Gippsland </t>
  </si>
  <si>
    <t xml:space="preserve">Southern Grampians </t>
  </si>
  <si>
    <t xml:space="preserve">Stonnington </t>
  </si>
  <si>
    <t xml:space="preserve">Strathbogie </t>
  </si>
  <si>
    <t xml:space="preserve">Surf Coast </t>
  </si>
  <si>
    <t xml:space="preserve">Swan Hill </t>
  </si>
  <si>
    <t xml:space="preserve">Towong </t>
  </si>
  <si>
    <t xml:space="preserve">Wangaratta </t>
  </si>
  <si>
    <t xml:space="preserve">Warrnambool </t>
  </si>
  <si>
    <t xml:space="preserve">Wellington </t>
  </si>
  <si>
    <t xml:space="preserve">West Wimmera </t>
  </si>
  <si>
    <t xml:space="preserve">Whitehorse </t>
  </si>
  <si>
    <t xml:space="preserve">Whittlesea </t>
  </si>
  <si>
    <t xml:space="preserve">Wodonga </t>
  </si>
  <si>
    <t xml:space="preserve">Wyndham </t>
  </si>
  <si>
    <t xml:space="preserve">Yarra </t>
  </si>
  <si>
    <t xml:space="preserve">Yarra Ranges </t>
  </si>
  <si>
    <t xml:space="preserve">Yarriambiack </t>
  </si>
  <si>
    <t>SUM(G5,G26,G47,G68,G89,G110,G131,G152,G173,G194,G215,G236,G257,G278,G299,G320,G341,G362,G383,G404,G425,G446,G467,G488,G509,G530,G551,G572,G593,G614,G635,G656,G677,G698,G719,G740,G761,G782,G803,G824,G845,G866,G887,G908,G929,G950,G971,G992,G992,G992,G1013,G1034,G1055,G1076,G1097,G1118,G1139,G1160,G1181,G1202,G1223,G1244,G1265,G1328,G1349,G1370,G1391,G1412,G1433,G1454,G1475,G1496,G1517,G1538,G1559,G1580,G1601,G1622,G1643,G1664,G1684)</t>
  </si>
  <si>
    <t>No usual address</t>
  </si>
  <si>
    <t>Total Businesses</t>
  </si>
  <si>
    <t>Rental, Hiring and Real Estate</t>
  </si>
  <si>
    <t>Professional, Scientific &amp; Tech.</t>
  </si>
  <si>
    <t>Electricity, Gas, Water &amp; Waste</t>
  </si>
  <si>
    <t>Info. Media &amp; Telecommunications</t>
  </si>
  <si>
    <t>Accommodation &amp; Food</t>
  </si>
  <si>
    <t>Transport, Postal Warehousing</t>
  </si>
  <si>
    <t>Administrative &amp; Support</t>
  </si>
  <si>
    <t>Businesses by Local Government Area by Industry Division by Employment Size Ranges, June 2020</t>
  </si>
  <si>
    <t>8165.0 Counts of Australian Businesses, including Entries and Exits, June 2016 to June 2020</t>
  </si>
  <si>
    <r>
      <t xml:space="preserve">BUSINESS COUNTS, CATEGORIES and GROWTH: 2021
</t>
    </r>
    <r>
      <rPr>
        <sz val="9"/>
        <color indexed="43"/>
        <rFont val="Garamond"/>
        <family val="1"/>
      </rPr>
      <t xml:space="preserve">From '165.0 - Counts of Australian Businesses, including Entries and Exits, June 2015 to June 2021 ', Australian Bureau of Statistics, 2021. Accessed at: </t>
    </r>
    <r>
      <rPr>
        <sz val="7"/>
        <color rgb="FFFFFF99"/>
        <rFont val="Garamond"/>
        <family val="1"/>
      </rPr>
      <t>https://www.abs.gov.au/statistics/economy/business-indicators/counts-australian-businesses-including-entries-and-exits/latest-release#data-download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</si>
</sst>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0">
    <font>
      <sz val="8"/>
      <name val="Arial"/>
    </font>
    <font>
      <sz val="10"/>
      <name val="Arial"/>
      <family val="2"/>
    </font>
    <font>
      <b/>
      <sz val="10"/>
      <name val="Arial"/>
      <family val="2"/>
    </font>
    <font>
      <u/>
      <sz val="10"/>
      <color indexed="12"/>
      <name val="Arial"/>
      <family val="2"/>
    </font>
    <font>
      <sz val="10"/>
      <name val="Arial"/>
      <family val="2"/>
    </font>
    <font>
      <b/>
      <sz val="12"/>
      <name val="Arial"/>
      <family val="2"/>
    </font>
    <font>
      <sz val="8"/>
      <name val="Arial"/>
      <family val="2"/>
    </font>
    <font>
      <b/>
      <sz val="8"/>
      <name val="Arial"/>
      <family val="2"/>
    </font>
    <font>
      <sz val="8"/>
      <name val="Arial"/>
      <family val="2"/>
    </font>
    <font>
      <sz val="12"/>
      <name val="Arial"/>
      <family val="2"/>
    </font>
    <font>
      <u/>
      <sz val="10"/>
      <color indexed="12"/>
      <name val="Arial"/>
      <family val="2"/>
    </font>
    <font>
      <sz val="8"/>
      <name val="Microsoft Sans Serif"/>
      <family val="2"/>
    </font>
    <font>
      <sz val="8"/>
      <name val="Microsoft Sans Serif"/>
      <family val="2"/>
    </font>
    <font>
      <sz val="8"/>
      <name val="Arial"/>
      <family val="2"/>
    </font>
    <font>
      <sz val="10"/>
      <name val="Tahoma"/>
      <family val="2"/>
    </font>
    <font>
      <sz val="9"/>
      <name val="Tahoma"/>
      <family val="2"/>
    </font>
    <font>
      <sz val="8"/>
      <name val="Microsoft Sans Serif"/>
      <family val="2"/>
    </font>
    <font>
      <i/>
      <sz val="8"/>
      <name val="FrnkGothITC Bk BT"/>
      <family val="2"/>
    </font>
    <font>
      <sz val="9"/>
      <name val="Arial"/>
      <family val="2"/>
    </font>
    <font>
      <i/>
      <sz val="8"/>
      <name val="FrnkGothITC Bk BT"/>
      <family val="2"/>
    </font>
    <font>
      <sz val="9"/>
      <name val="Arial"/>
      <family val="2"/>
    </font>
    <font>
      <sz val="9"/>
      <name val="Tahoma"/>
      <family val="2"/>
    </font>
    <font>
      <sz val="9"/>
      <color indexed="81"/>
      <name val="Tahoma"/>
      <family val="2"/>
    </font>
    <font>
      <sz val="8"/>
      <color indexed="81"/>
      <name val="Arial"/>
      <family val="2"/>
    </font>
    <font>
      <sz val="9"/>
      <color indexed="43"/>
      <name val="Garamond"/>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8"/>
      <color theme="1"/>
      <name val="Arial"/>
      <family val="2"/>
    </font>
    <font>
      <sz val="8"/>
      <color theme="1"/>
      <name val="Arial"/>
      <family val="2"/>
    </font>
    <font>
      <sz val="6"/>
      <name val="Calibri"/>
      <family val="2"/>
      <scheme val="minor"/>
    </font>
    <font>
      <sz val="8"/>
      <name val="Calibri"/>
      <family val="2"/>
      <scheme val="minor"/>
    </font>
    <font>
      <sz val="8"/>
      <color theme="1"/>
      <name val="Calibri"/>
      <family val="2"/>
      <scheme val="minor"/>
    </font>
    <font>
      <sz val="5"/>
      <color theme="0"/>
      <name val="Calibri"/>
      <family val="2"/>
      <scheme val="minor"/>
    </font>
    <font>
      <sz val="7"/>
      <color theme="0"/>
      <name val="Calibri"/>
      <family val="2"/>
      <scheme val="minor"/>
    </font>
    <font>
      <sz val="7"/>
      <color theme="1"/>
      <name val="Calibri"/>
      <family val="2"/>
      <scheme val="minor"/>
    </font>
    <font>
      <sz val="7"/>
      <name val="Calibri"/>
      <family val="2"/>
      <scheme val="minor"/>
    </font>
    <font>
      <sz val="8"/>
      <color theme="0"/>
      <name val="Calibri"/>
      <family val="2"/>
      <scheme val="minor"/>
    </font>
    <font>
      <sz val="6"/>
      <color theme="0"/>
      <name val="Calibri"/>
      <family val="2"/>
      <scheme val="minor"/>
    </font>
    <font>
      <b/>
      <sz val="8"/>
      <color rgb="FFFFFF00"/>
      <name val="Calibri"/>
      <family val="2"/>
      <scheme val="minor"/>
    </font>
    <font>
      <sz val="7"/>
      <color rgb="FFFFFF00"/>
      <name val="Calibri"/>
      <family val="2"/>
      <scheme val="minor"/>
    </font>
    <font>
      <b/>
      <sz val="13"/>
      <color theme="5" tint="-0.499984740745262"/>
      <name val="Garamond"/>
      <family val="1"/>
    </font>
    <font>
      <b/>
      <sz val="13"/>
      <color theme="3" tint="-0.499984740745262"/>
      <name val="Garamond"/>
      <family val="1"/>
    </font>
    <font>
      <sz val="20"/>
      <color rgb="FFFFFF99"/>
      <name val="Garamond"/>
      <family val="1"/>
    </font>
    <font>
      <b/>
      <sz val="11"/>
      <color rgb="FF008000"/>
      <name val="Garamond"/>
      <family val="1"/>
    </font>
    <font>
      <sz val="7"/>
      <color rgb="FFFFFF99"/>
      <name val="Garamond"/>
      <family val="1"/>
    </font>
  </fonts>
  <fills count="4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0"/>
        <bgColor indexed="64"/>
      </patternFill>
    </fill>
    <fill>
      <patternFill patternType="solid">
        <fgColor theme="3"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DCFCE1"/>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rgb="FF003300"/>
        <bgColor indexed="64"/>
      </patternFill>
    </fill>
  </fills>
  <borders count="11">
    <border>
      <left/>
      <right/>
      <top/>
      <bottom/>
      <diagonal/>
    </border>
    <border>
      <left/>
      <right/>
      <top style="hair">
        <color indexed="64"/>
      </top>
      <bottom style="hair">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392">
    <xf numFmtId="0" fontId="0" fillId="0" borderId="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8" fillId="27" borderId="2" applyNumberFormat="0" applyAlignment="0" applyProtection="0"/>
    <xf numFmtId="0" fontId="28" fillId="27" borderId="2" applyNumberFormat="0" applyAlignment="0" applyProtection="0"/>
    <xf numFmtId="0" fontId="28" fillId="27" borderId="2" applyNumberFormat="0" applyAlignment="0" applyProtection="0"/>
    <xf numFmtId="0" fontId="28" fillId="27" borderId="2" applyNumberFormat="0" applyAlignment="0" applyProtection="0"/>
    <xf numFmtId="0" fontId="29" fillId="28" borderId="3" applyNumberFormat="0" applyAlignment="0" applyProtection="0"/>
    <xf numFmtId="0" fontId="29" fillId="28" borderId="3" applyNumberFormat="0" applyAlignment="0" applyProtection="0"/>
    <xf numFmtId="0" fontId="29" fillId="28" borderId="3" applyNumberFormat="0" applyAlignment="0" applyProtection="0"/>
    <xf numFmtId="0" fontId="29" fillId="28" borderId="3" applyNumberFormat="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4" fillId="0" borderId="6" applyNumberFormat="0" applyFill="0" applyAlignment="0" applyProtection="0"/>
    <xf numFmtId="0" fontId="34" fillId="0" borderId="6" applyNumberFormat="0" applyFill="0" applyAlignment="0" applyProtection="0"/>
    <xf numFmtId="0" fontId="34" fillId="0" borderId="6" applyNumberFormat="0" applyFill="0" applyAlignment="0" applyProtection="0"/>
    <xf numFmtId="0" fontId="34" fillId="0" borderId="6"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10"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5" fillId="30" borderId="2" applyNumberFormat="0" applyAlignment="0" applyProtection="0"/>
    <xf numFmtId="0" fontId="35" fillId="30" borderId="2" applyNumberFormat="0" applyAlignment="0" applyProtection="0"/>
    <xf numFmtId="0" fontId="35" fillId="30" borderId="2" applyNumberFormat="0" applyAlignment="0" applyProtection="0"/>
    <xf numFmtId="0" fontId="35" fillId="30" borderId="2" applyNumberFormat="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8" fillId="0" borderId="0"/>
    <xf numFmtId="0" fontId="6"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xf numFmtId="0" fontId="6" fillId="0" borderId="0"/>
    <xf numFmtId="0" fontId="14" fillId="0" borderId="0"/>
    <xf numFmtId="0" fontId="25" fillId="0" borderId="0"/>
    <xf numFmtId="0" fontId="25" fillId="0" borderId="0"/>
    <xf numFmtId="0" fontId="6" fillId="0" borderId="0"/>
    <xf numFmtId="0" fontId="14" fillId="0" borderId="0"/>
    <xf numFmtId="0" fontId="14" fillId="0" borderId="0"/>
    <xf numFmtId="0" fontId="6" fillId="0" borderId="0"/>
    <xf numFmtId="0" fontId="13" fillId="0" borderId="0"/>
    <xf numFmtId="0" fontId="14" fillId="0" borderId="0"/>
    <xf numFmtId="0" fontId="6" fillId="0" borderId="0"/>
    <xf numFmtId="0" fontId="14" fillId="0" borderId="0"/>
    <xf numFmtId="0" fontId="8" fillId="0" borderId="0"/>
    <xf numFmtId="0" fontId="6" fillId="0" borderId="0"/>
    <xf numFmtId="0" fontId="25" fillId="0" borderId="0"/>
    <xf numFmtId="0" fontId="25" fillId="0" borderId="0"/>
    <xf numFmtId="0" fontId="9" fillId="0" borderId="0"/>
    <xf numFmtId="0" fontId="6" fillId="0" borderId="0"/>
    <xf numFmtId="0" fontId="6" fillId="0" borderId="0"/>
    <xf numFmtId="0" fontId="25" fillId="0" borderId="0"/>
    <xf numFmtId="0" fontId="25" fillId="0" borderId="0"/>
    <xf numFmtId="0" fontId="25" fillId="0" borderId="0"/>
    <xf numFmtId="0" fontId="6" fillId="0" borderId="0"/>
    <xf numFmtId="0" fontId="9" fillId="0" borderId="0"/>
    <xf numFmtId="0" fontId="6" fillId="0" borderId="0"/>
    <xf numFmtId="0" fontId="6" fillId="0" borderId="0"/>
    <xf numFmtId="0" fontId="6" fillId="0" borderId="0"/>
    <xf numFmtId="0" fontId="25" fillId="0" borderId="0"/>
    <xf numFmtId="0" fontId="1" fillId="0" borderId="0"/>
    <xf numFmtId="0" fontId="4" fillId="0" borderId="0"/>
    <xf numFmtId="0" fontId="1" fillId="0" borderId="0"/>
    <xf numFmtId="0" fontId="1" fillId="0" borderId="0"/>
    <xf numFmtId="0" fontId="25" fillId="0" borderId="0"/>
    <xf numFmtId="0" fontId="6" fillId="0" borderId="0"/>
    <xf numFmtId="0" fontId="25"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25" fillId="0" borderId="0"/>
    <xf numFmtId="0" fontId="25" fillId="0" borderId="0"/>
    <xf numFmtId="0" fontId="1" fillId="0" borderId="0"/>
    <xf numFmtId="0" fontId="25" fillId="0" borderId="0"/>
    <xf numFmtId="0" fontId="1" fillId="0" borderId="0"/>
    <xf numFmtId="0" fontId="25" fillId="0" borderId="0"/>
    <xf numFmtId="0" fontId="1" fillId="0" borderId="0"/>
    <xf numFmtId="0" fontId="8" fillId="0" borderId="0"/>
    <xf numFmtId="0" fontId="6" fillId="0" borderId="0"/>
    <xf numFmtId="0" fontId="6" fillId="0" borderId="0"/>
    <xf numFmtId="0" fontId="6" fillId="0" borderId="0"/>
    <xf numFmtId="0" fontId="8" fillId="0" borderId="0"/>
    <xf numFmtId="0" fontId="6" fillId="0" borderId="0"/>
    <xf numFmtId="0" fontId="8"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25" fillId="32" borderId="8" applyNumberFormat="0" applyFont="0" applyAlignment="0" applyProtection="0"/>
    <xf numFmtId="0" fontId="25" fillId="32" borderId="8" applyNumberFormat="0" applyFont="0" applyAlignment="0" applyProtection="0"/>
    <xf numFmtId="0" fontId="25" fillId="32" borderId="8" applyNumberFormat="0" applyFont="0" applyAlignment="0" applyProtection="0"/>
    <xf numFmtId="0" fontId="38" fillId="27" borderId="9" applyNumberFormat="0" applyAlignment="0" applyProtection="0"/>
    <xf numFmtId="0" fontId="38" fillId="27" borderId="9" applyNumberFormat="0" applyAlignment="0" applyProtection="0"/>
    <xf numFmtId="0" fontId="38" fillId="27" borderId="9" applyNumberFormat="0" applyAlignment="0" applyProtection="0"/>
    <xf numFmtId="0" fontId="38" fillId="27" borderId="9" applyNumberFormat="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5" fillId="0" borderId="0">
      <alignment horizontal="center"/>
    </xf>
    <xf numFmtId="0" fontId="19" fillId="0" borderId="0">
      <alignment horizontal="center"/>
    </xf>
    <xf numFmtId="0" fontId="17" fillId="0" borderId="0">
      <alignment horizontal="center"/>
    </xf>
    <xf numFmtId="0" fontId="15" fillId="0" borderId="0">
      <alignment horizontal="center"/>
    </xf>
    <xf numFmtId="0" fontId="17" fillId="0" borderId="0">
      <alignment horizontal="center"/>
    </xf>
    <xf numFmtId="0" fontId="17" fillId="0" borderId="0">
      <alignment horizontal="center"/>
    </xf>
    <xf numFmtId="0" fontId="15" fillId="0" borderId="0">
      <alignment horizontal="center"/>
    </xf>
    <xf numFmtId="0" fontId="15" fillId="0" borderId="0">
      <alignment horizontal="center"/>
    </xf>
    <xf numFmtId="0" fontId="21" fillId="0" borderId="0">
      <alignment horizontal="center"/>
    </xf>
    <xf numFmtId="0" fontId="15" fillId="0" borderId="0">
      <alignment horizontal="center"/>
    </xf>
    <xf numFmtId="0" fontId="17" fillId="0" borderId="0">
      <alignment horizontal="center"/>
    </xf>
    <xf numFmtId="0" fontId="16" fillId="0" borderId="0">
      <alignment horizontal="left"/>
    </xf>
    <xf numFmtId="0" fontId="11" fillId="0" borderId="0">
      <alignment horizontal="left"/>
    </xf>
    <xf numFmtId="0" fontId="16" fillId="0" borderId="0">
      <alignment horizontal="left"/>
    </xf>
    <xf numFmtId="0" fontId="11" fillId="0" borderId="0">
      <alignment horizontal="left"/>
    </xf>
    <xf numFmtId="0" fontId="13" fillId="0" borderId="0">
      <alignment horizontal="center" vertical="center" wrapText="1"/>
    </xf>
    <xf numFmtId="0" fontId="19" fillId="0" borderId="0">
      <alignment horizontal="center" vertical="center" wrapText="1"/>
    </xf>
    <xf numFmtId="0" fontId="17" fillId="0" borderId="0">
      <alignment horizontal="center" vertical="center" wrapText="1"/>
    </xf>
    <xf numFmtId="0" fontId="6" fillId="0" borderId="0">
      <alignment horizontal="center" vertical="center" wrapText="1"/>
    </xf>
    <xf numFmtId="0" fontId="18" fillId="0" borderId="0">
      <alignment horizontal="center" vertical="center" wrapText="1"/>
    </xf>
    <xf numFmtId="0" fontId="18" fillId="0" borderId="0">
      <alignment horizontal="center" vertical="center" wrapText="1"/>
    </xf>
    <xf numFmtId="0" fontId="6" fillId="0" borderId="0">
      <alignment horizontal="center" vertical="center" wrapText="1"/>
    </xf>
    <xf numFmtId="0" fontId="13" fillId="0" borderId="0">
      <alignment horizontal="center" vertical="center" wrapText="1"/>
    </xf>
    <xf numFmtId="0" fontId="6" fillId="0" borderId="0">
      <alignment horizontal="center" vertical="center" wrapText="1"/>
    </xf>
    <xf numFmtId="0" fontId="6" fillId="0" borderId="0">
      <alignment horizontal="center" vertical="center" wrapText="1"/>
    </xf>
    <xf numFmtId="0" fontId="6" fillId="0" borderId="0">
      <alignment horizontal="center" vertical="center" wrapText="1"/>
    </xf>
    <xf numFmtId="0" fontId="18" fillId="0" borderId="0">
      <alignment horizontal="center" vertical="center" wrapText="1"/>
    </xf>
    <xf numFmtId="0" fontId="11" fillId="0" borderId="0">
      <alignment horizontal="left" vertical="center" wrapText="1"/>
    </xf>
    <xf numFmtId="0" fontId="20" fillId="0" borderId="0">
      <alignment horizontal="left" vertical="center" wrapText="1"/>
    </xf>
    <xf numFmtId="0" fontId="6" fillId="0" borderId="0">
      <alignment horizontal="left" vertical="center" wrapText="1"/>
    </xf>
    <xf numFmtId="0" fontId="18" fillId="0" borderId="0">
      <alignment horizontal="left" vertical="center" wrapText="1"/>
    </xf>
    <xf numFmtId="0" fontId="6" fillId="0" borderId="0">
      <alignment horizontal="left" vertical="center" wrapText="1"/>
    </xf>
    <xf numFmtId="0" fontId="18" fillId="0" borderId="0">
      <alignment horizontal="left" vertical="center" wrapText="1"/>
    </xf>
    <xf numFmtId="0" fontId="6" fillId="0" borderId="0">
      <alignment horizontal="left" vertical="center" wrapText="1"/>
    </xf>
    <xf numFmtId="0" fontId="18" fillId="0" borderId="0">
      <alignment horizontal="left" vertical="center" wrapText="1"/>
    </xf>
    <xf numFmtId="0" fontId="11" fillId="0" borderId="0">
      <alignment horizontal="left" vertical="center" wrapText="1"/>
    </xf>
    <xf numFmtId="0" fontId="13" fillId="0" borderId="0">
      <alignment horizontal="left" vertical="center" wrapText="1"/>
    </xf>
    <xf numFmtId="0" fontId="6" fillId="0" borderId="0">
      <alignment horizontal="left" vertical="center" wrapText="1"/>
    </xf>
    <xf numFmtId="0" fontId="11" fillId="0" borderId="0">
      <alignment horizontal="left" vertical="center" wrapText="1"/>
    </xf>
    <xf numFmtId="0" fontId="6" fillId="0" borderId="0">
      <alignment horizontal="left" vertical="center" wrapText="1"/>
    </xf>
    <xf numFmtId="0" fontId="6" fillId="0" borderId="0">
      <alignment horizontal="left" vertical="center" wrapText="1"/>
    </xf>
    <xf numFmtId="0" fontId="11" fillId="0" borderId="0">
      <alignment horizontal="left" vertical="center" wrapText="1"/>
    </xf>
    <xf numFmtId="0" fontId="18" fillId="0" borderId="0">
      <alignment horizontal="left" vertical="center" wrapText="1"/>
    </xf>
    <xf numFmtId="0" fontId="12" fillId="0" borderId="0">
      <alignment horizontal="right"/>
    </xf>
    <xf numFmtId="0" fontId="11" fillId="0" borderId="0">
      <alignment horizontal="right"/>
    </xf>
    <xf numFmtId="0" fontId="11" fillId="0" borderId="0">
      <alignment horizontal="right"/>
    </xf>
    <xf numFmtId="0" fontId="13" fillId="0" borderId="0">
      <alignment horizontal="right"/>
    </xf>
    <xf numFmtId="0" fontId="16" fillId="0" borderId="0">
      <alignment horizontal="right"/>
    </xf>
    <xf numFmtId="0" fontId="11" fillId="0" borderId="0">
      <alignment horizontal="right"/>
    </xf>
    <xf numFmtId="0" fontId="6" fillId="0" borderId="0">
      <alignment horizontal="right"/>
    </xf>
    <xf numFmtId="0" fontId="11" fillId="0" borderId="0">
      <alignment horizontal="right"/>
    </xf>
    <xf numFmtId="0" fontId="16" fillId="0" borderId="0">
      <alignment horizontal="right"/>
    </xf>
    <xf numFmtId="0" fontId="13" fillId="0" borderId="0">
      <alignment horizontal="right"/>
    </xf>
    <xf numFmtId="0" fontId="6" fillId="0" borderId="0">
      <alignment horizontal="right"/>
    </xf>
    <xf numFmtId="0" fontId="11" fillId="0" borderId="0">
      <alignment horizontal="right"/>
    </xf>
    <xf numFmtId="0" fontId="13" fillId="0" borderId="0">
      <alignment horizontal="right"/>
    </xf>
    <xf numFmtId="0" fontId="19" fillId="0" borderId="0">
      <alignment horizontal="right"/>
    </xf>
    <xf numFmtId="0" fontId="17" fillId="0" borderId="0">
      <alignment horizontal="right"/>
    </xf>
    <xf numFmtId="0" fontId="6" fillId="0" borderId="0">
      <alignment horizontal="right"/>
    </xf>
    <xf numFmtId="0" fontId="17" fillId="0" borderId="0">
      <alignment horizontal="left" vertical="center" wrapText="1"/>
    </xf>
    <xf numFmtId="0" fontId="15" fillId="0" borderId="0">
      <alignment horizontal="left"/>
    </xf>
    <xf numFmtId="0" fontId="15" fillId="0" borderId="0">
      <alignment horizontal="left"/>
    </xf>
    <xf numFmtId="0" fontId="6" fillId="0" borderId="0">
      <alignment horizontal="right"/>
    </xf>
    <xf numFmtId="0" fontId="6" fillId="0" borderId="0">
      <alignment horizontal="right"/>
    </xf>
    <xf numFmtId="0" fontId="6" fillId="0" borderId="0">
      <alignment horizontal="right"/>
    </xf>
    <xf numFmtId="0" fontId="17" fillId="0" borderId="0">
      <alignment horizontal="left" vertical="center" wrapText="1"/>
    </xf>
    <xf numFmtId="0" fontId="15" fillId="0" borderId="0">
      <alignment horizontal="left"/>
    </xf>
    <xf numFmtId="0" fontId="19" fillId="0" borderId="0">
      <alignment horizontal="left"/>
    </xf>
    <xf numFmtId="0" fontId="17" fillId="0" borderId="0">
      <alignment horizontal="left"/>
    </xf>
    <xf numFmtId="0" fontId="15" fillId="0" borderId="0">
      <alignment horizontal="left"/>
    </xf>
    <xf numFmtId="0" fontId="18" fillId="0" borderId="0">
      <alignment horizontal="right"/>
    </xf>
    <xf numFmtId="0" fontId="18" fillId="0" borderId="0">
      <alignment horizontal="right"/>
    </xf>
    <xf numFmtId="0" fontId="6" fillId="0" borderId="0">
      <alignment horizontal="right"/>
    </xf>
    <xf numFmtId="0" fontId="17" fillId="0" borderId="0">
      <alignment horizontal="left"/>
    </xf>
    <xf numFmtId="0" fontId="17" fillId="0" borderId="0">
      <alignment horizontal="left"/>
    </xf>
    <xf numFmtId="0" fontId="6" fillId="0" borderId="0">
      <alignment horizontal="right"/>
    </xf>
    <xf numFmtId="0" fontId="21" fillId="0" borderId="0">
      <alignment horizontal="left"/>
    </xf>
    <xf numFmtId="0" fontId="15" fillId="0" borderId="0">
      <alignment horizontal="left"/>
    </xf>
    <xf numFmtId="0" fontId="18" fillId="0" borderId="0">
      <alignment horizontal="right"/>
    </xf>
    <xf numFmtId="0" fontId="17" fillId="0" borderId="0">
      <alignment horizontal="left"/>
    </xf>
    <xf numFmtId="0" fontId="17" fillId="0" borderId="0">
      <alignment horizontal="left"/>
    </xf>
    <xf numFmtId="0" fontId="15" fillId="0" borderId="0">
      <alignment horizontal="left"/>
    </xf>
    <xf numFmtId="0" fontId="17" fillId="0" borderId="0">
      <alignment horizontal="left"/>
    </xf>
    <xf numFmtId="0" fontId="19" fillId="0" borderId="0">
      <alignment horizontal="left"/>
    </xf>
    <xf numFmtId="0" fontId="17" fillId="0" borderId="0">
      <alignment horizontal="left"/>
    </xf>
    <xf numFmtId="0" fontId="15" fillId="0" borderId="0">
      <alignment horizontal="left"/>
    </xf>
    <xf numFmtId="0" fontId="17" fillId="0" borderId="0">
      <alignment horizontal="left"/>
    </xf>
    <xf numFmtId="0" fontId="17" fillId="0" borderId="0">
      <alignment horizontal="left"/>
    </xf>
    <xf numFmtId="0" fontId="17" fillId="0" borderId="0">
      <alignment horizontal="left"/>
    </xf>
    <xf numFmtId="0" fontId="39" fillId="0" borderId="0" applyNumberFormat="0" applyFill="0" applyBorder="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6" fillId="0" borderId="0">
      <alignment horizontal="left" vertical="center" wrapText="1"/>
    </xf>
  </cellStyleXfs>
  <cellXfs count="78">
    <xf numFmtId="0" fontId="0" fillId="0" borderId="0" xfId="0"/>
    <xf numFmtId="0" fontId="2" fillId="0" borderId="0" xfId="0" applyNumberFormat="1" applyFont="1" applyAlignment="1">
      <alignment horizontal="left"/>
    </xf>
    <xf numFmtId="0" fontId="7" fillId="0" borderId="0" xfId="0" applyFont="1" applyAlignment="1">
      <alignment wrapText="1"/>
    </xf>
    <xf numFmtId="0" fontId="9" fillId="0" borderId="0" xfId="0" applyFont="1" applyFill="1" applyBorder="1" applyAlignment="1">
      <alignment horizontal="right"/>
    </xf>
    <xf numFmtId="0" fontId="42" fillId="0" borderId="0" xfId="215" applyFont="1" applyAlignment="1">
      <alignment horizontal="right" wrapText="1"/>
    </xf>
    <xf numFmtId="0" fontId="0" fillId="0" borderId="0" xfId="0" applyAlignment="1">
      <alignment horizontal="right"/>
    </xf>
    <xf numFmtId="0" fontId="6" fillId="0" borderId="0" xfId="0" applyFont="1" applyAlignment="1">
      <alignment horizontal="right"/>
    </xf>
    <xf numFmtId="0" fontId="6" fillId="0" borderId="0" xfId="0" applyFont="1" applyAlignment="1"/>
    <xf numFmtId="0" fontId="5" fillId="0" borderId="0" xfId="0" applyNumberFormat="1" applyFont="1" applyAlignment="1"/>
    <xf numFmtId="0" fontId="7" fillId="0" borderId="0" xfId="0" applyFont="1" applyFill="1" applyAlignment="1">
      <alignment wrapText="1"/>
    </xf>
    <xf numFmtId="0" fontId="6" fillId="0" borderId="0" xfId="159" applyFont="1" applyAlignment="1">
      <alignment horizontal="left" vertical="top" wrapText="1"/>
    </xf>
    <xf numFmtId="0" fontId="0" fillId="0" borderId="0" xfId="0" applyAlignment="1">
      <alignment horizontal="left" vertical="top"/>
    </xf>
    <xf numFmtId="0" fontId="2" fillId="0" borderId="0" xfId="0" applyNumberFormat="1" applyFont="1" applyFill="1" applyAlignment="1">
      <alignment horizontal="left"/>
    </xf>
    <xf numFmtId="0" fontId="6" fillId="0" borderId="0" xfId="0" applyFont="1" applyFill="1" applyAlignment="1"/>
    <xf numFmtId="0" fontId="0" fillId="0" borderId="0" xfId="0" applyFill="1" applyAlignment="1"/>
    <xf numFmtId="0" fontId="9" fillId="0" borderId="0" xfId="0" applyFont="1" applyFill="1" applyBorder="1" applyAlignment="1"/>
    <xf numFmtId="0" fontId="4" fillId="0" borderId="0" xfId="0" applyFont="1" applyAlignment="1"/>
    <xf numFmtId="0" fontId="43" fillId="0" borderId="0" xfId="210" applyNumberFormat="1" applyFont="1" applyAlignment="1"/>
    <xf numFmtId="3" fontId="43" fillId="0" borderId="0" xfId="210" applyNumberFormat="1" applyFont="1" applyAlignment="1"/>
    <xf numFmtId="0" fontId="0" fillId="0" borderId="0" xfId="0" applyAlignment="1"/>
    <xf numFmtId="0" fontId="44" fillId="0" borderId="0" xfId="0" applyFont="1" applyAlignment="1"/>
    <xf numFmtId="0" fontId="1" fillId="0" borderId="0" xfId="0" applyFont="1" applyAlignment="1"/>
    <xf numFmtId="0" fontId="45" fillId="0" borderId="1" xfId="329" applyFont="1" applyBorder="1" applyAlignment="1">
      <alignment horizontal="left" vertical="center" wrapText="1"/>
    </xf>
    <xf numFmtId="0" fontId="45" fillId="0" borderId="1" xfId="329" applyFont="1" applyBorder="1" applyAlignment="1">
      <alignment horizontal="right" vertical="center" wrapText="1"/>
    </xf>
    <xf numFmtId="0" fontId="45" fillId="0" borderId="1" xfId="332" applyFont="1" applyBorder="1" applyAlignment="1">
      <alignment horizontal="left" vertical="center" wrapText="1"/>
    </xf>
    <xf numFmtId="3" fontId="45" fillId="0" borderId="1" xfId="348" applyNumberFormat="1" applyFont="1" applyBorder="1" applyAlignment="1">
      <alignment horizontal="right"/>
    </xf>
    <xf numFmtId="0" fontId="46" fillId="0" borderId="1" xfId="210" applyNumberFormat="1" applyFont="1" applyBorder="1" applyAlignment="1"/>
    <xf numFmtId="0" fontId="45" fillId="0" borderId="1" xfId="332" applyFont="1" applyBorder="1" applyAlignment="1">
      <alignment horizontal="right" vertical="center" wrapText="1"/>
    </xf>
    <xf numFmtId="3" fontId="45" fillId="0" borderId="1" xfId="356" applyNumberFormat="1" applyFont="1" applyBorder="1" applyAlignment="1">
      <alignment horizontal="right"/>
    </xf>
    <xf numFmtId="0" fontId="46" fillId="33" borderId="1" xfId="210" applyNumberFormat="1" applyFont="1" applyFill="1" applyBorder="1" applyAlignment="1"/>
    <xf numFmtId="0" fontId="45" fillId="33" borderId="1" xfId="332" applyFont="1" applyFill="1" applyBorder="1" applyAlignment="1">
      <alignment horizontal="right" vertical="center" wrapText="1"/>
    </xf>
    <xf numFmtId="0" fontId="45" fillId="33" borderId="1" xfId="332" applyFont="1" applyFill="1" applyBorder="1" applyAlignment="1">
      <alignment horizontal="left" vertical="center" wrapText="1"/>
    </xf>
    <xf numFmtId="3" fontId="45" fillId="33" borderId="1" xfId="356" applyNumberFormat="1" applyFont="1" applyFill="1" applyBorder="1" applyAlignment="1">
      <alignment horizontal="right"/>
    </xf>
    <xf numFmtId="0" fontId="46" fillId="34" borderId="1" xfId="210" applyNumberFormat="1" applyFont="1" applyFill="1" applyBorder="1" applyAlignment="1"/>
    <xf numFmtId="0" fontId="45" fillId="34" borderId="1" xfId="332" applyFont="1" applyFill="1" applyBorder="1" applyAlignment="1">
      <alignment horizontal="right" vertical="center" wrapText="1"/>
    </xf>
    <xf numFmtId="0" fontId="45" fillId="34" borderId="1" xfId="332" applyFont="1" applyFill="1" applyBorder="1" applyAlignment="1">
      <alignment horizontal="left" vertical="center" wrapText="1"/>
    </xf>
    <xf numFmtId="3" fontId="45" fillId="34" borderId="1" xfId="356" applyNumberFormat="1" applyFont="1" applyFill="1" applyBorder="1" applyAlignment="1">
      <alignment horizontal="right"/>
    </xf>
    <xf numFmtId="0" fontId="44" fillId="35" borderId="0" xfId="0" applyFont="1" applyFill="1" applyAlignment="1"/>
    <xf numFmtId="0" fontId="46" fillId="35" borderId="1" xfId="210" applyNumberFormat="1" applyFont="1" applyFill="1" applyBorder="1" applyAlignment="1"/>
    <xf numFmtId="0" fontId="45" fillId="35" borderId="1" xfId="332" applyFont="1" applyFill="1" applyBorder="1" applyAlignment="1">
      <alignment horizontal="right" vertical="center" wrapText="1"/>
    </xf>
    <xf numFmtId="0" fontId="45" fillId="35" borderId="1" xfId="332" applyFont="1" applyFill="1" applyBorder="1" applyAlignment="1">
      <alignment horizontal="left" vertical="center" wrapText="1"/>
    </xf>
    <xf numFmtId="3" fontId="45" fillId="35" borderId="1" xfId="356" applyNumberFormat="1" applyFont="1" applyFill="1" applyBorder="1" applyAlignment="1">
      <alignment horizontal="right"/>
    </xf>
    <xf numFmtId="3" fontId="47" fillId="0" borderId="0" xfId="0" applyNumberFormat="1" applyFont="1" applyFill="1" applyBorder="1" applyAlignment="1" applyProtection="1">
      <alignment vertical="center"/>
      <protection hidden="1"/>
    </xf>
    <xf numFmtId="3" fontId="48" fillId="0" borderId="0" xfId="0" applyNumberFormat="1" applyFont="1" applyFill="1" applyBorder="1" applyAlignment="1" applyProtection="1">
      <alignment vertical="center"/>
      <protection hidden="1"/>
    </xf>
    <xf numFmtId="3" fontId="49" fillId="0" borderId="0" xfId="210" applyNumberFormat="1" applyFont="1" applyAlignment="1">
      <alignment horizontal="center"/>
    </xf>
    <xf numFmtId="0" fontId="45" fillId="0" borderId="0" xfId="0" applyFont="1" applyAlignment="1" applyProtection="1">
      <alignment vertical="center"/>
      <protection hidden="1"/>
    </xf>
    <xf numFmtId="0" fontId="50" fillId="0" borderId="0" xfId="0" applyFont="1" applyAlignment="1" applyProtection="1">
      <alignment vertical="center"/>
      <protection hidden="1"/>
    </xf>
    <xf numFmtId="0" fontId="45" fillId="0" borderId="0" xfId="0" applyFont="1" applyBorder="1" applyAlignment="1" applyProtection="1">
      <alignment vertical="center"/>
      <protection hidden="1"/>
    </xf>
    <xf numFmtId="0" fontId="45" fillId="0" borderId="0" xfId="0" applyFont="1" applyBorder="1" applyAlignment="1" applyProtection="1">
      <alignment vertical="center"/>
      <protection locked="0" hidden="1"/>
    </xf>
    <xf numFmtId="0" fontId="50" fillId="0" borderId="0" xfId="0" applyFont="1" applyBorder="1" applyAlignment="1" applyProtection="1">
      <alignment vertical="center"/>
      <protection hidden="1"/>
    </xf>
    <xf numFmtId="0" fontId="51" fillId="0" borderId="0" xfId="0" applyFont="1" applyBorder="1" applyAlignment="1" applyProtection="1">
      <alignment vertical="center"/>
      <protection hidden="1"/>
    </xf>
    <xf numFmtId="0" fontId="48" fillId="0" borderId="0" xfId="0" applyFont="1" applyBorder="1" applyAlignment="1" applyProtection="1">
      <alignment vertical="center"/>
      <protection hidden="1"/>
    </xf>
    <xf numFmtId="0" fontId="48" fillId="0" borderId="0" xfId="0" applyFont="1" applyAlignment="1" applyProtection="1">
      <alignment vertical="center"/>
      <protection hidden="1"/>
    </xf>
    <xf numFmtId="0" fontId="52" fillId="36" borderId="0" xfId="0" applyFont="1" applyFill="1" applyBorder="1" applyAlignment="1" applyProtection="1">
      <alignment horizontal="center" vertical="center"/>
      <protection hidden="1"/>
    </xf>
    <xf numFmtId="0" fontId="53" fillId="37" borderId="0" xfId="0" applyFont="1" applyFill="1" applyBorder="1" applyAlignment="1" applyProtection="1">
      <alignment vertical="center" wrapText="1"/>
      <protection hidden="1"/>
    </xf>
    <xf numFmtId="0" fontId="54" fillId="37" borderId="0" xfId="215" applyFont="1" applyFill="1" applyBorder="1" applyAlignment="1" applyProtection="1">
      <alignment horizontal="center" vertical="center" wrapText="1"/>
      <protection hidden="1"/>
    </xf>
    <xf numFmtId="0" fontId="52" fillId="36" borderId="0" xfId="0" applyFont="1" applyFill="1" applyAlignment="1" applyProtection="1">
      <alignment horizontal="center" vertical="center"/>
      <protection hidden="1"/>
    </xf>
    <xf numFmtId="0" fontId="50" fillId="0" borderId="0" xfId="332" applyFont="1" applyBorder="1" applyAlignment="1" applyProtection="1">
      <alignment horizontal="left" vertical="center" wrapText="1"/>
      <protection hidden="1"/>
    </xf>
    <xf numFmtId="3" fontId="45" fillId="0" borderId="0" xfId="348" applyNumberFormat="1" applyFont="1" applyBorder="1" applyAlignment="1" applyProtection="1">
      <alignment horizontal="right" vertical="center"/>
      <protection hidden="1"/>
    </xf>
    <xf numFmtId="3" fontId="45" fillId="38" borderId="0" xfId="348" applyNumberFormat="1" applyFont="1" applyFill="1" applyBorder="1" applyAlignment="1" applyProtection="1">
      <alignment horizontal="right" vertical="center"/>
      <protection hidden="1"/>
    </xf>
    <xf numFmtId="0" fontId="50" fillId="0" borderId="1" xfId="332" applyFont="1" applyBorder="1" applyAlignment="1" applyProtection="1">
      <alignment horizontal="left" vertical="center" wrapText="1"/>
      <protection hidden="1"/>
    </xf>
    <xf numFmtId="3" fontId="45" fillId="0" borderId="1" xfId="348" applyNumberFormat="1" applyFont="1" applyBorder="1" applyAlignment="1" applyProtection="1">
      <alignment horizontal="right" vertical="center"/>
      <protection hidden="1"/>
    </xf>
    <xf numFmtId="3" fontId="45" fillId="38" borderId="1" xfId="348" applyNumberFormat="1" applyFont="1" applyFill="1" applyBorder="1" applyAlignment="1" applyProtection="1">
      <alignment horizontal="right" vertical="center"/>
      <protection hidden="1"/>
    </xf>
    <xf numFmtId="0" fontId="50" fillId="39" borderId="0" xfId="332" applyFont="1" applyFill="1" applyBorder="1" applyAlignment="1" applyProtection="1">
      <alignment horizontal="left" vertical="center" wrapText="1"/>
      <protection hidden="1"/>
    </xf>
    <xf numFmtId="3" fontId="45" fillId="39" borderId="0" xfId="348" applyNumberFormat="1" applyFont="1" applyFill="1" applyBorder="1" applyAlignment="1" applyProtection="1">
      <alignment horizontal="right" vertical="center"/>
      <protection hidden="1"/>
    </xf>
    <xf numFmtId="0" fontId="46" fillId="0" borderId="0" xfId="0" applyFont="1" applyBorder="1" applyAlignment="1" applyProtection="1">
      <alignment vertical="center"/>
      <protection hidden="1"/>
    </xf>
    <xf numFmtId="0" fontId="51" fillId="0" borderId="0" xfId="0" applyFont="1" applyAlignment="1" applyProtection="1">
      <alignment vertical="center"/>
      <protection hidden="1"/>
    </xf>
    <xf numFmtId="0" fontId="48" fillId="0" borderId="0" xfId="332" applyFont="1" applyBorder="1" applyAlignment="1" applyProtection="1">
      <alignment horizontal="left" vertical="center" wrapText="1"/>
      <protection hidden="1"/>
    </xf>
    <xf numFmtId="0" fontId="48" fillId="0" borderId="1" xfId="332" applyFont="1" applyBorder="1" applyAlignment="1" applyProtection="1">
      <alignment horizontal="left" vertical="center" wrapText="1"/>
      <protection hidden="1"/>
    </xf>
    <xf numFmtId="0" fontId="51" fillId="0" borderId="1" xfId="0" applyFont="1" applyBorder="1" applyAlignment="1" applyProtection="1">
      <alignment vertical="center"/>
      <protection hidden="1"/>
    </xf>
    <xf numFmtId="0" fontId="48" fillId="39" borderId="0" xfId="332" applyFont="1" applyFill="1" applyBorder="1" applyAlignment="1" applyProtection="1">
      <alignment horizontal="left" vertical="center" wrapText="1"/>
      <protection hidden="1"/>
    </xf>
    <xf numFmtId="0" fontId="51" fillId="39" borderId="0" xfId="332" applyFont="1" applyFill="1" applyBorder="1" applyAlignment="1" applyProtection="1">
      <alignment horizontal="right" vertical="center" wrapText="1"/>
      <protection hidden="1"/>
    </xf>
    <xf numFmtId="0" fontId="43" fillId="0" borderId="0" xfId="0" applyFont="1"/>
    <xf numFmtId="0" fontId="58" fillId="40" borderId="0" xfId="0" applyFont="1" applyFill="1" applyBorder="1" applyAlignment="1" applyProtection="1">
      <alignment horizontal="center" vertical="center"/>
      <protection hidden="1"/>
    </xf>
    <xf numFmtId="0" fontId="55" fillId="41" borderId="0" xfId="0" applyFont="1" applyFill="1" applyBorder="1" applyAlignment="1" applyProtection="1">
      <alignment horizontal="center" vertical="center"/>
      <protection hidden="1"/>
    </xf>
    <xf numFmtId="0" fontId="56" fillId="42" borderId="0" xfId="0" applyFont="1" applyFill="1" applyBorder="1" applyAlignment="1" applyProtection="1">
      <alignment horizontal="center" vertical="center"/>
      <protection hidden="1"/>
    </xf>
    <xf numFmtId="0" fontId="57" fillId="43" borderId="0" xfId="0" applyFont="1" applyFill="1" applyBorder="1" applyAlignment="1" applyProtection="1">
      <alignment horizontal="center" vertical="center" wrapText="1"/>
      <protection hidden="1"/>
    </xf>
    <xf numFmtId="0" fontId="57" fillId="43" borderId="0" xfId="0" applyFont="1" applyFill="1" applyBorder="1" applyAlignment="1" applyProtection="1">
      <alignment horizontal="center" vertical="center"/>
      <protection hidden="1"/>
    </xf>
  </cellXfs>
  <cellStyles count="392">
    <cellStyle name="20% - Accent1" xfId="1" builtinId="30" customBuiltin="1"/>
    <cellStyle name="20% - Accent1 2" xfId="2" xr:uid="{00000000-0005-0000-0000-000001000000}"/>
    <cellStyle name="20% - Accent1 3" xfId="3" xr:uid="{00000000-0005-0000-0000-000002000000}"/>
    <cellStyle name="20% - Accent1 4" xfId="4" xr:uid="{00000000-0005-0000-0000-000003000000}"/>
    <cellStyle name="20% - Accent2" xfId="5" builtinId="34" customBuiltin="1"/>
    <cellStyle name="20% - Accent2 2" xfId="6" xr:uid="{00000000-0005-0000-0000-000005000000}"/>
    <cellStyle name="20% - Accent2 3" xfId="7" xr:uid="{00000000-0005-0000-0000-000006000000}"/>
    <cellStyle name="20% - Accent2 4" xfId="8" xr:uid="{00000000-0005-0000-0000-000007000000}"/>
    <cellStyle name="20% - Accent3" xfId="9" builtinId="38" customBuiltin="1"/>
    <cellStyle name="20% - Accent3 2" xfId="10" xr:uid="{00000000-0005-0000-0000-000009000000}"/>
    <cellStyle name="20% - Accent3 3" xfId="11" xr:uid="{00000000-0005-0000-0000-00000A000000}"/>
    <cellStyle name="20% - Accent3 4" xfId="12" xr:uid="{00000000-0005-0000-0000-00000B000000}"/>
    <cellStyle name="20% - Accent4" xfId="13" builtinId="42" customBuiltin="1"/>
    <cellStyle name="20% - Accent4 2" xfId="14" xr:uid="{00000000-0005-0000-0000-00000D000000}"/>
    <cellStyle name="20% - Accent4 3" xfId="15" xr:uid="{00000000-0005-0000-0000-00000E000000}"/>
    <cellStyle name="20% - Accent4 4" xfId="16" xr:uid="{00000000-0005-0000-0000-00000F000000}"/>
    <cellStyle name="20% - Accent5" xfId="17" builtinId="46" customBuiltin="1"/>
    <cellStyle name="20% - Accent5 2" xfId="18" xr:uid="{00000000-0005-0000-0000-000011000000}"/>
    <cellStyle name="20% - Accent5 3" xfId="19" xr:uid="{00000000-0005-0000-0000-000012000000}"/>
    <cellStyle name="20% - Accent5 4" xfId="20" xr:uid="{00000000-0005-0000-0000-000013000000}"/>
    <cellStyle name="20% - Accent6" xfId="21" builtinId="50" customBuiltin="1"/>
    <cellStyle name="20% - Accent6 2" xfId="22" xr:uid="{00000000-0005-0000-0000-000015000000}"/>
    <cellStyle name="20% - Accent6 3" xfId="23" xr:uid="{00000000-0005-0000-0000-000016000000}"/>
    <cellStyle name="20% - Accent6 4" xfId="24" xr:uid="{00000000-0005-0000-0000-000017000000}"/>
    <cellStyle name="40% - Accent1" xfId="25" builtinId="31" customBuiltin="1"/>
    <cellStyle name="40% - Accent1 2" xfId="26" xr:uid="{00000000-0005-0000-0000-000019000000}"/>
    <cellStyle name="40% - Accent1 3" xfId="27" xr:uid="{00000000-0005-0000-0000-00001A000000}"/>
    <cellStyle name="40% - Accent1 4" xfId="28" xr:uid="{00000000-0005-0000-0000-00001B000000}"/>
    <cellStyle name="40% - Accent2" xfId="29" builtinId="35" customBuiltin="1"/>
    <cellStyle name="40% - Accent2 2" xfId="30" xr:uid="{00000000-0005-0000-0000-00001D000000}"/>
    <cellStyle name="40% - Accent2 3" xfId="31" xr:uid="{00000000-0005-0000-0000-00001E000000}"/>
    <cellStyle name="40% - Accent2 4" xfId="32" xr:uid="{00000000-0005-0000-0000-00001F000000}"/>
    <cellStyle name="40% - Accent3" xfId="33" builtinId="39" customBuiltin="1"/>
    <cellStyle name="40% - Accent3 2" xfId="34" xr:uid="{00000000-0005-0000-0000-000021000000}"/>
    <cellStyle name="40% - Accent3 3" xfId="35" xr:uid="{00000000-0005-0000-0000-000022000000}"/>
    <cellStyle name="40% - Accent3 4" xfId="36" xr:uid="{00000000-0005-0000-0000-000023000000}"/>
    <cellStyle name="40% - Accent4" xfId="37" builtinId="43" customBuiltin="1"/>
    <cellStyle name="40% - Accent4 2" xfId="38" xr:uid="{00000000-0005-0000-0000-000025000000}"/>
    <cellStyle name="40% - Accent4 3" xfId="39" xr:uid="{00000000-0005-0000-0000-000026000000}"/>
    <cellStyle name="40% - Accent4 4" xfId="40" xr:uid="{00000000-0005-0000-0000-000027000000}"/>
    <cellStyle name="40% - Accent5" xfId="41" builtinId="47" customBuiltin="1"/>
    <cellStyle name="40% - Accent5 2" xfId="42" xr:uid="{00000000-0005-0000-0000-000029000000}"/>
    <cellStyle name="40% - Accent5 3" xfId="43" xr:uid="{00000000-0005-0000-0000-00002A000000}"/>
    <cellStyle name="40% - Accent5 4" xfId="44" xr:uid="{00000000-0005-0000-0000-00002B000000}"/>
    <cellStyle name="40% - Accent6" xfId="45" builtinId="51" customBuiltin="1"/>
    <cellStyle name="40% - Accent6 2" xfId="46" xr:uid="{00000000-0005-0000-0000-00002D000000}"/>
    <cellStyle name="40% - Accent6 3" xfId="47" xr:uid="{00000000-0005-0000-0000-00002E000000}"/>
    <cellStyle name="40% - Accent6 4" xfId="48" xr:uid="{00000000-0005-0000-0000-00002F000000}"/>
    <cellStyle name="60% - Accent1" xfId="49" builtinId="32" customBuiltin="1"/>
    <cellStyle name="60% - Accent1 2" xfId="50" xr:uid="{00000000-0005-0000-0000-000031000000}"/>
    <cellStyle name="60% - Accent1 3" xfId="51" xr:uid="{00000000-0005-0000-0000-000032000000}"/>
    <cellStyle name="60% - Accent1 4" xfId="52" xr:uid="{00000000-0005-0000-0000-000033000000}"/>
    <cellStyle name="60% - Accent2" xfId="53" builtinId="36" customBuiltin="1"/>
    <cellStyle name="60% - Accent2 2" xfId="54" xr:uid="{00000000-0005-0000-0000-000035000000}"/>
    <cellStyle name="60% - Accent2 3" xfId="55" xr:uid="{00000000-0005-0000-0000-000036000000}"/>
    <cellStyle name="60% - Accent2 4" xfId="56" xr:uid="{00000000-0005-0000-0000-000037000000}"/>
    <cellStyle name="60% - Accent3" xfId="57" builtinId="40" customBuiltin="1"/>
    <cellStyle name="60% - Accent3 2" xfId="58" xr:uid="{00000000-0005-0000-0000-000039000000}"/>
    <cellStyle name="60% - Accent3 3" xfId="59" xr:uid="{00000000-0005-0000-0000-00003A000000}"/>
    <cellStyle name="60% - Accent3 4" xfId="60" xr:uid="{00000000-0005-0000-0000-00003B000000}"/>
    <cellStyle name="60% - Accent4" xfId="61" builtinId="44" customBuiltin="1"/>
    <cellStyle name="60% - Accent4 2" xfId="62" xr:uid="{00000000-0005-0000-0000-00003D000000}"/>
    <cellStyle name="60% - Accent4 3" xfId="63" xr:uid="{00000000-0005-0000-0000-00003E000000}"/>
    <cellStyle name="60% - Accent4 4" xfId="64" xr:uid="{00000000-0005-0000-0000-00003F000000}"/>
    <cellStyle name="60% - Accent5" xfId="65" builtinId="48" customBuiltin="1"/>
    <cellStyle name="60% - Accent5 2" xfId="66" xr:uid="{00000000-0005-0000-0000-000041000000}"/>
    <cellStyle name="60% - Accent5 3" xfId="67" xr:uid="{00000000-0005-0000-0000-000042000000}"/>
    <cellStyle name="60% - Accent5 4" xfId="68" xr:uid="{00000000-0005-0000-0000-000043000000}"/>
    <cellStyle name="60% - Accent6" xfId="69" builtinId="52" customBuiltin="1"/>
    <cellStyle name="60% - Accent6 2" xfId="70" xr:uid="{00000000-0005-0000-0000-000045000000}"/>
    <cellStyle name="60% - Accent6 3" xfId="71" xr:uid="{00000000-0005-0000-0000-000046000000}"/>
    <cellStyle name="60% - Accent6 4" xfId="72" xr:uid="{00000000-0005-0000-0000-000047000000}"/>
    <cellStyle name="Accent1" xfId="73" builtinId="29" customBuiltin="1"/>
    <cellStyle name="Accent1 2" xfId="74" xr:uid="{00000000-0005-0000-0000-000049000000}"/>
    <cellStyle name="Accent1 3" xfId="75" xr:uid="{00000000-0005-0000-0000-00004A000000}"/>
    <cellStyle name="Accent1 4" xfId="76" xr:uid="{00000000-0005-0000-0000-00004B000000}"/>
    <cellStyle name="Accent2" xfId="77" builtinId="33" customBuiltin="1"/>
    <cellStyle name="Accent2 2" xfId="78" xr:uid="{00000000-0005-0000-0000-00004D000000}"/>
    <cellStyle name="Accent2 3" xfId="79" xr:uid="{00000000-0005-0000-0000-00004E000000}"/>
    <cellStyle name="Accent2 4" xfId="80" xr:uid="{00000000-0005-0000-0000-00004F000000}"/>
    <cellStyle name="Accent3" xfId="81" builtinId="37" customBuiltin="1"/>
    <cellStyle name="Accent3 2" xfId="82" xr:uid="{00000000-0005-0000-0000-000051000000}"/>
    <cellStyle name="Accent3 3" xfId="83" xr:uid="{00000000-0005-0000-0000-000052000000}"/>
    <cellStyle name="Accent3 4" xfId="84" xr:uid="{00000000-0005-0000-0000-000053000000}"/>
    <cellStyle name="Accent4" xfId="85" builtinId="41" customBuiltin="1"/>
    <cellStyle name="Accent4 2" xfId="86" xr:uid="{00000000-0005-0000-0000-000055000000}"/>
    <cellStyle name="Accent4 3" xfId="87" xr:uid="{00000000-0005-0000-0000-000056000000}"/>
    <cellStyle name="Accent4 4" xfId="88" xr:uid="{00000000-0005-0000-0000-000057000000}"/>
    <cellStyle name="Accent5" xfId="89" builtinId="45" customBuiltin="1"/>
    <cellStyle name="Accent5 2" xfId="90" xr:uid="{00000000-0005-0000-0000-000059000000}"/>
    <cellStyle name="Accent5 3" xfId="91" xr:uid="{00000000-0005-0000-0000-00005A000000}"/>
    <cellStyle name="Accent5 4" xfId="92" xr:uid="{00000000-0005-0000-0000-00005B000000}"/>
    <cellStyle name="Accent6" xfId="93" builtinId="49" customBuiltin="1"/>
    <cellStyle name="Accent6 2" xfId="94" xr:uid="{00000000-0005-0000-0000-00005D000000}"/>
    <cellStyle name="Accent6 3" xfId="95" xr:uid="{00000000-0005-0000-0000-00005E000000}"/>
    <cellStyle name="Accent6 4" xfId="96" xr:uid="{00000000-0005-0000-0000-00005F000000}"/>
    <cellStyle name="Bad" xfId="97" builtinId="27" customBuiltin="1"/>
    <cellStyle name="Bad 2" xfId="98" xr:uid="{00000000-0005-0000-0000-000061000000}"/>
    <cellStyle name="Bad 3" xfId="99" xr:uid="{00000000-0005-0000-0000-000062000000}"/>
    <cellStyle name="Bad 4" xfId="100" xr:uid="{00000000-0005-0000-0000-000063000000}"/>
    <cellStyle name="Calculation" xfId="101" builtinId="22" customBuiltin="1"/>
    <cellStyle name="Calculation 2" xfId="102" xr:uid="{00000000-0005-0000-0000-000065000000}"/>
    <cellStyle name="Calculation 3" xfId="103" xr:uid="{00000000-0005-0000-0000-000066000000}"/>
    <cellStyle name="Calculation 4" xfId="104" xr:uid="{00000000-0005-0000-0000-000067000000}"/>
    <cellStyle name="Check Cell" xfId="105" builtinId="23" customBuiltin="1"/>
    <cellStyle name="Check Cell 2" xfId="106" xr:uid="{00000000-0005-0000-0000-000069000000}"/>
    <cellStyle name="Check Cell 3" xfId="107" xr:uid="{00000000-0005-0000-0000-00006A000000}"/>
    <cellStyle name="Check Cell 4" xfId="108" xr:uid="{00000000-0005-0000-0000-00006B000000}"/>
    <cellStyle name="Explanatory Text" xfId="109" builtinId="53" customBuiltin="1"/>
    <cellStyle name="Explanatory Text 2" xfId="110" xr:uid="{00000000-0005-0000-0000-00006D000000}"/>
    <cellStyle name="Explanatory Text 3" xfId="111" xr:uid="{00000000-0005-0000-0000-00006E000000}"/>
    <cellStyle name="Explanatory Text 4" xfId="112" xr:uid="{00000000-0005-0000-0000-00006F000000}"/>
    <cellStyle name="Good" xfId="113" builtinId="26" customBuiltin="1"/>
    <cellStyle name="Good 2" xfId="114" xr:uid="{00000000-0005-0000-0000-000071000000}"/>
    <cellStyle name="Good 3" xfId="115" xr:uid="{00000000-0005-0000-0000-000072000000}"/>
    <cellStyle name="Good 4" xfId="116" xr:uid="{00000000-0005-0000-0000-000073000000}"/>
    <cellStyle name="Heading 1" xfId="117" builtinId="16" customBuiltin="1"/>
    <cellStyle name="Heading 1 2" xfId="118" xr:uid="{00000000-0005-0000-0000-000075000000}"/>
    <cellStyle name="Heading 1 3" xfId="119" xr:uid="{00000000-0005-0000-0000-000076000000}"/>
    <cellStyle name="Heading 1 4" xfId="120" xr:uid="{00000000-0005-0000-0000-000077000000}"/>
    <cellStyle name="Heading 2" xfId="121" builtinId="17" customBuiltin="1"/>
    <cellStyle name="Heading 2 2" xfId="122" xr:uid="{00000000-0005-0000-0000-000079000000}"/>
    <cellStyle name="Heading 2 3" xfId="123" xr:uid="{00000000-0005-0000-0000-00007A000000}"/>
    <cellStyle name="Heading 2 4" xfId="124" xr:uid="{00000000-0005-0000-0000-00007B000000}"/>
    <cellStyle name="Heading 3" xfId="125" builtinId="18" customBuiltin="1"/>
    <cellStyle name="Heading 3 2" xfId="126" xr:uid="{00000000-0005-0000-0000-00007D000000}"/>
    <cellStyle name="Heading 3 3" xfId="127" xr:uid="{00000000-0005-0000-0000-00007E000000}"/>
    <cellStyle name="Heading 3 4" xfId="128" xr:uid="{00000000-0005-0000-0000-00007F000000}"/>
    <cellStyle name="Heading 4" xfId="129" builtinId="19" customBuiltin="1"/>
    <cellStyle name="Heading 4 2" xfId="130" xr:uid="{00000000-0005-0000-0000-000081000000}"/>
    <cellStyle name="Heading 4 3" xfId="131" xr:uid="{00000000-0005-0000-0000-000082000000}"/>
    <cellStyle name="Heading 4 4" xfId="132" xr:uid="{00000000-0005-0000-0000-000083000000}"/>
    <cellStyle name="Hyperlink 2" xfId="133" xr:uid="{00000000-0005-0000-0000-000084000000}"/>
    <cellStyle name="Hyperlink 2 2" xfId="134" xr:uid="{00000000-0005-0000-0000-000085000000}"/>
    <cellStyle name="Hyperlink 2 2 2" xfId="135" xr:uid="{00000000-0005-0000-0000-000086000000}"/>
    <cellStyle name="Hyperlink 2 2 3" xfId="136" xr:uid="{00000000-0005-0000-0000-000087000000}"/>
    <cellStyle name="Hyperlink 2 3" xfId="137" xr:uid="{00000000-0005-0000-0000-000088000000}"/>
    <cellStyle name="Hyperlink 2 3 2" xfId="138" xr:uid="{00000000-0005-0000-0000-000089000000}"/>
    <cellStyle name="Hyperlink 2 3 3" xfId="139" xr:uid="{00000000-0005-0000-0000-00008A000000}"/>
    <cellStyle name="Hyperlink 2 4" xfId="140" xr:uid="{00000000-0005-0000-0000-00008B000000}"/>
    <cellStyle name="Hyperlink 2 4 2" xfId="141" xr:uid="{00000000-0005-0000-0000-00008C000000}"/>
    <cellStyle name="Hyperlink 2 5" xfId="142" xr:uid="{00000000-0005-0000-0000-00008D000000}"/>
    <cellStyle name="Hyperlink 3" xfId="143" xr:uid="{00000000-0005-0000-0000-00008E000000}"/>
    <cellStyle name="Hyperlink 3 2" xfId="144" xr:uid="{00000000-0005-0000-0000-00008F000000}"/>
    <cellStyle name="Hyperlink 3 3" xfId="145" xr:uid="{00000000-0005-0000-0000-000090000000}"/>
    <cellStyle name="Input" xfId="146" builtinId="20" customBuiltin="1"/>
    <cellStyle name="Input 2" xfId="147" xr:uid="{00000000-0005-0000-0000-000092000000}"/>
    <cellStyle name="Input 3" xfId="148" xr:uid="{00000000-0005-0000-0000-000093000000}"/>
    <cellStyle name="Input 4" xfId="149" xr:uid="{00000000-0005-0000-0000-000094000000}"/>
    <cellStyle name="Linked Cell" xfId="150" builtinId="24" customBuiltin="1"/>
    <cellStyle name="Linked Cell 2" xfId="151" xr:uid="{00000000-0005-0000-0000-000096000000}"/>
    <cellStyle name="Linked Cell 3" xfId="152" xr:uid="{00000000-0005-0000-0000-000097000000}"/>
    <cellStyle name="Linked Cell 4" xfId="153" xr:uid="{00000000-0005-0000-0000-000098000000}"/>
    <cellStyle name="Neutral" xfId="154" builtinId="28" customBuiltin="1"/>
    <cellStyle name="Neutral 2" xfId="155" xr:uid="{00000000-0005-0000-0000-00009A000000}"/>
    <cellStyle name="Neutral 3" xfId="156" xr:uid="{00000000-0005-0000-0000-00009B000000}"/>
    <cellStyle name="Neutral 4" xfId="157" xr:uid="{00000000-0005-0000-0000-00009C000000}"/>
    <cellStyle name="Normal" xfId="0" builtinId="0"/>
    <cellStyle name="Normal 10" xfId="158" xr:uid="{00000000-0005-0000-0000-00009E000000}"/>
    <cellStyle name="Normal 10 2" xfId="159" xr:uid="{00000000-0005-0000-0000-00009F000000}"/>
    <cellStyle name="Normal 10 3" xfId="160" xr:uid="{00000000-0005-0000-0000-0000A0000000}"/>
    <cellStyle name="Normal 10 3 2" xfId="161" xr:uid="{00000000-0005-0000-0000-0000A1000000}"/>
    <cellStyle name="Normal 10 3 2 2" xfId="162" xr:uid="{00000000-0005-0000-0000-0000A2000000}"/>
    <cellStyle name="Normal 10 3 3" xfId="163" xr:uid="{00000000-0005-0000-0000-0000A3000000}"/>
    <cellStyle name="Normal 10 4" xfId="164" xr:uid="{00000000-0005-0000-0000-0000A4000000}"/>
    <cellStyle name="Normal 11" xfId="165" xr:uid="{00000000-0005-0000-0000-0000A5000000}"/>
    <cellStyle name="Normal 11 2" xfId="166" xr:uid="{00000000-0005-0000-0000-0000A6000000}"/>
    <cellStyle name="Normal 11 2 2" xfId="167" xr:uid="{00000000-0005-0000-0000-0000A7000000}"/>
    <cellStyle name="Normal 11 2 2 2" xfId="168" xr:uid="{00000000-0005-0000-0000-0000A8000000}"/>
    <cellStyle name="Normal 11 2 2 2 2" xfId="169" xr:uid="{00000000-0005-0000-0000-0000A9000000}"/>
    <cellStyle name="Normal 11 2 2 2 2 2" xfId="170" xr:uid="{00000000-0005-0000-0000-0000AA000000}"/>
    <cellStyle name="Normal 11 2 2 3" xfId="171" xr:uid="{00000000-0005-0000-0000-0000AB000000}"/>
    <cellStyle name="Normal 11 3" xfId="172" xr:uid="{00000000-0005-0000-0000-0000AC000000}"/>
    <cellStyle name="Normal 11 3 2" xfId="173" xr:uid="{00000000-0005-0000-0000-0000AD000000}"/>
    <cellStyle name="Normal 11 3 2 2" xfId="174" xr:uid="{00000000-0005-0000-0000-0000AE000000}"/>
    <cellStyle name="Normal 12" xfId="175" xr:uid="{00000000-0005-0000-0000-0000AF000000}"/>
    <cellStyle name="Normal 12 2" xfId="176" xr:uid="{00000000-0005-0000-0000-0000B0000000}"/>
    <cellStyle name="Normal 12 3" xfId="177" xr:uid="{00000000-0005-0000-0000-0000B1000000}"/>
    <cellStyle name="Normal 12 3 2" xfId="178" xr:uid="{00000000-0005-0000-0000-0000B2000000}"/>
    <cellStyle name="Normal 12 3 3" xfId="179" xr:uid="{00000000-0005-0000-0000-0000B3000000}"/>
    <cellStyle name="Normal 13" xfId="180" xr:uid="{00000000-0005-0000-0000-0000B4000000}"/>
    <cellStyle name="Normal 13 2" xfId="181" xr:uid="{00000000-0005-0000-0000-0000B5000000}"/>
    <cellStyle name="Normal 13 3" xfId="182" xr:uid="{00000000-0005-0000-0000-0000B6000000}"/>
    <cellStyle name="Normal 13 3 2" xfId="183" xr:uid="{00000000-0005-0000-0000-0000B7000000}"/>
    <cellStyle name="Normal 13 3 2 2" xfId="184" xr:uid="{00000000-0005-0000-0000-0000B8000000}"/>
    <cellStyle name="Normal 14" xfId="185" xr:uid="{00000000-0005-0000-0000-0000B9000000}"/>
    <cellStyle name="Normal 14 2" xfId="186" xr:uid="{00000000-0005-0000-0000-0000BA000000}"/>
    <cellStyle name="Normal 14 3" xfId="187" xr:uid="{00000000-0005-0000-0000-0000BB000000}"/>
    <cellStyle name="Normal 14 3 2" xfId="188" xr:uid="{00000000-0005-0000-0000-0000BC000000}"/>
    <cellStyle name="Normal 14 3 2 2" xfId="189" xr:uid="{00000000-0005-0000-0000-0000BD000000}"/>
    <cellStyle name="Normal 15" xfId="190" xr:uid="{00000000-0005-0000-0000-0000BE000000}"/>
    <cellStyle name="Normal 15 2" xfId="191" xr:uid="{00000000-0005-0000-0000-0000BF000000}"/>
    <cellStyle name="Normal 15 2 2" xfId="192" xr:uid="{00000000-0005-0000-0000-0000C0000000}"/>
    <cellStyle name="Normal 15 2 2 2" xfId="193" xr:uid="{00000000-0005-0000-0000-0000C1000000}"/>
    <cellStyle name="Normal 15 2 3" xfId="194" xr:uid="{00000000-0005-0000-0000-0000C2000000}"/>
    <cellStyle name="Normal 15 2 4" xfId="195" xr:uid="{00000000-0005-0000-0000-0000C3000000}"/>
    <cellStyle name="Normal 15 3" xfId="196" xr:uid="{00000000-0005-0000-0000-0000C4000000}"/>
    <cellStyle name="Normal 15 4" xfId="197" xr:uid="{00000000-0005-0000-0000-0000C5000000}"/>
    <cellStyle name="Normal 16" xfId="198" xr:uid="{00000000-0005-0000-0000-0000C6000000}"/>
    <cellStyle name="Normal 16 2" xfId="199" xr:uid="{00000000-0005-0000-0000-0000C7000000}"/>
    <cellStyle name="Normal 16 3" xfId="200" xr:uid="{00000000-0005-0000-0000-0000C8000000}"/>
    <cellStyle name="Normal 17" xfId="201" xr:uid="{00000000-0005-0000-0000-0000C9000000}"/>
    <cellStyle name="Normal 17 2" xfId="202" xr:uid="{00000000-0005-0000-0000-0000CA000000}"/>
    <cellStyle name="Normal 17 3" xfId="203" xr:uid="{00000000-0005-0000-0000-0000CB000000}"/>
    <cellStyle name="Normal 18" xfId="204" xr:uid="{00000000-0005-0000-0000-0000CC000000}"/>
    <cellStyle name="Normal 18 2" xfId="205" xr:uid="{00000000-0005-0000-0000-0000CD000000}"/>
    <cellStyle name="Normal 18 3" xfId="206" xr:uid="{00000000-0005-0000-0000-0000CE000000}"/>
    <cellStyle name="Normal 19" xfId="207" xr:uid="{00000000-0005-0000-0000-0000CF000000}"/>
    <cellStyle name="Normal 2" xfId="208" xr:uid="{00000000-0005-0000-0000-0000D0000000}"/>
    <cellStyle name="Normal 2 2" xfId="209" xr:uid="{00000000-0005-0000-0000-0000D1000000}"/>
    <cellStyle name="Normal 2 3" xfId="210" xr:uid="{00000000-0005-0000-0000-0000D2000000}"/>
    <cellStyle name="Normal 2 3 2" xfId="211" xr:uid="{00000000-0005-0000-0000-0000D3000000}"/>
    <cellStyle name="Normal 2 4" xfId="212" xr:uid="{00000000-0005-0000-0000-0000D4000000}"/>
    <cellStyle name="Normal 2 5" xfId="213" xr:uid="{00000000-0005-0000-0000-0000D5000000}"/>
    <cellStyle name="Normal 2 5 2" xfId="214" xr:uid="{00000000-0005-0000-0000-0000D6000000}"/>
    <cellStyle name="Normal 3" xfId="215" xr:uid="{00000000-0005-0000-0000-0000D7000000}"/>
    <cellStyle name="Normal 3 2" xfId="216" xr:uid="{00000000-0005-0000-0000-0000D8000000}"/>
    <cellStyle name="Normal 3 2 2" xfId="217" xr:uid="{00000000-0005-0000-0000-0000D9000000}"/>
    <cellStyle name="Normal 3 3" xfId="218" xr:uid="{00000000-0005-0000-0000-0000DA000000}"/>
    <cellStyle name="Normal 3 3 2" xfId="219" xr:uid="{00000000-0005-0000-0000-0000DB000000}"/>
    <cellStyle name="Normal 3 3 3" xfId="220" xr:uid="{00000000-0005-0000-0000-0000DC000000}"/>
    <cellStyle name="Normal 3 3 4" xfId="221" xr:uid="{00000000-0005-0000-0000-0000DD000000}"/>
    <cellStyle name="Normal 3 3 5" xfId="222" xr:uid="{00000000-0005-0000-0000-0000DE000000}"/>
    <cellStyle name="Normal 3 4" xfId="223" xr:uid="{00000000-0005-0000-0000-0000DF000000}"/>
    <cellStyle name="Normal 4" xfId="224" xr:uid="{00000000-0005-0000-0000-0000E0000000}"/>
    <cellStyle name="Normal 4 2" xfId="225" xr:uid="{00000000-0005-0000-0000-0000E1000000}"/>
    <cellStyle name="Normal 4 2 2" xfId="226" xr:uid="{00000000-0005-0000-0000-0000E2000000}"/>
    <cellStyle name="Normal 4 2 3" xfId="227" xr:uid="{00000000-0005-0000-0000-0000E3000000}"/>
    <cellStyle name="Normal 4 3" xfId="228" xr:uid="{00000000-0005-0000-0000-0000E4000000}"/>
    <cellStyle name="Normal 4 3 2" xfId="229" xr:uid="{00000000-0005-0000-0000-0000E5000000}"/>
    <cellStyle name="Normal 4 3 3" xfId="230" xr:uid="{00000000-0005-0000-0000-0000E6000000}"/>
    <cellStyle name="Normal 4 4" xfId="231" xr:uid="{00000000-0005-0000-0000-0000E7000000}"/>
    <cellStyle name="Normal 4 4 2" xfId="232" xr:uid="{00000000-0005-0000-0000-0000E8000000}"/>
    <cellStyle name="Normal 4 4 2 2" xfId="233" xr:uid="{00000000-0005-0000-0000-0000E9000000}"/>
    <cellStyle name="Normal 4 4 3" xfId="234" xr:uid="{00000000-0005-0000-0000-0000EA000000}"/>
    <cellStyle name="Normal 5" xfId="235" xr:uid="{00000000-0005-0000-0000-0000EB000000}"/>
    <cellStyle name="Normal 5 2" xfId="236" xr:uid="{00000000-0005-0000-0000-0000EC000000}"/>
    <cellStyle name="Normal 5 2 2" xfId="237" xr:uid="{00000000-0005-0000-0000-0000ED000000}"/>
    <cellStyle name="Normal 5 2 3" xfId="238" xr:uid="{00000000-0005-0000-0000-0000EE000000}"/>
    <cellStyle name="Normal 5 3" xfId="239" xr:uid="{00000000-0005-0000-0000-0000EF000000}"/>
    <cellStyle name="Normal 5 3 2" xfId="240" xr:uid="{00000000-0005-0000-0000-0000F0000000}"/>
    <cellStyle name="Normal 5 3 2 2" xfId="241" xr:uid="{00000000-0005-0000-0000-0000F1000000}"/>
    <cellStyle name="Normal 5 3 2 2 2" xfId="242" xr:uid="{00000000-0005-0000-0000-0000F2000000}"/>
    <cellStyle name="Normal 5 3 2 2 3" xfId="243" xr:uid="{00000000-0005-0000-0000-0000F3000000}"/>
    <cellStyle name="Normal 5 3 2 3" xfId="244" xr:uid="{00000000-0005-0000-0000-0000F4000000}"/>
    <cellStyle name="Normal 5 3 2 4" xfId="245" xr:uid="{00000000-0005-0000-0000-0000F5000000}"/>
    <cellStyle name="Normal 5 3 3" xfId="246" xr:uid="{00000000-0005-0000-0000-0000F6000000}"/>
    <cellStyle name="Normal 5 4" xfId="247" xr:uid="{00000000-0005-0000-0000-0000F7000000}"/>
    <cellStyle name="Normal 6" xfId="248" xr:uid="{00000000-0005-0000-0000-0000F8000000}"/>
    <cellStyle name="Normal 6 2" xfId="249" xr:uid="{00000000-0005-0000-0000-0000F9000000}"/>
    <cellStyle name="Normal 6 3" xfId="250" xr:uid="{00000000-0005-0000-0000-0000FA000000}"/>
    <cellStyle name="Normal 6 3 2" xfId="251" xr:uid="{00000000-0005-0000-0000-0000FB000000}"/>
    <cellStyle name="Normal 7" xfId="252" xr:uid="{00000000-0005-0000-0000-0000FC000000}"/>
    <cellStyle name="Normal 7 2" xfId="253" xr:uid="{00000000-0005-0000-0000-0000FD000000}"/>
    <cellStyle name="Normal 7 3" xfId="254" xr:uid="{00000000-0005-0000-0000-0000FE000000}"/>
    <cellStyle name="Normal 7 3 2" xfId="255" xr:uid="{00000000-0005-0000-0000-0000FF000000}"/>
    <cellStyle name="Normal 7 3 2 2" xfId="256" xr:uid="{00000000-0005-0000-0000-000000010000}"/>
    <cellStyle name="Normal 7 3 3" xfId="257" xr:uid="{00000000-0005-0000-0000-000001010000}"/>
    <cellStyle name="Normal 7 3 3 2" xfId="258" xr:uid="{00000000-0005-0000-0000-000002010000}"/>
    <cellStyle name="Normal 7 3 3 3" xfId="259" xr:uid="{00000000-0005-0000-0000-000003010000}"/>
    <cellStyle name="Normal 7 3 3 3 2" xfId="260" xr:uid="{00000000-0005-0000-0000-000004010000}"/>
    <cellStyle name="Normal 7 3 3 3 2 2" xfId="261" xr:uid="{00000000-0005-0000-0000-000005010000}"/>
    <cellStyle name="Normal 7 3 4" xfId="262" xr:uid="{00000000-0005-0000-0000-000006010000}"/>
    <cellStyle name="Normal 7 3 4 2" xfId="263" xr:uid="{00000000-0005-0000-0000-000007010000}"/>
    <cellStyle name="Normal 7 3 4 2 2" xfId="264" xr:uid="{00000000-0005-0000-0000-000008010000}"/>
    <cellStyle name="Normal 8" xfId="265" xr:uid="{00000000-0005-0000-0000-000009010000}"/>
    <cellStyle name="Normal 8 2" xfId="266" xr:uid="{00000000-0005-0000-0000-00000A010000}"/>
    <cellStyle name="Normal 8 3" xfId="267" xr:uid="{00000000-0005-0000-0000-00000B010000}"/>
    <cellStyle name="Normal 9" xfId="268" xr:uid="{00000000-0005-0000-0000-00000C010000}"/>
    <cellStyle name="Normal 9 2" xfId="269" xr:uid="{00000000-0005-0000-0000-00000D010000}"/>
    <cellStyle name="Normal 9 3" xfId="270" xr:uid="{00000000-0005-0000-0000-00000E010000}"/>
    <cellStyle name="Normal 9 3 2" xfId="271" xr:uid="{00000000-0005-0000-0000-00000F010000}"/>
    <cellStyle name="Normal 9 3 3" xfId="272" xr:uid="{00000000-0005-0000-0000-000010010000}"/>
    <cellStyle name="Normal 9 3 3 2" xfId="273" xr:uid="{00000000-0005-0000-0000-000011010000}"/>
    <cellStyle name="Normal 9 3 3 2 2" xfId="274" xr:uid="{00000000-0005-0000-0000-000012010000}"/>
    <cellStyle name="Normal 9 4" xfId="275" xr:uid="{00000000-0005-0000-0000-000013010000}"/>
    <cellStyle name="Normal 9 4 2" xfId="276" xr:uid="{00000000-0005-0000-0000-000014010000}"/>
    <cellStyle name="Normal 9 4 2 2" xfId="277" xr:uid="{00000000-0005-0000-0000-000015010000}"/>
    <cellStyle name="Normal 9 4 3" xfId="278" xr:uid="{00000000-0005-0000-0000-000016010000}"/>
    <cellStyle name="Normal 9 5" xfId="279" xr:uid="{00000000-0005-0000-0000-000017010000}"/>
    <cellStyle name="Note 2" xfId="280" xr:uid="{00000000-0005-0000-0000-000018010000}"/>
    <cellStyle name="Note 2 2" xfId="281" xr:uid="{00000000-0005-0000-0000-000019010000}"/>
    <cellStyle name="Note 3" xfId="282" xr:uid="{00000000-0005-0000-0000-00001A010000}"/>
    <cellStyle name="Output" xfId="283" builtinId="21" customBuiltin="1"/>
    <cellStyle name="Output 2" xfId="284" xr:uid="{00000000-0005-0000-0000-00001C010000}"/>
    <cellStyle name="Output 3" xfId="285" xr:uid="{00000000-0005-0000-0000-00001D010000}"/>
    <cellStyle name="Output 4" xfId="286" xr:uid="{00000000-0005-0000-0000-00001E010000}"/>
    <cellStyle name="Percent 2" xfId="287" xr:uid="{00000000-0005-0000-0000-00001F010000}"/>
    <cellStyle name="Percent 2 2" xfId="288" xr:uid="{00000000-0005-0000-0000-000020010000}"/>
    <cellStyle name="Percent 2 3" xfId="289" xr:uid="{00000000-0005-0000-0000-000021010000}"/>
    <cellStyle name="Percent 3" xfId="290" xr:uid="{00000000-0005-0000-0000-000022010000}"/>
    <cellStyle name="Percent 3 2" xfId="291" xr:uid="{00000000-0005-0000-0000-000023010000}"/>
    <cellStyle name="Percent 4" xfId="292" xr:uid="{00000000-0005-0000-0000-000024010000}"/>
    <cellStyle name="Style1" xfId="293" xr:uid="{00000000-0005-0000-0000-000025010000}"/>
    <cellStyle name="Style1 2" xfId="294" xr:uid="{00000000-0005-0000-0000-000026010000}"/>
    <cellStyle name="Style1 2 2" xfId="295" xr:uid="{00000000-0005-0000-0000-000027010000}"/>
    <cellStyle name="Style1 2 3" xfId="296" xr:uid="{00000000-0005-0000-0000-000028010000}"/>
    <cellStyle name="Style1 3" xfId="297" xr:uid="{00000000-0005-0000-0000-000029010000}"/>
    <cellStyle name="Style1 3 2" xfId="298" xr:uid="{00000000-0005-0000-0000-00002A010000}"/>
    <cellStyle name="Style1 3 3" xfId="299" xr:uid="{00000000-0005-0000-0000-00002B010000}"/>
    <cellStyle name="Style1 4" xfId="300" xr:uid="{00000000-0005-0000-0000-00002C010000}"/>
    <cellStyle name="Style1 5" xfId="301" xr:uid="{00000000-0005-0000-0000-00002D010000}"/>
    <cellStyle name="Style1 5 2" xfId="302" xr:uid="{00000000-0005-0000-0000-00002E010000}"/>
    <cellStyle name="Style1 5 3" xfId="303" xr:uid="{00000000-0005-0000-0000-00002F010000}"/>
    <cellStyle name="Style2" xfId="304" xr:uid="{00000000-0005-0000-0000-000030010000}"/>
    <cellStyle name="Style2 2" xfId="305" xr:uid="{00000000-0005-0000-0000-000031010000}"/>
    <cellStyle name="Style2 3" xfId="306" xr:uid="{00000000-0005-0000-0000-000032010000}"/>
    <cellStyle name="Style2 3 2" xfId="307" xr:uid="{00000000-0005-0000-0000-000033010000}"/>
    <cellStyle name="Style3" xfId="308" xr:uid="{00000000-0005-0000-0000-000034010000}"/>
    <cellStyle name="Style3 2" xfId="309" xr:uid="{00000000-0005-0000-0000-000035010000}"/>
    <cellStyle name="Style3 2 2" xfId="310" xr:uid="{00000000-0005-0000-0000-000036010000}"/>
    <cellStyle name="Style3 2 3" xfId="311" xr:uid="{00000000-0005-0000-0000-000037010000}"/>
    <cellStyle name="Style3 3" xfId="312" xr:uid="{00000000-0005-0000-0000-000038010000}"/>
    <cellStyle name="Style3 3 2" xfId="313" xr:uid="{00000000-0005-0000-0000-000039010000}"/>
    <cellStyle name="Style3 3 3" xfId="314" xr:uid="{00000000-0005-0000-0000-00003A010000}"/>
    <cellStyle name="Style3 4" xfId="315" xr:uid="{00000000-0005-0000-0000-00003B010000}"/>
    <cellStyle name="Style3 4 2" xfId="316" xr:uid="{00000000-0005-0000-0000-00003C010000}"/>
    <cellStyle name="Style3 5" xfId="317" xr:uid="{00000000-0005-0000-0000-00003D010000}"/>
    <cellStyle name="Style3 5 2" xfId="318" xr:uid="{00000000-0005-0000-0000-00003E010000}"/>
    <cellStyle name="Style3 5 3" xfId="319" xr:uid="{00000000-0005-0000-0000-00003F010000}"/>
    <cellStyle name="Style4" xfId="320" xr:uid="{00000000-0005-0000-0000-000040010000}"/>
    <cellStyle name="Style4 2" xfId="321" xr:uid="{00000000-0005-0000-0000-000041010000}"/>
    <cellStyle name="Style4 2 2" xfId="322" xr:uid="{00000000-0005-0000-0000-000042010000}"/>
    <cellStyle name="Style4 2 2 2" xfId="391" xr:uid="{91E33EF1-71AD-42C1-9112-918EBB304FBE}"/>
    <cellStyle name="Style4 2 3" xfId="323" xr:uid="{00000000-0005-0000-0000-000043010000}"/>
    <cellStyle name="Style4 2 4" xfId="324" xr:uid="{00000000-0005-0000-0000-000044010000}"/>
    <cellStyle name="Style4 3" xfId="325" xr:uid="{00000000-0005-0000-0000-000045010000}"/>
    <cellStyle name="Style4 3 2" xfId="326" xr:uid="{00000000-0005-0000-0000-000046010000}"/>
    <cellStyle name="Style4 3 3" xfId="327" xr:uid="{00000000-0005-0000-0000-000047010000}"/>
    <cellStyle name="Style4 3 4" xfId="328" xr:uid="{00000000-0005-0000-0000-000048010000}"/>
    <cellStyle name="Style4 4" xfId="329" xr:uid="{00000000-0005-0000-0000-000049010000}"/>
    <cellStyle name="Style4 4 2" xfId="330" xr:uid="{00000000-0005-0000-0000-00004A010000}"/>
    <cellStyle name="Style4 4 3" xfId="331" xr:uid="{00000000-0005-0000-0000-00004B010000}"/>
    <cellStyle name="Style4 5" xfId="332" xr:uid="{00000000-0005-0000-0000-00004C010000}"/>
    <cellStyle name="Style4 5 2" xfId="333" xr:uid="{00000000-0005-0000-0000-00004D010000}"/>
    <cellStyle name="Style4 5 3" xfId="334" xr:uid="{00000000-0005-0000-0000-00004E010000}"/>
    <cellStyle name="Style4 6" xfId="335" xr:uid="{00000000-0005-0000-0000-00004F010000}"/>
    <cellStyle name="Style5" xfId="336" xr:uid="{00000000-0005-0000-0000-000050010000}"/>
    <cellStyle name="Style5 2" xfId="337" xr:uid="{00000000-0005-0000-0000-000051010000}"/>
    <cellStyle name="Style5 2 2" xfId="338" xr:uid="{00000000-0005-0000-0000-000052010000}"/>
    <cellStyle name="Style5 3" xfId="339" xr:uid="{00000000-0005-0000-0000-000053010000}"/>
    <cellStyle name="Style5 3 2" xfId="340" xr:uid="{00000000-0005-0000-0000-000054010000}"/>
    <cellStyle name="Style5 3 2 2" xfId="341" xr:uid="{00000000-0005-0000-0000-000055010000}"/>
    <cellStyle name="Style5 3 3" xfId="342" xr:uid="{00000000-0005-0000-0000-000056010000}"/>
    <cellStyle name="Style5 3 4" xfId="343" xr:uid="{00000000-0005-0000-0000-000057010000}"/>
    <cellStyle name="Style5 4" xfId="344" xr:uid="{00000000-0005-0000-0000-000058010000}"/>
    <cellStyle name="Style5 4 2" xfId="345" xr:uid="{00000000-0005-0000-0000-000059010000}"/>
    <cellStyle name="Style5 4 2 2" xfId="346" xr:uid="{00000000-0005-0000-0000-00005A010000}"/>
    <cellStyle name="Style5 4 3" xfId="347" xr:uid="{00000000-0005-0000-0000-00005B010000}"/>
    <cellStyle name="Style6" xfId="348" xr:uid="{00000000-0005-0000-0000-00005C010000}"/>
    <cellStyle name="Style6 2" xfId="349" xr:uid="{00000000-0005-0000-0000-00005D010000}"/>
    <cellStyle name="Style6 2 2" xfId="350" xr:uid="{00000000-0005-0000-0000-00005E010000}"/>
    <cellStyle name="Style6 2 3" xfId="351" xr:uid="{00000000-0005-0000-0000-00005F010000}"/>
    <cellStyle name="Style6 3" xfId="352" xr:uid="{00000000-0005-0000-0000-000060010000}"/>
    <cellStyle name="Style6 4" xfId="353" xr:uid="{00000000-0005-0000-0000-000061010000}"/>
    <cellStyle name="Style6 4 2" xfId="354" xr:uid="{00000000-0005-0000-0000-000062010000}"/>
    <cellStyle name="Style6 4 3" xfId="355" xr:uid="{00000000-0005-0000-0000-000063010000}"/>
    <cellStyle name="Style6 5" xfId="356" xr:uid="{00000000-0005-0000-0000-000064010000}"/>
    <cellStyle name="Style6 5 2" xfId="357" xr:uid="{00000000-0005-0000-0000-000065010000}"/>
    <cellStyle name="Style6 5 3" xfId="358" xr:uid="{00000000-0005-0000-0000-000066010000}"/>
    <cellStyle name="Style7" xfId="359" xr:uid="{00000000-0005-0000-0000-000067010000}"/>
    <cellStyle name="Style7 2" xfId="360" xr:uid="{00000000-0005-0000-0000-000068010000}"/>
    <cellStyle name="Style7 2 2" xfId="361" xr:uid="{00000000-0005-0000-0000-000069010000}"/>
    <cellStyle name="Style7 2 3" xfId="362" xr:uid="{00000000-0005-0000-0000-00006A010000}"/>
    <cellStyle name="Style7 3" xfId="363" xr:uid="{00000000-0005-0000-0000-00006B010000}"/>
    <cellStyle name="Style7 3 2" xfId="364" xr:uid="{00000000-0005-0000-0000-00006C010000}"/>
    <cellStyle name="Style7 3 3" xfId="365" xr:uid="{00000000-0005-0000-0000-00006D010000}"/>
    <cellStyle name="Style7 4" xfId="366" xr:uid="{00000000-0005-0000-0000-00006E010000}"/>
    <cellStyle name="Style7 4 2" xfId="367" xr:uid="{00000000-0005-0000-0000-00006F010000}"/>
    <cellStyle name="Style7 4 3" xfId="368" xr:uid="{00000000-0005-0000-0000-000070010000}"/>
    <cellStyle name="Style7 5" xfId="369" xr:uid="{00000000-0005-0000-0000-000071010000}"/>
    <cellStyle name="Style7 5 2" xfId="370" xr:uid="{00000000-0005-0000-0000-000072010000}"/>
    <cellStyle name="Style7 6" xfId="371" xr:uid="{00000000-0005-0000-0000-000073010000}"/>
    <cellStyle name="Style8" xfId="372" xr:uid="{00000000-0005-0000-0000-000074010000}"/>
    <cellStyle name="Style8 2" xfId="373" xr:uid="{00000000-0005-0000-0000-000075010000}"/>
    <cellStyle name="Style8 2 2" xfId="374" xr:uid="{00000000-0005-0000-0000-000076010000}"/>
    <cellStyle name="Style8 2 3" xfId="375" xr:uid="{00000000-0005-0000-0000-000077010000}"/>
    <cellStyle name="Style8 3" xfId="376" xr:uid="{00000000-0005-0000-0000-000078010000}"/>
    <cellStyle name="Style8 3 2" xfId="377" xr:uid="{00000000-0005-0000-0000-000079010000}"/>
    <cellStyle name="Style8 3 3" xfId="378" xr:uid="{00000000-0005-0000-0000-00007A010000}"/>
    <cellStyle name="Style8 4" xfId="379" xr:uid="{00000000-0005-0000-0000-00007B010000}"/>
    <cellStyle name="Style9" xfId="380" xr:uid="{00000000-0005-0000-0000-00007C010000}"/>
    <cellStyle name="Style9 2" xfId="381" xr:uid="{00000000-0005-0000-0000-00007D010000}"/>
    <cellStyle name="Title" xfId="382" builtinId="15" customBuiltin="1"/>
    <cellStyle name="Total" xfId="383" builtinId="25" customBuiltin="1"/>
    <cellStyle name="Total 2" xfId="384" xr:uid="{00000000-0005-0000-0000-000080010000}"/>
    <cellStyle name="Total 3" xfId="385" xr:uid="{00000000-0005-0000-0000-000081010000}"/>
    <cellStyle name="Total 4" xfId="386" xr:uid="{00000000-0005-0000-0000-000082010000}"/>
    <cellStyle name="Warning Text" xfId="387" builtinId="11" customBuiltin="1"/>
    <cellStyle name="Warning Text 2" xfId="388" xr:uid="{00000000-0005-0000-0000-000084010000}"/>
    <cellStyle name="Warning Text 3" xfId="389" xr:uid="{00000000-0005-0000-0000-000085010000}"/>
    <cellStyle name="Warning Text 4" xfId="390" xr:uid="{00000000-0005-0000-0000-00008601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aredStrings" Target="sharedStrings.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tyles" Target="styles.xml" Id="rId6" /><Relationship Type="http://schemas.openxmlformats.org/officeDocument/2006/relationships/theme" Target="theme/theme1.xml" Id="rId5" /><Relationship Type="http://schemas.openxmlformats.org/officeDocument/2006/relationships/externalLink" Target="externalLinks/externalLink1.xml" Id="rId4" /><Relationship Type="http://schemas.openxmlformats.org/officeDocument/2006/relationships/customXml" Target="/customXML/item.xml" Id="R776c1adf3c1145b7"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3282928895485903"/>
          <c:y val="5.009796310672434E-2"/>
          <c:w val="0.63106071832492627"/>
          <c:h val="0.93716646334701104"/>
        </c:manualLayout>
      </c:layout>
      <c:barChart>
        <c:barDir val="bar"/>
        <c:grouping val="clustered"/>
        <c:varyColors val="0"/>
        <c:ser>
          <c:idx val="0"/>
          <c:order val="0"/>
          <c:spPr>
            <a:solidFill>
              <a:schemeClr val="tx2">
                <a:lumMod val="75000"/>
              </a:schemeClr>
            </a:solidFill>
            <a:effectLst>
              <a:outerShdw blurRad="50800" dist="38100" dir="18900000" algn="bl" rotWithShape="0">
                <a:prstClr val="black">
                  <a:alpha val="40000"/>
                </a:prstClr>
              </a:outerShdw>
            </a:effectLst>
          </c:spPr>
          <c:invertIfNegative val="0"/>
          <c:dLbls>
            <c:numFmt formatCode="#,##0" sourceLinked="0"/>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Front!$K$7:$K$26</c:f>
              <c:strCache>
                <c:ptCount val="20"/>
                <c:pt idx="0">
                  <c:v>Construction</c:v>
                </c:pt>
                <c:pt idx="1">
                  <c:v>Transport, Postal and Warehousing</c:v>
                </c:pt>
                <c:pt idx="2">
                  <c:v>Rental, Hiring and Real Estate</c:v>
                </c:pt>
                <c:pt idx="3">
                  <c:v>Professional, Scientific &amp; Tech.</c:v>
                </c:pt>
                <c:pt idx="4">
                  <c:v>Administrative and Support Services</c:v>
                </c:pt>
                <c:pt idx="5">
                  <c:v>Retail Trade</c:v>
                </c:pt>
                <c:pt idx="6">
                  <c:v>Other Services</c:v>
                </c:pt>
                <c:pt idx="7">
                  <c:v>Manufacturing</c:v>
                </c:pt>
                <c:pt idx="8">
                  <c:v>Health Care and Social Assistance</c:v>
                </c:pt>
                <c:pt idx="9">
                  <c:v>Wholesale Trade</c:v>
                </c:pt>
                <c:pt idx="10">
                  <c:v>Accommodation and Food Services</c:v>
                </c:pt>
                <c:pt idx="11">
                  <c:v>Financial and Insurance Services</c:v>
                </c:pt>
                <c:pt idx="12">
                  <c:v>Education and Training</c:v>
                </c:pt>
                <c:pt idx="13">
                  <c:v>Agriculture, Forestry and Fishing</c:v>
                </c:pt>
                <c:pt idx="14">
                  <c:v>Arts and Recreation Services</c:v>
                </c:pt>
                <c:pt idx="15">
                  <c:v>Public Administration and Safety</c:v>
                </c:pt>
                <c:pt idx="16">
                  <c:v>Info. Media &amp; Telecommunications</c:v>
                </c:pt>
                <c:pt idx="17">
                  <c:v>Electricity, Gas, Water &amp; Waste</c:v>
                </c:pt>
                <c:pt idx="18">
                  <c:v>Currently Unknown</c:v>
                </c:pt>
                <c:pt idx="19">
                  <c:v>Mining</c:v>
                </c:pt>
              </c:strCache>
            </c:strRef>
          </c:cat>
          <c:val>
            <c:numRef>
              <c:f>Front!$L$7:$L$26</c:f>
              <c:numCache>
                <c:formatCode>General</c:formatCode>
                <c:ptCount val="20"/>
                <c:pt idx="0">
                  <c:v>4711</c:v>
                </c:pt>
                <c:pt idx="1">
                  <c:v>4703</c:v>
                </c:pt>
                <c:pt idx="2">
                  <c:v>1486</c:v>
                </c:pt>
                <c:pt idx="3">
                  <c:v>1449</c:v>
                </c:pt>
                <c:pt idx="4">
                  <c:v>1292</c:v>
                </c:pt>
                <c:pt idx="5">
                  <c:v>1225</c:v>
                </c:pt>
                <c:pt idx="6">
                  <c:v>1184</c:v>
                </c:pt>
                <c:pt idx="7">
                  <c:v>1175</c:v>
                </c:pt>
                <c:pt idx="8">
                  <c:v>882</c:v>
                </c:pt>
                <c:pt idx="9">
                  <c:v>864</c:v>
                </c:pt>
                <c:pt idx="10">
                  <c:v>774</c:v>
                </c:pt>
                <c:pt idx="11">
                  <c:v>541</c:v>
                </c:pt>
                <c:pt idx="12">
                  <c:v>212</c:v>
                </c:pt>
                <c:pt idx="13">
                  <c:v>172</c:v>
                </c:pt>
                <c:pt idx="14">
                  <c:v>149</c:v>
                </c:pt>
                <c:pt idx="15">
                  <c:v>135</c:v>
                </c:pt>
                <c:pt idx="16">
                  <c:v>130</c:v>
                </c:pt>
                <c:pt idx="17">
                  <c:v>113</c:v>
                </c:pt>
                <c:pt idx="18">
                  <c:v>30</c:v>
                </c:pt>
                <c:pt idx="19">
                  <c:v>10</c:v>
                </c:pt>
              </c:numCache>
            </c:numRef>
          </c:val>
          <c:extLst>
            <c:ext xmlns:c16="http://schemas.microsoft.com/office/drawing/2014/chart" uri="{C3380CC4-5D6E-409C-BE32-E72D297353CC}">
              <c16:uniqueId val="{00000000-C271-4903-B0EB-C7A076BB097E}"/>
            </c:ext>
          </c:extLst>
        </c:ser>
        <c:dLbls>
          <c:showLegendKey val="0"/>
          <c:showVal val="0"/>
          <c:showCatName val="0"/>
          <c:showSerName val="0"/>
          <c:showPercent val="0"/>
          <c:showBubbleSize val="0"/>
        </c:dLbls>
        <c:gapWidth val="58"/>
        <c:axId val="70989696"/>
        <c:axId val="71540736"/>
      </c:barChart>
      <c:catAx>
        <c:axId val="70989696"/>
        <c:scaling>
          <c:orientation val="maxMin"/>
        </c:scaling>
        <c:delete val="0"/>
        <c:axPos val="l"/>
        <c:numFmt formatCode="General" sourceLinked="1"/>
        <c:majorTickMark val="none"/>
        <c:minorTickMark val="none"/>
        <c:tickLblPos val="nextTo"/>
        <c:crossAx val="71540736"/>
        <c:crosses val="autoZero"/>
        <c:auto val="1"/>
        <c:lblAlgn val="ctr"/>
        <c:lblOffset val="100"/>
        <c:noMultiLvlLbl val="0"/>
      </c:catAx>
      <c:valAx>
        <c:axId val="71540736"/>
        <c:scaling>
          <c:orientation val="minMax"/>
        </c:scaling>
        <c:delete val="0"/>
        <c:axPos val="t"/>
        <c:numFmt formatCode="General" sourceLinked="1"/>
        <c:majorTickMark val="none"/>
        <c:minorTickMark val="none"/>
        <c:tickLblPos val="nextTo"/>
        <c:crossAx val="70989696"/>
        <c:crosses val="autoZero"/>
        <c:crossBetween val="between"/>
      </c:valAx>
    </c:plotArea>
    <c:plotVisOnly val="1"/>
    <c:dispBlanksAs val="gap"/>
    <c:showDLblsOverMax val="0"/>
  </c:chart>
  <c:spPr>
    <a:ln>
      <a:noFill/>
    </a:ln>
  </c:spPr>
  <c:txPr>
    <a:bodyPr/>
    <a:lstStyle/>
    <a:p>
      <a:pPr>
        <a:defRPr sz="800"/>
      </a:pPr>
      <a:endParaRPr lang="en-US"/>
    </a:p>
  </c:tx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493351938658324"/>
          <c:y val="3.5337310945898197E-2"/>
          <c:w val="0.76267048136387205"/>
          <c:h val="0.95157133489361068"/>
        </c:manualLayout>
      </c:layout>
      <c:barChart>
        <c:barDir val="bar"/>
        <c:grouping val="clustered"/>
        <c:varyColors val="0"/>
        <c:ser>
          <c:idx val="0"/>
          <c:order val="0"/>
          <c:spPr>
            <a:solidFill>
              <a:srgbClr val="008000"/>
            </a:solidFill>
            <a:effectLst>
              <a:outerShdw blurRad="50800" dist="38100" dir="18900000" algn="bl" rotWithShape="0">
                <a:prstClr val="black">
                  <a:alpha val="40000"/>
                </a:prstClr>
              </a:outerShdw>
            </a:effectLst>
          </c:spPr>
          <c:invertIfNegative val="0"/>
          <c:dLbls>
            <c:numFmt formatCode="#,##0" sourceLinked="0"/>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Front!$W$5:$W$83</c:f>
              <c:strCache>
                <c:ptCount val="79"/>
                <c:pt idx="0">
                  <c:v>Casey </c:v>
                </c:pt>
                <c:pt idx="1">
                  <c:v>Hume </c:v>
                </c:pt>
                <c:pt idx="2">
                  <c:v>Greater Geelong </c:v>
                </c:pt>
                <c:pt idx="3">
                  <c:v>Mornington Peninsula </c:v>
                </c:pt>
                <c:pt idx="4">
                  <c:v>Yarra Ranges </c:v>
                </c:pt>
                <c:pt idx="5">
                  <c:v>Whittlesea </c:v>
                </c:pt>
                <c:pt idx="6">
                  <c:v>Wyndham </c:v>
                </c:pt>
                <c:pt idx="7">
                  <c:v>Melbourne </c:v>
                </c:pt>
                <c:pt idx="8">
                  <c:v>Brimbank </c:v>
                </c:pt>
                <c:pt idx="9">
                  <c:v>Kingston </c:v>
                </c:pt>
                <c:pt idx="10">
                  <c:v>Monash </c:v>
                </c:pt>
                <c:pt idx="11">
                  <c:v>Frankston </c:v>
                </c:pt>
                <c:pt idx="12">
                  <c:v>Knox </c:v>
                </c:pt>
                <c:pt idx="13">
                  <c:v>Greater Dandenong </c:v>
                </c:pt>
                <c:pt idx="14">
                  <c:v>Melton </c:v>
                </c:pt>
                <c:pt idx="15">
                  <c:v>Cardinia </c:v>
                </c:pt>
                <c:pt idx="16">
                  <c:v>Whitehorse </c:v>
                </c:pt>
                <c:pt idx="17">
                  <c:v>Boroondara </c:v>
                </c:pt>
                <c:pt idx="18">
                  <c:v>Moreland </c:v>
                </c:pt>
                <c:pt idx="19">
                  <c:v>Manningham </c:v>
                </c:pt>
                <c:pt idx="20">
                  <c:v>Maroondah </c:v>
                </c:pt>
                <c:pt idx="21">
                  <c:v>Port Phillip </c:v>
                </c:pt>
                <c:pt idx="22">
                  <c:v>Banyule </c:v>
                </c:pt>
                <c:pt idx="23">
                  <c:v>Darebin </c:v>
                </c:pt>
                <c:pt idx="24">
                  <c:v>Moonee Valley </c:v>
                </c:pt>
                <c:pt idx="25">
                  <c:v>Glen Eira </c:v>
                </c:pt>
                <c:pt idx="26">
                  <c:v>Greater Bendigo </c:v>
                </c:pt>
                <c:pt idx="27">
                  <c:v>Ballarat </c:v>
                </c:pt>
                <c:pt idx="28">
                  <c:v>Nillumbik </c:v>
                </c:pt>
                <c:pt idx="29">
                  <c:v>Bayside </c:v>
                </c:pt>
                <c:pt idx="30">
                  <c:v>Hobsons Bay </c:v>
                </c:pt>
                <c:pt idx="31">
                  <c:v>Stonnington </c:v>
                </c:pt>
                <c:pt idx="32">
                  <c:v>Yarra </c:v>
                </c:pt>
                <c:pt idx="33">
                  <c:v>Baw Baw </c:v>
                </c:pt>
                <c:pt idx="34">
                  <c:v>Macedon Ranges </c:v>
                </c:pt>
                <c:pt idx="35">
                  <c:v>Greater Shepparton </c:v>
                </c:pt>
                <c:pt idx="36">
                  <c:v>Mitchell </c:v>
                </c:pt>
                <c:pt idx="37">
                  <c:v>Maribyrnong </c:v>
                </c:pt>
                <c:pt idx="38">
                  <c:v>Surf Coast </c:v>
                </c:pt>
                <c:pt idx="39">
                  <c:v>Latrobe </c:v>
                </c:pt>
                <c:pt idx="40">
                  <c:v>East Gippsland </c:v>
                </c:pt>
                <c:pt idx="41">
                  <c:v>Bass Coast </c:v>
                </c:pt>
                <c:pt idx="42">
                  <c:v>Mildura </c:v>
                </c:pt>
                <c:pt idx="43">
                  <c:v>Moorabool </c:v>
                </c:pt>
                <c:pt idx="44">
                  <c:v>Wodonga </c:v>
                </c:pt>
                <c:pt idx="45">
                  <c:v>Campaspe </c:v>
                </c:pt>
                <c:pt idx="46">
                  <c:v>Wellington </c:v>
                </c:pt>
                <c:pt idx="47">
                  <c:v>South Gippsland </c:v>
                </c:pt>
                <c:pt idx="48">
                  <c:v>Golden Plains </c:v>
                </c:pt>
                <c:pt idx="49">
                  <c:v>Warrnambool </c:v>
                </c:pt>
                <c:pt idx="50">
                  <c:v>Wangaratta </c:v>
                </c:pt>
                <c:pt idx="51">
                  <c:v>Moira </c:v>
                </c:pt>
                <c:pt idx="52">
                  <c:v>Murrindindi </c:v>
                </c:pt>
                <c:pt idx="53">
                  <c:v>Colac-Otway </c:v>
                </c:pt>
                <c:pt idx="54">
                  <c:v>Indigo </c:v>
                </c:pt>
                <c:pt idx="55">
                  <c:v>Swan Hill </c:v>
                </c:pt>
                <c:pt idx="56">
                  <c:v>Horsham </c:v>
                </c:pt>
                <c:pt idx="57">
                  <c:v>Mount Alexander </c:v>
                </c:pt>
                <c:pt idx="58">
                  <c:v>Moyne </c:v>
                </c:pt>
                <c:pt idx="59">
                  <c:v>Mansfield </c:v>
                </c:pt>
                <c:pt idx="60">
                  <c:v>Hepburn </c:v>
                </c:pt>
                <c:pt idx="61">
                  <c:v>Alpine </c:v>
                </c:pt>
                <c:pt idx="62">
                  <c:v>Benalla </c:v>
                </c:pt>
                <c:pt idx="63">
                  <c:v>Southern Grampians </c:v>
                </c:pt>
                <c:pt idx="64">
                  <c:v>Glenelg </c:v>
                </c:pt>
                <c:pt idx="65">
                  <c:v>Corangamite </c:v>
                </c:pt>
                <c:pt idx="66">
                  <c:v>Strathbogie </c:v>
                </c:pt>
                <c:pt idx="67">
                  <c:v>Gannawarra </c:v>
                </c:pt>
                <c:pt idx="68">
                  <c:v>Northern Grampians </c:v>
                </c:pt>
                <c:pt idx="69">
                  <c:v>Central Goldfields </c:v>
                </c:pt>
                <c:pt idx="70">
                  <c:v>Ararat </c:v>
                </c:pt>
                <c:pt idx="71">
                  <c:v>Towong </c:v>
                </c:pt>
                <c:pt idx="72">
                  <c:v>Pyrenees </c:v>
                </c:pt>
                <c:pt idx="73">
                  <c:v>Buloke </c:v>
                </c:pt>
                <c:pt idx="74">
                  <c:v>Yarriambiack </c:v>
                </c:pt>
                <c:pt idx="75">
                  <c:v>Loddon </c:v>
                </c:pt>
                <c:pt idx="76">
                  <c:v>Hindmarsh </c:v>
                </c:pt>
                <c:pt idx="77">
                  <c:v>Queenscliffe </c:v>
                </c:pt>
                <c:pt idx="78">
                  <c:v>West Wimmera </c:v>
                </c:pt>
              </c:strCache>
            </c:strRef>
          </c:cat>
          <c:val>
            <c:numRef>
              <c:f>Front!$X$5:$X$83</c:f>
              <c:numCache>
                <c:formatCode>General</c:formatCode>
                <c:ptCount val="79"/>
                <c:pt idx="0">
                  <c:v>6670</c:v>
                </c:pt>
                <c:pt idx="1">
                  <c:v>4711</c:v>
                </c:pt>
                <c:pt idx="2">
                  <c:v>4368</c:v>
                </c:pt>
                <c:pt idx="3">
                  <c:v>4354</c:v>
                </c:pt>
                <c:pt idx="4">
                  <c:v>4269</c:v>
                </c:pt>
                <c:pt idx="5">
                  <c:v>4176</c:v>
                </c:pt>
                <c:pt idx="6">
                  <c:v>3449</c:v>
                </c:pt>
                <c:pt idx="7">
                  <c:v>3319</c:v>
                </c:pt>
                <c:pt idx="8">
                  <c:v>3308</c:v>
                </c:pt>
                <c:pt idx="9">
                  <c:v>3122</c:v>
                </c:pt>
                <c:pt idx="10">
                  <c:v>3101</c:v>
                </c:pt>
                <c:pt idx="11">
                  <c:v>3051</c:v>
                </c:pt>
                <c:pt idx="12">
                  <c:v>3014</c:v>
                </c:pt>
                <c:pt idx="13">
                  <c:v>2846</c:v>
                </c:pt>
                <c:pt idx="14">
                  <c:v>2831</c:v>
                </c:pt>
                <c:pt idx="15">
                  <c:v>2693</c:v>
                </c:pt>
                <c:pt idx="16">
                  <c:v>2640</c:v>
                </c:pt>
                <c:pt idx="17">
                  <c:v>2532</c:v>
                </c:pt>
                <c:pt idx="18">
                  <c:v>2459</c:v>
                </c:pt>
                <c:pt idx="19">
                  <c:v>2419</c:v>
                </c:pt>
                <c:pt idx="20">
                  <c:v>2311</c:v>
                </c:pt>
                <c:pt idx="21">
                  <c:v>2294</c:v>
                </c:pt>
                <c:pt idx="22">
                  <c:v>2198</c:v>
                </c:pt>
                <c:pt idx="23">
                  <c:v>2180</c:v>
                </c:pt>
                <c:pt idx="24">
                  <c:v>2069</c:v>
                </c:pt>
                <c:pt idx="25">
                  <c:v>1926</c:v>
                </c:pt>
                <c:pt idx="26">
                  <c:v>1854</c:v>
                </c:pt>
                <c:pt idx="27">
                  <c:v>1847</c:v>
                </c:pt>
                <c:pt idx="28">
                  <c:v>1742</c:v>
                </c:pt>
                <c:pt idx="29">
                  <c:v>1610</c:v>
                </c:pt>
                <c:pt idx="30">
                  <c:v>1524</c:v>
                </c:pt>
                <c:pt idx="31">
                  <c:v>1462</c:v>
                </c:pt>
                <c:pt idx="32">
                  <c:v>1259</c:v>
                </c:pt>
                <c:pt idx="33">
                  <c:v>1123</c:v>
                </c:pt>
                <c:pt idx="34">
                  <c:v>1098</c:v>
                </c:pt>
                <c:pt idx="35">
                  <c:v>1035</c:v>
                </c:pt>
                <c:pt idx="36">
                  <c:v>999</c:v>
                </c:pt>
                <c:pt idx="37">
                  <c:v>976</c:v>
                </c:pt>
                <c:pt idx="38">
                  <c:v>950</c:v>
                </c:pt>
                <c:pt idx="39">
                  <c:v>854</c:v>
                </c:pt>
                <c:pt idx="40">
                  <c:v>824</c:v>
                </c:pt>
                <c:pt idx="41">
                  <c:v>822</c:v>
                </c:pt>
                <c:pt idx="42">
                  <c:v>811</c:v>
                </c:pt>
                <c:pt idx="43">
                  <c:v>787</c:v>
                </c:pt>
                <c:pt idx="44">
                  <c:v>737</c:v>
                </c:pt>
                <c:pt idx="45">
                  <c:v>662</c:v>
                </c:pt>
                <c:pt idx="46">
                  <c:v>636</c:v>
                </c:pt>
                <c:pt idx="47">
                  <c:v>600</c:v>
                </c:pt>
                <c:pt idx="48">
                  <c:v>585</c:v>
                </c:pt>
                <c:pt idx="49">
                  <c:v>537</c:v>
                </c:pt>
                <c:pt idx="50">
                  <c:v>500</c:v>
                </c:pt>
                <c:pt idx="51">
                  <c:v>423</c:v>
                </c:pt>
                <c:pt idx="52">
                  <c:v>368</c:v>
                </c:pt>
                <c:pt idx="53">
                  <c:v>361</c:v>
                </c:pt>
                <c:pt idx="54">
                  <c:v>317</c:v>
                </c:pt>
                <c:pt idx="55">
                  <c:v>302</c:v>
                </c:pt>
                <c:pt idx="56">
                  <c:v>300</c:v>
                </c:pt>
                <c:pt idx="57">
                  <c:v>293</c:v>
                </c:pt>
                <c:pt idx="58">
                  <c:v>273</c:v>
                </c:pt>
                <c:pt idx="59">
                  <c:v>262</c:v>
                </c:pt>
                <c:pt idx="60">
                  <c:v>253</c:v>
                </c:pt>
                <c:pt idx="61">
                  <c:v>241</c:v>
                </c:pt>
                <c:pt idx="62">
                  <c:v>234</c:v>
                </c:pt>
                <c:pt idx="63">
                  <c:v>227</c:v>
                </c:pt>
                <c:pt idx="64">
                  <c:v>204</c:v>
                </c:pt>
                <c:pt idx="65">
                  <c:v>204</c:v>
                </c:pt>
                <c:pt idx="66">
                  <c:v>188</c:v>
                </c:pt>
                <c:pt idx="67">
                  <c:v>162</c:v>
                </c:pt>
                <c:pt idx="68">
                  <c:v>140</c:v>
                </c:pt>
                <c:pt idx="69">
                  <c:v>136</c:v>
                </c:pt>
                <c:pt idx="70">
                  <c:v>112</c:v>
                </c:pt>
                <c:pt idx="71">
                  <c:v>101</c:v>
                </c:pt>
                <c:pt idx="72">
                  <c:v>90</c:v>
                </c:pt>
                <c:pt idx="73">
                  <c:v>61</c:v>
                </c:pt>
                <c:pt idx="74">
                  <c:v>58</c:v>
                </c:pt>
                <c:pt idx="75">
                  <c:v>57</c:v>
                </c:pt>
                <c:pt idx="76">
                  <c:v>51</c:v>
                </c:pt>
                <c:pt idx="77">
                  <c:v>50</c:v>
                </c:pt>
                <c:pt idx="78">
                  <c:v>38</c:v>
                </c:pt>
              </c:numCache>
            </c:numRef>
          </c:val>
          <c:extLst>
            <c:ext xmlns:c16="http://schemas.microsoft.com/office/drawing/2014/chart" uri="{C3380CC4-5D6E-409C-BE32-E72D297353CC}">
              <c16:uniqueId val="{00000000-C430-462F-BB8B-939C16C775B3}"/>
            </c:ext>
          </c:extLst>
        </c:ser>
        <c:dLbls>
          <c:showLegendKey val="0"/>
          <c:showVal val="0"/>
          <c:showCatName val="0"/>
          <c:showSerName val="0"/>
          <c:showPercent val="0"/>
          <c:showBubbleSize val="0"/>
        </c:dLbls>
        <c:gapWidth val="70"/>
        <c:axId val="73405952"/>
        <c:axId val="73407872"/>
      </c:barChart>
      <c:catAx>
        <c:axId val="73405952"/>
        <c:scaling>
          <c:orientation val="maxMin"/>
        </c:scaling>
        <c:delete val="0"/>
        <c:axPos val="l"/>
        <c:numFmt formatCode="General" sourceLinked="1"/>
        <c:majorTickMark val="none"/>
        <c:minorTickMark val="none"/>
        <c:tickLblPos val="nextTo"/>
        <c:spPr>
          <a:ln>
            <a:noFill/>
          </a:ln>
        </c:spPr>
        <c:txPr>
          <a:bodyPr/>
          <a:lstStyle/>
          <a:p>
            <a:pPr>
              <a:defRPr sz="800"/>
            </a:pPr>
            <a:endParaRPr lang="en-US"/>
          </a:p>
        </c:txPr>
        <c:crossAx val="73407872"/>
        <c:crosses val="autoZero"/>
        <c:auto val="1"/>
        <c:lblAlgn val="ctr"/>
        <c:lblOffset val="100"/>
        <c:noMultiLvlLbl val="0"/>
      </c:catAx>
      <c:valAx>
        <c:axId val="73407872"/>
        <c:scaling>
          <c:orientation val="minMax"/>
        </c:scaling>
        <c:delete val="0"/>
        <c:axPos val="t"/>
        <c:title>
          <c:tx>
            <c:rich>
              <a:bodyPr/>
              <a:lstStyle/>
              <a:p>
                <a:pPr>
                  <a:defRPr/>
                </a:pPr>
                <a:r>
                  <a:rPr lang="en-US"/>
                  <a:t>Number of Businesses</a:t>
                </a:r>
              </a:p>
            </c:rich>
          </c:tx>
          <c:overlay val="0"/>
        </c:title>
        <c:numFmt formatCode="General" sourceLinked="1"/>
        <c:majorTickMark val="none"/>
        <c:minorTickMark val="none"/>
        <c:tickLblPos val="nextTo"/>
        <c:txPr>
          <a:bodyPr/>
          <a:lstStyle/>
          <a:p>
            <a:pPr>
              <a:defRPr sz="800"/>
            </a:pPr>
            <a:endParaRPr lang="en-US"/>
          </a:p>
        </c:txPr>
        <c:crossAx val="73405952"/>
        <c:crosses val="autoZero"/>
        <c:crossBetween val="between"/>
      </c:valAx>
    </c:plotArea>
    <c:plotVisOnly val="1"/>
    <c:dispBlanksAs val="gap"/>
    <c:showDLblsOverMax val="0"/>
  </c:chart>
  <c:spPr>
    <a:ln>
      <a:noFill/>
    </a:ln>
  </c:sp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853370578909891"/>
          <c:y val="8.9675355553325911E-2"/>
          <c:w val="0.70092465214966027"/>
          <c:h val="0.89058520311577838"/>
        </c:manualLayout>
      </c:layout>
      <c:barChart>
        <c:barDir val="bar"/>
        <c:grouping val="clustered"/>
        <c:varyColors val="0"/>
        <c:ser>
          <c:idx val="0"/>
          <c:order val="0"/>
          <c:spPr>
            <a:solidFill>
              <a:schemeClr val="accent2">
                <a:lumMod val="20000"/>
                <a:lumOff val="8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Front!$G$30:$G$48</c:f>
              <c:strCache>
                <c:ptCount val="19"/>
                <c:pt idx="0">
                  <c:v>Transport, Postal Warehousing</c:v>
                </c:pt>
                <c:pt idx="1">
                  <c:v>Construction</c:v>
                </c:pt>
                <c:pt idx="2">
                  <c:v>Administrative &amp; Support</c:v>
                </c:pt>
                <c:pt idx="3">
                  <c:v>Professional, Scientific &amp; Tech.</c:v>
                </c:pt>
                <c:pt idx="4">
                  <c:v>Other Services</c:v>
                </c:pt>
                <c:pt idx="5">
                  <c:v>Health Care and Social Assistance</c:v>
                </c:pt>
                <c:pt idx="6">
                  <c:v>Rental, Hiring and Real Estate</c:v>
                </c:pt>
                <c:pt idx="7">
                  <c:v>Retail Trade</c:v>
                </c:pt>
                <c:pt idx="8">
                  <c:v>Accommodation &amp; Food</c:v>
                </c:pt>
                <c:pt idx="9">
                  <c:v>Manufacturing</c:v>
                </c:pt>
                <c:pt idx="10">
                  <c:v>Education and Training</c:v>
                </c:pt>
                <c:pt idx="11">
                  <c:v>Wholesale Trade</c:v>
                </c:pt>
                <c:pt idx="12">
                  <c:v>Public Administration and Safety</c:v>
                </c:pt>
                <c:pt idx="13">
                  <c:v>Info. Media &amp; Telecommunications</c:v>
                </c:pt>
                <c:pt idx="14">
                  <c:v>Electricity, Gas, Water &amp; Waste</c:v>
                </c:pt>
                <c:pt idx="15">
                  <c:v>Arts and Recreation Services</c:v>
                </c:pt>
                <c:pt idx="16">
                  <c:v>Mining</c:v>
                </c:pt>
                <c:pt idx="17">
                  <c:v>Agriculture, Forestry and Fishing</c:v>
                </c:pt>
                <c:pt idx="18">
                  <c:v>Financial and Insurance Services</c:v>
                </c:pt>
              </c:strCache>
            </c:strRef>
          </c:cat>
          <c:val>
            <c:numRef>
              <c:f>Front!$H$30:$H$48</c:f>
              <c:numCache>
                <c:formatCode>General</c:formatCode>
                <c:ptCount val="19"/>
                <c:pt idx="0">
                  <c:v>2596</c:v>
                </c:pt>
                <c:pt idx="1">
                  <c:v>1696</c:v>
                </c:pt>
                <c:pt idx="2">
                  <c:v>632</c:v>
                </c:pt>
                <c:pt idx="3">
                  <c:v>597</c:v>
                </c:pt>
                <c:pt idx="4">
                  <c:v>490</c:v>
                </c:pt>
                <c:pt idx="5">
                  <c:v>396</c:v>
                </c:pt>
                <c:pt idx="6">
                  <c:v>385</c:v>
                </c:pt>
                <c:pt idx="7">
                  <c:v>378</c:v>
                </c:pt>
                <c:pt idx="8">
                  <c:v>309</c:v>
                </c:pt>
                <c:pt idx="9">
                  <c:v>217</c:v>
                </c:pt>
                <c:pt idx="10">
                  <c:v>94</c:v>
                </c:pt>
                <c:pt idx="11">
                  <c:v>83</c:v>
                </c:pt>
                <c:pt idx="12">
                  <c:v>75</c:v>
                </c:pt>
                <c:pt idx="13">
                  <c:v>73</c:v>
                </c:pt>
                <c:pt idx="14">
                  <c:v>45</c:v>
                </c:pt>
                <c:pt idx="15">
                  <c:v>39</c:v>
                </c:pt>
                <c:pt idx="16">
                  <c:v>5</c:v>
                </c:pt>
                <c:pt idx="17">
                  <c:v>-1</c:v>
                </c:pt>
                <c:pt idx="18">
                  <c:v>-249</c:v>
                </c:pt>
              </c:numCache>
            </c:numRef>
          </c:val>
          <c:extLst>
            <c:ext xmlns:c16="http://schemas.microsoft.com/office/drawing/2014/chart" uri="{C3380CC4-5D6E-409C-BE32-E72D297353CC}">
              <c16:uniqueId val="{00000000-7B4D-4CF6-A365-DAC0422BE908}"/>
            </c:ext>
          </c:extLst>
        </c:ser>
        <c:dLbls>
          <c:showLegendKey val="0"/>
          <c:showVal val="0"/>
          <c:showCatName val="0"/>
          <c:showSerName val="0"/>
          <c:showPercent val="0"/>
          <c:showBubbleSize val="0"/>
        </c:dLbls>
        <c:gapWidth val="62"/>
        <c:axId val="215710720"/>
        <c:axId val="216668416"/>
      </c:barChart>
      <c:catAx>
        <c:axId val="215710720"/>
        <c:scaling>
          <c:orientation val="maxMin"/>
        </c:scaling>
        <c:delete val="0"/>
        <c:axPos val="l"/>
        <c:numFmt formatCode="General" sourceLinked="1"/>
        <c:majorTickMark val="none"/>
        <c:minorTickMark val="none"/>
        <c:tickLblPos val="nextTo"/>
        <c:txPr>
          <a:bodyPr/>
          <a:lstStyle/>
          <a:p>
            <a:pPr>
              <a:defRPr sz="800"/>
            </a:pPr>
            <a:endParaRPr lang="en-US"/>
          </a:p>
        </c:txPr>
        <c:crossAx val="216668416"/>
        <c:crosses val="autoZero"/>
        <c:auto val="1"/>
        <c:lblAlgn val="ctr"/>
        <c:lblOffset val="100"/>
        <c:noMultiLvlLbl val="0"/>
      </c:catAx>
      <c:valAx>
        <c:axId val="216668416"/>
        <c:scaling>
          <c:orientation val="minMax"/>
        </c:scaling>
        <c:delete val="0"/>
        <c:axPos val="t"/>
        <c:title>
          <c:tx>
            <c:rich>
              <a:bodyPr/>
              <a:lstStyle/>
              <a:p>
                <a:pPr>
                  <a:defRPr/>
                </a:pPr>
                <a:r>
                  <a:rPr lang="en-US">
                    <a:solidFill>
                      <a:schemeClr val="accent2">
                        <a:lumMod val="50000"/>
                      </a:schemeClr>
                    </a:solidFill>
                  </a:rPr>
                  <a:t>Change in Number of Businesses: 2015-2020</a:t>
                </a:r>
              </a:p>
            </c:rich>
          </c:tx>
          <c:overlay val="0"/>
        </c:title>
        <c:numFmt formatCode="General" sourceLinked="1"/>
        <c:majorTickMark val="none"/>
        <c:minorTickMark val="none"/>
        <c:tickLblPos val="nextTo"/>
        <c:txPr>
          <a:bodyPr/>
          <a:lstStyle/>
          <a:p>
            <a:pPr>
              <a:defRPr sz="800"/>
            </a:pPr>
            <a:endParaRPr lang="en-US"/>
          </a:p>
        </c:txPr>
        <c:crossAx val="215710720"/>
        <c:crosses val="autoZero"/>
        <c:crossBetween val="between"/>
      </c:valAx>
    </c:plotArea>
    <c:plotVisOnly val="1"/>
    <c:dispBlanksAs val="gap"/>
    <c:showDLblsOverMax val="0"/>
  </c:chart>
  <c:spPr>
    <a:ln>
      <a:noFill/>
    </a:ln>
  </c:sp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81" dropStyle="combo" dx="16" fmlaLink="$D$3" fmlaRange="$AA$5:$AA$86" sel="33" val="0"/>
</file>

<file path=xl/ctrlProps/ctrlProp2.xml><?xml version="1.0" encoding="utf-8"?>
<formControlPr xmlns="http://schemas.microsoft.com/office/spreadsheetml/2009/9/main" objectType="Drop" dropLines="21" dropStyle="combo" dx="16" fmlaLink="$S$3" fmlaRange="$AB$5:$AB$25" sel="5" val="0"/>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642938</xdr:colOff>
          <xdr:row>4132</xdr:row>
          <xdr:rowOff>0</xdr:rowOff>
        </xdr:from>
        <xdr:to>
          <xdr:col>5</xdr:col>
          <xdr:colOff>1309688</xdr:colOff>
          <xdr:row>4135</xdr:row>
          <xdr:rowOff>0</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0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4132</xdr:row>
          <xdr:rowOff>0</xdr:rowOff>
        </xdr:from>
        <xdr:to>
          <xdr:col>3</xdr:col>
          <xdr:colOff>666750</xdr:colOff>
          <xdr:row>4135</xdr:row>
          <xdr:rowOff>0</xdr:rowOff>
        </xdr:to>
        <xdr:sp macro="" textlink="">
          <xdr:nvSpPr>
            <xdr:cNvPr id="23560" name="Object 8" hidden="1">
              <a:extLst>
                <a:ext uri="{63B3BB69-23CF-44E3-9099-C40C66FF867C}">
                  <a14:compatExt spid="_x0000_s23560"/>
                </a:ext>
                <a:ext uri="{FF2B5EF4-FFF2-40B4-BE49-F238E27FC236}">
                  <a16:creationId xmlns:a16="http://schemas.microsoft.com/office/drawing/2014/main" id="{00000000-0008-0000-0000-000008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642938</xdr:colOff>
          <xdr:row>4</xdr:row>
          <xdr:rowOff>0</xdr:rowOff>
        </xdr:from>
        <xdr:to>
          <xdr:col>2</xdr:col>
          <xdr:colOff>490538</xdr:colOff>
          <xdr:row>7</xdr:row>
          <xdr:rowOff>0</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1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642938</xdr:colOff>
          <xdr:row>4</xdr:row>
          <xdr:rowOff>0</xdr:rowOff>
        </xdr:from>
        <xdr:to>
          <xdr:col>4</xdr:col>
          <xdr:colOff>300038</xdr:colOff>
          <xdr:row>7</xdr:row>
          <xdr:rowOff>0</xdr:rowOff>
        </xdr:to>
        <xdr:sp macro="" textlink="">
          <xdr:nvSpPr>
            <xdr:cNvPr id="22540" name="Object 12" hidden="1">
              <a:extLst>
                <a:ext uri="{63B3BB69-23CF-44E3-9099-C40C66FF867C}">
                  <a14:compatExt spid="_x0000_s22540"/>
                </a:ext>
                <a:ext uri="{FF2B5EF4-FFF2-40B4-BE49-F238E27FC236}">
                  <a16:creationId xmlns:a16="http://schemas.microsoft.com/office/drawing/2014/main" id="{00000000-0008-0000-0100-00000C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642938</xdr:colOff>
          <xdr:row>4</xdr:row>
          <xdr:rowOff>0</xdr:rowOff>
        </xdr:from>
        <xdr:to>
          <xdr:col>2</xdr:col>
          <xdr:colOff>490538</xdr:colOff>
          <xdr:row>7</xdr:row>
          <xdr:rowOff>0</xdr:rowOff>
        </xdr:to>
        <xdr:sp macro="" textlink="">
          <xdr:nvSpPr>
            <xdr:cNvPr id="22541" name="Object 13" hidden="1">
              <a:extLst>
                <a:ext uri="{63B3BB69-23CF-44E3-9099-C40C66FF867C}">
                  <a14:compatExt spid="_x0000_s22541"/>
                </a:ext>
                <a:ext uri="{FF2B5EF4-FFF2-40B4-BE49-F238E27FC236}">
                  <a16:creationId xmlns:a16="http://schemas.microsoft.com/office/drawing/2014/main" id="{00000000-0008-0000-0100-00000D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642938</xdr:colOff>
          <xdr:row>4</xdr:row>
          <xdr:rowOff>0</xdr:rowOff>
        </xdr:from>
        <xdr:to>
          <xdr:col>5</xdr:col>
          <xdr:colOff>647700</xdr:colOff>
          <xdr:row>7</xdr:row>
          <xdr:rowOff>0</xdr:rowOff>
        </xdr:to>
        <xdr:sp macro="" textlink="">
          <xdr:nvSpPr>
            <xdr:cNvPr id="22830" name="Object 302" hidden="1">
              <a:extLst>
                <a:ext uri="{63B3BB69-23CF-44E3-9099-C40C66FF867C}">
                  <a14:compatExt spid="_x0000_s22830"/>
                </a:ext>
                <a:ext uri="{FF2B5EF4-FFF2-40B4-BE49-F238E27FC236}">
                  <a16:creationId xmlns:a16="http://schemas.microsoft.com/office/drawing/2014/main" id="{00000000-0008-0000-0100-00002E59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xdr:row>
          <xdr:rowOff>0</xdr:rowOff>
        </xdr:from>
        <xdr:to>
          <xdr:col>3</xdr:col>
          <xdr:colOff>128588</xdr:colOff>
          <xdr:row>7</xdr:row>
          <xdr:rowOff>0</xdr:rowOff>
        </xdr:to>
        <xdr:sp macro="" textlink="">
          <xdr:nvSpPr>
            <xdr:cNvPr id="22831" name="Object 303" hidden="1">
              <a:extLst>
                <a:ext uri="{63B3BB69-23CF-44E3-9099-C40C66FF867C}">
                  <a14:compatExt spid="_x0000_s22831"/>
                </a:ext>
                <a:ext uri="{FF2B5EF4-FFF2-40B4-BE49-F238E27FC236}">
                  <a16:creationId xmlns:a16="http://schemas.microsoft.com/office/drawing/2014/main" id="{00000000-0008-0000-0100-00002F59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642938</xdr:colOff>
          <xdr:row>4</xdr:row>
          <xdr:rowOff>0</xdr:rowOff>
        </xdr:from>
        <xdr:to>
          <xdr:col>5</xdr:col>
          <xdr:colOff>1309688</xdr:colOff>
          <xdr:row>7</xdr:row>
          <xdr:rowOff>0</xdr:rowOff>
        </xdr:to>
        <xdr:sp macro="" textlink="">
          <xdr:nvSpPr>
            <xdr:cNvPr id="22888" name="Object 360" hidden="1">
              <a:extLst>
                <a:ext uri="{63B3BB69-23CF-44E3-9099-C40C66FF867C}">
                  <a14:compatExt spid="_x0000_s22888"/>
                </a:ext>
                <a:ext uri="{FF2B5EF4-FFF2-40B4-BE49-F238E27FC236}">
                  <a16:creationId xmlns:a16="http://schemas.microsoft.com/office/drawing/2014/main" id="{00000000-0008-0000-0100-00006859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8</xdr:col>
      <xdr:colOff>38101</xdr:colOff>
      <xdr:row>2</xdr:row>
      <xdr:rowOff>9525</xdr:rowOff>
    </xdr:from>
    <xdr:to>
      <xdr:col>16</xdr:col>
      <xdr:colOff>504826</xdr:colOff>
      <xdr:row>26</xdr:row>
      <xdr:rowOff>152400</xdr:rowOff>
    </xdr:to>
    <xdr:graphicFrame macro="">
      <xdr:nvGraphicFramePr>
        <xdr:cNvPr id="34862" name="Chart 1">
          <a:extLst>
            <a:ext uri="{FF2B5EF4-FFF2-40B4-BE49-F238E27FC236}">
              <a16:creationId xmlns:a16="http://schemas.microsoft.com/office/drawing/2014/main" id="{00000000-0008-0000-0200-00002E8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17</xdr:col>
      <xdr:colOff>95250</xdr:colOff>
      <xdr:row>3</xdr:row>
      <xdr:rowOff>9524</xdr:rowOff>
    </xdr:from>
    <xdr:to>
      <xdr:col>27</xdr:col>
      <xdr:colOff>0</xdr:colOff>
      <xdr:row>82</xdr:row>
      <xdr:rowOff>142874</xdr:rowOff>
    </xdr:to>
    <xdr:graphicFrame macro="">
      <xdr:nvGraphicFramePr>
        <xdr:cNvPr id="34863" name="Chart 2">
          <a:extLst>
            <a:ext uri="{FF2B5EF4-FFF2-40B4-BE49-F238E27FC236}">
              <a16:creationId xmlns:a16="http://schemas.microsoft.com/office/drawing/2014/main" id="{00000000-0008-0000-0200-00002F8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xdr:from>
      <xdr:col>2</xdr:col>
      <xdr:colOff>0</xdr:colOff>
      <xdr:row>29</xdr:row>
      <xdr:rowOff>9525</xdr:rowOff>
    </xdr:from>
    <xdr:to>
      <xdr:col>10</xdr:col>
      <xdr:colOff>752475</xdr:colOff>
      <xdr:row>49</xdr:row>
      <xdr:rowOff>180975</xdr:rowOff>
    </xdr:to>
    <xdr:graphicFrame macro="">
      <xdr:nvGraphicFramePr>
        <xdr:cNvPr id="34864" name="Chart 3">
          <a:extLst>
            <a:ext uri="{FF2B5EF4-FFF2-40B4-BE49-F238E27FC236}">
              <a16:creationId xmlns:a16="http://schemas.microsoft.com/office/drawing/2014/main" id="{00000000-0008-0000-0200-0000308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2</xdr:col>
          <xdr:colOff>642938</xdr:colOff>
          <xdr:row>6</xdr:row>
          <xdr:rowOff>0</xdr:rowOff>
        </xdr:from>
        <xdr:to>
          <xdr:col>2</xdr:col>
          <xdr:colOff>642938</xdr:colOff>
          <xdr:row>12</xdr:row>
          <xdr:rowOff>0</xdr:rowOff>
        </xdr:to>
        <xdr:sp macro="" textlink="">
          <xdr:nvSpPr>
            <xdr:cNvPr id="34817" name="Object 1" hidden="1">
              <a:extLst>
                <a:ext uri="{63B3BB69-23CF-44E3-9099-C40C66FF867C}">
                  <a14:compatExt spid="_x0000_s34817"/>
                </a:ext>
                <a:ext uri="{FF2B5EF4-FFF2-40B4-BE49-F238E27FC236}">
                  <a16:creationId xmlns:a16="http://schemas.microsoft.com/office/drawing/2014/main" id="{00000000-0008-0000-0200-0000018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642938</xdr:colOff>
          <xdr:row>6</xdr:row>
          <xdr:rowOff>0</xdr:rowOff>
        </xdr:from>
        <xdr:to>
          <xdr:col>2</xdr:col>
          <xdr:colOff>642938</xdr:colOff>
          <xdr:row>12</xdr:row>
          <xdr:rowOff>0</xdr:rowOff>
        </xdr:to>
        <xdr:sp macro="" textlink="">
          <xdr:nvSpPr>
            <xdr:cNvPr id="34818" name="Object 2" hidden="1">
              <a:extLst>
                <a:ext uri="{63B3BB69-23CF-44E3-9099-C40C66FF867C}">
                  <a14:compatExt spid="_x0000_s34818"/>
                </a:ext>
                <a:ext uri="{FF2B5EF4-FFF2-40B4-BE49-F238E27FC236}">
                  <a16:creationId xmlns:a16="http://schemas.microsoft.com/office/drawing/2014/main" id="{00000000-0008-0000-0200-0000028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14288</xdr:colOff>
          <xdr:row>1</xdr:row>
          <xdr:rowOff>242888</xdr:rowOff>
        </xdr:from>
        <xdr:to>
          <xdr:col>5</xdr:col>
          <xdr:colOff>228600</xdr:colOff>
          <xdr:row>3</xdr:row>
          <xdr:rowOff>61913</xdr:rowOff>
        </xdr:to>
        <xdr:sp macro="" textlink="">
          <xdr:nvSpPr>
            <xdr:cNvPr id="34821" name="Drop Down 5" hidden="1">
              <a:extLst>
                <a:ext uri="{63B3BB69-23CF-44E3-9099-C40C66FF867C}">
                  <a14:compatExt spid="_x0000_s34821"/>
                </a:ext>
                <a:ext uri="{FF2B5EF4-FFF2-40B4-BE49-F238E27FC236}">
                  <a16:creationId xmlns:a16="http://schemas.microsoft.com/office/drawing/2014/main" id="{00000000-0008-0000-0200-0000058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642938</xdr:colOff>
          <xdr:row>4</xdr:row>
          <xdr:rowOff>0</xdr:rowOff>
        </xdr:from>
        <xdr:to>
          <xdr:col>27</xdr:col>
          <xdr:colOff>642938</xdr:colOff>
          <xdr:row>9</xdr:row>
          <xdr:rowOff>185738</xdr:rowOff>
        </xdr:to>
        <xdr:sp macro="" textlink="">
          <xdr:nvSpPr>
            <xdr:cNvPr id="34824" name="Object 8" hidden="1">
              <a:extLst>
                <a:ext uri="{63B3BB69-23CF-44E3-9099-C40C66FF867C}">
                  <a14:compatExt spid="_x0000_s34824"/>
                </a:ext>
                <a:ext uri="{FF2B5EF4-FFF2-40B4-BE49-F238E27FC236}">
                  <a16:creationId xmlns:a16="http://schemas.microsoft.com/office/drawing/2014/main" id="{00000000-0008-0000-0200-0000088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642938</xdr:colOff>
          <xdr:row>4</xdr:row>
          <xdr:rowOff>0</xdr:rowOff>
        </xdr:from>
        <xdr:to>
          <xdr:col>27</xdr:col>
          <xdr:colOff>642938</xdr:colOff>
          <xdr:row>9</xdr:row>
          <xdr:rowOff>185738</xdr:rowOff>
        </xdr:to>
        <xdr:sp macro="" textlink="">
          <xdr:nvSpPr>
            <xdr:cNvPr id="34825" name="Object 9" hidden="1">
              <a:extLst>
                <a:ext uri="{63B3BB69-23CF-44E3-9099-C40C66FF867C}">
                  <a14:compatExt spid="_x0000_s34825"/>
                </a:ext>
                <a:ext uri="{FF2B5EF4-FFF2-40B4-BE49-F238E27FC236}">
                  <a16:creationId xmlns:a16="http://schemas.microsoft.com/office/drawing/2014/main" id="{00000000-0008-0000-0200-0000098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xdr:row>
          <xdr:rowOff>0</xdr:rowOff>
        </xdr:from>
        <xdr:to>
          <xdr:col>22</xdr:col>
          <xdr:colOff>300038</xdr:colOff>
          <xdr:row>3</xdr:row>
          <xdr:rowOff>38100</xdr:rowOff>
        </xdr:to>
        <xdr:sp macro="" textlink="">
          <xdr:nvSpPr>
            <xdr:cNvPr id="34830" name="Drop Down 14" hidden="1">
              <a:extLst>
                <a:ext uri="{63B3BB69-23CF-44E3-9099-C40C66FF867C}">
                  <a14:compatExt spid="_x0000_s34830"/>
                </a:ext>
                <a:ext uri="{FF2B5EF4-FFF2-40B4-BE49-F238E27FC236}">
                  <a16:creationId xmlns:a16="http://schemas.microsoft.com/office/drawing/2014/main" id="{00000000-0008-0000-0200-00000E8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642938</xdr:colOff>
          <xdr:row>29</xdr:row>
          <xdr:rowOff>0</xdr:rowOff>
        </xdr:from>
        <xdr:to>
          <xdr:col>2</xdr:col>
          <xdr:colOff>642938</xdr:colOff>
          <xdr:row>35</xdr:row>
          <xdr:rowOff>0</xdr:rowOff>
        </xdr:to>
        <xdr:sp macro="" textlink="">
          <xdr:nvSpPr>
            <xdr:cNvPr id="34835" name="Object 19" hidden="1">
              <a:extLst>
                <a:ext uri="{63B3BB69-23CF-44E3-9099-C40C66FF867C}">
                  <a14:compatExt spid="_x0000_s34835"/>
                </a:ext>
                <a:ext uri="{FF2B5EF4-FFF2-40B4-BE49-F238E27FC236}">
                  <a16:creationId xmlns:a16="http://schemas.microsoft.com/office/drawing/2014/main" id="{00000000-0008-0000-0200-0000138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642938</xdr:colOff>
          <xdr:row>29</xdr:row>
          <xdr:rowOff>0</xdr:rowOff>
        </xdr:from>
        <xdr:to>
          <xdr:col>2</xdr:col>
          <xdr:colOff>642938</xdr:colOff>
          <xdr:row>35</xdr:row>
          <xdr:rowOff>0</xdr:rowOff>
        </xdr:to>
        <xdr:sp macro="" textlink="">
          <xdr:nvSpPr>
            <xdr:cNvPr id="34836" name="Object 20" hidden="1">
              <a:extLst>
                <a:ext uri="{63B3BB69-23CF-44E3-9099-C40C66FF867C}">
                  <a14:compatExt spid="_x0000_s34836"/>
                </a:ext>
                <a:ext uri="{FF2B5EF4-FFF2-40B4-BE49-F238E27FC236}">
                  <a16:creationId xmlns:a16="http://schemas.microsoft.com/office/drawing/2014/main" id="{00000000-0008-0000-0200-0000148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externalLinks/externalLink1.xml><?xml version="1.0" encoding="utf-8"?>
<externalLink xmlns="http://schemas.openxmlformats.org/spreadsheetml/2006/main" xmlns:mc="http://schemas.openxmlformats.org/markup-compatibility/2006" xmlns:x14="http://schemas.microsoft.com/office/spreadsheetml/2009/9/main" mc:Ignorable="x14">
  <ddeLink xmlns:r="http://schemas.openxmlformats.org/officeDocument/2006/relationships" ddeService="Notes.Link" ddeTopic="Notes.Link">
    <ddeItems>
      <ddeItem name="!C58C0E00D46F25CA000000000000000000000000000000000000000000000000000000000000000000001D000000506572736F6E616C20576562204E6176696761746F72202852352E3029" advise="1" preferPic="1"/>
    </ddeItems>
  </dd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10177"/>
  <sheetViews>
    <sheetView zoomScaleNormal="100" workbookViewId="0">
      <selection activeCell="K532" sqref="K532"/>
    </sheetView>
  </sheetViews>
  <sheetFormatPr defaultColWidth="9.33203125" defaultRowHeight="10.15"/>
  <cols>
    <col min="1" max="1" width="4.4140625" style="19" bestFit="1" customWidth="1"/>
    <col min="2" max="2" width="14.33203125" style="19" customWidth="1"/>
    <col min="3" max="3" width="10.4140625" style="19" customWidth="1"/>
    <col min="4" max="4" width="17.6640625" style="19" customWidth="1"/>
    <col min="5" max="5" width="9.6640625" style="19" customWidth="1"/>
    <col min="6" max="6" width="38.6640625" style="5" customWidth="1"/>
    <col min="7" max="11" width="12.33203125" style="5" customWidth="1"/>
    <col min="12" max="12" width="9.08203125" style="5" customWidth="1"/>
    <col min="13" max="13" width="12.4140625" style="19" customWidth="1"/>
    <col min="14" max="14" width="27" style="19" customWidth="1"/>
    <col min="15" max="15" width="9.33203125" style="19" customWidth="1"/>
    <col min="16" max="16384" width="9.33203125" style="19"/>
  </cols>
  <sheetData>
    <row r="1" spans="1:256" s="14" customFormat="1" ht="15">
      <c r="B1" s="8" t="s">
        <v>303</v>
      </c>
      <c r="C1" s="8"/>
      <c r="D1" s="8"/>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row>
    <row r="2" spans="1:256" s="15" customFormat="1" ht="19.5" customHeight="1">
      <c r="B2" s="12" t="s">
        <v>302</v>
      </c>
      <c r="C2" s="12"/>
      <c r="D2" s="12"/>
      <c r="E2" s="12"/>
      <c r="F2" s="12"/>
      <c r="G2" s="3"/>
      <c r="H2" s="3"/>
      <c r="I2" s="3"/>
      <c r="J2" s="3"/>
      <c r="K2" s="3"/>
      <c r="L2" s="3"/>
    </row>
    <row r="3" spans="1:256" s="15" customFormat="1" ht="15">
      <c r="C3" s="1"/>
      <c r="F3" s="3"/>
      <c r="G3" s="3"/>
      <c r="H3" s="3"/>
      <c r="I3" s="3"/>
      <c r="J3" s="3"/>
      <c r="K3" s="3"/>
      <c r="L3" s="3"/>
    </row>
    <row r="4" spans="1:256" s="16" customFormat="1" ht="20.65">
      <c r="B4" s="2" t="s">
        <v>47</v>
      </c>
      <c r="C4" s="2" t="s">
        <v>46</v>
      </c>
      <c r="D4" s="2" t="s">
        <v>46</v>
      </c>
      <c r="E4" s="2" t="s">
        <v>0</v>
      </c>
      <c r="F4" s="2" t="s">
        <v>0</v>
      </c>
      <c r="G4" s="4" t="s">
        <v>42</v>
      </c>
      <c r="H4" s="4" t="s">
        <v>51</v>
      </c>
      <c r="I4" s="4" t="s">
        <v>43</v>
      </c>
      <c r="J4" s="4" t="s">
        <v>44</v>
      </c>
      <c r="K4" s="4" t="s">
        <v>1</v>
      </c>
      <c r="L4" s="4"/>
      <c r="Q4" s="10"/>
      <c r="R4" s="11"/>
      <c r="S4" s="11"/>
      <c r="T4" s="11"/>
    </row>
    <row r="5" spans="1:256" ht="12.75" customHeight="1">
      <c r="A5" s="20">
        <v>1</v>
      </c>
      <c r="B5" s="26" t="s">
        <v>48</v>
      </c>
      <c r="C5" s="27">
        <v>20110</v>
      </c>
      <c r="D5" s="24" t="s">
        <v>135</v>
      </c>
      <c r="E5" s="27" t="s">
        <v>21</v>
      </c>
      <c r="F5" s="24" t="s">
        <v>2</v>
      </c>
      <c r="G5" s="28">
        <v>279</v>
      </c>
      <c r="H5" s="28">
        <v>83</v>
      </c>
      <c r="I5" s="28">
        <v>5</v>
      </c>
      <c r="J5" s="28">
        <v>0</v>
      </c>
      <c r="K5" s="28">
        <v>369</v>
      </c>
      <c r="L5" s="44">
        <f>K5-'June 2015'!K5</f>
        <v>1</v>
      </c>
      <c r="M5" s="18"/>
    </row>
    <row r="6" spans="1:256" ht="12.75" customHeight="1">
      <c r="A6" s="20">
        <v>2</v>
      </c>
      <c r="B6" s="26" t="s">
        <v>48</v>
      </c>
      <c r="C6" s="27">
        <v>20110</v>
      </c>
      <c r="D6" s="24" t="s">
        <v>135</v>
      </c>
      <c r="E6" s="27" t="s">
        <v>22</v>
      </c>
      <c r="F6" s="24" t="s">
        <v>3</v>
      </c>
      <c r="G6" s="28">
        <v>5</v>
      </c>
      <c r="H6" s="28">
        <v>3</v>
      </c>
      <c r="I6" s="28">
        <v>0</v>
      </c>
      <c r="J6" s="28">
        <v>0</v>
      </c>
      <c r="K6" s="28">
        <v>9</v>
      </c>
      <c r="L6" s="44">
        <f>K6-'June 2015'!K6</f>
        <v>5</v>
      </c>
      <c r="M6" s="18"/>
    </row>
    <row r="7" spans="1:256" ht="12.75" customHeight="1">
      <c r="A7" s="20">
        <v>3</v>
      </c>
      <c r="B7" s="26" t="s">
        <v>48</v>
      </c>
      <c r="C7" s="27">
        <v>20110</v>
      </c>
      <c r="D7" s="24" t="s">
        <v>135</v>
      </c>
      <c r="E7" s="27" t="s">
        <v>23</v>
      </c>
      <c r="F7" s="24" t="s">
        <v>4</v>
      </c>
      <c r="G7" s="28">
        <v>32</v>
      </c>
      <c r="H7" s="28">
        <v>31</v>
      </c>
      <c r="I7" s="28">
        <v>5</v>
      </c>
      <c r="J7" s="28">
        <v>0</v>
      </c>
      <c r="K7" s="28">
        <v>67</v>
      </c>
      <c r="L7" s="44">
        <f>K7-'June 2015'!K7</f>
        <v>14</v>
      </c>
      <c r="M7" s="18"/>
    </row>
    <row r="8" spans="1:256" ht="12.75" customHeight="1">
      <c r="A8" s="20">
        <v>4</v>
      </c>
      <c r="B8" s="26" t="s">
        <v>48</v>
      </c>
      <c r="C8" s="27">
        <v>20110</v>
      </c>
      <c r="D8" s="24" t="s">
        <v>135</v>
      </c>
      <c r="E8" s="27" t="s">
        <v>24</v>
      </c>
      <c r="F8" s="24" t="s">
        <v>5</v>
      </c>
      <c r="G8" s="28">
        <v>0</v>
      </c>
      <c r="H8" s="28">
        <v>0</v>
      </c>
      <c r="I8" s="28">
        <v>0</v>
      </c>
      <c r="J8" s="28">
        <v>0</v>
      </c>
      <c r="K8" s="28">
        <v>3</v>
      </c>
      <c r="L8" s="44">
        <f>K8-'June 2015'!K8</f>
        <v>0</v>
      </c>
      <c r="M8" s="18"/>
    </row>
    <row r="9" spans="1:256" ht="12.75" customHeight="1">
      <c r="A9" s="20">
        <v>5</v>
      </c>
      <c r="B9" s="26" t="s">
        <v>48</v>
      </c>
      <c r="C9" s="27">
        <v>20110</v>
      </c>
      <c r="D9" s="24" t="s">
        <v>135</v>
      </c>
      <c r="E9" s="27" t="s">
        <v>25</v>
      </c>
      <c r="F9" s="24" t="s">
        <v>6</v>
      </c>
      <c r="G9" s="28">
        <v>141</v>
      </c>
      <c r="H9" s="28">
        <v>102</v>
      </c>
      <c r="I9" s="28">
        <v>3</v>
      </c>
      <c r="J9" s="28">
        <v>0</v>
      </c>
      <c r="K9" s="28">
        <v>241</v>
      </c>
      <c r="L9" s="44">
        <f>K9-'June 2015'!K9</f>
        <v>14</v>
      </c>
      <c r="M9" s="18"/>
    </row>
    <row r="10" spans="1:256" ht="12.75" customHeight="1">
      <c r="A10" s="20">
        <v>6</v>
      </c>
      <c r="B10" s="26" t="s">
        <v>48</v>
      </c>
      <c r="C10" s="27">
        <v>20110</v>
      </c>
      <c r="D10" s="24" t="s">
        <v>135</v>
      </c>
      <c r="E10" s="27" t="s">
        <v>26</v>
      </c>
      <c r="F10" s="24" t="s">
        <v>7</v>
      </c>
      <c r="G10" s="28">
        <v>18</v>
      </c>
      <c r="H10" s="28">
        <v>8</v>
      </c>
      <c r="I10" s="28">
        <v>0</v>
      </c>
      <c r="J10" s="28">
        <v>0</v>
      </c>
      <c r="K10" s="28">
        <v>24</v>
      </c>
      <c r="L10" s="44">
        <f>K10-'June 2015'!K10</f>
        <v>1</v>
      </c>
      <c r="M10" s="18"/>
    </row>
    <row r="11" spans="1:256" ht="12.75" customHeight="1">
      <c r="A11" s="20">
        <v>7</v>
      </c>
      <c r="B11" s="26" t="s">
        <v>48</v>
      </c>
      <c r="C11" s="27">
        <v>20110</v>
      </c>
      <c r="D11" s="24" t="s">
        <v>135</v>
      </c>
      <c r="E11" s="27" t="s">
        <v>27</v>
      </c>
      <c r="F11" s="24" t="s">
        <v>8</v>
      </c>
      <c r="G11" s="28">
        <v>32</v>
      </c>
      <c r="H11" s="28">
        <v>61</v>
      </c>
      <c r="I11" s="28">
        <v>3</v>
      </c>
      <c r="J11" s="28">
        <v>0</v>
      </c>
      <c r="K11" s="28">
        <v>96</v>
      </c>
      <c r="L11" s="44">
        <f>K11-'June 2015'!K11</f>
        <v>16</v>
      </c>
      <c r="M11" s="18"/>
    </row>
    <row r="12" spans="1:256" ht="12.75" customHeight="1">
      <c r="A12" s="20">
        <v>8</v>
      </c>
      <c r="B12" s="26" t="s">
        <v>48</v>
      </c>
      <c r="C12" s="27">
        <v>20110</v>
      </c>
      <c r="D12" s="24" t="s">
        <v>135</v>
      </c>
      <c r="E12" s="27" t="s">
        <v>28</v>
      </c>
      <c r="F12" s="24" t="s">
        <v>9</v>
      </c>
      <c r="G12" s="28">
        <v>48</v>
      </c>
      <c r="H12" s="28">
        <v>131</v>
      </c>
      <c r="I12" s="28">
        <v>9</v>
      </c>
      <c r="J12" s="28">
        <v>0</v>
      </c>
      <c r="K12" s="28">
        <v>189</v>
      </c>
      <c r="L12" s="44">
        <f>K12-'June 2015'!K12</f>
        <v>34</v>
      </c>
      <c r="M12" s="18"/>
    </row>
    <row r="13" spans="1:256" ht="12.75" customHeight="1">
      <c r="A13" s="20">
        <v>9</v>
      </c>
      <c r="B13" s="26" t="s">
        <v>48</v>
      </c>
      <c r="C13" s="27">
        <v>20110</v>
      </c>
      <c r="D13" s="24" t="s">
        <v>135</v>
      </c>
      <c r="E13" s="27" t="s">
        <v>29</v>
      </c>
      <c r="F13" s="24" t="s">
        <v>10</v>
      </c>
      <c r="G13" s="28">
        <v>26</v>
      </c>
      <c r="H13" s="28">
        <v>34</v>
      </c>
      <c r="I13" s="28">
        <v>0</v>
      </c>
      <c r="J13" s="28">
        <v>0</v>
      </c>
      <c r="K13" s="28">
        <v>59</v>
      </c>
      <c r="L13" s="44">
        <f>K13-'June 2015'!K13</f>
        <v>-12</v>
      </c>
      <c r="M13" s="18"/>
    </row>
    <row r="14" spans="1:256" ht="12.75" customHeight="1">
      <c r="A14" s="20">
        <v>10</v>
      </c>
      <c r="B14" s="26" t="s">
        <v>48</v>
      </c>
      <c r="C14" s="27">
        <v>20110</v>
      </c>
      <c r="D14" s="24" t="s">
        <v>135</v>
      </c>
      <c r="E14" s="27" t="s">
        <v>30</v>
      </c>
      <c r="F14" s="24" t="s">
        <v>11</v>
      </c>
      <c r="G14" s="28">
        <v>6</v>
      </c>
      <c r="H14" s="28">
        <v>4</v>
      </c>
      <c r="I14" s="28">
        <v>0</v>
      </c>
      <c r="J14" s="28">
        <v>0</v>
      </c>
      <c r="K14" s="28">
        <v>15</v>
      </c>
      <c r="L14" s="44">
        <f>K14-'June 2015'!K14</f>
        <v>11</v>
      </c>
      <c r="M14" s="18"/>
    </row>
    <row r="15" spans="1:256" ht="12.75" customHeight="1">
      <c r="A15" s="20">
        <v>11</v>
      </c>
      <c r="B15" s="26" t="s">
        <v>48</v>
      </c>
      <c r="C15" s="27">
        <v>20110</v>
      </c>
      <c r="D15" s="24" t="s">
        <v>135</v>
      </c>
      <c r="E15" s="27" t="s">
        <v>31</v>
      </c>
      <c r="F15" s="24" t="s">
        <v>12</v>
      </c>
      <c r="G15" s="28">
        <v>19</v>
      </c>
      <c r="H15" s="28">
        <v>11</v>
      </c>
      <c r="I15" s="28">
        <v>0</v>
      </c>
      <c r="J15" s="28">
        <v>0</v>
      </c>
      <c r="K15" s="28">
        <v>36</v>
      </c>
      <c r="L15" s="44">
        <f>K15-'June 2015'!K15</f>
        <v>-39</v>
      </c>
      <c r="M15" s="18"/>
    </row>
    <row r="16" spans="1:256" ht="12.75" customHeight="1">
      <c r="A16" s="20">
        <v>12</v>
      </c>
      <c r="B16" s="26" t="s">
        <v>48</v>
      </c>
      <c r="C16" s="27">
        <v>20110</v>
      </c>
      <c r="D16" s="24" t="s">
        <v>135</v>
      </c>
      <c r="E16" s="27" t="s">
        <v>32</v>
      </c>
      <c r="F16" s="24" t="s">
        <v>13</v>
      </c>
      <c r="G16" s="28">
        <v>97</v>
      </c>
      <c r="H16" s="28">
        <v>24</v>
      </c>
      <c r="I16" s="28">
        <v>0</v>
      </c>
      <c r="J16" s="28">
        <v>0</v>
      </c>
      <c r="K16" s="28">
        <v>122</v>
      </c>
      <c r="L16" s="44">
        <f>K16-'June 2015'!K16</f>
        <v>17</v>
      </c>
      <c r="M16" s="18"/>
    </row>
    <row r="17" spans="1:13" ht="12.75" customHeight="1">
      <c r="A17" s="20">
        <v>13</v>
      </c>
      <c r="B17" s="26" t="s">
        <v>48</v>
      </c>
      <c r="C17" s="27">
        <v>20110</v>
      </c>
      <c r="D17" s="24" t="s">
        <v>135</v>
      </c>
      <c r="E17" s="27" t="s">
        <v>33</v>
      </c>
      <c r="F17" s="24" t="s">
        <v>14</v>
      </c>
      <c r="G17" s="28">
        <v>77</v>
      </c>
      <c r="H17" s="28">
        <v>71</v>
      </c>
      <c r="I17" s="28">
        <v>3</v>
      </c>
      <c r="J17" s="28">
        <v>0</v>
      </c>
      <c r="K17" s="28">
        <v>148</v>
      </c>
      <c r="L17" s="44">
        <f>K17-'June 2015'!K17</f>
        <v>52</v>
      </c>
      <c r="M17" s="18"/>
    </row>
    <row r="18" spans="1:13" ht="12.75" customHeight="1">
      <c r="A18" s="20">
        <v>14</v>
      </c>
      <c r="B18" s="26" t="s">
        <v>48</v>
      </c>
      <c r="C18" s="27">
        <v>20110</v>
      </c>
      <c r="D18" s="24" t="s">
        <v>135</v>
      </c>
      <c r="E18" s="27" t="s">
        <v>34</v>
      </c>
      <c r="F18" s="24" t="s">
        <v>15</v>
      </c>
      <c r="G18" s="28">
        <v>22</v>
      </c>
      <c r="H18" s="28">
        <v>24</v>
      </c>
      <c r="I18" s="28">
        <v>0</v>
      </c>
      <c r="J18" s="28">
        <v>0</v>
      </c>
      <c r="K18" s="28">
        <v>48</v>
      </c>
      <c r="L18" s="44">
        <f>K18-'June 2015'!K18</f>
        <v>21</v>
      </c>
      <c r="M18" s="18"/>
    </row>
    <row r="19" spans="1:13" ht="12.75" customHeight="1">
      <c r="A19" s="20">
        <v>15</v>
      </c>
      <c r="B19" s="26" t="s">
        <v>48</v>
      </c>
      <c r="C19" s="27">
        <v>20110</v>
      </c>
      <c r="D19" s="24" t="s">
        <v>135</v>
      </c>
      <c r="E19" s="27" t="s">
        <v>35</v>
      </c>
      <c r="F19" s="24" t="s">
        <v>16</v>
      </c>
      <c r="G19" s="28">
        <v>3</v>
      </c>
      <c r="H19" s="28">
        <v>0</v>
      </c>
      <c r="I19" s="28">
        <v>0</v>
      </c>
      <c r="J19" s="28">
        <v>0</v>
      </c>
      <c r="K19" s="28">
        <v>3</v>
      </c>
      <c r="L19" s="44">
        <f>K19-'June 2015'!K19</f>
        <v>0</v>
      </c>
      <c r="M19" s="18"/>
    </row>
    <row r="20" spans="1:13" ht="12.75" customHeight="1">
      <c r="A20" s="20">
        <v>16</v>
      </c>
      <c r="B20" s="26" t="s">
        <v>48</v>
      </c>
      <c r="C20" s="27">
        <v>20110</v>
      </c>
      <c r="D20" s="24" t="s">
        <v>135</v>
      </c>
      <c r="E20" s="27" t="s">
        <v>36</v>
      </c>
      <c r="F20" s="24" t="s">
        <v>17</v>
      </c>
      <c r="G20" s="28">
        <v>10</v>
      </c>
      <c r="H20" s="28">
        <v>3</v>
      </c>
      <c r="I20" s="28">
        <v>0</v>
      </c>
      <c r="J20" s="28">
        <v>0</v>
      </c>
      <c r="K20" s="28">
        <v>16</v>
      </c>
      <c r="L20" s="44">
        <f>K20-'June 2015'!K20</f>
        <v>4</v>
      </c>
      <c r="M20" s="18"/>
    </row>
    <row r="21" spans="1:13" ht="12.75" customHeight="1">
      <c r="A21" s="20">
        <v>17</v>
      </c>
      <c r="B21" s="26" t="s">
        <v>48</v>
      </c>
      <c r="C21" s="27">
        <v>20110</v>
      </c>
      <c r="D21" s="24" t="s">
        <v>135</v>
      </c>
      <c r="E21" s="27" t="s">
        <v>37</v>
      </c>
      <c r="F21" s="24" t="s">
        <v>18</v>
      </c>
      <c r="G21" s="28">
        <v>31</v>
      </c>
      <c r="H21" s="28">
        <v>18</v>
      </c>
      <c r="I21" s="28">
        <v>0</v>
      </c>
      <c r="J21" s="28">
        <v>0</v>
      </c>
      <c r="K21" s="28">
        <v>49</v>
      </c>
      <c r="L21" s="44">
        <f>K21-'June 2015'!K21</f>
        <v>14</v>
      </c>
      <c r="M21" s="18"/>
    </row>
    <row r="22" spans="1:13" ht="12.75" customHeight="1">
      <c r="A22" s="20">
        <v>18</v>
      </c>
      <c r="B22" s="26" t="s">
        <v>48</v>
      </c>
      <c r="C22" s="27">
        <v>20110</v>
      </c>
      <c r="D22" s="24" t="s">
        <v>135</v>
      </c>
      <c r="E22" s="27" t="s">
        <v>38</v>
      </c>
      <c r="F22" s="24" t="s">
        <v>19</v>
      </c>
      <c r="G22" s="28">
        <v>8</v>
      </c>
      <c r="H22" s="28">
        <v>8</v>
      </c>
      <c r="I22" s="28">
        <v>0</v>
      </c>
      <c r="J22" s="28">
        <v>0</v>
      </c>
      <c r="K22" s="28">
        <v>16</v>
      </c>
      <c r="L22" s="44">
        <f>K22-'June 2015'!K22</f>
        <v>10</v>
      </c>
      <c r="M22" s="18"/>
    </row>
    <row r="23" spans="1:13" ht="12.75" customHeight="1">
      <c r="A23" s="20">
        <v>19</v>
      </c>
      <c r="B23" s="26" t="s">
        <v>48</v>
      </c>
      <c r="C23" s="27">
        <v>20110</v>
      </c>
      <c r="D23" s="24" t="s">
        <v>135</v>
      </c>
      <c r="E23" s="27" t="s">
        <v>39</v>
      </c>
      <c r="F23" s="24" t="s">
        <v>20</v>
      </c>
      <c r="G23" s="28">
        <v>37</v>
      </c>
      <c r="H23" s="28">
        <v>43</v>
      </c>
      <c r="I23" s="28">
        <v>0</v>
      </c>
      <c r="J23" s="28">
        <v>0</v>
      </c>
      <c r="K23" s="28">
        <v>77</v>
      </c>
      <c r="L23" s="44">
        <f>K23-'June 2015'!K23</f>
        <v>26</v>
      </c>
      <c r="M23" s="18"/>
    </row>
    <row r="24" spans="1:13" ht="12.75" customHeight="1">
      <c r="A24" s="20">
        <v>20</v>
      </c>
      <c r="B24" s="26" t="s">
        <v>48</v>
      </c>
      <c r="C24" s="27">
        <v>20110</v>
      </c>
      <c r="D24" s="24" t="s">
        <v>135</v>
      </c>
      <c r="E24" s="27" t="s">
        <v>40</v>
      </c>
      <c r="F24" s="24" t="s">
        <v>41</v>
      </c>
      <c r="G24" s="28">
        <v>3</v>
      </c>
      <c r="H24" s="28">
        <v>0</v>
      </c>
      <c r="I24" s="28">
        <v>0</v>
      </c>
      <c r="J24" s="28">
        <v>0</v>
      </c>
      <c r="K24" s="28">
        <v>3</v>
      </c>
      <c r="L24" s="44">
        <f>K24-'June 2015'!K24</f>
        <v>-6</v>
      </c>
      <c r="M24" s="18"/>
    </row>
    <row r="25" spans="1:13" ht="12.75" customHeight="1">
      <c r="A25" s="20">
        <v>21</v>
      </c>
      <c r="B25" s="26" t="s">
        <v>48</v>
      </c>
      <c r="C25" s="27">
        <v>20110</v>
      </c>
      <c r="D25" s="24" t="s">
        <v>136</v>
      </c>
      <c r="E25" s="27"/>
      <c r="F25" s="24"/>
      <c r="G25" s="28">
        <v>891</v>
      </c>
      <c r="H25" s="28">
        <v>656</v>
      </c>
      <c r="I25" s="28">
        <v>26</v>
      </c>
      <c r="J25" s="28">
        <v>0</v>
      </c>
      <c r="K25" s="28">
        <v>1573</v>
      </c>
      <c r="L25" s="44">
        <f>K25-'June 2015'!K25</f>
        <v>152</v>
      </c>
      <c r="M25" s="18"/>
    </row>
    <row r="26" spans="1:13" ht="12.75" customHeight="1">
      <c r="A26" s="20">
        <v>22</v>
      </c>
      <c r="B26" s="26" t="s">
        <v>48</v>
      </c>
      <c r="C26" s="27">
        <v>20260</v>
      </c>
      <c r="D26" s="24" t="s">
        <v>123</v>
      </c>
      <c r="E26" s="27" t="s">
        <v>21</v>
      </c>
      <c r="F26" s="24" t="s">
        <v>2</v>
      </c>
      <c r="G26" s="28">
        <v>262</v>
      </c>
      <c r="H26" s="28">
        <v>190</v>
      </c>
      <c r="I26" s="28">
        <v>7</v>
      </c>
      <c r="J26" s="28">
        <v>0</v>
      </c>
      <c r="K26" s="28">
        <v>459</v>
      </c>
      <c r="L26" s="44">
        <f>K26-'June 2015'!K26</f>
        <v>-22</v>
      </c>
      <c r="M26" s="18"/>
    </row>
    <row r="27" spans="1:13" ht="12.75" customHeight="1">
      <c r="A27" s="20">
        <v>23</v>
      </c>
      <c r="B27" s="26" t="s">
        <v>48</v>
      </c>
      <c r="C27" s="27">
        <v>20260</v>
      </c>
      <c r="D27" s="24" t="s">
        <v>123</v>
      </c>
      <c r="E27" s="27" t="s">
        <v>22</v>
      </c>
      <c r="F27" s="24" t="s">
        <v>3</v>
      </c>
      <c r="G27" s="28">
        <v>0</v>
      </c>
      <c r="H27" s="28">
        <v>3</v>
      </c>
      <c r="I27" s="28">
        <v>0</v>
      </c>
      <c r="J27" s="28">
        <v>0</v>
      </c>
      <c r="K27" s="28">
        <v>3</v>
      </c>
      <c r="L27" s="44">
        <f>K27-'June 2015'!K27</f>
        <v>3</v>
      </c>
      <c r="M27" s="18"/>
    </row>
    <row r="28" spans="1:13" ht="12.75" customHeight="1">
      <c r="A28" s="20">
        <v>24</v>
      </c>
      <c r="B28" s="26" t="s">
        <v>48</v>
      </c>
      <c r="C28" s="27">
        <v>20260</v>
      </c>
      <c r="D28" s="24" t="s">
        <v>123</v>
      </c>
      <c r="E28" s="27" t="s">
        <v>23</v>
      </c>
      <c r="F28" s="24" t="s">
        <v>4</v>
      </c>
      <c r="G28" s="28">
        <v>11</v>
      </c>
      <c r="H28" s="28">
        <v>9</v>
      </c>
      <c r="I28" s="28">
        <v>3</v>
      </c>
      <c r="J28" s="28">
        <v>0</v>
      </c>
      <c r="K28" s="28">
        <v>22</v>
      </c>
      <c r="L28" s="44">
        <f>K28-'June 2015'!K28</f>
        <v>-1</v>
      </c>
      <c r="M28" s="18"/>
    </row>
    <row r="29" spans="1:13" ht="12.75" customHeight="1">
      <c r="A29" s="20">
        <v>25</v>
      </c>
      <c r="B29" s="26" t="s">
        <v>48</v>
      </c>
      <c r="C29" s="27">
        <v>20260</v>
      </c>
      <c r="D29" s="24" t="s">
        <v>123</v>
      </c>
      <c r="E29" s="27" t="s">
        <v>24</v>
      </c>
      <c r="F29" s="24" t="s">
        <v>5</v>
      </c>
      <c r="G29" s="28">
        <v>3</v>
      </c>
      <c r="H29" s="28">
        <v>3</v>
      </c>
      <c r="I29" s="28">
        <v>0</v>
      </c>
      <c r="J29" s="28">
        <v>0</v>
      </c>
      <c r="K29" s="28">
        <v>6</v>
      </c>
      <c r="L29" s="44">
        <f>K29-'June 2015'!K29</f>
        <v>2</v>
      </c>
      <c r="M29" s="18"/>
    </row>
    <row r="30" spans="1:13" ht="12.75" customHeight="1">
      <c r="A30" s="20">
        <v>26</v>
      </c>
      <c r="B30" s="26" t="s">
        <v>48</v>
      </c>
      <c r="C30" s="27">
        <v>20260</v>
      </c>
      <c r="D30" s="24" t="s">
        <v>123</v>
      </c>
      <c r="E30" s="27" t="s">
        <v>25</v>
      </c>
      <c r="F30" s="24" t="s">
        <v>6</v>
      </c>
      <c r="G30" s="28">
        <v>67</v>
      </c>
      <c r="H30" s="28">
        <v>49</v>
      </c>
      <c r="I30" s="28">
        <v>0</v>
      </c>
      <c r="J30" s="28">
        <v>0</v>
      </c>
      <c r="K30" s="28">
        <v>112</v>
      </c>
      <c r="L30" s="44">
        <f>K30-'June 2015'!K30</f>
        <v>11</v>
      </c>
      <c r="M30" s="18"/>
    </row>
    <row r="31" spans="1:13" ht="12.75" customHeight="1">
      <c r="A31" s="20">
        <v>27</v>
      </c>
      <c r="B31" s="26" t="s">
        <v>48</v>
      </c>
      <c r="C31" s="27">
        <v>20260</v>
      </c>
      <c r="D31" s="24" t="s">
        <v>123</v>
      </c>
      <c r="E31" s="27" t="s">
        <v>26</v>
      </c>
      <c r="F31" s="24" t="s">
        <v>7</v>
      </c>
      <c r="G31" s="28">
        <v>22</v>
      </c>
      <c r="H31" s="28">
        <v>4</v>
      </c>
      <c r="I31" s="28">
        <v>0</v>
      </c>
      <c r="J31" s="28">
        <v>0</v>
      </c>
      <c r="K31" s="28">
        <v>26</v>
      </c>
      <c r="L31" s="44">
        <f>K31-'June 2015'!K31</f>
        <v>3</v>
      </c>
      <c r="M31" s="18"/>
    </row>
    <row r="32" spans="1:13" ht="12.75" customHeight="1">
      <c r="A32" s="20">
        <v>28</v>
      </c>
      <c r="B32" s="26" t="s">
        <v>48</v>
      </c>
      <c r="C32" s="27">
        <v>20260</v>
      </c>
      <c r="D32" s="24" t="s">
        <v>123</v>
      </c>
      <c r="E32" s="27" t="s">
        <v>27</v>
      </c>
      <c r="F32" s="24" t="s">
        <v>8</v>
      </c>
      <c r="G32" s="28">
        <v>21</v>
      </c>
      <c r="H32" s="28">
        <v>29</v>
      </c>
      <c r="I32" s="28">
        <v>0</v>
      </c>
      <c r="J32" s="28">
        <v>0</v>
      </c>
      <c r="K32" s="28">
        <v>48</v>
      </c>
      <c r="L32" s="44">
        <f>K32-'June 2015'!K32</f>
        <v>-22</v>
      </c>
      <c r="M32" s="18"/>
    </row>
    <row r="33" spans="1:13" ht="12.75" customHeight="1">
      <c r="A33" s="20">
        <v>29</v>
      </c>
      <c r="B33" s="26" t="s">
        <v>48</v>
      </c>
      <c r="C33" s="27">
        <v>20260</v>
      </c>
      <c r="D33" s="24" t="s">
        <v>123</v>
      </c>
      <c r="E33" s="27" t="s">
        <v>28</v>
      </c>
      <c r="F33" s="24" t="s">
        <v>9</v>
      </c>
      <c r="G33" s="28">
        <v>6</v>
      </c>
      <c r="H33" s="28">
        <v>41</v>
      </c>
      <c r="I33" s="28">
        <v>0</v>
      </c>
      <c r="J33" s="28">
        <v>0</v>
      </c>
      <c r="K33" s="28">
        <v>48</v>
      </c>
      <c r="L33" s="44">
        <f>K33-'June 2015'!K33</f>
        <v>-8</v>
      </c>
      <c r="M33" s="18"/>
    </row>
    <row r="34" spans="1:13" ht="12.75" customHeight="1">
      <c r="A34" s="20">
        <v>30</v>
      </c>
      <c r="B34" s="26" t="s">
        <v>48</v>
      </c>
      <c r="C34" s="27">
        <v>20260</v>
      </c>
      <c r="D34" s="24" t="s">
        <v>123</v>
      </c>
      <c r="E34" s="27" t="s">
        <v>29</v>
      </c>
      <c r="F34" s="24" t="s">
        <v>10</v>
      </c>
      <c r="G34" s="28">
        <v>31</v>
      </c>
      <c r="H34" s="28">
        <v>24</v>
      </c>
      <c r="I34" s="28">
        <v>0</v>
      </c>
      <c r="J34" s="28">
        <v>0</v>
      </c>
      <c r="K34" s="28">
        <v>49</v>
      </c>
      <c r="L34" s="44">
        <f>K34-'June 2015'!K34</f>
        <v>4</v>
      </c>
      <c r="M34" s="18"/>
    </row>
    <row r="35" spans="1:13" ht="12.75" customHeight="1">
      <c r="A35" s="20">
        <v>31</v>
      </c>
      <c r="B35" s="26" t="s">
        <v>48</v>
      </c>
      <c r="C35" s="27">
        <v>20260</v>
      </c>
      <c r="D35" s="24" t="s">
        <v>123</v>
      </c>
      <c r="E35" s="27" t="s">
        <v>30</v>
      </c>
      <c r="F35" s="24" t="s">
        <v>11</v>
      </c>
      <c r="G35" s="28">
        <v>0</v>
      </c>
      <c r="H35" s="28">
        <v>3</v>
      </c>
      <c r="I35" s="28">
        <v>0</v>
      </c>
      <c r="J35" s="28">
        <v>0</v>
      </c>
      <c r="K35" s="28">
        <v>4</v>
      </c>
      <c r="L35" s="44">
        <f>K35-'June 2015'!K35</f>
        <v>1</v>
      </c>
      <c r="M35" s="18"/>
    </row>
    <row r="36" spans="1:13" ht="12.75" customHeight="1">
      <c r="A36" s="20">
        <v>32</v>
      </c>
      <c r="B36" s="26" t="s">
        <v>48</v>
      </c>
      <c r="C36" s="27">
        <v>20260</v>
      </c>
      <c r="D36" s="24" t="s">
        <v>123</v>
      </c>
      <c r="E36" s="27" t="s">
        <v>31</v>
      </c>
      <c r="F36" s="24" t="s">
        <v>12</v>
      </c>
      <c r="G36" s="28">
        <v>8</v>
      </c>
      <c r="H36" s="28">
        <v>5</v>
      </c>
      <c r="I36" s="28">
        <v>0</v>
      </c>
      <c r="J36" s="28">
        <v>0</v>
      </c>
      <c r="K36" s="28">
        <v>13</v>
      </c>
      <c r="L36" s="44">
        <f>K36-'June 2015'!K36</f>
        <v>-34</v>
      </c>
      <c r="M36" s="18"/>
    </row>
    <row r="37" spans="1:13" ht="12.75" customHeight="1">
      <c r="A37" s="20">
        <v>33</v>
      </c>
      <c r="B37" s="26" t="s">
        <v>48</v>
      </c>
      <c r="C37" s="27">
        <v>20260</v>
      </c>
      <c r="D37" s="24" t="s">
        <v>123</v>
      </c>
      <c r="E37" s="27" t="s">
        <v>32</v>
      </c>
      <c r="F37" s="24" t="s">
        <v>13</v>
      </c>
      <c r="G37" s="28">
        <v>79</v>
      </c>
      <c r="H37" s="28">
        <v>11</v>
      </c>
      <c r="I37" s="28">
        <v>0</v>
      </c>
      <c r="J37" s="28">
        <v>0</v>
      </c>
      <c r="K37" s="28">
        <v>91</v>
      </c>
      <c r="L37" s="44">
        <f>K37-'June 2015'!K37</f>
        <v>35</v>
      </c>
      <c r="M37" s="18"/>
    </row>
    <row r="38" spans="1:13" ht="12.75" customHeight="1">
      <c r="A38" s="20">
        <v>34</v>
      </c>
      <c r="B38" s="26" t="s">
        <v>48</v>
      </c>
      <c r="C38" s="27">
        <v>20260</v>
      </c>
      <c r="D38" s="24" t="s">
        <v>123</v>
      </c>
      <c r="E38" s="27" t="s">
        <v>33</v>
      </c>
      <c r="F38" s="24" t="s">
        <v>14</v>
      </c>
      <c r="G38" s="28">
        <v>25</v>
      </c>
      <c r="H38" s="28">
        <v>13</v>
      </c>
      <c r="I38" s="28">
        <v>0</v>
      </c>
      <c r="J38" s="28">
        <v>0</v>
      </c>
      <c r="K38" s="28">
        <v>38</v>
      </c>
      <c r="L38" s="44">
        <f>K38-'June 2015'!K38</f>
        <v>-2</v>
      </c>
      <c r="M38" s="18"/>
    </row>
    <row r="39" spans="1:13" ht="12.75" customHeight="1">
      <c r="A39" s="20">
        <v>35</v>
      </c>
      <c r="B39" s="26" t="s">
        <v>48</v>
      </c>
      <c r="C39" s="27">
        <v>20260</v>
      </c>
      <c r="D39" s="24" t="s">
        <v>123</v>
      </c>
      <c r="E39" s="27" t="s">
        <v>34</v>
      </c>
      <c r="F39" s="24" t="s">
        <v>15</v>
      </c>
      <c r="G39" s="28">
        <v>15</v>
      </c>
      <c r="H39" s="28">
        <v>4</v>
      </c>
      <c r="I39" s="28">
        <v>0</v>
      </c>
      <c r="J39" s="28">
        <v>0</v>
      </c>
      <c r="K39" s="28">
        <v>20</v>
      </c>
      <c r="L39" s="44">
        <f>K39-'June 2015'!K39</f>
        <v>6</v>
      </c>
      <c r="M39" s="18"/>
    </row>
    <row r="40" spans="1:13" ht="12.75" customHeight="1">
      <c r="A40" s="20">
        <v>36</v>
      </c>
      <c r="B40" s="26" t="s">
        <v>48</v>
      </c>
      <c r="C40" s="27">
        <v>20260</v>
      </c>
      <c r="D40" s="24" t="s">
        <v>123</v>
      </c>
      <c r="E40" s="27" t="s">
        <v>35</v>
      </c>
      <c r="F40" s="24" t="s">
        <v>16</v>
      </c>
      <c r="G40" s="28">
        <v>0</v>
      </c>
      <c r="H40" s="28">
        <v>0</v>
      </c>
      <c r="I40" s="28">
        <v>0</v>
      </c>
      <c r="J40" s="28">
        <v>0</v>
      </c>
      <c r="K40" s="28">
        <v>0</v>
      </c>
      <c r="L40" s="44">
        <f>K40-'June 2015'!K40</f>
        <v>0</v>
      </c>
      <c r="M40" s="18"/>
    </row>
    <row r="41" spans="1:13" ht="12.75" customHeight="1">
      <c r="A41" s="20">
        <v>37</v>
      </c>
      <c r="B41" s="26" t="s">
        <v>48</v>
      </c>
      <c r="C41" s="27">
        <v>20260</v>
      </c>
      <c r="D41" s="24" t="s">
        <v>123</v>
      </c>
      <c r="E41" s="27" t="s">
        <v>36</v>
      </c>
      <c r="F41" s="24" t="s">
        <v>17</v>
      </c>
      <c r="G41" s="28">
        <v>3</v>
      </c>
      <c r="H41" s="28">
        <v>3</v>
      </c>
      <c r="I41" s="28">
        <v>0</v>
      </c>
      <c r="J41" s="28">
        <v>0</v>
      </c>
      <c r="K41" s="28">
        <v>4</v>
      </c>
      <c r="L41" s="44">
        <f>K41-'June 2015'!K41</f>
        <v>1</v>
      </c>
      <c r="M41" s="18"/>
    </row>
    <row r="42" spans="1:13" ht="12.75" customHeight="1">
      <c r="A42" s="20">
        <v>38</v>
      </c>
      <c r="B42" s="26" t="s">
        <v>48</v>
      </c>
      <c r="C42" s="27">
        <v>20260</v>
      </c>
      <c r="D42" s="24" t="s">
        <v>123</v>
      </c>
      <c r="E42" s="27" t="s">
        <v>37</v>
      </c>
      <c r="F42" s="24" t="s">
        <v>18</v>
      </c>
      <c r="G42" s="28">
        <v>9</v>
      </c>
      <c r="H42" s="28">
        <v>17</v>
      </c>
      <c r="I42" s="28">
        <v>3</v>
      </c>
      <c r="J42" s="28">
        <v>0</v>
      </c>
      <c r="K42" s="28">
        <v>31</v>
      </c>
      <c r="L42" s="44">
        <f>K42-'June 2015'!K42</f>
        <v>4</v>
      </c>
      <c r="M42" s="18"/>
    </row>
    <row r="43" spans="1:13" ht="12.75" customHeight="1">
      <c r="A43" s="20">
        <v>39</v>
      </c>
      <c r="B43" s="26" t="s">
        <v>48</v>
      </c>
      <c r="C43" s="27">
        <v>20260</v>
      </c>
      <c r="D43" s="24" t="s">
        <v>123</v>
      </c>
      <c r="E43" s="27" t="s">
        <v>38</v>
      </c>
      <c r="F43" s="24" t="s">
        <v>19</v>
      </c>
      <c r="G43" s="28">
        <v>11</v>
      </c>
      <c r="H43" s="28">
        <v>4</v>
      </c>
      <c r="I43" s="28">
        <v>0</v>
      </c>
      <c r="J43" s="28">
        <v>0</v>
      </c>
      <c r="K43" s="28">
        <v>17</v>
      </c>
      <c r="L43" s="44">
        <f>K43-'June 2015'!K43</f>
        <v>4</v>
      </c>
      <c r="M43" s="18"/>
    </row>
    <row r="44" spans="1:13" ht="12.75" customHeight="1">
      <c r="A44" s="20">
        <v>40</v>
      </c>
      <c r="B44" s="26" t="s">
        <v>48</v>
      </c>
      <c r="C44" s="27">
        <v>20260</v>
      </c>
      <c r="D44" s="24" t="s">
        <v>123</v>
      </c>
      <c r="E44" s="27" t="s">
        <v>39</v>
      </c>
      <c r="F44" s="24" t="s">
        <v>20</v>
      </c>
      <c r="G44" s="28">
        <v>23</v>
      </c>
      <c r="H44" s="28">
        <v>30</v>
      </c>
      <c r="I44" s="28">
        <v>3</v>
      </c>
      <c r="J44" s="28">
        <v>0</v>
      </c>
      <c r="K44" s="28">
        <v>50</v>
      </c>
      <c r="L44" s="44">
        <f>K44-'June 2015'!K44</f>
        <v>7</v>
      </c>
      <c r="M44" s="18"/>
    </row>
    <row r="45" spans="1:13" ht="12.75" customHeight="1">
      <c r="A45" s="20">
        <v>41</v>
      </c>
      <c r="B45" s="26" t="s">
        <v>48</v>
      </c>
      <c r="C45" s="27">
        <v>20260</v>
      </c>
      <c r="D45" s="24" t="s">
        <v>123</v>
      </c>
      <c r="E45" s="27" t="s">
        <v>40</v>
      </c>
      <c r="F45" s="24" t="s">
        <v>41</v>
      </c>
      <c r="G45" s="28">
        <v>3</v>
      </c>
      <c r="H45" s="28">
        <v>0</v>
      </c>
      <c r="I45" s="28">
        <v>0</v>
      </c>
      <c r="J45" s="28">
        <v>0</v>
      </c>
      <c r="K45" s="28">
        <v>3</v>
      </c>
      <c r="L45" s="44">
        <f>K45-'June 2015'!K45</f>
        <v>-3</v>
      </c>
      <c r="M45" s="18"/>
    </row>
    <row r="46" spans="1:13" ht="12.75" customHeight="1">
      <c r="A46" s="20">
        <v>42</v>
      </c>
      <c r="B46" s="26" t="s">
        <v>48</v>
      </c>
      <c r="C46" s="27">
        <v>20260</v>
      </c>
      <c r="D46" s="24" t="s">
        <v>124</v>
      </c>
      <c r="E46" s="27"/>
      <c r="F46" s="24"/>
      <c r="G46" s="28">
        <v>595</v>
      </c>
      <c r="H46" s="28">
        <v>439</v>
      </c>
      <c r="I46" s="28">
        <v>19</v>
      </c>
      <c r="J46" s="28">
        <v>0</v>
      </c>
      <c r="K46" s="28">
        <v>1052</v>
      </c>
      <c r="L46" s="44">
        <f>K46-'June 2015'!K46</f>
        <v>10</v>
      </c>
      <c r="M46" s="18"/>
    </row>
    <row r="47" spans="1:13" ht="12.75" customHeight="1">
      <c r="A47" s="20">
        <v>43</v>
      </c>
      <c r="B47" s="26" t="s">
        <v>48</v>
      </c>
      <c r="C47" s="27">
        <v>20570</v>
      </c>
      <c r="D47" s="24" t="s">
        <v>55</v>
      </c>
      <c r="E47" s="27" t="s">
        <v>21</v>
      </c>
      <c r="F47" s="24" t="s">
        <v>2</v>
      </c>
      <c r="G47" s="28">
        <v>352</v>
      </c>
      <c r="H47" s="28">
        <v>139</v>
      </c>
      <c r="I47" s="28">
        <v>4</v>
      </c>
      <c r="J47" s="28">
        <v>0</v>
      </c>
      <c r="K47" s="28">
        <v>493</v>
      </c>
      <c r="L47" s="44">
        <f>K47-'June 2015'!K47</f>
        <v>57</v>
      </c>
      <c r="M47" s="18"/>
    </row>
    <row r="48" spans="1:13" ht="12.75" customHeight="1">
      <c r="A48" s="20">
        <v>44</v>
      </c>
      <c r="B48" s="26" t="s">
        <v>48</v>
      </c>
      <c r="C48" s="27">
        <v>20570</v>
      </c>
      <c r="D48" s="24" t="s">
        <v>55</v>
      </c>
      <c r="E48" s="27" t="s">
        <v>22</v>
      </c>
      <c r="F48" s="24" t="s">
        <v>3</v>
      </c>
      <c r="G48" s="28">
        <v>8</v>
      </c>
      <c r="H48" s="28">
        <v>12</v>
      </c>
      <c r="I48" s="28">
        <v>3</v>
      </c>
      <c r="J48" s="28">
        <v>3</v>
      </c>
      <c r="K48" s="28">
        <v>23</v>
      </c>
      <c r="L48" s="44">
        <f>K48-'June 2015'!K48</f>
        <v>-3</v>
      </c>
      <c r="M48" s="18"/>
    </row>
    <row r="49" spans="1:13" ht="12.75" customHeight="1">
      <c r="A49" s="20">
        <v>45</v>
      </c>
      <c r="B49" s="26" t="s">
        <v>48</v>
      </c>
      <c r="C49" s="27">
        <v>20570</v>
      </c>
      <c r="D49" s="24" t="s">
        <v>55</v>
      </c>
      <c r="E49" s="27" t="s">
        <v>23</v>
      </c>
      <c r="F49" s="24" t="s">
        <v>4</v>
      </c>
      <c r="G49" s="28">
        <v>171</v>
      </c>
      <c r="H49" s="28">
        <v>165</v>
      </c>
      <c r="I49" s="28">
        <v>36</v>
      </c>
      <c r="J49" s="28">
        <v>0</v>
      </c>
      <c r="K49" s="28">
        <v>378</v>
      </c>
      <c r="L49" s="44">
        <f>K49-'June 2015'!K49</f>
        <v>20</v>
      </c>
      <c r="M49" s="18"/>
    </row>
    <row r="50" spans="1:13" ht="12.75" customHeight="1">
      <c r="A50" s="20">
        <v>46</v>
      </c>
      <c r="B50" s="26" t="s">
        <v>48</v>
      </c>
      <c r="C50" s="27">
        <v>20570</v>
      </c>
      <c r="D50" s="24" t="s">
        <v>55</v>
      </c>
      <c r="E50" s="27" t="s">
        <v>24</v>
      </c>
      <c r="F50" s="24" t="s">
        <v>5</v>
      </c>
      <c r="G50" s="28">
        <v>14</v>
      </c>
      <c r="H50" s="28">
        <v>14</v>
      </c>
      <c r="I50" s="28">
        <v>0</v>
      </c>
      <c r="J50" s="28">
        <v>0</v>
      </c>
      <c r="K50" s="28">
        <v>31</v>
      </c>
      <c r="L50" s="44">
        <f>K50-'June 2015'!K50</f>
        <v>19</v>
      </c>
      <c r="M50" s="18"/>
    </row>
    <row r="51" spans="1:13" ht="12.75" customHeight="1">
      <c r="A51" s="20">
        <v>47</v>
      </c>
      <c r="B51" s="26" t="s">
        <v>48</v>
      </c>
      <c r="C51" s="27">
        <v>20570</v>
      </c>
      <c r="D51" s="24" t="s">
        <v>55</v>
      </c>
      <c r="E51" s="27" t="s">
        <v>25</v>
      </c>
      <c r="F51" s="24" t="s">
        <v>6</v>
      </c>
      <c r="G51" s="28">
        <v>948</v>
      </c>
      <c r="H51" s="28">
        <v>868</v>
      </c>
      <c r="I51" s="28">
        <v>27</v>
      </c>
      <c r="J51" s="28">
        <v>0</v>
      </c>
      <c r="K51" s="28">
        <v>1847</v>
      </c>
      <c r="L51" s="44">
        <f>K51-'June 2015'!K51</f>
        <v>322</v>
      </c>
      <c r="M51" s="18"/>
    </row>
    <row r="52" spans="1:13" ht="12.75" customHeight="1">
      <c r="A52" s="20">
        <v>48</v>
      </c>
      <c r="B52" s="26" t="s">
        <v>48</v>
      </c>
      <c r="C52" s="27">
        <v>20570</v>
      </c>
      <c r="D52" s="24" t="s">
        <v>55</v>
      </c>
      <c r="E52" s="27" t="s">
        <v>26</v>
      </c>
      <c r="F52" s="24" t="s">
        <v>7</v>
      </c>
      <c r="G52" s="28">
        <v>88</v>
      </c>
      <c r="H52" s="28">
        <v>111</v>
      </c>
      <c r="I52" s="28">
        <v>15</v>
      </c>
      <c r="J52" s="28">
        <v>0</v>
      </c>
      <c r="K52" s="28">
        <v>213</v>
      </c>
      <c r="L52" s="44">
        <f>K52-'June 2015'!K52</f>
        <v>5</v>
      </c>
      <c r="M52" s="18"/>
    </row>
    <row r="53" spans="1:13" ht="12.75" customHeight="1">
      <c r="A53" s="20">
        <v>49</v>
      </c>
      <c r="B53" s="26" t="s">
        <v>48</v>
      </c>
      <c r="C53" s="27">
        <v>20570</v>
      </c>
      <c r="D53" s="24" t="s">
        <v>55</v>
      </c>
      <c r="E53" s="27" t="s">
        <v>27</v>
      </c>
      <c r="F53" s="24" t="s">
        <v>8</v>
      </c>
      <c r="G53" s="28">
        <v>221</v>
      </c>
      <c r="H53" s="28">
        <v>329</v>
      </c>
      <c r="I53" s="28">
        <v>30</v>
      </c>
      <c r="J53" s="28">
        <v>0</v>
      </c>
      <c r="K53" s="28">
        <v>584</v>
      </c>
      <c r="L53" s="44">
        <f>K53-'June 2015'!K53</f>
        <v>39</v>
      </c>
      <c r="M53" s="18"/>
    </row>
    <row r="54" spans="1:13" ht="12.75" customHeight="1">
      <c r="A54" s="20">
        <v>50</v>
      </c>
      <c r="B54" s="26" t="s">
        <v>48</v>
      </c>
      <c r="C54" s="27">
        <v>20570</v>
      </c>
      <c r="D54" s="24" t="s">
        <v>55</v>
      </c>
      <c r="E54" s="27" t="s">
        <v>28</v>
      </c>
      <c r="F54" s="24" t="s">
        <v>9</v>
      </c>
      <c r="G54" s="28">
        <v>107</v>
      </c>
      <c r="H54" s="28">
        <v>345</v>
      </c>
      <c r="I54" s="28">
        <v>35</v>
      </c>
      <c r="J54" s="28">
        <v>0</v>
      </c>
      <c r="K54" s="28">
        <v>493</v>
      </c>
      <c r="L54" s="44">
        <f>K54-'June 2015'!K54</f>
        <v>130</v>
      </c>
      <c r="M54" s="18"/>
    </row>
    <row r="55" spans="1:13" ht="12.75" customHeight="1">
      <c r="A55" s="20">
        <v>51</v>
      </c>
      <c r="B55" s="26" t="s">
        <v>48</v>
      </c>
      <c r="C55" s="27">
        <v>20570</v>
      </c>
      <c r="D55" s="24" t="s">
        <v>55</v>
      </c>
      <c r="E55" s="27" t="s">
        <v>29</v>
      </c>
      <c r="F55" s="24" t="s">
        <v>10</v>
      </c>
      <c r="G55" s="28">
        <v>323</v>
      </c>
      <c r="H55" s="28">
        <v>164</v>
      </c>
      <c r="I55" s="28">
        <v>12</v>
      </c>
      <c r="J55" s="28">
        <v>0</v>
      </c>
      <c r="K55" s="28">
        <v>499</v>
      </c>
      <c r="L55" s="44">
        <f>K55-'June 2015'!K55</f>
        <v>69</v>
      </c>
      <c r="M55" s="18"/>
    </row>
    <row r="56" spans="1:13" ht="12.75" customHeight="1">
      <c r="A56" s="20">
        <v>52</v>
      </c>
      <c r="B56" s="26" t="s">
        <v>48</v>
      </c>
      <c r="C56" s="27">
        <v>20570</v>
      </c>
      <c r="D56" s="24" t="s">
        <v>55</v>
      </c>
      <c r="E56" s="27" t="s">
        <v>30</v>
      </c>
      <c r="F56" s="24" t="s">
        <v>11</v>
      </c>
      <c r="G56" s="28">
        <v>52</v>
      </c>
      <c r="H56" s="28">
        <v>21</v>
      </c>
      <c r="I56" s="28">
        <v>0</v>
      </c>
      <c r="J56" s="28">
        <v>0</v>
      </c>
      <c r="K56" s="28">
        <v>74</v>
      </c>
      <c r="L56" s="44">
        <f>K56-'June 2015'!K56</f>
        <v>13</v>
      </c>
      <c r="M56" s="18"/>
    </row>
    <row r="57" spans="1:13" ht="12.75" customHeight="1">
      <c r="A57" s="20">
        <v>53</v>
      </c>
      <c r="B57" s="26" t="s">
        <v>48</v>
      </c>
      <c r="C57" s="27">
        <v>20570</v>
      </c>
      <c r="D57" s="24" t="s">
        <v>55</v>
      </c>
      <c r="E57" s="27" t="s">
        <v>31</v>
      </c>
      <c r="F57" s="24" t="s">
        <v>12</v>
      </c>
      <c r="G57" s="28">
        <v>193</v>
      </c>
      <c r="H57" s="28">
        <v>112</v>
      </c>
      <c r="I57" s="28">
        <v>3</v>
      </c>
      <c r="J57" s="28">
        <v>0</v>
      </c>
      <c r="K57" s="28">
        <v>303</v>
      </c>
      <c r="L57" s="44">
        <f>K57-'June 2015'!K57</f>
        <v>-588</v>
      </c>
      <c r="M57" s="18"/>
    </row>
    <row r="58" spans="1:13" ht="12.75" customHeight="1">
      <c r="A58" s="20">
        <v>54</v>
      </c>
      <c r="B58" s="26" t="s">
        <v>48</v>
      </c>
      <c r="C58" s="27">
        <v>20570</v>
      </c>
      <c r="D58" s="24" t="s">
        <v>55</v>
      </c>
      <c r="E58" s="27" t="s">
        <v>32</v>
      </c>
      <c r="F58" s="24" t="s">
        <v>13</v>
      </c>
      <c r="G58" s="28">
        <v>962</v>
      </c>
      <c r="H58" s="28">
        <v>115</v>
      </c>
      <c r="I58" s="28">
        <v>7</v>
      </c>
      <c r="J58" s="28">
        <v>3</v>
      </c>
      <c r="K58" s="28">
        <v>1085</v>
      </c>
      <c r="L58" s="44">
        <f>K58-'June 2015'!K58</f>
        <v>245</v>
      </c>
      <c r="M58" s="18"/>
    </row>
    <row r="59" spans="1:13" ht="12.75" customHeight="1">
      <c r="A59" s="20">
        <v>55</v>
      </c>
      <c r="B59" s="26" t="s">
        <v>48</v>
      </c>
      <c r="C59" s="27">
        <v>20570</v>
      </c>
      <c r="D59" s="24" t="s">
        <v>55</v>
      </c>
      <c r="E59" s="27" t="s">
        <v>33</v>
      </c>
      <c r="F59" s="24" t="s">
        <v>14</v>
      </c>
      <c r="G59" s="28">
        <v>514</v>
      </c>
      <c r="H59" s="28">
        <v>420</v>
      </c>
      <c r="I59" s="28">
        <v>16</v>
      </c>
      <c r="J59" s="28">
        <v>0</v>
      </c>
      <c r="K59" s="28">
        <v>947</v>
      </c>
      <c r="L59" s="44">
        <f>K59-'June 2015'!K59</f>
        <v>197</v>
      </c>
      <c r="M59" s="18"/>
    </row>
    <row r="60" spans="1:13" ht="12.75" customHeight="1">
      <c r="A60" s="20">
        <v>56</v>
      </c>
      <c r="B60" s="26" t="s">
        <v>48</v>
      </c>
      <c r="C60" s="27">
        <v>20570</v>
      </c>
      <c r="D60" s="24" t="s">
        <v>55</v>
      </c>
      <c r="E60" s="27" t="s">
        <v>34</v>
      </c>
      <c r="F60" s="24" t="s">
        <v>15</v>
      </c>
      <c r="G60" s="28">
        <v>162</v>
      </c>
      <c r="H60" s="28">
        <v>156</v>
      </c>
      <c r="I60" s="28">
        <v>21</v>
      </c>
      <c r="J60" s="28">
        <v>3</v>
      </c>
      <c r="K60" s="28">
        <v>346</v>
      </c>
      <c r="L60" s="44">
        <f>K60-'June 2015'!K60</f>
        <v>115</v>
      </c>
      <c r="M60" s="18"/>
    </row>
    <row r="61" spans="1:13" ht="12.75" customHeight="1">
      <c r="A61" s="20">
        <v>57</v>
      </c>
      <c r="B61" s="26" t="s">
        <v>48</v>
      </c>
      <c r="C61" s="27">
        <v>20570</v>
      </c>
      <c r="D61" s="24" t="s">
        <v>55</v>
      </c>
      <c r="E61" s="27" t="s">
        <v>35</v>
      </c>
      <c r="F61" s="24" t="s">
        <v>16</v>
      </c>
      <c r="G61" s="28">
        <v>5</v>
      </c>
      <c r="H61" s="28">
        <v>3</v>
      </c>
      <c r="I61" s="28">
        <v>3</v>
      </c>
      <c r="J61" s="28">
        <v>0</v>
      </c>
      <c r="K61" s="28">
        <v>13</v>
      </c>
      <c r="L61" s="44">
        <f>K61-'June 2015'!K61</f>
        <v>0</v>
      </c>
      <c r="M61" s="18"/>
    </row>
    <row r="62" spans="1:13" ht="12.75" customHeight="1">
      <c r="A62" s="20">
        <v>58</v>
      </c>
      <c r="B62" s="26" t="s">
        <v>48</v>
      </c>
      <c r="C62" s="27">
        <v>20570</v>
      </c>
      <c r="D62" s="24" t="s">
        <v>55</v>
      </c>
      <c r="E62" s="27" t="s">
        <v>36</v>
      </c>
      <c r="F62" s="24" t="s">
        <v>17</v>
      </c>
      <c r="G62" s="28">
        <v>55</v>
      </c>
      <c r="H62" s="28">
        <v>47</v>
      </c>
      <c r="I62" s="28">
        <v>4</v>
      </c>
      <c r="J62" s="28">
        <v>0</v>
      </c>
      <c r="K62" s="28">
        <v>107</v>
      </c>
      <c r="L62" s="44">
        <f>K62-'June 2015'!K62</f>
        <v>15</v>
      </c>
      <c r="M62" s="18"/>
    </row>
    <row r="63" spans="1:13" ht="12.75" customHeight="1">
      <c r="A63" s="20">
        <v>59</v>
      </c>
      <c r="B63" s="26" t="s">
        <v>48</v>
      </c>
      <c r="C63" s="27">
        <v>20570</v>
      </c>
      <c r="D63" s="24" t="s">
        <v>55</v>
      </c>
      <c r="E63" s="27" t="s">
        <v>37</v>
      </c>
      <c r="F63" s="24" t="s">
        <v>18</v>
      </c>
      <c r="G63" s="28">
        <v>454</v>
      </c>
      <c r="H63" s="28">
        <v>287</v>
      </c>
      <c r="I63" s="28">
        <v>16</v>
      </c>
      <c r="J63" s="28">
        <v>0</v>
      </c>
      <c r="K63" s="28">
        <v>759</v>
      </c>
      <c r="L63" s="44">
        <f>K63-'June 2015'!K63</f>
        <v>208</v>
      </c>
      <c r="M63" s="18"/>
    </row>
    <row r="64" spans="1:13" ht="12.75" customHeight="1">
      <c r="A64" s="20">
        <v>60</v>
      </c>
      <c r="B64" s="26" t="s">
        <v>48</v>
      </c>
      <c r="C64" s="27">
        <v>20570</v>
      </c>
      <c r="D64" s="24" t="s">
        <v>55</v>
      </c>
      <c r="E64" s="27" t="s">
        <v>38</v>
      </c>
      <c r="F64" s="24" t="s">
        <v>19</v>
      </c>
      <c r="G64" s="28">
        <v>86</v>
      </c>
      <c r="H64" s="28">
        <v>78</v>
      </c>
      <c r="I64" s="28">
        <v>10</v>
      </c>
      <c r="J64" s="28">
        <v>0</v>
      </c>
      <c r="K64" s="28">
        <v>173</v>
      </c>
      <c r="L64" s="44">
        <f>K64-'June 2015'!K64</f>
        <v>71</v>
      </c>
      <c r="M64" s="18"/>
    </row>
    <row r="65" spans="1:13" ht="12.75" customHeight="1">
      <c r="A65" s="20">
        <v>61</v>
      </c>
      <c r="B65" s="26" t="s">
        <v>48</v>
      </c>
      <c r="C65" s="27">
        <v>20570</v>
      </c>
      <c r="D65" s="24" t="s">
        <v>55</v>
      </c>
      <c r="E65" s="27" t="s">
        <v>39</v>
      </c>
      <c r="F65" s="24" t="s">
        <v>20</v>
      </c>
      <c r="G65" s="28">
        <v>191</v>
      </c>
      <c r="H65" s="28">
        <v>284</v>
      </c>
      <c r="I65" s="28">
        <v>3</v>
      </c>
      <c r="J65" s="28">
        <v>0</v>
      </c>
      <c r="K65" s="28">
        <v>478</v>
      </c>
      <c r="L65" s="44">
        <f>K65-'June 2015'!K65</f>
        <v>119</v>
      </c>
      <c r="M65" s="18"/>
    </row>
    <row r="66" spans="1:13" ht="12.75" customHeight="1">
      <c r="A66" s="20">
        <v>62</v>
      </c>
      <c r="B66" s="26" t="s">
        <v>48</v>
      </c>
      <c r="C66" s="27">
        <v>20570</v>
      </c>
      <c r="D66" s="24" t="s">
        <v>55</v>
      </c>
      <c r="E66" s="27" t="s">
        <v>40</v>
      </c>
      <c r="F66" s="24" t="s">
        <v>41</v>
      </c>
      <c r="G66" s="28">
        <v>6</v>
      </c>
      <c r="H66" s="28">
        <v>3</v>
      </c>
      <c r="I66" s="28">
        <v>0</v>
      </c>
      <c r="J66" s="28">
        <v>0</v>
      </c>
      <c r="K66" s="28">
        <v>13</v>
      </c>
      <c r="L66" s="44">
        <f>K66-'June 2015'!K66</f>
        <v>-61</v>
      </c>
      <c r="M66" s="18"/>
    </row>
    <row r="67" spans="1:13" ht="12.75" customHeight="1">
      <c r="A67" s="20">
        <v>63</v>
      </c>
      <c r="B67" s="26" t="s">
        <v>48</v>
      </c>
      <c r="C67" s="27">
        <v>20570</v>
      </c>
      <c r="D67" s="24" t="s">
        <v>56</v>
      </c>
      <c r="E67" s="27"/>
      <c r="F67" s="24"/>
      <c r="G67" s="28">
        <v>4912</v>
      </c>
      <c r="H67" s="28">
        <v>3684</v>
      </c>
      <c r="I67" s="28">
        <v>254</v>
      </c>
      <c r="J67" s="28">
        <v>7</v>
      </c>
      <c r="K67" s="28">
        <v>8857</v>
      </c>
      <c r="L67" s="44">
        <f>K67-'June 2015'!K67</f>
        <v>976</v>
      </c>
      <c r="M67" s="18"/>
    </row>
    <row r="68" spans="1:13" ht="12.75" customHeight="1">
      <c r="A68" s="20">
        <v>64</v>
      </c>
      <c r="B68" s="26" t="s">
        <v>48</v>
      </c>
      <c r="C68" s="27">
        <v>20660</v>
      </c>
      <c r="D68" s="24" t="s">
        <v>57</v>
      </c>
      <c r="E68" s="27" t="s">
        <v>21</v>
      </c>
      <c r="F68" s="24" t="s">
        <v>2</v>
      </c>
      <c r="G68" s="28">
        <v>73</v>
      </c>
      <c r="H68" s="28">
        <v>15</v>
      </c>
      <c r="I68" s="28">
        <v>0</v>
      </c>
      <c r="J68" s="28">
        <v>0</v>
      </c>
      <c r="K68" s="28">
        <v>82</v>
      </c>
      <c r="L68" s="44">
        <f>K68-'June 2015'!K68</f>
        <v>-43</v>
      </c>
      <c r="M68" s="18"/>
    </row>
    <row r="69" spans="1:13" ht="12.75" customHeight="1">
      <c r="A69" s="20">
        <v>65</v>
      </c>
      <c r="B69" s="26" t="s">
        <v>48</v>
      </c>
      <c r="C69" s="27">
        <v>20660</v>
      </c>
      <c r="D69" s="24" t="s">
        <v>57</v>
      </c>
      <c r="E69" s="27" t="s">
        <v>22</v>
      </c>
      <c r="F69" s="24" t="s">
        <v>3</v>
      </c>
      <c r="G69" s="28">
        <v>3</v>
      </c>
      <c r="H69" s="28">
        <v>3</v>
      </c>
      <c r="I69" s="28">
        <v>0</v>
      </c>
      <c r="J69" s="28">
        <v>0</v>
      </c>
      <c r="K69" s="28">
        <v>4</v>
      </c>
      <c r="L69" s="44">
        <f>K69-'June 2015'!K69</f>
        <v>-5</v>
      </c>
      <c r="M69" s="18"/>
    </row>
    <row r="70" spans="1:13" ht="12.75" customHeight="1">
      <c r="A70" s="20">
        <v>66</v>
      </c>
      <c r="B70" s="26" t="s">
        <v>48</v>
      </c>
      <c r="C70" s="27">
        <v>20660</v>
      </c>
      <c r="D70" s="24" t="s">
        <v>57</v>
      </c>
      <c r="E70" s="27" t="s">
        <v>23</v>
      </c>
      <c r="F70" s="24" t="s">
        <v>4</v>
      </c>
      <c r="G70" s="28">
        <v>148</v>
      </c>
      <c r="H70" s="28">
        <v>168</v>
      </c>
      <c r="I70" s="28">
        <v>27</v>
      </c>
      <c r="J70" s="28">
        <v>0</v>
      </c>
      <c r="K70" s="28">
        <v>347</v>
      </c>
      <c r="L70" s="44">
        <f>K70-'June 2015'!K70</f>
        <v>-26</v>
      </c>
      <c r="M70" s="18"/>
    </row>
    <row r="71" spans="1:13" ht="12.75" customHeight="1">
      <c r="A71" s="20">
        <v>67</v>
      </c>
      <c r="B71" s="26" t="s">
        <v>48</v>
      </c>
      <c r="C71" s="27">
        <v>20660</v>
      </c>
      <c r="D71" s="24" t="s">
        <v>57</v>
      </c>
      <c r="E71" s="27" t="s">
        <v>24</v>
      </c>
      <c r="F71" s="24" t="s">
        <v>5</v>
      </c>
      <c r="G71" s="28">
        <v>15</v>
      </c>
      <c r="H71" s="28">
        <v>12</v>
      </c>
      <c r="I71" s="28">
        <v>0</v>
      </c>
      <c r="J71" s="28">
        <v>0</v>
      </c>
      <c r="K71" s="28">
        <v>27</v>
      </c>
      <c r="L71" s="44">
        <f>K71-'June 2015'!K71</f>
        <v>0</v>
      </c>
      <c r="M71" s="18"/>
    </row>
    <row r="72" spans="1:13" ht="12.75" customHeight="1">
      <c r="A72" s="20">
        <v>68</v>
      </c>
      <c r="B72" s="26" t="s">
        <v>48</v>
      </c>
      <c r="C72" s="27">
        <v>20660</v>
      </c>
      <c r="D72" s="24" t="s">
        <v>57</v>
      </c>
      <c r="E72" s="27" t="s">
        <v>25</v>
      </c>
      <c r="F72" s="24" t="s">
        <v>6</v>
      </c>
      <c r="G72" s="28">
        <v>1315</v>
      </c>
      <c r="H72" s="28">
        <v>869</v>
      </c>
      <c r="I72" s="28">
        <v>14</v>
      </c>
      <c r="J72" s="28">
        <v>0</v>
      </c>
      <c r="K72" s="28">
        <v>2198</v>
      </c>
      <c r="L72" s="44">
        <f>K72-'June 2015'!K72</f>
        <v>231</v>
      </c>
      <c r="M72" s="18"/>
    </row>
    <row r="73" spans="1:13" ht="12.75" customHeight="1">
      <c r="A73" s="20">
        <v>69</v>
      </c>
      <c r="B73" s="26" t="s">
        <v>48</v>
      </c>
      <c r="C73" s="27">
        <v>20660</v>
      </c>
      <c r="D73" s="24" t="s">
        <v>57</v>
      </c>
      <c r="E73" s="27" t="s">
        <v>26</v>
      </c>
      <c r="F73" s="24" t="s">
        <v>7</v>
      </c>
      <c r="G73" s="28">
        <v>176</v>
      </c>
      <c r="H73" s="28">
        <v>169</v>
      </c>
      <c r="I73" s="28">
        <v>3</v>
      </c>
      <c r="J73" s="28">
        <v>0</v>
      </c>
      <c r="K73" s="28">
        <v>349</v>
      </c>
      <c r="L73" s="44">
        <f>K73-'June 2015'!K73</f>
        <v>-3</v>
      </c>
      <c r="M73" s="18"/>
    </row>
    <row r="74" spans="1:13" ht="12.75" customHeight="1">
      <c r="A74" s="20">
        <v>70</v>
      </c>
      <c r="B74" s="26" t="s">
        <v>48</v>
      </c>
      <c r="C74" s="27">
        <v>20660</v>
      </c>
      <c r="D74" s="24" t="s">
        <v>57</v>
      </c>
      <c r="E74" s="27" t="s">
        <v>27</v>
      </c>
      <c r="F74" s="24" t="s">
        <v>8</v>
      </c>
      <c r="G74" s="28">
        <v>290</v>
      </c>
      <c r="H74" s="28">
        <v>348</v>
      </c>
      <c r="I74" s="28">
        <v>23</v>
      </c>
      <c r="J74" s="28">
        <v>0</v>
      </c>
      <c r="K74" s="28">
        <v>667</v>
      </c>
      <c r="L74" s="44">
        <f>K74-'June 2015'!K74</f>
        <v>57</v>
      </c>
      <c r="M74" s="18"/>
    </row>
    <row r="75" spans="1:13" ht="12.75" customHeight="1">
      <c r="A75" s="20">
        <v>71</v>
      </c>
      <c r="B75" s="26" t="s">
        <v>48</v>
      </c>
      <c r="C75" s="27">
        <v>20660</v>
      </c>
      <c r="D75" s="24" t="s">
        <v>57</v>
      </c>
      <c r="E75" s="27" t="s">
        <v>28</v>
      </c>
      <c r="F75" s="24" t="s">
        <v>9</v>
      </c>
      <c r="G75" s="28">
        <v>104</v>
      </c>
      <c r="H75" s="28">
        <v>296</v>
      </c>
      <c r="I75" s="28">
        <v>17</v>
      </c>
      <c r="J75" s="28">
        <v>0</v>
      </c>
      <c r="K75" s="28">
        <v>421</v>
      </c>
      <c r="L75" s="44">
        <f>K75-'June 2015'!K75</f>
        <v>78</v>
      </c>
      <c r="M75" s="18"/>
    </row>
    <row r="76" spans="1:13" ht="12.75" customHeight="1">
      <c r="A76" s="20">
        <v>72</v>
      </c>
      <c r="B76" s="26" t="s">
        <v>48</v>
      </c>
      <c r="C76" s="27">
        <v>20660</v>
      </c>
      <c r="D76" s="24" t="s">
        <v>57</v>
      </c>
      <c r="E76" s="27" t="s">
        <v>29</v>
      </c>
      <c r="F76" s="24" t="s">
        <v>10</v>
      </c>
      <c r="G76" s="28">
        <v>578</v>
      </c>
      <c r="H76" s="28">
        <v>120</v>
      </c>
      <c r="I76" s="28">
        <v>8</v>
      </c>
      <c r="J76" s="28">
        <v>0</v>
      </c>
      <c r="K76" s="28">
        <v>708</v>
      </c>
      <c r="L76" s="44">
        <f>K76-'June 2015'!K76</f>
        <v>272</v>
      </c>
      <c r="M76" s="18"/>
    </row>
    <row r="77" spans="1:13" ht="12.75" customHeight="1">
      <c r="A77" s="20">
        <v>73</v>
      </c>
      <c r="B77" s="26" t="s">
        <v>48</v>
      </c>
      <c r="C77" s="27">
        <v>20660</v>
      </c>
      <c r="D77" s="24" t="s">
        <v>57</v>
      </c>
      <c r="E77" s="27" t="s">
        <v>30</v>
      </c>
      <c r="F77" s="24" t="s">
        <v>11</v>
      </c>
      <c r="G77" s="28">
        <v>70</v>
      </c>
      <c r="H77" s="28">
        <v>38</v>
      </c>
      <c r="I77" s="28">
        <v>0</v>
      </c>
      <c r="J77" s="28">
        <v>0</v>
      </c>
      <c r="K77" s="28">
        <v>115</v>
      </c>
      <c r="L77" s="44">
        <f>K77-'June 2015'!K77</f>
        <v>21</v>
      </c>
      <c r="M77" s="18"/>
    </row>
    <row r="78" spans="1:13" ht="12.75" customHeight="1">
      <c r="A78" s="20">
        <v>74</v>
      </c>
      <c r="B78" s="26" t="s">
        <v>48</v>
      </c>
      <c r="C78" s="27">
        <v>20660</v>
      </c>
      <c r="D78" s="24" t="s">
        <v>57</v>
      </c>
      <c r="E78" s="27" t="s">
        <v>31</v>
      </c>
      <c r="F78" s="24" t="s">
        <v>12</v>
      </c>
      <c r="G78" s="28">
        <v>362</v>
      </c>
      <c r="H78" s="28">
        <v>161</v>
      </c>
      <c r="I78" s="28">
        <v>3</v>
      </c>
      <c r="J78" s="28">
        <v>0</v>
      </c>
      <c r="K78" s="28">
        <v>527</v>
      </c>
      <c r="L78" s="44">
        <f>K78-'June 2015'!K78</f>
        <v>-532</v>
      </c>
      <c r="M78" s="18"/>
    </row>
    <row r="79" spans="1:13" ht="12.75" customHeight="1">
      <c r="A79" s="20">
        <v>75</v>
      </c>
      <c r="B79" s="26" t="s">
        <v>48</v>
      </c>
      <c r="C79" s="27">
        <v>20660</v>
      </c>
      <c r="D79" s="24" t="s">
        <v>57</v>
      </c>
      <c r="E79" s="27" t="s">
        <v>32</v>
      </c>
      <c r="F79" s="24" t="s">
        <v>13</v>
      </c>
      <c r="G79" s="28">
        <v>1061</v>
      </c>
      <c r="H79" s="28">
        <v>134</v>
      </c>
      <c r="I79" s="28">
        <v>3</v>
      </c>
      <c r="J79" s="28">
        <v>0</v>
      </c>
      <c r="K79" s="28">
        <v>1201</v>
      </c>
      <c r="L79" s="44">
        <f>K79-'June 2015'!K79</f>
        <v>117</v>
      </c>
      <c r="M79" s="18"/>
    </row>
    <row r="80" spans="1:13" ht="12.75" customHeight="1">
      <c r="A80" s="20">
        <v>76</v>
      </c>
      <c r="B80" s="26" t="s">
        <v>48</v>
      </c>
      <c r="C80" s="27">
        <v>20660</v>
      </c>
      <c r="D80" s="24" t="s">
        <v>57</v>
      </c>
      <c r="E80" s="27" t="s">
        <v>33</v>
      </c>
      <c r="F80" s="24" t="s">
        <v>14</v>
      </c>
      <c r="G80" s="28">
        <v>1043</v>
      </c>
      <c r="H80" s="28">
        <v>781</v>
      </c>
      <c r="I80" s="28">
        <v>10</v>
      </c>
      <c r="J80" s="28">
        <v>0</v>
      </c>
      <c r="K80" s="28">
        <v>1841</v>
      </c>
      <c r="L80" s="44">
        <f>K80-'June 2015'!K80</f>
        <v>280</v>
      </c>
      <c r="M80" s="18"/>
    </row>
    <row r="81" spans="1:13" ht="12.75" customHeight="1">
      <c r="A81" s="20">
        <v>77</v>
      </c>
      <c r="B81" s="26" t="s">
        <v>48</v>
      </c>
      <c r="C81" s="27">
        <v>20660</v>
      </c>
      <c r="D81" s="24" t="s">
        <v>57</v>
      </c>
      <c r="E81" s="27" t="s">
        <v>34</v>
      </c>
      <c r="F81" s="24" t="s">
        <v>15</v>
      </c>
      <c r="G81" s="28">
        <v>259</v>
      </c>
      <c r="H81" s="28">
        <v>197</v>
      </c>
      <c r="I81" s="28">
        <v>17</v>
      </c>
      <c r="J81" s="28">
        <v>3</v>
      </c>
      <c r="K81" s="28">
        <v>469</v>
      </c>
      <c r="L81" s="44">
        <f>K81-'June 2015'!K81</f>
        <v>88</v>
      </c>
      <c r="M81" s="18"/>
    </row>
    <row r="82" spans="1:13" ht="12.75" customHeight="1">
      <c r="A82" s="20">
        <v>78</v>
      </c>
      <c r="B82" s="26" t="s">
        <v>48</v>
      </c>
      <c r="C82" s="27">
        <v>20660</v>
      </c>
      <c r="D82" s="24" t="s">
        <v>57</v>
      </c>
      <c r="E82" s="27" t="s">
        <v>35</v>
      </c>
      <c r="F82" s="24" t="s">
        <v>16</v>
      </c>
      <c r="G82" s="28">
        <v>9</v>
      </c>
      <c r="H82" s="28">
        <v>18</v>
      </c>
      <c r="I82" s="28">
        <v>0</v>
      </c>
      <c r="J82" s="28">
        <v>0</v>
      </c>
      <c r="K82" s="28">
        <v>26</v>
      </c>
      <c r="L82" s="44">
        <f>K82-'June 2015'!K82</f>
        <v>-15</v>
      </c>
      <c r="M82" s="18"/>
    </row>
    <row r="83" spans="1:13" ht="12.75" customHeight="1">
      <c r="A83" s="20">
        <v>79</v>
      </c>
      <c r="B83" s="26" t="s">
        <v>48</v>
      </c>
      <c r="C83" s="27">
        <v>20660</v>
      </c>
      <c r="D83" s="24" t="s">
        <v>57</v>
      </c>
      <c r="E83" s="27" t="s">
        <v>36</v>
      </c>
      <c r="F83" s="24" t="s">
        <v>17</v>
      </c>
      <c r="G83" s="28">
        <v>106</v>
      </c>
      <c r="H83" s="28">
        <v>82</v>
      </c>
      <c r="I83" s="28">
        <v>10</v>
      </c>
      <c r="J83" s="28">
        <v>3</v>
      </c>
      <c r="K83" s="28">
        <v>202</v>
      </c>
      <c r="L83" s="44">
        <f>K83-'June 2015'!K83</f>
        <v>21</v>
      </c>
      <c r="M83" s="18"/>
    </row>
    <row r="84" spans="1:13" ht="12.75" customHeight="1">
      <c r="A84" s="20">
        <v>80</v>
      </c>
      <c r="B84" s="26" t="s">
        <v>48</v>
      </c>
      <c r="C84" s="27">
        <v>20660</v>
      </c>
      <c r="D84" s="24" t="s">
        <v>57</v>
      </c>
      <c r="E84" s="27" t="s">
        <v>37</v>
      </c>
      <c r="F84" s="24" t="s">
        <v>18</v>
      </c>
      <c r="G84" s="28">
        <v>695</v>
      </c>
      <c r="H84" s="28">
        <v>388</v>
      </c>
      <c r="I84" s="28">
        <v>22</v>
      </c>
      <c r="J84" s="28">
        <v>0</v>
      </c>
      <c r="K84" s="28">
        <v>1105</v>
      </c>
      <c r="L84" s="44">
        <f>K84-'June 2015'!K84</f>
        <v>242</v>
      </c>
      <c r="M84" s="18"/>
    </row>
    <row r="85" spans="1:13" ht="12.75" customHeight="1">
      <c r="A85" s="20">
        <v>81</v>
      </c>
      <c r="B85" s="26" t="s">
        <v>48</v>
      </c>
      <c r="C85" s="27">
        <v>20660</v>
      </c>
      <c r="D85" s="24" t="s">
        <v>57</v>
      </c>
      <c r="E85" s="27" t="s">
        <v>38</v>
      </c>
      <c r="F85" s="24" t="s">
        <v>19</v>
      </c>
      <c r="G85" s="28">
        <v>125</v>
      </c>
      <c r="H85" s="28">
        <v>62</v>
      </c>
      <c r="I85" s="28">
        <v>0</v>
      </c>
      <c r="J85" s="28">
        <v>0</v>
      </c>
      <c r="K85" s="28">
        <v>188</v>
      </c>
      <c r="L85" s="44">
        <f>K85-'June 2015'!K85</f>
        <v>67</v>
      </c>
      <c r="M85" s="18"/>
    </row>
    <row r="86" spans="1:13" ht="12.75" customHeight="1">
      <c r="A86" s="20">
        <v>82</v>
      </c>
      <c r="B86" s="26" t="s">
        <v>48</v>
      </c>
      <c r="C86" s="27">
        <v>20660</v>
      </c>
      <c r="D86" s="24" t="s">
        <v>57</v>
      </c>
      <c r="E86" s="27" t="s">
        <v>39</v>
      </c>
      <c r="F86" s="24" t="s">
        <v>20</v>
      </c>
      <c r="G86" s="28">
        <v>187</v>
      </c>
      <c r="H86" s="28">
        <v>324</v>
      </c>
      <c r="I86" s="28">
        <v>0</v>
      </c>
      <c r="J86" s="28">
        <v>0</v>
      </c>
      <c r="K86" s="28">
        <v>518</v>
      </c>
      <c r="L86" s="44">
        <f>K86-'June 2015'!K86</f>
        <v>113</v>
      </c>
      <c r="M86" s="18"/>
    </row>
    <row r="87" spans="1:13" ht="12.75" customHeight="1">
      <c r="A87" s="20">
        <v>83</v>
      </c>
      <c r="B87" s="26" t="s">
        <v>48</v>
      </c>
      <c r="C87" s="27">
        <v>20660</v>
      </c>
      <c r="D87" s="24" t="s">
        <v>57</v>
      </c>
      <c r="E87" s="27" t="s">
        <v>40</v>
      </c>
      <c r="F87" s="24" t="s">
        <v>41</v>
      </c>
      <c r="G87" s="28">
        <v>20</v>
      </c>
      <c r="H87" s="28">
        <v>3</v>
      </c>
      <c r="I87" s="28">
        <v>0</v>
      </c>
      <c r="J87" s="28">
        <v>0</v>
      </c>
      <c r="K87" s="28">
        <v>21</v>
      </c>
      <c r="L87" s="44">
        <f>K87-'June 2015'!K87</f>
        <v>-87</v>
      </c>
      <c r="M87" s="18"/>
    </row>
    <row r="88" spans="1:13" ht="12.75" customHeight="1">
      <c r="A88" s="20">
        <v>84</v>
      </c>
      <c r="B88" s="26" t="s">
        <v>48</v>
      </c>
      <c r="C88" s="27">
        <v>20660</v>
      </c>
      <c r="D88" s="24" t="s">
        <v>58</v>
      </c>
      <c r="E88" s="27"/>
      <c r="F88" s="24"/>
      <c r="G88" s="28">
        <v>6638</v>
      </c>
      <c r="H88" s="28">
        <v>4198</v>
      </c>
      <c r="I88" s="28">
        <v>168</v>
      </c>
      <c r="J88" s="28">
        <v>5</v>
      </c>
      <c r="K88" s="28">
        <v>11004</v>
      </c>
      <c r="L88" s="44">
        <f>K88-'June 2015'!K88</f>
        <v>870</v>
      </c>
      <c r="M88" s="18"/>
    </row>
    <row r="89" spans="1:13" ht="12.75" customHeight="1">
      <c r="A89" s="20">
        <v>85</v>
      </c>
      <c r="B89" s="26" t="s">
        <v>48</v>
      </c>
      <c r="C89" s="27">
        <v>20740</v>
      </c>
      <c r="D89" s="24" t="s">
        <v>137</v>
      </c>
      <c r="E89" s="27" t="s">
        <v>21</v>
      </c>
      <c r="F89" s="24" t="s">
        <v>2</v>
      </c>
      <c r="G89" s="28">
        <v>373</v>
      </c>
      <c r="H89" s="28">
        <v>77</v>
      </c>
      <c r="I89" s="28">
        <v>3</v>
      </c>
      <c r="J89" s="28">
        <v>0</v>
      </c>
      <c r="K89" s="28">
        <v>455</v>
      </c>
      <c r="L89" s="44">
        <f>K89-'June 2015'!K89</f>
        <v>-7</v>
      </c>
      <c r="M89" s="18"/>
    </row>
    <row r="90" spans="1:13" ht="12.75" customHeight="1">
      <c r="A90" s="20">
        <v>86</v>
      </c>
      <c r="B90" s="26" t="s">
        <v>48</v>
      </c>
      <c r="C90" s="27">
        <v>20740</v>
      </c>
      <c r="D90" s="24" t="s">
        <v>137</v>
      </c>
      <c r="E90" s="27" t="s">
        <v>22</v>
      </c>
      <c r="F90" s="24" t="s">
        <v>3</v>
      </c>
      <c r="G90" s="28">
        <v>4</v>
      </c>
      <c r="H90" s="28">
        <v>3</v>
      </c>
      <c r="I90" s="28">
        <v>0</v>
      </c>
      <c r="J90" s="28">
        <v>0</v>
      </c>
      <c r="K90" s="28">
        <v>9</v>
      </c>
      <c r="L90" s="44">
        <f>K90-'June 2015'!K90</f>
        <v>1</v>
      </c>
      <c r="M90" s="18"/>
    </row>
    <row r="91" spans="1:13" ht="12.75" customHeight="1">
      <c r="A91" s="20">
        <v>87</v>
      </c>
      <c r="B91" s="26" t="s">
        <v>48</v>
      </c>
      <c r="C91" s="27">
        <v>20740</v>
      </c>
      <c r="D91" s="24" t="s">
        <v>137</v>
      </c>
      <c r="E91" s="27" t="s">
        <v>23</v>
      </c>
      <c r="F91" s="24" t="s">
        <v>4</v>
      </c>
      <c r="G91" s="28">
        <v>44</v>
      </c>
      <c r="H91" s="28">
        <v>45</v>
      </c>
      <c r="I91" s="28">
        <v>3</v>
      </c>
      <c r="J91" s="28">
        <v>0</v>
      </c>
      <c r="K91" s="28">
        <v>90</v>
      </c>
      <c r="L91" s="44">
        <f>K91-'June 2015'!K91</f>
        <v>0</v>
      </c>
      <c r="M91" s="18"/>
    </row>
    <row r="92" spans="1:13" ht="12.75" customHeight="1">
      <c r="A92" s="20">
        <v>88</v>
      </c>
      <c r="B92" s="26" t="s">
        <v>48</v>
      </c>
      <c r="C92" s="27">
        <v>20740</v>
      </c>
      <c r="D92" s="24" t="s">
        <v>137</v>
      </c>
      <c r="E92" s="27" t="s">
        <v>24</v>
      </c>
      <c r="F92" s="24" t="s">
        <v>5</v>
      </c>
      <c r="G92" s="28">
        <v>7</v>
      </c>
      <c r="H92" s="28">
        <v>4</v>
      </c>
      <c r="I92" s="28">
        <v>0</v>
      </c>
      <c r="J92" s="28">
        <v>0</v>
      </c>
      <c r="K92" s="28">
        <v>19</v>
      </c>
      <c r="L92" s="44">
        <f>K92-'June 2015'!K92</f>
        <v>4</v>
      </c>
      <c r="M92" s="18"/>
    </row>
    <row r="93" spans="1:13" ht="12.75" customHeight="1">
      <c r="A93" s="20">
        <v>89</v>
      </c>
      <c r="B93" s="26" t="s">
        <v>48</v>
      </c>
      <c r="C93" s="27">
        <v>20740</v>
      </c>
      <c r="D93" s="24" t="s">
        <v>137</v>
      </c>
      <c r="E93" s="27" t="s">
        <v>25</v>
      </c>
      <c r="F93" s="24" t="s">
        <v>6</v>
      </c>
      <c r="G93" s="28">
        <v>502</v>
      </c>
      <c r="H93" s="28">
        <v>318</v>
      </c>
      <c r="I93" s="28">
        <v>3</v>
      </c>
      <c r="J93" s="28">
        <v>0</v>
      </c>
      <c r="K93" s="28">
        <v>822</v>
      </c>
      <c r="L93" s="44">
        <f>K93-'June 2015'!K93</f>
        <v>157</v>
      </c>
      <c r="M93" s="18"/>
    </row>
    <row r="94" spans="1:13" ht="12.75" customHeight="1">
      <c r="A94" s="20">
        <v>90</v>
      </c>
      <c r="B94" s="26" t="s">
        <v>48</v>
      </c>
      <c r="C94" s="27">
        <v>20740</v>
      </c>
      <c r="D94" s="24" t="s">
        <v>137</v>
      </c>
      <c r="E94" s="27" t="s">
        <v>26</v>
      </c>
      <c r="F94" s="24" t="s">
        <v>7</v>
      </c>
      <c r="G94" s="28">
        <v>38</v>
      </c>
      <c r="H94" s="28">
        <v>28</v>
      </c>
      <c r="I94" s="28">
        <v>0</v>
      </c>
      <c r="J94" s="28">
        <v>0</v>
      </c>
      <c r="K94" s="28">
        <v>65</v>
      </c>
      <c r="L94" s="44">
        <f>K94-'June 2015'!K94</f>
        <v>23</v>
      </c>
      <c r="M94" s="18"/>
    </row>
    <row r="95" spans="1:13" ht="12.75" customHeight="1">
      <c r="A95" s="20">
        <v>91</v>
      </c>
      <c r="B95" s="26" t="s">
        <v>48</v>
      </c>
      <c r="C95" s="27">
        <v>20740</v>
      </c>
      <c r="D95" s="24" t="s">
        <v>137</v>
      </c>
      <c r="E95" s="27" t="s">
        <v>27</v>
      </c>
      <c r="F95" s="24" t="s">
        <v>8</v>
      </c>
      <c r="G95" s="28">
        <v>83</v>
      </c>
      <c r="H95" s="28">
        <v>129</v>
      </c>
      <c r="I95" s="28">
        <v>3</v>
      </c>
      <c r="J95" s="28">
        <v>0</v>
      </c>
      <c r="K95" s="28">
        <v>216</v>
      </c>
      <c r="L95" s="44">
        <f>K95-'June 2015'!K95</f>
        <v>23</v>
      </c>
      <c r="M95" s="18"/>
    </row>
    <row r="96" spans="1:13" ht="12.75" customHeight="1">
      <c r="A96" s="20">
        <v>92</v>
      </c>
      <c r="B96" s="26" t="s">
        <v>48</v>
      </c>
      <c r="C96" s="27">
        <v>20740</v>
      </c>
      <c r="D96" s="24" t="s">
        <v>137</v>
      </c>
      <c r="E96" s="27" t="s">
        <v>28</v>
      </c>
      <c r="F96" s="24" t="s">
        <v>9</v>
      </c>
      <c r="G96" s="28">
        <v>62</v>
      </c>
      <c r="H96" s="28">
        <v>148</v>
      </c>
      <c r="I96" s="28">
        <v>10</v>
      </c>
      <c r="J96" s="28">
        <v>0</v>
      </c>
      <c r="K96" s="28">
        <v>224</v>
      </c>
      <c r="L96" s="44">
        <f>K96-'June 2015'!K96</f>
        <v>53</v>
      </c>
      <c r="M96" s="18"/>
    </row>
    <row r="97" spans="1:13" ht="12.75" customHeight="1">
      <c r="A97" s="20">
        <v>93</v>
      </c>
      <c r="B97" s="26" t="s">
        <v>48</v>
      </c>
      <c r="C97" s="27">
        <v>20740</v>
      </c>
      <c r="D97" s="24" t="s">
        <v>137</v>
      </c>
      <c r="E97" s="27" t="s">
        <v>29</v>
      </c>
      <c r="F97" s="24" t="s">
        <v>10</v>
      </c>
      <c r="G97" s="28">
        <v>84</v>
      </c>
      <c r="H97" s="28">
        <v>43</v>
      </c>
      <c r="I97" s="28">
        <v>5</v>
      </c>
      <c r="J97" s="28">
        <v>0</v>
      </c>
      <c r="K97" s="28">
        <v>134</v>
      </c>
      <c r="L97" s="44">
        <f>K97-'June 2015'!K97</f>
        <v>12</v>
      </c>
      <c r="M97" s="18"/>
    </row>
    <row r="98" spans="1:13" ht="12.75" customHeight="1">
      <c r="A98" s="20">
        <v>94</v>
      </c>
      <c r="B98" s="26" t="s">
        <v>48</v>
      </c>
      <c r="C98" s="27">
        <v>20740</v>
      </c>
      <c r="D98" s="24" t="s">
        <v>137</v>
      </c>
      <c r="E98" s="27" t="s">
        <v>30</v>
      </c>
      <c r="F98" s="24" t="s">
        <v>11</v>
      </c>
      <c r="G98" s="28">
        <v>14</v>
      </c>
      <c r="H98" s="28">
        <v>11</v>
      </c>
      <c r="I98" s="28">
        <v>0</v>
      </c>
      <c r="J98" s="28">
        <v>0</v>
      </c>
      <c r="K98" s="28">
        <v>25</v>
      </c>
      <c r="L98" s="44">
        <f>K98-'June 2015'!K98</f>
        <v>10</v>
      </c>
      <c r="M98" s="18"/>
    </row>
    <row r="99" spans="1:13" ht="12.75" customHeight="1">
      <c r="A99" s="20">
        <v>95</v>
      </c>
      <c r="B99" s="26" t="s">
        <v>48</v>
      </c>
      <c r="C99" s="27">
        <v>20740</v>
      </c>
      <c r="D99" s="24" t="s">
        <v>137</v>
      </c>
      <c r="E99" s="27" t="s">
        <v>31</v>
      </c>
      <c r="F99" s="24" t="s">
        <v>12</v>
      </c>
      <c r="G99" s="28">
        <v>50</v>
      </c>
      <c r="H99" s="28">
        <v>25</v>
      </c>
      <c r="I99" s="28">
        <v>0</v>
      </c>
      <c r="J99" s="28">
        <v>0</v>
      </c>
      <c r="K99" s="28">
        <v>77</v>
      </c>
      <c r="L99" s="44">
        <f>K99-'June 2015'!K99</f>
        <v>-62</v>
      </c>
      <c r="M99" s="18"/>
    </row>
    <row r="100" spans="1:13" ht="12.75" customHeight="1">
      <c r="A100" s="20">
        <v>96</v>
      </c>
      <c r="B100" s="26" t="s">
        <v>48</v>
      </c>
      <c r="C100" s="27">
        <v>20740</v>
      </c>
      <c r="D100" s="24" t="s">
        <v>137</v>
      </c>
      <c r="E100" s="27" t="s">
        <v>32</v>
      </c>
      <c r="F100" s="24" t="s">
        <v>13</v>
      </c>
      <c r="G100" s="28">
        <v>240</v>
      </c>
      <c r="H100" s="28">
        <v>52</v>
      </c>
      <c r="I100" s="28">
        <v>0</v>
      </c>
      <c r="J100" s="28">
        <v>0</v>
      </c>
      <c r="K100" s="28">
        <v>295</v>
      </c>
      <c r="L100" s="44">
        <f>K100-'June 2015'!K100</f>
        <v>51</v>
      </c>
      <c r="M100" s="18"/>
    </row>
    <row r="101" spans="1:13" ht="12.75" customHeight="1">
      <c r="A101" s="20">
        <v>97</v>
      </c>
      <c r="B101" s="26" t="s">
        <v>48</v>
      </c>
      <c r="C101" s="27">
        <v>20740</v>
      </c>
      <c r="D101" s="24" t="s">
        <v>137</v>
      </c>
      <c r="E101" s="27" t="s">
        <v>33</v>
      </c>
      <c r="F101" s="24" t="s">
        <v>14</v>
      </c>
      <c r="G101" s="28">
        <v>167</v>
      </c>
      <c r="H101" s="28">
        <v>118</v>
      </c>
      <c r="I101" s="28">
        <v>0</v>
      </c>
      <c r="J101" s="28">
        <v>0</v>
      </c>
      <c r="K101" s="28">
        <v>295</v>
      </c>
      <c r="L101" s="44">
        <f>K101-'June 2015'!K101</f>
        <v>88</v>
      </c>
      <c r="M101" s="18"/>
    </row>
    <row r="102" spans="1:13" ht="12.75" customHeight="1">
      <c r="A102" s="20">
        <v>98</v>
      </c>
      <c r="B102" s="26" t="s">
        <v>48</v>
      </c>
      <c r="C102" s="27">
        <v>20740</v>
      </c>
      <c r="D102" s="24" t="s">
        <v>137</v>
      </c>
      <c r="E102" s="27" t="s">
        <v>34</v>
      </c>
      <c r="F102" s="24" t="s">
        <v>15</v>
      </c>
      <c r="G102" s="28">
        <v>67</v>
      </c>
      <c r="H102" s="28">
        <v>49</v>
      </c>
      <c r="I102" s="28">
        <v>3</v>
      </c>
      <c r="J102" s="28">
        <v>0</v>
      </c>
      <c r="K102" s="28">
        <v>123</v>
      </c>
      <c r="L102" s="44">
        <f>K102-'June 2015'!K102</f>
        <v>23</v>
      </c>
      <c r="M102" s="18"/>
    </row>
    <row r="103" spans="1:13" ht="12.75" customHeight="1">
      <c r="A103" s="20">
        <v>99</v>
      </c>
      <c r="B103" s="26" t="s">
        <v>48</v>
      </c>
      <c r="C103" s="27">
        <v>20740</v>
      </c>
      <c r="D103" s="24" t="s">
        <v>137</v>
      </c>
      <c r="E103" s="27" t="s">
        <v>35</v>
      </c>
      <c r="F103" s="24" t="s">
        <v>16</v>
      </c>
      <c r="G103" s="28">
        <v>6</v>
      </c>
      <c r="H103" s="28">
        <v>3</v>
      </c>
      <c r="I103" s="28">
        <v>0</v>
      </c>
      <c r="J103" s="28">
        <v>0</v>
      </c>
      <c r="K103" s="28">
        <v>9</v>
      </c>
      <c r="L103" s="44">
        <f>K103-'June 2015'!K103</f>
        <v>3</v>
      </c>
      <c r="M103" s="18"/>
    </row>
    <row r="104" spans="1:13" ht="12.75" customHeight="1">
      <c r="A104" s="20">
        <v>100</v>
      </c>
      <c r="B104" s="26" t="s">
        <v>48</v>
      </c>
      <c r="C104" s="27">
        <v>20740</v>
      </c>
      <c r="D104" s="24" t="s">
        <v>137</v>
      </c>
      <c r="E104" s="27" t="s">
        <v>36</v>
      </c>
      <c r="F104" s="24" t="s">
        <v>17</v>
      </c>
      <c r="G104" s="28">
        <v>24</v>
      </c>
      <c r="H104" s="28">
        <v>22</v>
      </c>
      <c r="I104" s="28">
        <v>3</v>
      </c>
      <c r="J104" s="28">
        <v>0</v>
      </c>
      <c r="K104" s="28">
        <v>45</v>
      </c>
      <c r="L104" s="44">
        <f>K104-'June 2015'!K104</f>
        <v>14</v>
      </c>
      <c r="M104" s="18"/>
    </row>
    <row r="105" spans="1:13" ht="12.75" customHeight="1">
      <c r="A105" s="20">
        <v>101</v>
      </c>
      <c r="B105" s="26" t="s">
        <v>48</v>
      </c>
      <c r="C105" s="27">
        <v>20740</v>
      </c>
      <c r="D105" s="24" t="s">
        <v>137</v>
      </c>
      <c r="E105" s="27" t="s">
        <v>37</v>
      </c>
      <c r="F105" s="24" t="s">
        <v>18</v>
      </c>
      <c r="G105" s="28">
        <v>88</v>
      </c>
      <c r="H105" s="28">
        <v>48</v>
      </c>
      <c r="I105" s="28">
        <v>4</v>
      </c>
      <c r="J105" s="28">
        <v>0</v>
      </c>
      <c r="K105" s="28">
        <v>137</v>
      </c>
      <c r="L105" s="44">
        <f>K105-'June 2015'!K105</f>
        <v>48</v>
      </c>
      <c r="M105" s="18"/>
    </row>
    <row r="106" spans="1:13" ht="12.75" customHeight="1">
      <c r="A106" s="20">
        <v>102</v>
      </c>
      <c r="B106" s="26" t="s">
        <v>48</v>
      </c>
      <c r="C106" s="27">
        <v>20740</v>
      </c>
      <c r="D106" s="24" t="s">
        <v>137</v>
      </c>
      <c r="E106" s="27" t="s">
        <v>38</v>
      </c>
      <c r="F106" s="24" t="s">
        <v>19</v>
      </c>
      <c r="G106" s="28">
        <v>32</v>
      </c>
      <c r="H106" s="28">
        <v>29</v>
      </c>
      <c r="I106" s="28">
        <v>3</v>
      </c>
      <c r="J106" s="28">
        <v>0</v>
      </c>
      <c r="K106" s="28">
        <v>61</v>
      </c>
      <c r="L106" s="44">
        <f>K106-'June 2015'!K106</f>
        <v>27</v>
      </c>
      <c r="M106" s="18"/>
    </row>
    <row r="107" spans="1:13" ht="12.75" customHeight="1">
      <c r="A107" s="20">
        <v>103</v>
      </c>
      <c r="B107" s="26" t="s">
        <v>48</v>
      </c>
      <c r="C107" s="27">
        <v>20740</v>
      </c>
      <c r="D107" s="24" t="s">
        <v>137</v>
      </c>
      <c r="E107" s="27" t="s">
        <v>39</v>
      </c>
      <c r="F107" s="24" t="s">
        <v>20</v>
      </c>
      <c r="G107" s="28">
        <v>69</v>
      </c>
      <c r="H107" s="28">
        <v>87</v>
      </c>
      <c r="I107" s="28">
        <v>0</v>
      </c>
      <c r="J107" s="28">
        <v>0</v>
      </c>
      <c r="K107" s="28">
        <v>149</v>
      </c>
      <c r="L107" s="44">
        <f>K107-'June 2015'!K107</f>
        <v>33</v>
      </c>
      <c r="M107" s="18"/>
    </row>
    <row r="108" spans="1:13" ht="12.75" customHeight="1">
      <c r="A108" s="20">
        <v>104</v>
      </c>
      <c r="B108" s="26" t="s">
        <v>48</v>
      </c>
      <c r="C108" s="27">
        <v>20740</v>
      </c>
      <c r="D108" s="24" t="s">
        <v>137</v>
      </c>
      <c r="E108" s="27" t="s">
        <v>40</v>
      </c>
      <c r="F108" s="24" t="s">
        <v>41</v>
      </c>
      <c r="G108" s="28">
        <v>6</v>
      </c>
      <c r="H108" s="28">
        <v>0</v>
      </c>
      <c r="I108" s="28">
        <v>0</v>
      </c>
      <c r="J108" s="28">
        <v>0</v>
      </c>
      <c r="K108" s="28">
        <v>4</v>
      </c>
      <c r="L108" s="44">
        <f>K108-'June 2015'!K108</f>
        <v>-20</v>
      </c>
      <c r="M108" s="18"/>
    </row>
    <row r="109" spans="1:13" ht="12.75" customHeight="1">
      <c r="A109" s="20">
        <v>105</v>
      </c>
      <c r="B109" s="26" t="s">
        <v>48</v>
      </c>
      <c r="C109" s="27">
        <v>20740</v>
      </c>
      <c r="D109" s="24" t="s">
        <v>138</v>
      </c>
      <c r="E109" s="27"/>
      <c r="F109" s="24"/>
      <c r="G109" s="28">
        <v>1965</v>
      </c>
      <c r="H109" s="28">
        <v>1235</v>
      </c>
      <c r="I109" s="28">
        <v>43</v>
      </c>
      <c r="J109" s="28">
        <v>0</v>
      </c>
      <c r="K109" s="28">
        <v>3249</v>
      </c>
      <c r="L109" s="44">
        <f>K109-'June 2015'!K109</f>
        <v>478</v>
      </c>
      <c r="M109" s="18"/>
    </row>
    <row r="110" spans="1:13" ht="12.75" customHeight="1">
      <c r="A110" s="20">
        <v>106</v>
      </c>
      <c r="B110" s="26" t="s">
        <v>48</v>
      </c>
      <c r="C110" s="27">
        <v>20830</v>
      </c>
      <c r="D110" s="24" t="s">
        <v>139</v>
      </c>
      <c r="E110" s="27" t="s">
        <v>21</v>
      </c>
      <c r="F110" s="24" t="s">
        <v>2</v>
      </c>
      <c r="G110" s="28">
        <v>1022</v>
      </c>
      <c r="H110" s="28">
        <v>247</v>
      </c>
      <c r="I110" s="28">
        <v>9</v>
      </c>
      <c r="J110" s="28">
        <v>0</v>
      </c>
      <c r="K110" s="28">
        <v>1273</v>
      </c>
      <c r="L110" s="44">
        <f>K110-'June 2015'!K110</f>
        <v>-38</v>
      </c>
      <c r="M110" s="18"/>
    </row>
    <row r="111" spans="1:13" ht="12.75" customHeight="1">
      <c r="A111" s="20">
        <v>107</v>
      </c>
      <c r="B111" s="26" t="s">
        <v>48</v>
      </c>
      <c r="C111" s="27">
        <v>20830</v>
      </c>
      <c r="D111" s="24" t="s">
        <v>139</v>
      </c>
      <c r="E111" s="27" t="s">
        <v>22</v>
      </c>
      <c r="F111" s="24" t="s">
        <v>3</v>
      </c>
      <c r="G111" s="28">
        <v>3</v>
      </c>
      <c r="H111" s="28">
        <v>3</v>
      </c>
      <c r="I111" s="28">
        <v>0</v>
      </c>
      <c r="J111" s="28">
        <v>0</v>
      </c>
      <c r="K111" s="28">
        <v>5</v>
      </c>
      <c r="L111" s="44">
        <f>K111-'June 2015'!K111</f>
        <v>-7</v>
      </c>
      <c r="M111" s="18"/>
    </row>
    <row r="112" spans="1:13" ht="12.75" customHeight="1">
      <c r="A112" s="20">
        <v>108</v>
      </c>
      <c r="B112" s="26" t="s">
        <v>48</v>
      </c>
      <c r="C112" s="27">
        <v>20830</v>
      </c>
      <c r="D112" s="24" t="s">
        <v>139</v>
      </c>
      <c r="E112" s="27" t="s">
        <v>23</v>
      </c>
      <c r="F112" s="24" t="s">
        <v>4</v>
      </c>
      <c r="G112" s="28">
        <v>96</v>
      </c>
      <c r="H112" s="28">
        <v>103</v>
      </c>
      <c r="I112" s="28">
        <v>16</v>
      </c>
      <c r="J112" s="28">
        <v>0</v>
      </c>
      <c r="K112" s="28">
        <v>215</v>
      </c>
      <c r="L112" s="44">
        <f>K112-'June 2015'!K112</f>
        <v>36</v>
      </c>
      <c r="M112" s="18"/>
    </row>
    <row r="113" spans="1:13" ht="12.75" customHeight="1">
      <c r="A113" s="20">
        <v>109</v>
      </c>
      <c r="B113" s="26" t="s">
        <v>48</v>
      </c>
      <c r="C113" s="27">
        <v>20830</v>
      </c>
      <c r="D113" s="24" t="s">
        <v>139</v>
      </c>
      <c r="E113" s="27" t="s">
        <v>24</v>
      </c>
      <c r="F113" s="24" t="s">
        <v>5</v>
      </c>
      <c r="G113" s="28">
        <v>6</v>
      </c>
      <c r="H113" s="28">
        <v>7</v>
      </c>
      <c r="I113" s="28">
        <v>3</v>
      </c>
      <c r="J113" s="28">
        <v>0</v>
      </c>
      <c r="K113" s="28">
        <v>16</v>
      </c>
      <c r="L113" s="44">
        <f>K113-'June 2015'!K113</f>
        <v>11</v>
      </c>
      <c r="M113" s="18"/>
    </row>
    <row r="114" spans="1:13" ht="12.75" customHeight="1">
      <c r="A114" s="20">
        <v>110</v>
      </c>
      <c r="B114" s="26" t="s">
        <v>48</v>
      </c>
      <c r="C114" s="27">
        <v>20830</v>
      </c>
      <c r="D114" s="24" t="s">
        <v>139</v>
      </c>
      <c r="E114" s="27" t="s">
        <v>25</v>
      </c>
      <c r="F114" s="24" t="s">
        <v>6</v>
      </c>
      <c r="G114" s="28">
        <v>639</v>
      </c>
      <c r="H114" s="28">
        <v>479</v>
      </c>
      <c r="I114" s="28">
        <v>10</v>
      </c>
      <c r="J114" s="28">
        <v>0</v>
      </c>
      <c r="K114" s="28">
        <v>1123</v>
      </c>
      <c r="L114" s="44">
        <f>K114-'June 2015'!K114</f>
        <v>215</v>
      </c>
      <c r="M114" s="18"/>
    </row>
    <row r="115" spans="1:13" ht="12.75" customHeight="1">
      <c r="A115" s="20">
        <v>111</v>
      </c>
      <c r="B115" s="26" t="s">
        <v>48</v>
      </c>
      <c r="C115" s="27">
        <v>20830</v>
      </c>
      <c r="D115" s="24" t="s">
        <v>139</v>
      </c>
      <c r="E115" s="27" t="s">
        <v>26</v>
      </c>
      <c r="F115" s="24" t="s">
        <v>7</v>
      </c>
      <c r="G115" s="28">
        <v>93</v>
      </c>
      <c r="H115" s="28">
        <v>75</v>
      </c>
      <c r="I115" s="28">
        <v>4</v>
      </c>
      <c r="J115" s="28">
        <v>0</v>
      </c>
      <c r="K115" s="28">
        <v>172</v>
      </c>
      <c r="L115" s="44">
        <f>K115-'June 2015'!K115</f>
        <v>30</v>
      </c>
      <c r="M115" s="18"/>
    </row>
    <row r="116" spans="1:13" ht="12.75" customHeight="1">
      <c r="A116" s="20">
        <v>112</v>
      </c>
      <c r="B116" s="26" t="s">
        <v>48</v>
      </c>
      <c r="C116" s="27">
        <v>20830</v>
      </c>
      <c r="D116" s="24" t="s">
        <v>139</v>
      </c>
      <c r="E116" s="27" t="s">
        <v>27</v>
      </c>
      <c r="F116" s="24" t="s">
        <v>8</v>
      </c>
      <c r="G116" s="28">
        <v>100</v>
      </c>
      <c r="H116" s="28">
        <v>171</v>
      </c>
      <c r="I116" s="28">
        <v>7</v>
      </c>
      <c r="J116" s="28">
        <v>0</v>
      </c>
      <c r="K116" s="28">
        <v>280</v>
      </c>
      <c r="L116" s="44">
        <f>K116-'June 2015'!K116</f>
        <v>9</v>
      </c>
      <c r="M116" s="18"/>
    </row>
    <row r="117" spans="1:13" ht="12.75" customHeight="1">
      <c r="A117" s="20">
        <v>113</v>
      </c>
      <c r="B117" s="26" t="s">
        <v>48</v>
      </c>
      <c r="C117" s="27">
        <v>20830</v>
      </c>
      <c r="D117" s="24" t="s">
        <v>139</v>
      </c>
      <c r="E117" s="27" t="s">
        <v>28</v>
      </c>
      <c r="F117" s="24" t="s">
        <v>9</v>
      </c>
      <c r="G117" s="28">
        <v>52</v>
      </c>
      <c r="H117" s="28">
        <v>120</v>
      </c>
      <c r="I117" s="28">
        <v>12</v>
      </c>
      <c r="J117" s="28">
        <v>0</v>
      </c>
      <c r="K117" s="28">
        <v>181</v>
      </c>
      <c r="L117" s="44">
        <f>K117-'June 2015'!K117</f>
        <v>37</v>
      </c>
      <c r="M117" s="18"/>
    </row>
    <row r="118" spans="1:13" ht="12.75" customHeight="1">
      <c r="A118" s="20">
        <v>114</v>
      </c>
      <c r="B118" s="26" t="s">
        <v>48</v>
      </c>
      <c r="C118" s="27">
        <v>20830</v>
      </c>
      <c r="D118" s="24" t="s">
        <v>139</v>
      </c>
      <c r="E118" s="27" t="s">
        <v>29</v>
      </c>
      <c r="F118" s="24" t="s">
        <v>10</v>
      </c>
      <c r="G118" s="28">
        <v>160</v>
      </c>
      <c r="H118" s="28">
        <v>126</v>
      </c>
      <c r="I118" s="28">
        <v>3</v>
      </c>
      <c r="J118" s="28">
        <v>0</v>
      </c>
      <c r="K118" s="28">
        <v>290</v>
      </c>
      <c r="L118" s="44">
        <f>K118-'June 2015'!K118</f>
        <v>30</v>
      </c>
      <c r="M118" s="18"/>
    </row>
    <row r="119" spans="1:13" ht="12.75" customHeight="1">
      <c r="A119" s="20">
        <v>115</v>
      </c>
      <c r="B119" s="26" t="s">
        <v>48</v>
      </c>
      <c r="C119" s="27">
        <v>20830</v>
      </c>
      <c r="D119" s="24" t="s">
        <v>139</v>
      </c>
      <c r="E119" s="27" t="s">
        <v>30</v>
      </c>
      <c r="F119" s="24" t="s">
        <v>11</v>
      </c>
      <c r="G119" s="28">
        <v>12</v>
      </c>
      <c r="H119" s="28">
        <v>9</v>
      </c>
      <c r="I119" s="28">
        <v>0</v>
      </c>
      <c r="J119" s="28">
        <v>0</v>
      </c>
      <c r="K119" s="28">
        <v>27</v>
      </c>
      <c r="L119" s="44">
        <f>K119-'June 2015'!K119</f>
        <v>10</v>
      </c>
      <c r="M119" s="18"/>
    </row>
    <row r="120" spans="1:13" ht="12.75" customHeight="1">
      <c r="A120" s="20">
        <v>116</v>
      </c>
      <c r="B120" s="26" t="s">
        <v>48</v>
      </c>
      <c r="C120" s="27">
        <v>20830</v>
      </c>
      <c r="D120" s="24" t="s">
        <v>139</v>
      </c>
      <c r="E120" s="27" t="s">
        <v>31</v>
      </c>
      <c r="F120" s="24" t="s">
        <v>12</v>
      </c>
      <c r="G120" s="28">
        <v>84</v>
      </c>
      <c r="H120" s="28">
        <v>48</v>
      </c>
      <c r="I120" s="28">
        <v>0</v>
      </c>
      <c r="J120" s="28">
        <v>0</v>
      </c>
      <c r="K120" s="28">
        <v>129</v>
      </c>
      <c r="L120" s="44">
        <f>K120-'June 2015'!K120</f>
        <v>-220</v>
      </c>
      <c r="M120" s="18"/>
    </row>
    <row r="121" spans="1:13" ht="12.75" customHeight="1">
      <c r="A121" s="20">
        <v>117</v>
      </c>
      <c r="B121" s="26" t="s">
        <v>48</v>
      </c>
      <c r="C121" s="27">
        <v>20830</v>
      </c>
      <c r="D121" s="24" t="s">
        <v>139</v>
      </c>
      <c r="E121" s="27" t="s">
        <v>32</v>
      </c>
      <c r="F121" s="24" t="s">
        <v>13</v>
      </c>
      <c r="G121" s="28">
        <v>436</v>
      </c>
      <c r="H121" s="28">
        <v>76</v>
      </c>
      <c r="I121" s="28">
        <v>0</v>
      </c>
      <c r="J121" s="28">
        <v>0</v>
      </c>
      <c r="K121" s="28">
        <v>509</v>
      </c>
      <c r="L121" s="44">
        <f>K121-'June 2015'!K121</f>
        <v>84</v>
      </c>
      <c r="M121" s="18"/>
    </row>
    <row r="122" spans="1:13" ht="12.75" customHeight="1">
      <c r="A122" s="20">
        <v>118</v>
      </c>
      <c r="B122" s="26" t="s">
        <v>48</v>
      </c>
      <c r="C122" s="27">
        <v>20830</v>
      </c>
      <c r="D122" s="24" t="s">
        <v>139</v>
      </c>
      <c r="E122" s="27" t="s">
        <v>33</v>
      </c>
      <c r="F122" s="24" t="s">
        <v>14</v>
      </c>
      <c r="G122" s="28">
        <v>258</v>
      </c>
      <c r="H122" s="28">
        <v>185</v>
      </c>
      <c r="I122" s="28">
        <v>5</v>
      </c>
      <c r="J122" s="28">
        <v>0</v>
      </c>
      <c r="K122" s="28">
        <v>446</v>
      </c>
      <c r="L122" s="44">
        <f>K122-'June 2015'!K122</f>
        <v>111</v>
      </c>
      <c r="M122" s="18"/>
    </row>
    <row r="123" spans="1:13" ht="12.75" customHeight="1">
      <c r="A123" s="20">
        <v>119</v>
      </c>
      <c r="B123" s="26" t="s">
        <v>48</v>
      </c>
      <c r="C123" s="27">
        <v>20830</v>
      </c>
      <c r="D123" s="24" t="s">
        <v>139</v>
      </c>
      <c r="E123" s="27" t="s">
        <v>34</v>
      </c>
      <c r="F123" s="24" t="s">
        <v>15</v>
      </c>
      <c r="G123" s="28">
        <v>100</v>
      </c>
      <c r="H123" s="28">
        <v>64</v>
      </c>
      <c r="I123" s="28">
        <v>3</v>
      </c>
      <c r="J123" s="28">
        <v>0</v>
      </c>
      <c r="K123" s="28">
        <v>167</v>
      </c>
      <c r="L123" s="44">
        <f>K123-'June 2015'!K123</f>
        <v>55</v>
      </c>
      <c r="M123" s="18"/>
    </row>
    <row r="124" spans="1:13" ht="12.75" customHeight="1">
      <c r="A124" s="20">
        <v>120</v>
      </c>
      <c r="B124" s="26" t="s">
        <v>48</v>
      </c>
      <c r="C124" s="27">
        <v>20830</v>
      </c>
      <c r="D124" s="24" t="s">
        <v>139</v>
      </c>
      <c r="E124" s="27" t="s">
        <v>35</v>
      </c>
      <c r="F124" s="24" t="s">
        <v>16</v>
      </c>
      <c r="G124" s="28">
        <v>0</v>
      </c>
      <c r="H124" s="28">
        <v>6</v>
      </c>
      <c r="I124" s="28">
        <v>0</v>
      </c>
      <c r="J124" s="28">
        <v>0</v>
      </c>
      <c r="K124" s="28">
        <v>6</v>
      </c>
      <c r="L124" s="44">
        <f>K124-'June 2015'!K124</f>
        <v>-5</v>
      </c>
      <c r="M124" s="18"/>
    </row>
    <row r="125" spans="1:13" ht="12.75" customHeight="1">
      <c r="A125" s="20">
        <v>121</v>
      </c>
      <c r="B125" s="26" t="s">
        <v>48</v>
      </c>
      <c r="C125" s="27">
        <v>20830</v>
      </c>
      <c r="D125" s="24" t="s">
        <v>139</v>
      </c>
      <c r="E125" s="27" t="s">
        <v>36</v>
      </c>
      <c r="F125" s="24" t="s">
        <v>17</v>
      </c>
      <c r="G125" s="28">
        <v>32</v>
      </c>
      <c r="H125" s="28">
        <v>25</v>
      </c>
      <c r="I125" s="28">
        <v>3</v>
      </c>
      <c r="J125" s="28">
        <v>3</v>
      </c>
      <c r="K125" s="28">
        <v>61</v>
      </c>
      <c r="L125" s="44">
        <f>K125-'June 2015'!K125</f>
        <v>22</v>
      </c>
      <c r="M125" s="18"/>
    </row>
    <row r="126" spans="1:13" ht="12.75" customHeight="1">
      <c r="A126" s="20">
        <v>122</v>
      </c>
      <c r="B126" s="26" t="s">
        <v>48</v>
      </c>
      <c r="C126" s="27">
        <v>20830</v>
      </c>
      <c r="D126" s="24" t="s">
        <v>139</v>
      </c>
      <c r="E126" s="27" t="s">
        <v>37</v>
      </c>
      <c r="F126" s="24" t="s">
        <v>18</v>
      </c>
      <c r="G126" s="28">
        <v>143</v>
      </c>
      <c r="H126" s="28">
        <v>97</v>
      </c>
      <c r="I126" s="28">
        <v>12</v>
      </c>
      <c r="J126" s="28">
        <v>0</v>
      </c>
      <c r="K126" s="28">
        <v>253</v>
      </c>
      <c r="L126" s="44">
        <f>K126-'June 2015'!K126</f>
        <v>106</v>
      </c>
      <c r="M126" s="18"/>
    </row>
    <row r="127" spans="1:13" ht="12.75" customHeight="1">
      <c r="A127" s="20">
        <v>123</v>
      </c>
      <c r="B127" s="26" t="s">
        <v>48</v>
      </c>
      <c r="C127" s="27">
        <v>20830</v>
      </c>
      <c r="D127" s="24" t="s">
        <v>139</v>
      </c>
      <c r="E127" s="27" t="s">
        <v>38</v>
      </c>
      <c r="F127" s="24" t="s">
        <v>19</v>
      </c>
      <c r="G127" s="28">
        <v>42</v>
      </c>
      <c r="H127" s="28">
        <v>14</v>
      </c>
      <c r="I127" s="28">
        <v>3</v>
      </c>
      <c r="J127" s="28">
        <v>0</v>
      </c>
      <c r="K127" s="28">
        <v>53</v>
      </c>
      <c r="L127" s="44">
        <f>K127-'June 2015'!K127</f>
        <v>-2</v>
      </c>
      <c r="M127" s="18"/>
    </row>
    <row r="128" spans="1:13" ht="12.75" customHeight="1">
      <c r="A128" s="20">
        <v>124</v>
      </c>
      <c r="B128" s="26" t="s">
        <v>48</v>
      </c>
      <c r="C128" s="27">
        <v>20830</v>
      </c>
      <c r="D128" s="24" t="s">
        <v>139</v>
      </c>
      <c r="E128" s="27" t="s">
        <v>39</v>
      </c>
      <c r="F128" s="24" t="s">
        <v>20</v>
      </c>
      <c r="G128" s="28">
        <v>123</v>
      </c>
      <c r="H128" s="28">
        <v>173</v>
      </c>
      <c r="I128" s="28">
        <v>3</v>
      </c>
      <c r="J128" s="28">
        <v>0</v>
      </c>
      <c r="K128" s="28">
        <v>296</v>
      </c>
      <c r="L128" s="44">
        <f>K128-'June 2015'!K128</f>
        <v>85</v>
      </c>
      <c r="M128" s="18"/>
    </row>
    <row r="129" spans="1:13" ht="12.75" customHeight="1">
      <c r="A129" s="20">
        <v>125</v>
      </c>
      <c r="B129" s="26" t="s">
        <v>48</v>
      </c>
      <c r="C129" s="27">
        <v>20830</v>
      </c>
      <c r="D129" s="24" t="s">
        <v>139</v>
      </c>
      <c r="E129" s="27" t="s">
        <v>40</v>
      </c>
      <c r="F129" s="24" t="s">
        <v>41</v>
      </c>
      <c r="G129" s="28">
        <v>6</v>
      </c>
      <c r="H129" s="28">
        <v>0</v>
      </c>
      <c r="I129" s="28">
        <v>0</v>
      </c>
      <c r="J129" s="28">
        <v>0</v>
      </c>
      <c r="K129" s="28">
        <v>5</v>
      </c>
      <c r="L129" s="44">
        <f>K129-'June 2015'!K129</f>
        <v>-33</v>
      </c>
      <c r="M129" s="18"/>
    </row>
    <row r="130" spans="1:13" ht="12.75" customHeight="1">
      <c r="A130" s="20">
        <v>126</v>
      </c>
      <c r="B130" s="26" t="s">
        <v>48</v>
      </c>
      <c r="C130" s="27">
        <v>20830</v>
      </c>
      <c r="D130" s="24" t="s">
        <v>140</v>
      </c>
      <c r="E130" s="27"/>
      <c r="F130" s="24"/>
      <c r="G130" s="28">
        <v>3408</v>
      </c>
      <c r="H130" s="28">
        <v>2020</v>
      </c>
      <c r="I130" s="28">
        <v>85</v>
      </c>
      <c r="J130" s="28">
        <v>3</v>
      </c>
      <c r="K130" s="28">
        <v>5517</v>
      </c>
      <c r="L130" s="44">
        <f>K130-'June 2015'!K130</f>
        <v>550</v>
      </c>
      <c r="M130" s="18"/>
    </row>
    <row r="131" spans="1:13" ht="12.75" customHeight="1">
      <c r="A131" s="20">
        <v>127</v>
      </c>
      <c r="B131" s="26" t="s">
        <v>48</v>
      </c>
      <c r="C131" s="27">
        <v>20910</v>
      </c>
      <c r="D131" s="24" t="s">
        <v>59</v>
      </c>
      <c r="E131" s="27" t="s">
        <v>21</v>
      </c>
      <c r="F131" s="24" t="s">
        <v>2</v>
      </c>
      <c r="G131" s="28">
        <v>122</v>
      </c>
      <c r="H131" s="28">
        <v>25</v>
      </c>
      <c r="I131" s="28">
        <v>0</v>
      </c>
      <c r="J131" s="28">
        <v>0</v>
      </c>
      <c r="K131" s="28">
        <v>143</v>
      </c>
      <c r="L131" s="44">
        <f>K131-'June 2015'!K131</f>
        <v>-66</v>
      </c>
      <c r="M131" s="18"/>
    </row>
    <row r="132" spans="1:13" ht="12.75" customHeight="1">
      <c r="A132" s="20">
        <v>128</v>
      </c>
      <c r="B132" s="26" t="s">
        <v>48</v>
      </c>
      <c r="C132" s="27">
        <v>20910</v>
      </c>
      <c r="D132" s="24" t="s">
        <v>59</v>
      </c>
      <c r="E132" s="27" t="s">
        <v>22</v>
      </c>
      <c r="F132" s="24" t="s">
        <v>3</v>
      </c>
      <c r="G132" s="28">
        <v>6</v>
      </c>
      <c r="H132" s="28">
        <v>0</v>
      </c>
      <c r="I132" s="28">
        <v>0</v>
      </c>
      <c r="J132" s="28">
        <v>0</v>
      </c>
      <c r="K132" s="28">
        <v>6</v>
      </c>
      <c r="L132" s="44">
        <f>K132-'June 2015'!K132</f>
        <v>-2</v>
      </c>
      <c r="M132" s="18"/>
    </row>
    <row r="133" spans="1:13" ht="12.75" customHeight="1">
      <c r="A133" s="20">
        <v>129</v>
      </c>
      <c r="B133" s="26" t="s">
        <v>48</v>
      </c>
      <c r="C133" s="27">
        <v>20910</v>
      </c>
      <c r="D133" s="24" t="s">
        <v>59</v>
      </c>
      <c r="E133" s="27" t="s">
        <v>23</v>
      </c>
      <c r="F133" s="24" t="s">
        <v>4</v>
      </c>
      <c r="G133" s="28">
        <v>148</v>
      </c>
      <c r="H133" s="28">
        <v>111</v>
      </c>
      <c r="I133" s="28">
        <v>12</v>
      </c>
      <c r="J133" s="28">
        <v>0</v>
      </c>
      <c r="K133" s="28">
        <v>272</v>
      </c>
      <c r="L133" s="44">
        <f>K133-'June 2015'!K133</f>
        <v>-46</v>
      </c>
      <c r="M133" s="18"/>
    </row>
    <row r="134" spans="1:13" ht="12.75" customHeight="1">
      <c r="A134" s="20">
        <v>130</v>
      </c>
      <c r="B134" s="26" t="s">
        <v>48</v>
      </c>
      <c r="C134" s="27">
        <v>20910</v>
      </c>
      <c r="D134" s="24" t="s">
        <v>59</v>
      </c>
      <c r="E134" s="27" t="s">
        <v>24</v>
      </c>
      <c r="F134" s="24" t="s">
        <v>5</v>
      </c>
      <c r="G134" s="28">
        <v>13</v>
      </c>
      <c r="H134" s="28">
        <v>13</v>
      </c>
      <c r="I134" s="28">
        <v>0</v>
      </c>
      <c r="J134" s="28">
        <v>0</v>
      </c>
      <c r="K134" s="28">
        <v>24</v>
      </c>
      <c r="L134" s="44">
        <f>K134-'June 2015'!K134</f>
        <v>12</v>
      </c>
      <c r="M134" s="18"/>
    </row>
    <row r="135" spans="1:13" ht="12.75" customHeight="1">
      <c r="A135" s="20">
        <v>131</v>
      </c>
      <c r="B135" s="26" t="s">
        <v>48</v>
      </c>
      <c r="C135" s="27">
        <v>20910</v>
      </c>
      <c r="D135" s="24" t="s">
        <v>59</v>
      </c>
      <c r="E135" s="27" t="s">
        <v>25</v>
      </c>
      <c r="F135" s="24" t="s">
        <v>6</v>
      </c>
      <c r="G135" s="28">
        <v>1038</v>
      </c>
      <c r="H135" s="28">
        <v>553</v>
      </c>
      <c r="I135" s="28">
        <v>12</v>
      </c>
      <c r="J135" s="28">
        <v>3</v>
      </c>
      <c r="K135" s="28">
        <v>1610</v>
      </c>
      <c r="L135" s="44">
        <f>K135-'June 2015'!K135</f>
        <v>104</v>
      </c>
      <c r="M135" s="18"/>
    </row>
    <row r="136" spans="1:13" ht="12.75" customHeight="1">
      <c r="A136" s="20">
        <v>132</v>
      </c>
      <c r="B136" s="26" t="s">
        <v>48</v>
      </c>
      <c r="C136" s="27">
        <v>20910</v>
      </c>
      <c r="D136" s="24" t="s">
        <v>59</v>
      </c>
      <c r="E136" s="27" t="s">
        <v>26</v>
      </c>
      <c r="F136" s="24" t="s">
        <v>7</v>
      </c>
      <c r="G136" s="28">
        <v>252</v>
      </c>
      <c r="H136" s="28">
        <v>226</v>
      </c>
      <c r="I136" s="28">
        <v>4</v>
      </c>
      <c r="J136" s="28">
        <v>0</v>
      </c>
      <c r="K136" s="28">
        <v>485</v>
      </c>
      <c r="L136" s="44">
        <f>K136-'June 2015'!K136</f>
        <v>0</v>
      </c>
      <c r="M136" s="18"/>
    </row>
    <row r="137" spans="1:13" ht="12.75" customHeight="1">
      <c r="A137" s="20">
        <v>133</v>
      </c>
      <c r="B137" s="26" t="s">
        <v>48</v>
      </c>
      <c r="C137" s="27">
        <v>20910</v>
      </c>
      <c r="D137" s="24" t="s">
        <v>59</v>
      </c>
      <c r="E137" s="27" t="s">
        <v>27</v>
      </c>
      <c r="F137" s="24" t="s">
        <v>8</v>
      </c>
      <c r="G137" s="28">
        <v>383</v>
      </c>
      <c r="H137" s="28">
        <v>390</v>
      </c>
      <c r="I137" s="28">
        <v>20</v>
      </c>
      <c r="J137" s="28">
        <v>0</v>
      </c>
      <c r="K137" s="28">
        <v>796</v>
      </c>
      <c r="L137" s="44">
        <f>K137-'June 2015'!K137</f>
        <v>33</v>
      </c>
      <c r="M137" s="18"/>
    </row>
    <row r="138" spans="1:13" ht="12.75" customHeight="1">
      <c r="A138" s="20">
        <v>134</v>
      </c>
      <c r="B138" s="26" t="s">
        <v>48</v>
      </c>
      <c r="C138" s="27">
        <v>20910</v>
      </c>
      <c r="D138" s="24" t="s">
        <v>59</v>
      </c>
      <c r="E138" s="27" t="s">
        <v>28</v>
      </c>
      <c r="F138" s="24" t="s">
        <v>9</v>
      </c>
      <c r="G138" s="28">
        <v>109</v>
      </c>
      <c r="H138" s="28">
        <v>301</v>
      </c>
      <c r="I138" s="28">
        <v>35</v>
      </c>
      <c r="J138" s="28">
        <v>0</v>
      </c>
      <c r="K138" s="28">
        <v>449</v>
      </c>
      <c r="L138" s="44">
        <f>K138-'June 2015'!K138</f>
        <v>49</v>
      </c>
      <c r="M138" s="18"/>
    </row>
    <row r="139" spans="1:13" ht="12.75" customHeight="1">
      <c r="A139" s="20">
        <v>135</v>
      </c>
      <c r="B139" s="26" t="s">
        <v>48</v>
      </c>
      <c r="C139" s="27">
        <v>20910</v>
      </c>
      <c r="D139" s="24" t="s">
        <v>59</v>
      </c>
      <c r="E139" s="27" t="s">
        <v>29</v>
      </c>
      <c r="F139" s="24" t="s">
        <v>10</v>
      </c>
      <c r="G139" s="28">
        <v>205</v>
      </c>
      <c r="H139" s="28">
        <v>56</v>
      </c>
      <c r="I139" s="28">
        <v>3</v>
      </c>
      <c r="J139" s="28">
        <v>0</v>
      </c>
      <c r="K139" s="28">
        <v>256</v>
      </c>
      <c r="L139" s="44">
        <f>K139-'June 2015'!K139</f>
        <v>32</v>
      </c>
      <c r="M139" s="18"/>
    </row>
    <row r="140" spans="1:13" ht="12.75" customHeight="1">
      <c r="A140" s="20">
        <v>136</v>
      </c>
      <c r="B140" s="26" t="s">
        <v>48</v>
      </c>
      <c r="C140" s="27">
        <v>20910</v>
      </c>
      <c r="D140" s="24" t="s">
        <v>59</v>
      </c>
      <c r="E140" s="27" t="s">
        <v>30</v>
      </c>
      <c r="F140" s="24" t="s">
        <v>11</v>
      </c>
      <c r="G140" s="28">
        <v>123</v>
      </c>
      <c r="H140" s="28">
        <v>74</v>
      </c>
      <c r="I140" s="28">
        <v>0</v>
      </c>
      <c r="J140" s="28">
        <v>0</v>
      </c>
      <c r="K140" s="28">
        <v>195</v>
      </c>
      <c r="L140" s="44">
        <f>K140-'June 2015'!K140</f>
        <v>-1</v>
      </c>
      <c r="M140" s="18"/>
    </row>
    <row r="141" spans="1:13" ht="12.75" customHeight="1">
      <c r="A141" s="20">
        <v>137</v>
      </c>
      <c r="B141" s="26" t="s">
        <v>48</v>
      </c>
      <c r="C141" s="27">
        <v>20910</v>
      </c>
      <c r="D141" s="24" t="s">
        <v>59</v>
      </c>
      <c r="E141" s="27" t="s">
        <v>31</v>
      </c>
      <c r="F141" s="24" t="s">
        <v>12</v>
      </c>
      <c r="G141" s="28">
        <v>742</v>
      </c>
      <c r="H141" s="28">
        <v>268</v>
      </c>
      <c r="I141" s="28">
        <v>3</v>
      </c>
      <c r="J141" s="28">
        <v>3</v>
      </c>
      <c r="K141" s="28">
        <v>1017</v>
      </c>
      <c r="L141" s="44">
        <f>K141-'June 2015'!K141</f>
        <v>-851</v>
      </c>
      <c r="M141" s="18"/>
    </row>
    <row r="142" spans="1:13" ht="12.75" customHeight="1">
      <c r="A142" s="20">
        <v>138</v>
      </c>
      <c r="B142" s="26" t="s">
        <v>48</v>
      </c>
      <c r="C142" s="27">
        <v>20910</v>
      </c>
      <c r="D142" s="24" t="s">
        <v>59</v>
      </c>
      <c r="E142" s="27" t="s">
        <v>32</v>
      </c>
      <c r="F142" s="24" t="s">
        <v>13</v>
      </c>
      <c r="G142" s="28">
        <v>1719</v>
      </c>
      <c r="H142" s="28">
        <v>217</v>
      </c>
      <c r="I142" s="28">
        <v>6</v>
      </c>
      <c r="J142" s="28">
        <v>0</v>
      </c>
      <c r="K142" s="28">
        <v>1944</v>
      </c>
      <c r="L142" s="44">
        <f>K142-'June 2015'!K142</f>
        <v>202</v>
      </c>
      <c r="M142" s="18"/>
    </row>
    <row r="143" spans="1:13" ht="12.75" customHeight="1">
      <c r="A143" s="20">
        <v>139</v>
      </c>
      <c r="B143" s="26" t="s">
        <v>48</v>
      </c>
      <c r="C143" s="27">
        <v>20910</v>
      </c>
      <c r="D143" s="24" t="s">
        <v>59</v>
      </c>
      <c r="E143" s="27" t="s">
        <v>33</v>
      </c>
      <c r="F143" s="24" t="s">
        <v>14</v>
      </c>
      <c r="G143" s="28">
        <v>1827</v>
      </c>
      <c r="H143" s="28">
        <v>1233</v>
      </c>
      <c r="I143" s="28">
        <v>23</v>
      </c>
      <c r="J143" s="28">
        <v>0</v>
      </c>
      <c r="K143" s="28">
        <v>3087</v>
      </c>
      <c r="L143" s="44">
        <f>K143-'June 2015'!K143</f>
        <v>353</v>
      </c>
      <c r="M143" s="18"/>
    </row>
    <row r="144" spans="1:13" ht="12.75" customHeight="1">
      <c r="A144" s="20">
        <v>140</v>
      </c>
      <c r="B144" s="26" t="s">
        <v>48</v>
      </c>
      <c r="C144" s="27">
        <v>20910</v>
      </c>
      <c r="D144" s="24" t="s">
        <v>59</v>
      </c>
      <c r="E144" s="27" t="s">
        <v>34</v>
      </c>
      <c r="F144" s="24" t="s">
        <v>15</v>
      </c>
      <c r="G144" s="28">
        <v>254</v>
      </c>
      <c r="H144" s="28">
        <v>246</v>
      </c>
      <c r="I144" s="28">
        <v>16</v>
      </c>
      <c r="J144" s="28">
        <v>0</v>
      </c>
      <c r="K144" s="28">
        <v>510</v>
      </c>
      <c r="L144" s="44">
        <f>K144-'June 2015'!K144</f>
        <v>83</v>
      </c>
      <c r="M144" s="18"/>
    </row>
    <row r="145" spans="1:13" ht="12.75" customHeight="1">
      <c r="A145" s="20">
        <v>141</v>
      </c>
      <c r="B145" s="26" t="s">
        <v>48</v>
      </c>
      <c r="C145" s="27">
        <v>20910</v>
      </c>
      <c r="D145" s="24" t="s">
        <v>59</v>
      </c>
      <c r="E145" s="27" t="s">
        <v>35</v>
      </c>
      <c r="F145" s="24" t="s">
        <v>16</v>
      </c>
      <c r="G145" s="28">
        <v>11</v>
      </c>
      <c r="H145" s="28">
        <v>13</v>
      </c>
      <c r="I145" s="28">
        <v>0</v>
      </c>
      <c r="J145" s="28">
        <v>0</v>
      </c>
      <c r="K145" s="28">
        <v>28</v>
      </c>
      <c r="L145" s="44">
        <f>K145-'June 2015'!K145</f>
        <v>2</v>
      </c>
      <c r="M145" s="18"/>
    </row>
    <row r="146" spans="1:13" ht="12.75" customHeight="1">
      <c r="A146" s="20">
        <v>142</v>
      </c>
      <c r="B146" s="26" t="s">
        <v>48</v>
      </c>
      <c r="C146" s="27">
        <v>20910</v>
      </c>
      <c r="D146" s="24" t="s">
        <v>59</v>
      </c>
      <c r="E146" s="27" t="s">
        <v>36</v>
      </c>
      <c r="F146" s="24" t="s">
        <v>17</v>
      </c>
      <c r="G146" s="28">
        <v>164</v>
      </c>
      <c r="H146" s="28">
        <v>118</v>
      </c>
      <c r="I146" s="28">
        <v>16</v>
      </c>
      <c r="J146" s="28">
        <v>3</v>
      </c>
      <c r="K146" s="28">
        <v>299</v>
      </c>
      <c r="L146" s="44">
        <f>K146-'June 2015'!K146</f>
        <v>86</v>
      </c>
      <c r="M146" s="18"/>
    </row>
    <row r="147" spans="1:13" ht="12.75" customHeight="1">
      <c r="A147" s="20">
        <v>143</v>
      </c>
      <c r="B147" s="26" t="s">
        <v>48</v>
      </c>
      <c r="C147" s="27">
        <v>20910</v>
      </c>
      <c r="D147" s="24" t="s">
        <v>59</v>
      </c>
      <c r="E147" s="27" t="s">
        <v>37</v>
      </c>
      <c r="F147" s="24" t="s">
        <v>18</v>
      </c>
      <c r="G147" s="28">
        <v>642</v>
      </c>
      <c r="H147" s="28">
        <v>448</v>
      </c>
      <c r="I147" s="28">
        <v>27</v>
      </c>
      <c r="J147" s="28">
        <v>0</v>
      </c>
      <c r="K147" s="28">
        <v>1117</v>
      </c>
      <c r="L147" s="44">
        <f>K147-'June 2015'!K147</f>
        <v>192</v>
      </c>
      <c r="M147" s="18"/>
    </row>
    <row r="148" spans="1:13" ht="12.75" customHeight="1">
      <c r="A148" s="20">
        <v>144</v>
      </c>
      <c r="B148" s="26" t="s">
        <v>48</v>
      </c>
      <c r="C148" s="27">
        <v>20910</v>
      </c>
      <c r="D148" s="24" t="s">
        <v>59</v>
      </c>
      <c r="E148" s="27" t="s">
        <v>38</v>
      </c>
      <c r="F148" s="24" t="s">
        <v>19</v>
      </c>
      <c r="G148" s="28">
        <v>178</v>
      </c>
      <c r="H148" s="28">
        <v>82</v>
      </c>
      <c r="I148" s="28">
        <v>6</v>
      </c>
      <c r="J148" s="28">
        <v>0</v>
      </c>
      <c r="K148" s="28">
        <v>264</v>
      </c>
      <c r="L148" s="44">
        <f>K148-'June 2015'!K148</f>
        <v>56</v>
      </c>
      <c r="M148" s="18"/>
    </row>
    <row r="149" spans="1:13" ht="12.75" customHeight="1">
      <c r="A149" s="20">
        <v>145</v>
      </c>
      <c r="B149" s="26" t="s">
        <v>48</v>
      </c>
      <c r="C149" s="27">
        <v>20910</v>
      </c>
      <c r="D149" s="24" t="s">
        <v>59</v>
      </c>
      <c r="E149" s="27" t="s">
        <v>39</v>
      </c>
      <c r="F149" s="24" t="s">
        <v>20</v>
      </c>
      <c r="G149" s="28">
        <v>213</v>
      </c>
      <c r="H149" s="28">
        <v>248</v>
      </c>
      <c r="I149" s="28">
        <v>3</v>
      </c>
      <c r="J149" s="28">
        <v>0</v>
      </c>
      <c r="K149" s="28">
        <v>460</v>
      </c>
      <c r="L149" s="44">
        <f>K149-'June 2015'!K149</f>
        <v>95</v>
      </c>
      <c r="M149" s="18"/>
    </row>
    <row r="150" spans="1:13" ht="12.75" customHeight="1">
      <c r="A150" s="20">
        <v>146</v>
      </c>
      <c r="B150" s="26" t="s">
        <v>48</v>
      </c>
      <c r="C150" s="27">
        <v>20910</v>
      </c>
      <c r="D150" s="24" t="s">
        <v>59</v>
      </c>
      <c r="E150" s="27" t="s">
        <v>40</v>
      </c>
      <c r="F150" s="24" t="s">
        <v>41</v>
      </c>
      <c r="G150" s="28">
        <v>17</v>
      </c>
      <c r="H150" s="28">
        <v>0</v>
      </c>
      <c r="I150" s="28">
        <v>0</v>
      </c>
      <c r="J150" s="28">
        <v>0</v>
      </c>
      <c r="K150" s="28">
        <v>17</v>
      </c>
      <c r="L150" s="44">
        <f>K150-'June 2015'!K150</f>
        <v>-171</v>
      </c>
      <c r="M150" s="18"/>
    </row>
    <row r="151" spans="1:13" ht="12.75" customHeight="1">
      <c r="A151" s="20">
        <v>147</v>
      </c>
      <c r="B151" s="26" t="s">
        <v>48</v>
      </c>
      <c r="C151" s="27">
        <v>20910</v>
      </c>
      <c r="D151" s="24" t="s">
        <v>60</v>
      </c>
      <c r="E151" s="27"/>
      <c r="F151" s="24"/>
      <c r="G151" s="28">
        <v>8152</v>
      </c>
      <c r="H151" s="28">
        <v>4620</v>
      </c>
      <c r="I151" s="28">
        <v>195</v>
      </c>
      <c r="J151" s="28">
        <v>9</v>
      </c>
      <c r="K151" s="28">
        <v>12976</v>
      </c>
      <c r="L151" s="44">
        <f>K151-'June 2015'!K151</f>
        <v>158</v>
      </c>
      <c r="M151" s="18"/>
    </row>
    <row r="152" spans="1:13" ht="12.75" customHeight="1">
      <c r="A152" s="20">
        <v>148</v>
      </c>
      <c r="B152" s="26" t="s">
        <v>48</v>
      </c>
      <c r="C152" s="27">
        <v>21010</v>
      </c>
      <c r="D152" s="24" t="s">
        <v>125</v>
      </c>
      <c r="E152" s="27" t="s">
        <v>21</v>
      </c>
      <c r="F152" s="24" t="s">
        <v>2</v>
      </c>
      <c r="G152" s="28">
        <v>397</v>
      </c>
      <c r="H152" s="28">
        <v>100</v>
      </c>
      <c r="I152" s="28">
        <v>0</v>
      </c>
      <c r="J152" s="28">
        <v>0</v>
      </c>
      <c r="K152" s="28">
        <v>496</v>
      </c>
      <c r="L152" s="44">
        <f>K152-'June 2015'!K152</f>
        <v>-27</v>
      </c>
      <c r="M152" s="18"/>
    </row>
    <row r="153" spans="1:13" ht="12.75" customHeight="1">
      <c r="A153" s="20">
        <v>149</v>
      </c>
      <c r="B153" s="26" t="s">
        <v>48</v>
      </c>
      <c r="C153" s="27">
        <v>21010</v>
      </c>
      <c r="D153" s="24" t="s">
        <v>125</v>
      </c>
      <c r="E153" s="27" t="s">
        <v>22</v>
      </c>
      <c r="F153" s="24" t="s">
        <v>3</v>
      </c>
      <c r="G153" s="28">
        <v>0</v>
      </c>
      <c r="H153" s="28">
        <v>0</v>
      </c>
      <c r="I153" s="28">
        <v>0</v>
      </c>
      <c r="J153" s="28">
        <v>3</v>
      </c>
      <c r="K153" s="28">
        <v>3</v>
      </c>
      <c r="L153" s="44">
        <f>K153-'June 2015'!K153</f>
        <v>-1</v>
      </c>
      <c r="M153" s="18"/>
    </row>
    <row r="154" spans="1:13" ht="12.75" customHeight="1">
      <c r="A154" s="20">
        <v>150</v>
      </c>
      <c r="B154" s="26" t="s">
        <v>48</v>
      </c>
      <c r="C154" s="27">
        <v>21010</v>
      </c>
      <c r="D154" s="24" t="s">
        <v>125</v>
      </c>
      <c r="E154" s="27" t="s">
        <v>23</v>
      </c>
      <c r="F154" s="24" t="s">
        <v>4</v>
      </c>
      <c r="G154" s="28">
        <v>14</v>
      </c>
      <c r="H154" s="28">
        <v>31</v>
      </c>
      <c r="I154" s="28">
        <v>6</v>
      </c>
      <c r="J154" s="28">
        <v>0</v>
      </c>
      <c r="K154" s="28">
        <v>52</v>
      </c>
      <c r="L154" s="44">
        <f>K154-'June 2015'!K154</f>
        <v>1</v>
      </c>
      <c r="M154" s="18"/>
    </row>
    <row r="155" spans="1:13" ht="12.75" customHeight="1">
      <c r="A155" s="20">
        <v>151</v>
      </c>
      <c r="B155" s="26" t="s">
        <v>48</v>
      </c>
      <c r="C155" s="27">
        <v>21010</v>
      </c>
      <c r="D155" s="24" t="s">
        <v>125</v>
      </c>
      <c r="E155" s="27" t="s">
        <v>24</v>
      </c>
      <c r="F155" s="24" t="s">
        <v>5</v>
      </c>
      <c r="G155" s="28">
        <v>3</v>
      </c>
      <c r="H155" s="28">
        <v>3</v>
      </c>
      <c r="I155" s="28">
        <v>0</v>
      </c>
      <c r="J155" s="28">
        <v>0</v>
      </c>
      <c r="K155" s="28">
        <v>3</v>
      </c>
      <c r="L155" s="44">
        <f>K155-'June 2015'!K155</f>
        <v>0</v>
      </c>
      <c r="M155" s="18"/>
    </row>
    <row r="156" spans="1:13" ht="12.75" customHeight="1">
      <c r="A156" s="20">
        <v>152</v>
      </c>
      <c r="B156" s="26" t="s">
        <v>48</v>
      </c>
      <c r="C156" s="27">
        <v>21010</v>
      </c>
      <c r="D156" s="24" t="s">
        <v>125</v>
      </c>
      <c r="E156" s="27" t="s">
        <v>25</v>
      </c>
      <c r="F156" s="24" t="s">
        <v>6</v>
      </c>
      <c r="G156" s="28">
        <v>143</v>
      </c>
      <c r="H156" s="28">
        <v>89</v>
      </c>
      <c r="I156" s="28">
        <v>3</v>
      </c>
      <c r="J156" s="28">
        <v>0</v>
      </c>
      <c r="K156" s="28">
        <v>234</v>
      </c>
      <c r="L156" s="44">
        <f>K156-'June 2015'!K156</f>
        <v>30</v>
      </c>
      <c r="M156" s="18"/>
    </row>
    <row r="157" spans="1:13" ht="12.75" customHeight="1">
      <c r="A157" s="20">
        <v>153</v>
      </c>
      <c r="B157" s="26" t="s">
        <v>48</v>
      </c>
      <c r="C157" s="27">
        <v>21010</v>
      </c>
      <c r="D157" s="24" t="s">
        <v>125</v>
      </c>
      <c r="E157" s="27" t="s">
        <v>26</v>
      </c>
      <c r="F157" s="24" t="s">
        <v>7</v>
      </c>
      <c r="G157" s="28">
        <v>12</v>
      </c>
      <c r="H157" s="28">
        <v>11</v>
      </c>
      <c r="I157" s="28">
        <v>0</v>
      </c>
      <c r="J157" s="28">
        <v>0</v>
      </c>
      <c r="K157" s="28">
        <v>25</v>
      </c>
      <c r="L157" s="44">
        <f>K157-'June 2015'!K157</f>
        <v>-4</v>
      </c>
      <c r="M157" s="18"/>
    </row>
    <row r="158" spans="1:13" ht="12.75" customHeight="1">
      <c r="A158" s="20">
        <v>154</v>
      </c>
      <c r="B158" s="26" t="s">
        <v>48</v>
      </c>
      <c r="C158" s="27">
        <v>21010</v>
      </c>
      <c r="D158" s="24" t="s">
        <v>125</v>
      </c>
      <c r="E158" s="27" t="s">
        <v>27</v>
      </c>
      <c r="F158" s="24" t="s">
        <v>8</v>
      </c>
      <c r="G158" s="28">
        <v>29</v>
      </c>
      <c r="H158" s="28">
        <v>46</v>
      </c>
      <c r="I158" s="28">
        <v>5</v>
      </c>
      <c r="J158" s="28">
        <v>0</v>
      </c>
      <c r="K158" s="28">
        <v>83</v>
      </c>
      <c r="L158" s="44">
        <f>K158-'June 2015'!K158</f>
        <v>-7</v>
      </c>
      <c r="M158" s="18"/>
    </row>
    <row r="159" spans="1:13" ht="12.75" customHeight="1">
      <c r="A159" s="20">
        <v>155</v>
      </c>
      <c r="B159" s="26" t="s">
        <v>48</v>
      </c>
      <c r="C159" s="27">
        <v>21010</v>
      </c>
      <c r="D159" s="24" t="s">
        <v>125</v>
      </c>
      <c r="E159" s="27" t="s">
        <v>28</v>
      </c>
      <c r="F159" s="24" t="s">
        <v>9</v>
      </c>
      <c r="G159" s="28">
        <v>11</v>
      </c>
      <c r="H159" s="28">
        <v>44</v>
      </c>
      <c r="I159" s="28">
        <v>3</v>
      </c>
      <c r="J159" s="28">
        <v>0</v>
      </c>
      <c r="K159" s="28">
        <v>61</v>
      </c>
      <c r="L159" s="44">
        <f>K159-'June 2015'!K159</f>
        <v>6</v>
      </c>
      <c r="M159" s="18"/>
    </row>
    <row r="160" spans="1:13" ht="12.75" customHeight="1">
      <c r="A160" s="20">
        <v>156</v>
      </c>
      <c r="B160" s="26" t="s">
        <v>48</v>
      </c>
      <c r="C160" s="27">
        <v>21010</v>
      </c>
      <c r="D160" s="24" t="s">
        <v>125</v>
      </c>
      <c r="E160" s="27" t="s">
        <v>29</v>
      </c>
      <c r="F160" s="24" t="s">
        <v>10</v>
      </c>
      <c r="G160" s="28">
        <v>34</v>
      </c>
      <c r="H160" s="28">
        <v>31</v>
      </c>
      <c r="I160" s="28">
        <v>3</v>
      </c>
      <c r="J160" s="28">
        <v>0</v>
      </c>
      <c r="K160" s="28">
        <v>69</v>
      </c>
      <c r="L160" s="44">
        <f>K160-'June 2015'!K160</f>
        <v>-12</v>
      </c>
      <c r="M160" s="18"/>
    </row>
    <row r="161" spans="1:13" ht="12.75" customHeight="1">
      <c r="A161" s="20">
        <v>157</v>
      </c>
      <c r="B161" s="26" t="s">
        <v>48</v>
      </c>
      <c r="C161" s="27">
        <v>21010</v>
      </c>
      <c r="D161" s="24" t="s">
        <v>125</v>
      </c>
      <c r="E161" s="27" t="s">
        <v>30</v>
      </c>
      <c r="F161" s="24" t="s">
        <v>11</v>
      </c>
      <c r="G161" s="28">
        <v>3</v>
      </c>
      <c r="H161" s="28">
        <v>0</v>
      </c>
      <c r="I161" s="28">
        <v>0</v>
      </c>
      <c r="J161" s="28">
        <v>0</v>
      </c>
      <c r="K161" s="28">
        <v>3</v>
      </c>
      <c r="L161" s="44">
        <f>K161-'June 2015'!K161</f>
        <v>0</v>
      </c>
      <c r="M161" s="18"/>
    </row>
    <row r="162" spans="1:13" ht="12.75" customHeight="1">
      <c r="A162" s="20">
        <v>158</v>
      </c>
      <c r="B162" s="26" t="s">
        <v>48</v>
      </c>
      <c r="C162" s="27">
        <v>21010</v>
      </c>
      <c r="D162" s="24" t="s">
        <v>125</v>
      </c>
      <c r="E162" s="27" t="s">
        <v>31</v>
      </c>
      <c r="F162" s="24" t="s">
        <v>12</v>
      </c>
      <c r="G162" s="28">
        <v>21</v>
      </c>
      <c r="H162" s="28">
        <v>4</v>
      </c>
      <c r="I162" s="28">
        <v>0</v>
      </c>
      <c r="J162" s="28">
        <v>0</v>
      </c>
      <c r="K162" s="28">
        <v>29</v>
      </c>
      <c r="L162" s="44">
        <f>K162-'June 2015'!K162</f>
        <v>-30</v>
      </c>
      <c r="M162" s="18"/>
    </row>
    <row r="163" spans="1:13" ht="12.75" customHeight="1">
      <c r="A163" s="20">
        <v>159</v>
      </c>
      <c r="B163" s="26" t="s">
        <v>48</v>
      </c>
      <c r="C163" s="27">
        <v>21010</v>
      </c>
      <c r="D163" s="24" t="s">
        <v>125</v>
      </c>
      <c r="E163" s="27" t="s">
        <v>32</v>
      </c>
      <c r="F163" s="24" t="s">
        <v>13</v>
      </c>
      <c r="G163" s="28">
        <v>83</v>
      </c>
      <c r="H163" s="28">
        <v>17</v>
      </c>
      <c r="I163" s="28">
        <v>0</v>
      </c>
      <c r="J163" s="28">
        <v>0</v>
      </c>
      <c r="K163" s="28">
        <v>100</v>
      </c>
      <c r="L163" s="44">
        <f>K163-'June 2015'!K163</f>
        <v>-14</v>
      </c>
      <c r="M163" s="18"/>
    </row>
    <row r="164" spans="1:13" ht="12.75" customHeight="1">
      <c r="A164" s="20">
        <v>160</v>
      </c>
      <c r="B164" s="26" t="s">
        <v>48</v>
      </c>
      <c r="C164" s="27">
        <v>21010</v>
      </c>
      <c r="D164" s="24" t="s">
        <v>125</v>
      </c>
      <c r="E164" s="27" t="s">
        <v>33</v>
      </c>
      <c r="F164" s="24" t="s">
        <v>14</v>
      </c>
      <c r="G164" s="28">
        <v>47</v>
      </c>
      <c r="H164" s="28">
        <v>39</v>
      </c>
      <c r="I164" s="28">
        <v>3</v>
      </c>
      <c r="J164" s="28">
        <v>0</v>
      </c>
      <c r="K164" s="28">
        <v>91</v>
      </c>
      <c r="L164" s="44">
        <f>K164-'June 2015'!K164</f>
        <v>9</v>
      </c>
      <c r="M164" s="18"/>
    </row>
    <row r="165" spans="1:13" ht="12.75" customHeight="1">
      <c r="A165" s="20">
        <v>161</v>
      </c>
      <c r="B165" s="26" t="s">
        <v>48</v>
      </c>
      <c r="C165" s="27">
        <v>21010</v>
      </c>
      <c r="D165" s="24" t="s">
        <v>125</v>
      </c>
      <c r="E165" s="27" t="s">
        <v>34</v>
      </c>
      <c r="F165" s="24" t="s">
        <v>15</v>
      </c>
      <c r="G165" s="28">
        <v>25</v>
      </c>
      <c r="H165" s="28">
        <v>24</v>
      </c>
      <c r="I165" s="28">
        <v>0</v>
      </c>
      <c r="J165" s="28">
        <v>0</v>
      </c>
      <c r="K165" s="28">
        <v>47</v>
      </c>
      <c r="L165" s="44">
        <f>K165-'June 2015'!K165</f>
        <v>15</v>
      </c>
      <c r="M165" s="18"/>
    </row>
    <row r="166" spans="1:13" ht="12.75" customHeight="1">
      <c r="A166" s="20">
        <v>162</v>
      </c>
      <c r="B166" s="26" t="s">
        <v>48</v>
      </c>
      <c r="C166" s="27">
        <v>21010</v>
      </c>
      <c r="D166" s="24" t="s">
        <v>125</v>
      </c>
      <c r="E166" s="27" t="s">
        <v>35</v>
      </c>
      <c r="F166" s="24" t="s">
        <v>16</v>
      </c>
      <c r="G166" s="28">
        <v>3</v>
      </c>
      <c r="H166" s="28">
        <v>3</v>
      </c>
      <c r="I166" s="28">
        <v>0</v>
      </c>
      <c r="J166" s="28">
        <v>0</v>
      </c>
      <c r="K166" s="28">
        <v>9</v>
      </c>
      <c r="L166" s="44">
        <f>K166-'June 2015'!K166</f>
        <v>3</v>
      </c>
      <c r="M166" s="18"/>
    </row>
    <row r="167" spans="1:13" ht="12.75" customHeight="1">
      <c r="A167" s="20">
        <v>163</v>
      </c>
      <c r="B167" s="26" t="s">
        <v>48</v>
      </c>
      <c r="C167" s="27">
        <v>21010</v>
      </c>
      <c r="D167" s="24" t="s">
        <v>125</v>
      </c>
      <c r="E167" s="27" t="s">
        <v>36</v>
      </c>
      <c r="F167" s="24" t="s">
        <v>17</v>
      </c>
      <c r="G167" s="28">
        <v>4</v>
      </c>
      <c r="H167" s="28">
        <v>9</v>
      </c>
      <c r="I167" s="28">
        <v>0</v>
      </c>
      <c r="J167" s="28">
        <v>0</v>
      </c>
      <c r="K167" s="28">
        <v>13</v>
      </c>
      <c r="L167" s="44">
        <f>K167-'June 2015'!K167</f>
        <v>-3</v>
      </c>
      <c r="M167" s="18"/>
    </row>
    <row r="168" spans="1:13" ht="12.75" customHeight="1">
      <c r="A168" s="20">
        <v>164</v>
      </c>
      <c r="B168" s="26" t="s">
        <v>48</v>
      </c>
      <c r="C168" s="27">
        <v>21010</v>
      </c>
      <c r="D168" s="24" t="s">
        <v>125</v>
      </c>
      <c r="E168" s="27" t="s">
        <v>37</v>
      </c>
      <c r="F168" s="24" t="s">
        <v>18</v>
      </c>
      <c r="G168" s="28">
        <v>24</v>
      </c>
      <c r="H168" s="28">
        <v>23</v>
      </c>
      <c r="I168" s="28">
        <v>0</v>
      </c>
      <c r="J168" s="28">
        <v>0</v>
      </c>
      <c r="K168" s="28">
        <v>47</v>
      </c>
      <c r="L168" s="44">
        <f>K168-'June 2015'!K168</f>
        <v>7</v>
      </c>
      <c r="M168" s="18"/>
    </row>
    <row r="169" spans="1:13" ht="12.75" customHeight="1">
      <c r="A169" s="20">
        <v>165</v>
      </c>
      <c r="B169" s="26" t="s">
        <v>48</v>
      </c>
      <c r="C169" s="27">
        <v>21010</v>
      </c>
      <c r="D169" s="24" t="s">
        <v>125</v>
      </c>
      <c r="E169" s="27" t="s">
        <v>38</v>
      </c>
      <c r="F169" s="24" t="s">
        <v>19</v>
      </c>
      <c r="G169" s="28">
        <v>17</v>
      </c>
      <c r="H169" s="28">
        <v>12</v>
      </c>
      <c r="I169" s="28">
        <v>0</v>
      </c>
      <c r="J169" s="28">
        <v>0</v>
      </c>
      <c r="K169" s="28">
        <v>26</v>
      </c>
      <c r="L169" s="44">
        <f>K169-'June 2015'!K169</f>
        <v>1</v>
      </c>
      <c r="M169" s="18"/>
    </row>
    <row r="170" spans="1:13" ht="12.75" customHeight="1">
      <c r="A170" s="20">
        <v>166</v>
      </c>
      <c r="B170" s="26" t="s">
        <v>48</v>
      </c>
      <c r="C170" s="27">
        <v>21010</v>
      </c>
      <c r="D170" s="24" t="s">
        <v>125</v>
      </c>
      <c r="E170" s="27" t="s">
        <v>39</v>
      </c>
      <c r="F170" s="24" t="s">
        <v>20</v>
      </c>
      <c r="G170" s="28">
        <v>43</v>
      </c>
      <c r="H170" s="28">
        <v>40</v>
      </c>
      <c r="I170" s="28">
        <v>0</v>
      </c>
      <c r="J170" s="28">
        <v>0</v>
      </c>
      <c r="K170" s="28">
        <v>81</v>
      </c>
      <c r="L170" s="44">
        <f>K170-'June 2015'!K170</f>
        <v>0</v>
      </c>
      <c r="M170" s="18"/>
    </row>
    <row r="171" spans="1:13" ht="12.75" customHeight="1">
      <c r="A171" s="20">
        <v>167</v>
      </c>
      <c r="B171" s="26" t="s">
        <v>48</v>
      </c>
      <c r="C171" s="27">
        <v>21010</v>
      </c>
      <c r="D171" s="24" t="s">
        <v>125</v>
      </c>
      <c r="E171" s="27" t="s">
        <v>40</v>
      </c>
      <c r="F171" s="24" t="s">
        <v>41</v>
      </c>
      <c r="G171" s="28">
        <v>3</v>
      </c>
      <c r="H171" s="28">
        <v>0</v>
      </c>
      <c r="I171" s="28">
        <v>0</v>
      </c>
      <c r="J171" s="28">
        <v>0</v>
      </c>
      <c r="K171" s="28">
        <v>3</v>
      </c>
      <c r="L171" s="44">
        <f>K171-'June 2015'!K171</f>
        <v>-6</v>
      </c>
      <c r="M171" s="18"/>
    </row>
    <row r="172" spans="1:13" ht="12.75" customHeight="1">
      <c r="A172" s="20">
        <v>168</v>
      </c>
      <c r="B172" s="26" t="s">
        <v>48</v>
      </c>
      <c r="C172" s="27">
        <v>21010</v>
      </c>
      <c r="D172" s="24" t="s">
        <v>126</v>
      </c>
      <c r="E172" s="27"/>
      <c r="F172" s="24"/>
      <c r="G172" s="28">
        <v>920</v>
      </c>
      <c r="H172" s="28">
        <v>518</v>
      </c>
      <c r="I172" s="28">
        <v>21</v>
      </c>
      <c r="J172" s="28">
        <v>3</v>
      </c>
      <c r="K172" s="28">
        <v>1463</v>
      </c>
      <c r="L172" s="44">
        <f>K172-'June 2015'!K172</f>
        <v>-26</v>
      </c>
      <c r="M172" s="18"/>
    </row>
    <row r="173" spans="1:13" ht="12.75" customHeight="1">
      <c r="A173" s="20">
        <v>169</v>
      </c>
      <c r="B173" s="26" t="s">
        <v>48</v>
      </c>
      <c r="C173" s="27">
        <v>21110</v>
      </c>
      <c r="D173" s="24" t="s">
        <v>61</v>
      </c>
      <c r="E173" s="27" t="s">
        <v>21</v>
      </c>
      <c r="F173" s="24" t="s">
        <v>2</v>
      </c>
      <c r="G173" s="28">
        <v>251</v>
      </c>
      <c r="H173" s="28">
        <v>61</v>
      </c>
      <c r="I173" s="28">
        <v>3</v>
      </c>
      <c r="J173" s="28">
        <v>0</v>
      </c>
      <c r="K173" s="28">
        <v>314</v>
      </c>
      <c r="L173" s="44">
        <f>K173-'June 2015'!K173</f>
        <v>-121</v>
      </c>
      <c r="M173" s="18"/>
    </row>
    <row r="174" spans="1:13" ht="12.75" customHeight="1">
      <c r="A174" s="20">
        <v>170</v>
      </c>
      <c r="B174" s="26" t="s">
        <v>48</v>
      </c>
      <c r="C174" s="27">
        <v>21110</v>
      </c>
      <c r="D174" s="24" t="s">
        <v>61</v>
      </c>
      <c r="E174" s="27" t="s">
        <v>22</v>
      </c>
      <c r="F174" s="24" t="s">
        <v>3</v>
      </c>
      <c r="G174" s="28">
        <v>16</v>
      </c>
      <c r="H174" s="28">
        <v>9</v>
      </c>
      <c r="I174" s="28">
        <v>0</v>
      </c>
      <c r="J174" s="28">
        <v>0</v>
      </c>
      <c r="K174" s="28">
        <v>30</v>
      </c>
      <c r="L174" s="44">
        <f>K174-'June 2015'!K174</f>
        <v>4</v>
      </c>
      <c r="M174" s="18"/>
    </row>
    <row r="175" spans="1:13" ht="12.75" customHeight="1">
      <c r="A175" s="20">
        <v>171</v>
      </c>
      <c r="B175" s="26" t="s">
        <v>48</v>
      </c>
      <c r="C175" s="27">
        <v>21110</v>
      </c>
      <c r="D175" s="24" t="s">
        <v>61</v>
      </c>
      <c r="E175" s="27" t="s">
        <v>23</v>
      </c>
      <c r="F175" s="24" t="s">
        <v>4</v>
      </c>
      <c r="G175" s="28">
        <v>249</v>
      </c>
      <c r="H175" s="28">
        <v>184</v>
      </c>
      <c r="I175" s="28">
        <v>21</v>
      </c>
      <c r="J175" s="28">
        <v>0</v>
      </c>
      <c r="K175" s="28">
        <v>456</v>
      </c>
      <c r="L175" s="44">
        <f>K175-'June 2015'!K175</f>
        <v>-65</v>
      </c>
      <c r="M175" s="18"/>
    </row>
    <row r="176" spans="1:13" ht="12.75" customHeight="1">
      <c r="A176" s="20">
        <v>172</v>
      </c>
      <c r="B176" s="26" t="s">
        <v>48</v>
      </c>
      <c r="C176" s="27">
        <v>21110</v>
      </c>
      <c r="D176" s="24" t="s">
        <v>61</v>
      </c>
      <c r="E176" s="27" t="s">
        <v>24</v>
      </c>
      <c r="F176" s="24" t="s">
        <v>5</v>
      </c>
      <c r="G176" s="28">
        <v>27</v>
      </c>
      <c r="H176" s="28">
        <v>12</v>
      </c>
      <c r="I176" s="28">
        <v>4</v>
      </c>
      <c r="J176" s="28">
        <v>0</v>
      </c>
      <c r="K176" s="28">
        <v>45</v>
      </c>
      <c r="L176" s="44">
        <f>K176-'June 2015'!K176</f>
        <v>9</v>
      </c>
      <c r="M176" s="18"/>
    </row>
    <row r="177" spans="1:13" ht="12.75" customHeight="1">
      <c r="A177" s="20">
        <v>173</v>
      </c>
      <c r="B177" s="26" t="s">
        <v>48</v>
      </c>
      <c r="C177" s="27">
        <v>21110</v>
      </c>
      <c r="D177" s="24" t="s">
        <v>61</v>
      </c>
      <c r="E177" s="27" t="s">
        <v>25</v>
      </c>
      <c r="F177" s="24" t="s">
        <v>6</v>
      </c>
      <c r="G177" s="28">
        <v>1746</v>
      </c>
      <c r="H177" s="28">
        <v>768</v>
      </c>
      <c r="I177" s="28">
        <v>14</v>
      </c>
      <c r="J177" s="28">
        <v>0</v>
      </c>
      <c r="K177" s="28">
        <v>2532</v>
      </c>
      <c r="L177" s="44">
        <f>K177-'June 2015'!K177</f>
        <v>448</v>
      </c>
      <c r="M177" s="18"/>
    </row>
    <row r="178" spans="1:13" ht="12.75" customHeight="1">
      <c r="A178" s="20">
        <v>174</v>
      </c>
      <c r="B178" s="26" t="s">
        <v>48</v>
      </c>
      <c r="C178" s="27">
        <v>21110</v>
      </c>
      <c r="D178" s="24" t="s">
        <v>61</v>
      </c>
      <c r="E178" s="27" t="s">
        <v>26</v>
      </c>
      <c r="F178" s="24" t="s">
        <v>7</v>
      </c>
      <c r="G178" s="28">
        <v>550</v>
      </c>
      <c r="H178" s="28">
        <v>503</v>
      </c>
      <c r="I178" s="28">
        <v>26</v>
      </c>
      <c r="J178" s="28">
        <v>0</v>
      </c>
      <c r="K178" s="28">
        <v>1083</v>
      </c>
      <c r="L178" s="44">
        <f>K178-'June 2015'!K178</f>
        <v>107</v>
      </c>
      <c r="M178" s="18"/>
    </row>
    <row r="179" spans="1:13" ht="12.75" customHeight="1">
      <c r="A179" s="20">
        <v>175</v>
      </c>
      <c r="B179" s="26" t="s">
        <v>48</v>
      </c>
      <c r="C179" s="27">
        <v>21110</v>
      </c>
      <c r="D179" s="24" t="s">
        <v>61</v>
      </c>
      <c r="E179" s="27" t="s">
        <v>27</v>
      </c>
      <c r="F179" s="24" t="s">
        <v>8</v>
      </c>
      <c r="G179" s="28">
        <v>598</v>
      </c>
      <c r="H179" s="28">
        <v>810</v>
      </c>
      <c r="I179" s="28">
        <v>33</v>
      </c>
      <c r="J179" s="28">
        <v>0</v>
      </c>
      <c r="K179" s="28">
        <v>1452</v>
      </c>
      <c r="L179" s="44">
        <f>K179-'June 2015'!K179</f>
        <v>137</v>
      </c>
      <c r="M179" s="18"/>
    </row>
    <row r="180" spans="1:13" ht="12.75" customHeight="1">
      <c r="A180" s="20">
        <v>176</v>
      </c>
      <c r="B180" s="26" t="s">
        <v>48</v>
      </c>
      <c r="C180" s="27">
        <v>21110</v>
      </c>
      <c r="D180" s="24" t="s">
        <v>61</v>
      </c>
      <c r="E180" s="27" t="s">
        <v>28</v>
      </c>
      <c r="F180" s="24" t="s">
        <v>9</v>
      </c>
      <c r="G180" s="28">
        <v>225</v>
      </c>
      <c r="H180" s="28">
        <v>773</v>
      </c>
      <c r="I180" s="28">
        <v>69</v>
      </c>
      <c r="J180" s="28">
        <v>3</v>
      </c>
      <c r="K180" s="28">
        <v>1062</v>
      </c>
      <c r="L180" s="44">
        <f>K180-'June 2015'!K180</f>
        <v>169</v>
      </c>
      <c r="M180" s="18"/>
    </row>
    <row r="181" spans="1:13" ht="12.75" customHeight="1">
      <c r="A181" s="20">
        <v>177</v>
      </c>
      <c r="B181" s="26" t="s">
        <v>48</v>
      </c>
      <c r="C181" s="27">
        <v>21110</v>
      </c>
      <c r="D181" s="24" t="s">
        <v>61</v>
      </c>
      <c r="E181" s="27" t="s">
        <v>29</v>
      </c>
      <c r="F181" s="24" t="s">
        <v>10</v>
      </c>
      <c r="G181" s="28">
        <v>515</v>
      </c>
      <c r="H181" s="28">
        <v>106</v>
      </c>
      <c r="I181" s="28">
        <v>6</v>
      </c>
      <c r="J181" s="28">
        <v>0</v>
      </c>
      <c r="K181" s="28">
        <v>632</v>
      </c>
      <c r="L181" s="44">
        <f>K181-'June 2015'!K181</f>
        <v>294</v>
      </c>
      <c r="M181" s="18"/>
    </row>
    <row r="182" spans="1:13" ht="12.75" customHeight="1">
      <c r="A182" s="20">
        <v>178</v>
      </c>
      <c r="B182" s="26" t="s">
        <v>48</v>
      </c>
      <c r="C182" s="27">
        <v>21110</v>
      </c>
      <c r="D182" s="24" t="s">
        <v>61</v>
      </c>
      <c r="E182" s="27" t="s">
        <v>30</v>
      </c>
      <c r="F182" s="24" t="s">
        <v>11</v>
      </c>
      <c r="G182" s="28">
        <v>177</v>
      </c>
      <c r="H182" s="28">
        <v>108</v>
      </c>
      <c r="I182" s="28">
        <v>6</v>
      </c>
      <c r="J182" s="28">
        <v>0</v>
      </c>
      <c r="K182" s="28">
        <v>291</v>
      </c>
      <c r="L182" s="44">
        <f>K182-'June 2015'!K182</f>
        <v>1</v>
      </c>
      <c r="M182" s="18"/>
    </row>
    <row r="183" spans="1:13" ht="12.75" customHeight="1">
      <c r="A183" s="20">
        <v>179</v>
      </c>
      <c r="B183" s="26" t="s">
        <v>48</v>
      </c>
      <c r="C183" s="27">
        <v>21110</v>
      </c>
      <c r="D183" s="24" t="s">
        <v>61</v>
      </c>
      <c r="E183" s="27" t="s">
        <v>31</v>
      </c>
      <c r="F183" s="24" t="s">
        <v>12</v>
      </c>
      <c r="G183" s="28">
        <v>1471</v>
      </c>
      <c r="H183" s="28">
        <v>600</v>
      </c>
      <c r="I183" s="28">
        <v>14</v>
      </c>
      <c r="J183" s="28">
        <v>0</v>
      </c>
      <c r="K183" s="28">
        <v>2087</v>
      </c>
      <c r="L183" s="44">
        <f>K183-'June 2015'!K183</f>
        <v>-1973</v>
      </c>
      <c r="M183" s="18"/>
    </row>
    <row r="184" spans="1:13" ht="12.75" customHeight="1">
      <c r="A184" s="20">
        <v>180</v>
      </c>
      <c r="B184" s="26" t="s">
        <v>48</v>
      </c>
      <c r="C184" s="27">
        <v>21110</v>
      </c>
      <c r="D184" s="24" t="s">
        <v>61</v>
      </c>
      <c r="E184" s="27" t="s">
        <v>32</v>
      </c>
      <c r="F184" s="24" t="s">
        <v>13</v>
      </c>
      <c r="G184" s="28">
        <v>3868</v>
      </c>
      <c r="H184" s="28">
        <v>544</v>
      </c>
      <c r="I184" s="28">
        <v>18</v>
      </c>
      <c r="J184" s="28">
        <v>0</v>
      </c>
      <c r="K184" s="28">
        <v>4430</v>
      </c>
      <c r="L184" s="44">
        <f>K184-'June 2015'!K184</f>
        <v>750</v>
      </c>
      <c r="M184" s="18"/>
    </row>
    <row r="185" spans="1:13" ht="12.75" customHeight="1">
      <c r="A185" s="20">
        <v>181</v>
      </c>
      <c r="B185" s="26" t="s">
        <v>48</v>
      </c>
      <c r="C185" s="27">
        <v>21110</v>
      </c>
      <c r="D185" s="24" t="s">
        <v>61</v>
      </c>
      <c r="E185" s="27" t="s">
        <v>33</v>
      </c>
      <c r="F185" s="24" t="s">
        <v>14</v>
      </c>
      <c r="G185" s="28">
        <v>2830</v>
      </c>
      <c r="H185" s="28">
        <v>2222</v>
      </c>
      <c r="I185" s="28">
        <v>80</v>
      </c>
      <c r="J185" s="28">
        <v>0</v>
      </c>
      <c r="K185" s="28">
        <v>5131</v>
      </c>
      <c r="L185" s="44">
        <f>K185-'June 2015'!K185</f>
        <v>474</v>
      </c>
      <c r="M185" s="18"/>
    </row>
    <row r="186" spans="1:13" ht="12.75" customHeight="1">
      <c r="A186" s="20">
        <v>182</v>
      </c>
      <c r="B186" s="26" t="s">
        <v>48</v>
      </c>
      <c r="C186" s="27">
        <v>21110</v>
      </c>
      <c r="D186" s="24" t="s">
        <v>61</v>
      </c>
      <c r="E186" s="27" t="s">
        <v>34</v>
      </c>
      <c r="F186" s="24" t="s">
        <v>15</v>
      </c>
      <c r="G186" s="28">
        <v>479</v>
      </c>
      <c r="H186" s="28">
        <v>454</v>
      </c>
      <c r="I186" s="28">
        <v>41</v>
      </c>
      <c r="J186" s="28">
        <v>3</v>
      </c>
      <c r="K186" s="28">
        <v>975</v>
      </c>
      <c r="L186" s="44">
        <f>K186-'June 2015'!K186</f>
        <v>170</v>
      </c>
      <c r="M186" s="18"/>
    </row>
    <row r="187" spans="1:13" ht="12.75" customHeight="1">
      <c r="A187" s="20">
        <v>183</v>
      </c>
      <c r="B187" s="26" t="s">
        <v>48</v>
      </c>
      <c r="C187" s="27">
        <v>21110</v>
      </c>
      <c r="D187" s="24" t="s">
        <v>61</v>
      </c>
      <c r="E187" s="27" t="s">
        <v>35</v>
      </c>
      <c r="F187" s="24" t="s">
        <v>16</v>
      </c>
      <c r="G187" s="28">
        <v>20</v>
      </c>
      <c r="H187" s="28">
        <v>13</v>
      </c>
      <c r="I187" s="28">
        <v>3</v>
      </c>
      <c r="J187" s="28">
        <v>0</v>
      </c>
      <c r="K187" s="28">
        <v>35</v>
      </c>
      <c r="L187" s="44">
        <f>K187-'June 2015'!K187</f>
        <v>-8</v>
      </c>
      <c r="M187" s="18"/>
    </row>
    <row r="188" spans="1:13" ht="12.75" customHeight="1">
      <c r="A188" s="20">
        <v>184</v>
      </c>
      <c r="B188" s="26" t="s">
        <v>48</v>
      </c>
      <c r="C188" s="27">
        <v>21110</v>
      </c>
      <c r="D188" s="24" t="s">
        <v>61</v>
      </c>
      <c r="E188" s="27" t="s">
        <v>36</v>
      </c>
      <c r="F188" s="24" t="s">
        <v>17</v>
      </c>
      <c r="G188" s="28">
        <v>232</v>
      </c>
      <c r="H188" s="28">
        <v>186</v>
      </c>
      <c r="I188" s="28">
        <v>28</v>
      </c>
      <c r="J188" s="28">
        <v>11</v>
      </c>
      <c r="K188" s="28">
        <v>459</v>
      </c>
      <c r="L188" s="44">
        <f>K188-'June 2015'!K188</f>
        <v>83</v>
      </c>
      <c r="M188" s="18"/>
    </row>
    <row r="189" spans="1:13" ht="12.75" customHeight="1">
      <c r="A189" s="20">
        <v>185</v>
      </c>
      <c r="B189" s="26" t="s">
        <v>48</v>
      </c>
      <c r="C189" s="27">
        <v>21110</v>
      </c>
      <c r="D189" s="24" t="s">
        <v>61</v>
      </c>
      <c r="E189" s="27" t="s">
        <v>37</v>
      </c>
      <c r="F189" s="24" t="s">
        <v>18</v>
      </c>
      <c r="G189" s="28">
        <v>1855</v>
      </c>
      <c r="H189" s="28">
        <v>1238</v>
      </c>
      <c r="I189" s="28">
        <v>58</v>
      </c>
      <c r="J189" s="28">
        <v>6</v>
      </c>
      <c r="K189" s="28">
        <v>3156</v>
      </c>
      <c r="L189" s="44">
        <f>K189-'June 2015'!K189</f>
        <v>526</v>
      </c>
      <c r="M189" s="18"/>
    </row>
    <row r="190" spans="1:13" ht="12.75" customHeight="1">
      <c r="A190" s="20">
        <v>186</v>
      </c>
      <c r="B190" s="26" t="s">
        <v>48</v>
      </c>
      <c r="C190" s="27">
        <v>21110</v>
      </c>
      <c r="D190" s="24" t="s">
        <v>61</v>
      </c>
      <c r="E190" s="27" t="s">
        <v>38</v>
      </c>
      <c r="F190" s="24" t="s">
        <v>19</v>
      </c>
      <c r="G190" s="28">
        <v>224</v>
      </c>
      <c r="H190" s="28">
        <v>128</v>
      </c>
      <c r="I190" s="28">
        <v>3</v>
      </c>
      <c r="J190" s="28">
        <v>0</v>
      </c>
      <c r="K190" s="28">
        <v>353</v>
      </c>
      <c r="L190" s="44">
        <f>K190-'June 2015'!K190</f>
        <v>33</v>
      </c>
      <c r="M190" s="18"/>
    </row>
    <row r="191" spans="1:13" ht="12.75" customHeight="1">
      <c r="A191" s="20">
        <v>187</v>
      </c>
      <c r="B191" s="26" t="s">
        <v>48</v>
      </c>
      <c r="C191" s="27">
        <v>21110</v>
      </c>
      <c r="D191" s="24" t="s">
        <v>61</v>
      </c>
      <c r="E191" s="27" t="s">
        <v>39</v>
      </c>
      <c r="F191" s="24" t="s">
        <v>20</v>
      </c>
      <c r="G191" s="28">
        <v>261</v>
      </c>
      <c r="H191" s="28">
        <v>399</v>
      </c>
      <c r="I191" s="28">
        <v>10</v>
      </c>
      <c r="J191" s="28">
        <v>0</v>
      </c>
      <c r="K191" s="28">
        <v>674</v>
      </c>
      <c r="L191" s="44">
        <f>K191-'June 2015'!K191</f>
        <v>110</v>
      </c>
      <c r="M191" s="18"/>
    </row>
    <row r="192" spans="1:13" ht="12.75" customHeight="1">
      <c r="A192" s="20">
        <v>188</v>
      </c>
      <c r="B192" s="26" t="s">
        <v>48</v>
      </c>
      <c r="C192" s="27">
        <v>21110</v>
      </c>
      <c r="D192" s="24" t="s">
        <v>61</v>
      </c>
      <c r="E192" s="27" t="s">
        <v>40</v>
      </c>
      <c r="F192" s="24" t="s">
        <v>41</v>
      </c>
      <c r="G192" s="28">
        <v>43</v>
      </c>
      <c r="H192" s="28">
        <v>5</v>
      </c>
      <c r="I192" s="28">
        <v>0</v>
      </c>
      <c r="J192" s="28">
        <v>0</v>
      </c>
      <c r="K192" s="28">
        <v>51</v>
      </c>
      <c r="L192" s="44">
        <f>K192-'June 2015'!K192</f>
        <v>-293</v>
      </c>
      <c r="M192" s="18"/>
    </row>
    <row r="193" spans="1:13" ht="12.75" customHeight="1">
      <c r="A193" s="20">
        <v>189</v>
      </c>
      <c r="B193" s="26" t="s">
        <v>48</v>
      </c>
      <c r="C193" s="27">
        <v>21110</v>
      </c>
      <c r="D193" s="24" t="s">
        <v>62</v>
      </c>
      <c r="E193" s="27"/>
      <c r="F193" s="24"/>
      <c r="G193" s="28">
        <v>15642</v>
      </c>
      <c r="H193" s="28">
        <v>9136</v>
      </c>
      <c r="I193" s="28">
        <v>441</v>
      </c>
      <c r="J193" s="28">
        <v>29</v>
      </c>
      <c r="K193" s="28">
        <v>25244</v>
      </c>
      <c r="L193" s="44">
        <f>K193-'June 2015'!K193</f>
        <v>845</v>
      </c>
      <c r="M193" s="18"/>
    </row>
    <row r="194" spans="1:13" ht="12.75" customHeight="1">
      <c r="A194" s="20">
        <v>190</v>
      </c>
      <c r="B194" s="26" t="s">
        <v>48</v>
      </c>
      <c r="C194" s="27">
        <v>21180</v>
      </c>
      <c r="D194" s="24" t="s">
        <v>63</v>
      </c>
      <c r="E194" s="27" t="s">
        <v>21</v>
      </c>
      <c r="F194" s="24" t="s">
        <v>2</v>
      </c>
      <c r="G194" s="28">
        <v>61</v>
      </c>
      <c r="H194" s="28">
        <v>21</v>
      </c>
      <c r="I194" s="28">
        <v>3</v>
      </c>
      <c r="J194" s="28">
        <v>0</v>
      </c>
      <c r="K194" s="28">
        <v>81</v>
      </c>
      <c r="L194" s="44">
        <f>K194-'June 2015'!K194</f>
        <v>-35</v>
      </c>
      <c r="M194" s="18"/>
    </row>
    <row r="195" spans="1:13" ht="12.75" customHeight="1">
      <c r="A195" s="20">
        <v>191</v>
      </c>
      <c r="B195" s="26" t="s">
        <v>48</v>
      </c>
      <c r="C195" s="27">
        <v>21180</v>
      </c>
      <c r="D195" s="24" t="s">
        <v>63</v>
      </c>
      <c r="E195" s="27" t="s">
        <v>22</v>
      </c>
      <c r="F195" s="24" t="s">
        <v>3</v>
      </c>
      <c r="G195" s="28">
        <v>4</v>
      </c>
      <c r="H195" s="28">
        <v>3</v>
      </c>
      <c r="I195" s="28">
        <v>0</v>
      </c>
      <c r="J195" s="28">
        <v>0</v>
      </c>
      <c r="K195" s="28">
        <v>10</v>
      </c>
      <c r="L195" s="44">
        <f>K195-'June 2015'!K195</f>
        <v>7</v>
      </c>
      <c r="M195" s="18"/>
    </row>
    <row r="196" spans="1:13" ht="12.75" customHeight="1">
      <c r="A196" s="20">
        <v>192</v>
      </c>
      <c r="B196" s="26" t="s">
        <v>48</v>
      </c>
      <c r="C196" s="27">
        <v>21180</v>
      </c>
      <c r="D196" s="24" t="s">
        <v>63</v>
      </c>
      <c r="E196" s="27" t="s">
        <v>23</v>
      </c>
      <c r="F196" s="24" t="s">
        <v>4</v>
      </c>
      <c r="G196" s="28">
        <v>330</v>
      </c>
      <c r="H196" s="28">
        <v>432</v>
      </c>
      <c r="I196" s="28">
        <v>79</v>
      </c>
      <c r="J196" s="28">
        <v>0</v>
      </c>
      <c r="K196" s="28">
        <v>843</v>
      </c>
      <c r="L196" s="44">
        <f>K196-'June 2015'!K196</f>
        <v>49</v>
      </c>
      <c r="M196" s="18"/>
    </row>
    <row r="197" spans="1:13" ht="12.75" customHeight="1">
      <c r="A197" s="20">
        <v>193</v>
      </c>
      <c r="B197" s="26" t="s">
        <v>48</v>
      </c>
      <c r="C197" s="27">
        <v>21180</v>
      </c>
      <c r="D197" s="24" t="s">
        <v>63</v>
      </c>
      <c r="E197" s="27" t="s">
        <v>24</v>
      </c>
      <c r="F197" s="24" t="s">
        <v>5</v>
      </c>
      <c r="G197" s="28">
        <v>49</v>
      </c>
      <c r="H197" s="28">
        <v>55</v>
      </c>
      <c r="I197" s="28">
        <v>3</v>
      </c>
      <c r="J197" s="28">
        <v>0</v>
      </c>
      <c r="K197" s="28">
        <v>107</v>
      </c>
      <c r="L197" s="44">
        <f>K197-'June 2015'!K197</f>
        <v>51</v>
      </c>
      <c r="M197" s="18"/>
    </row>
    <row r="198" spans="1:13" ht="12.75" customHeight="1">
      <c r="A198" s="20">
        <v>194</v>
      </c>
      <c r="B198" s="26" t="s">
        <v>48</v>
      </c>
      <c r="C198" s="27">
        <v>21180</v>
      </c>
      <c r="D198" s="24" t="s">
        <v>63</v>
      </c>
      <c r="E198" s="27" t="s">
        <v>25</v>
      </c>
      <c r="F198" s="24" t="s">
        <v>6</v>
      </c>
      <c r="G198" s="28">
        <v>2076</v>
      </c>
      <c r="H198" s="28">
        <v>1170</v>
      </c>
      <c r="I198" s="28">
        <v>63</v>
      </c>
      <c r="J198" s="28">
        <v>0</v>
      </c>
      <c r="K198" s="28">
        <v>3308</v>
      </c>
      <c r="L198" s="44">
        <f>K198-'June 2015'!K198</f>
        <v>726</v>
      </c>
      <c r="M198" s="18"/>
    </row>
    <row r="199" spans="1:13" ht="12.75" customHeight="1">
      <c r="A199" s="20">
        <v>195</v>
      </c>
      <c r="B199" s="26" t="s">
        <v>48</v>
      </c>
      <c r="C199" s="27">
        <v>21180</v>
      </c>
      <c r="D199" s="24" t="s">
        <v>63</v>
      </c>
      <c r="E199" s="27" t="s">
        <v>26</v>
      </c>
      <c r="F199" s="24" t="s">
        <v>7</v>
      </c>
      <c r="G199" s="28">
        <v>271</v>
      </c>
      <c r="H199" s="28">
        <v>358</v>
      </c>
      <c r="I199" s="28">
        <v>52</v>
      </c>
      <c r="J199" s="28">
        <v>0</v>
      </c>
      <c r="K199" s="28">
        <v>681</v>
      </c>
      <c r="L199" s="44">
        <f>K199-'June 2015'!K199</f>
        <v>52</v>
      </c>
      <c r="M199" s="18"/>
    </row>
    <row r="200" spans="1:13" ht="12.75" customHeight="1">
      <c r="A200" s="20">
        <v>196</v>
      </c>
      <c r="B200" s="26" t="s">
        <v>48</v>
      </c>
      <c r="C200" s="27">
        <v>21180</v>
      </c>
      <c r="D200" s="24" t="s">
        <v>63</v>
      </c>
      <c r="E200" s="27" t="s">
        <v>27</v>
      </c>
      <c r="F200" s="24" t="s">
        <v>8</v>
      </c>
      <c r="G200" s="28">
        <v>477</v>
      </c>
      <c r="H200" s="28">
        <v>563</v>
      </c>
      <c r="I200" s="28">
        <v>22</v>
      </c>
      <c r="J200" s="28">
        <v>3</v>
      </c>
      <c r="K200" s="28">
        <v>1072</v>
      </c>
      <c r="L200" s="44">
        <f>K200-'June 2015'!K200</f>
        <v>186</v>
      </c>
      <c r="M200" s="18"/>
    </row>
    <row r="201" spans="1:13" ht="12.75" customHeight="1">
      <c r="A201" s="20">
        <v>197</v>
      </c>
      <c r="B201" s="26" t="s">
        <v>48</v>
      </c>
      <c r="C201" s="27">
        <v>21180</v>
      </c>
      <c r="D201" s="24" t="s">
        <v>63</v>
      </c>
      <c r="E201" s="27" t="s">
        <v>28</v>
      </c>
      <c r="F201" s="24" t="s">
        <v>9</v>
      </c>
      <c r="G201" s="28">
        <v>176</v>
      </c>
      <c r="H201" s="28">
        <v>487</v>
      </c>
      <c r="I201" s="28">
        <v>29</v>
      </c>
      <c r="J201" s="28">
        <v>3</v>
      </c>
      <c r="K201" s="28">
        <v>689</v>
      </c>
      <c r="L201" s="44">
        <f>K201-'June 2015'!K201</f>
        <v>211</v>
      </c>
      <c r="M201" s="18"/>
    </row>
    <row r="202" spans="1:13" ht="12.75" customHeight="1">
      <c r="A202" s="20">
        <v>198</v>
      </c>
      <c r="B202" s="26" t="s">
        <v>48</v>
      </c>
      <c r="C202" s="27">
        <v>21180</v>
      </c>
      <c r="D202" s="24" t="s">
        <v>63</v>
      </c>
      <c r="E202" s="27" t="s">
        <v>29</v>
      </c>
      <c r="F202" s="24" t="s">
        <v>10</v>
      </c>
      <c r="G202" s="28">
        <v>3158</v>
      </c>
      <c r="H202" s="28">
        <v>596</v>
      </c>
      <c r="I202" s="28">
        <v>21</v>
      </c>
      <c r="J202" s="28">
        <v>0</v>
      </c>
      <c r="K202" s="28">
        <v>3771</v>
      </c>
      <c r="L202" s="44">
        <f>K202-'June 2015'!K202</f>
        <v>1537</v>
      </c>
      <c r="M202" s="18"/>
    </row>
    <row r="203" spans="1:13" ht="12.75" customHeight="1">
      <c r="A203" s="20">
        <v>199</v>
      </c>
      <c r="B203" s="26" t="s">
        <v>48</v>
      </c>
      <c r="C203" s="27">
        <v>21180</v>
      </c>
      <c r="D203" s="24" t="s">
        <v>63</v>
      </c>
      <c r="E203" s="27" t="s">
        <v>30</v>
      </c>
      <c r="F203" s="24" t="s">
        <v>11</v>
      </c>
      <c r="G203" s="28">
        <v>57</v>
      </c>
      <c r="H203" s="28">
        <v>47</v>
      </c>
      <c r="I203" s="28">
        <v>3</v>
      </c>
      <c r="J203" s="28">
        <v>0</v>
      </c>
      <c r="K203" s="28">
        <v>108</v>
      </c>
      <c r="L203" s="44">
        <f>K203-'June 2015'!K203</f>
        <v>44</v>
      </c>
      <c r="M203" s="18"/>
    </row>
    <row r="204" spans="1:13" ht="12.75" customHeight="1">
      <c r="A204" s="20">
        <v>200</v>
      </c>
      <c r="B204" s="26" t="s">
        <v>48</v>
      </c>
      <c r="C204" s="27">
        <v>21180</v>
      </c>
      <c r="D204" s="24" t="s">
        <v>63</v>
      </c>
      <c r="E204" s="27" t="s">
        <v>31</v>
      </c>
      <c r="F204" s="24" t="s">
        <v>12</v>
      </c>
      <c r="G204" s="28">
        <v>332</v>
      </c>
      <c r="H204" s="28">
        <v>119</v>
      </c>
      <c r="I204" s="28">
        <v>3</v>
      </c>
      <c r="J204" s="28">
        <v>0</v>
      </c>
      <c r="K204" s="28">
        <v>450</v>
      </c>
      <c r="L204" s="44">
        <f>K204-'June 2015'!K204</f>
        <v>-221</v>
      </c>
      <c r="M204" s="18"/>
    </row>
    <row r="205" spans="1:13" ht="12.75" customHeight="1">
      <c r="A205" s="20">
        <v>201</v>
      </c>
      <c r="B205" s="26" t="s">
        <v>48</v>
      </c>
      <c r="C205" s="27">
        <v>21180</v>
      </c>
      <c r="D205" s="24" t="s">
        <v>63</v>
      </c>
      <c r="E205" s="27" t="s">
        <v>32</v>
      </c>
      <c r="F205" s="24" t="s">
        <v>13</v>
      </c>
      <c r="G205" s="28">
        <v>1325</v>
      </c>
      <c r="H205" s="28">
        <v>172</v>
      </c>
      <c r="I205" s="28">
        <v>6</v>
      </c>
      <c r="J205" s="28">
        <v>0</v>
      </c>
      <c r="K205" s="28">
        <v>1501</v>
      </c>
      <c r="L205" s="44">
        <f>K205-'June 2015'!K205</f>
        <v>260</v>
      </c>
      <c r="M205" s="18"/>
    </row>
    <row r="206" spans="1:13" ht="12.75" customHeight="1">
      <c r="A206" s="20">
        <v>202</v>
      </c>
      <c r="B206" s="26" t="s">
        <v>48</v>
      </c>
      <c r="C206" s="27">
        <v>21180</v>
      </c>
      <c r="D206" s="24" t="s">
        <v>63</v>
      </c>
      <c r="E206" s="27" t="s">
        <v>33</v>
      </c>
      <c r="F206" s="24" t="s">
        <v>14</v>
      </c>
      <c r="G206" s="28">
        <v>622</v>
      </c>
      <c r="H206" s="28">
        <v>465</v>
      </c>
      <c r="I206" s="28">
        <v>23</v>
      </c>
      <c r="J206" s="28">
        <v>0</v>
      </c>
      <c r="K206" s="28">
        <v>1102</v>
      </c>
      <c r="L206" s="44">
        <f>K206-'June 2015'!K206</f>
        <v>171</v>
      </c>
      <c r="M206" s="18"/>
    </row>
    <row r="207" spans="1:13" ht="12.75" customHeight="1">
      <c r="A207" s="20">
        <v>203</v>
      </c>
      <c r="B207" s="26" t="s">
        <v>48</v>
      </c>
      <c r="C207" s="27">
        <v>21180</v>
      </c>
      <c r="D207" s="24" t="s">
        <v>63</v>
      </c>
      <c r="E207" s="27" t="s">
        <v>34</v>
      </c>
      <c r="F207" s="24" t="s">
        <v>15</v>
      </c>
      <c r="G207" s="28">
        <v>689</v>
      </c>
      <c r="H207" s="28">
        <v>319</v>
      </c>
      <c r="I207" s="28">
        <v>37</v>
      </c>
      <c r="J207" s="28">
        <v>3</v>
      </c>
      <c r="K207" s="28">
        <v>1047</v>
      </c>
      <c r="L207" s="44">
        <f>K207-'June 2015'!K207</f>
        <v>487</v>
      </c>
      <c r="M207" s="18"/>
    </row>
    <row r="208" spans="1:13" ht="12.75" customHeight="1">
      <c r="A208" s="20">
        <v>204</v>
      </c>
      <c r="B208" s="26" t="s">
        <v>48</v>
      </c>
      <c r="C208" s="27">
        <v>21180</v>
      </c>
      <c r="D208" s="24" t="s">
        <v>63</v>
      </c>
      <c r="E208" s="27" t="s">
        <v>35</v>
      </c>
      <c r="F208" s="24" t="s">
        <v>16</v>
      </c>
      <c r="G208" s="28">
        <v>60</v>
      </c>
      <c r="H208" s="28">
        <v>20</v>
      </c>
      <c r="I208" s="28">
        <v>3</v>
      </c>
      <c r="J208" s="28">
        <v>0</v>
      </c>
      <c r="K208" s="28">
        <v>83</v>
      </c>
      <c r="L208" s="44">
        <f>K208-'June 2015'!K208</f>
        <v>30</v>
      </c>
      <c r="M208" s="18"/>
    </row>
    <row r="209" spans="1:13" ht="12.75" customHeight="1">
      <c r="A209" s="20">
        <v>205</v>
      </c>
      <c r="B209" s="26" t="s">
        <v>48</v>
      </c>
      <c r="C209" s="27">
        <v>21180</v>
      </c>
      <c r="D209" s="24" t="s">
        <v>63</v>
      </c>
      <c r="E209" s="27" t="s">
        <v>36</v>
      </c>
      <c r="F209" s="24" t="s">
        <v>17</v>
      </c>
      <c r="G209" s="28">
        <v>94</v>
      </c>
      <c r="H209" s="28">
        <v>63</v>
      </c>
      <c r="I209" s="28">
        <v>6</v>
      </c>
      <c r="J209" s="28">
        <v>3</v>
      </c>
      <c r="K209" s="28">
        <v>162</v>
      </c>
      <c r="L209" s="44">
        <f>K209-'June 2015'!K209</f>
        <v>50</v>
      </c>
      <c r="M209" s="18"/>
    </row>
    <row r="210" spans="1:13" ht="12.75" customHeight="1">
      <c r="A210" s="20">
        <v>206</v>
      </c>
      <c r="B210" s="26" t="s">
        <v>48</v>
      </c>
      <c r="C210" s="27">
        <v>21180</v>
      </c>
      <c r="D210" s="24" t="s">
        <v>63</v>
      </c>
      <c r="E210" s="27" t="s">
        <v>37</v>
      </c>
      <c r="F210" s="24" t="s">
        <v>18</v>
      </c>
      <c r="G210" s="28">
        <v>378</v>
      </c>
      <c r="H210" s="28">
        <v>265</v>
      </c>
      <c r="I210" s="28">
        <v>22</v>
      </c>
      <c r="J210" s="28">
        <v>0</v>
      </c>
      <c r="K210" s="28">
        <v>663</v>
      </c>
      <c r="L210" s="44">
        <f>K210-'June 2015'!K210</f>
        <v>161</v>
      </c>
      <c r="M210" s="18"/>
    </row>
    <row r="211" spans="1:13" ht="12.75" customHeight="1">
      <c r="A211" s="20">
        <v>207</v>
      </c>
      <c r="B211" s="26" t="s">
        <v>48</v>
      </c>
      <c r="C211" s="27">
        <v>21180</v>
      </c>
      <c r="D211" s="24" t="s">
        <v>63</v>
      </c>
      <c r="E211" s="27" t="s">
        <v>38</v>
      </c>
      <c r="F211" s="24" t="s">
        <v>19</v>
      </c>
      <c r="G211" s="28">
        <v>60</v>
      </c>
      <c r="H211" s="28">
        <v>54</v>
      </c>
      <c r="I211" s="28">
        <v>5</v>
      </c>
      <c r="J211" s="28">
        <v>0</v>
      </c>
      <c r="K211" s="28">
        <v>126</v>
      </c>
      <c r="L211" s="44">
        <f>K211-'June 2015'!K211</f>
        <v>26</v>
      </c>
      <c r="M211" s="18"/>
    </row>
    <row r="212" spans="1:13" ht="12.75" customHeight="1">
      <c r="A212" s="20">
        <v>208</v>
      </c>
      <c r="B212" s="26" t="s">
        <v>48</v>
      </c>
      <c r="C212" s="27">
        <v>21180</v>
      </c>
      <c r="D212" s="24" t="s">
        <v>63</v>
      </c>
      <c r="E212" s="27" t="s">
        <v>39</v>
      </c>
      <c r="F212" s="24" t="s">
        <v>20</v>
      </c>
      <c r="G212" s="28">
        <v>422</v>
      </c>
      <c r="H212" s="28">
        <v>572</v>
      </c>
      <c r="I212" s="28">
        <v>8</v>
      </c>
      <c r="J212" s="28">
        <v>0</v>
      </c>
      <c r="K212" s="28">
        <v>1012</v>
      </c>
      <c r="L212" s="44">
        <f>K212-'June 2015'!K212</f>
        <v>412</v>
      </c>
      <c r="M212" s="18"/>
    </row>
    <row r="213" spans="1:13" ht="12.75" customHeight="1">
      <c r="A213" s="20">
        <v>209</v>
      </c>
      <c r="B213" s="26" t="s">
        <v>48</v>
      </c>
      <c r="C213" s="27">
        <v>21180</v>
      </c>
      <c r="D213" s="24" t="s">
        <v>63</v>
      </c>
      <c r="E213" s="27" t="s">
        <v>40</v>
      </c>
      <c r="F213" s="24" t="s">
        <v>41</v>
      </c>
      <c r="G213" s="28">
        <v>19</v>
      </c>
      <c r="H213" s="28">
        <v>3</v>
      </c>
      <c r="I213" s="28">
        <v>0</v>
      </c>
      <c r="J213" s="28">
        <v>0</v>
      </c>
      <c r="K213" s="28">
        <v>22</v>
      </c>
      <c r="L213" s="44">
        <f>K213-'June 2015'!K213</f>
        <v>-153</v>
      </c>
      <c r="M213" s="18"/>
    </row>
    <row r="214" spans="1:13" ht="12.75" customHeight="1">
      <c r="A214" s="20">
        <v>210</v>
      </c>
      <c r="B214" s="26" t="s">
        <v>48</v>
      </c>
      <c r="C214" s="27">
        <v>21180</v>
      </c>
      <c r="D214" s="24" t="s">
        <v>64</v>
      </c>
      <c r="E214" s="27"/>
      <c r="F214" s="24"/>
      <c r="G214" s="28">
        <v>10657</v>
      </c>
      <c r="H214" s="28">
        <v>5788</v>
      </c>
      <c r="I214" s="28">
        <v>379</v>
      </c>
      <c r="J214" s="28">
        <v>15</v>
      </c>
      <c r="K214" s="28">
        <v>16840</v>
      </c>
      <c r="L214" s="44">
        <f>K214-'June 2015'!K214</f>
        <v>4045</v>
      </c>
      <c r="M214" s="18"/>
    </row>
    <row r="215" spans="1:13" ht="12.75" customHeight="1">
      <c r="A215" s="20">
        <v>211</v>
      </c>
      <c r="B215" s="26" t="s">
        <v>48</v>
      </c>
      <c r="C215" s="27">
        <v>21270</v>
      </c>
      <c r="D215" s="24" t="s">
        <v>141</v>
      </c>
      <c r="E215" s="27" t="s">
        <v>21</v>
      </c>
      <c r="F215" s="24" t="s">
        <v>2</v>
      </c>
      <c r="G215" s="28">
        <v>339</v>
      </c>
      <c r="H215" s="28">
        <v>214</v>
      </c>
      <c r="I215" s="28">
        <v>0</v>
      </c>
      <c r="J215" s="28">
        <v>0</v>
      </c>
      <c r="K215" s="28">
        <v>551</v>
      </c>
      <c r="L215" s="44">
        <f>K215-'June 2015'!K215</f>
        <v>-55</v>
      </c>
      <c r="M215" s="18"/>
    </row>
    <row r="216" spans="1:13" ht="12.75" customHeight="1">
      <c r="A216" s="20">
        <v>212</v>
      </c>
      <c r="B216" s="26" t="s">
        <v>48</v>
      </c>
      <c r="C216" s="27">
        <v>21270</v>
      </c>
      <c r="D216" s="24" t="s">
        <v>141</v>
      </c>
      <c r="E216" s="27" t="s">
        <v>22</v>
      </c>
      <c r="F216" s="24" t="s">
        <v>3</v>
      </c>
      <c r="G216" s="28">
        <v>0</v>
      </c>
      <c r="H216" s="28">
        <v>0</v>
      </c>
      <c r="I216" s="28">
        <v>0</v>
      </c>
      <c r="J216" s="28">
        <v>0</v>
      </c>
      <c r="K216" s="28">
        <v>0</v>
      </c>
      <c r="L216" s="44">
        <f>K216-'June 2015'!K216</f>
        <v>-3</v>
      </c>
      <c r="M216" s="18"/>
    </row>
    <row r="217" spans="1:13" ht="12.75" customHeight="1">
      <c r="A217" s="20">
        <v>213</v>
      </c>
      <c r="B217" s="26" t="s">
        <v>48</v>
      </c>
      <c r="C217" s="27">
        <v>21270</v>
      </c>
      <c r="D217" s="24" t="s">
        <v>141</v>
      </c>
      <c r="E217" s="27" t="s">
        <v>23</v>
      </c>
      <c r="F217" s="24" t="s">
        <v>4</v>
      </c>
      <c r="G217" s="28">
        <v>6</v>
      </c>
      <c r="H217" s="28">
        <v>9</v>
      </c>
      <c r="I217" s="28">
        <v>3</v>
      </c>
      <c r="J217" s="28">
        <v>0</v>
      </c>
      <c r="K217" s="28">
        <v>20</v>
      </c>
      <c r="L217" s="44">
        <f>K217-'June 2015'!K217</f>
        <v>2</v>
      </c>
      <c r="M217" s="18"/>
    </row>
    <row r="218" spans="1:13" ht="12.75" customHeight="1">
      <c r="A218" s="20">
        <v>214</v>
      </c>
      <c r="B218" s="26" t="s">
        <v>48</v>
      </c>
      <c r="C218" s="27">
        <v>21270</v>
      </c>
      <c r="D218" s="24" t="s">
        <v>141</v>
      </c>
      <c r="E218" s="27" t="s">
        <v>24</v>
      </c>
      <c r="F218" s="24" t="s">
        <v>5</v>
      </c>
      <c r="G218" s="28">
        <v>3</v>
      </c>
      <c r="H218" s="28">
        <v>0</v>
      </c>
      <c r="I218" s="28">
        <v>0</v>
      </c>
      <c r="J218" s="28">
        <v>0</v>
      </c>
      <c r="K218" s="28">
        <v>3</v>
      </c>
      <c r="L218" s="44">
        <f>K218-'June 2015'!K218</f>
        <v>0</v>
      </c>
      <c r="M218" s="18"/>
    </row>
    <row r="219" spans="1:13" ht="12.75" customHeight="1">
      <c r="A219" s="20">
        <v>215</v>
      </c>
      <c r="B219" s="26" t="s">
        <v>48</v>
      </c>
      <c r="C219" s="27">
        <v>21270</v>
      </c>
      <c r="D219" s="24" t="s">
        <v>141</v>
      </c>
      <c r="E219" s="27" t="s">
        <v>25</v>
      </c>
      <c r="F219" s="24" t="s">
        <v>6</v>
      </c>
      <c r="G219" s="28">
        <v>26</v>
      </c>
      <c r="H219" s="28">
        <v>31</v>
      </c>
      <c r="I219" s="28">
        <v>0</v>
      </c>
      <c r="J219" s="28">
        <v>0</v>
      </c>
      <c r="K219" s="28">
        <v>61</v>
      </c>
      <c r="L219" s="44">
        <f>K219-'June 2015'!K219</f>
        <v>0</v>
      </c>
      <c r="M219" s="18"/>
    </row>
    <row r="220" spans="1:13" ht="12.75" customHeight="1">
      <c r="A220" s="20">
        <v>216</v>
      </c>
      <c r="B220" s="26" t="s">
        <v>48</v>
      </c>
      <c r="C220" s="27">
        <v>21270</v>
      </c>
      <c r="D220" s="24" t="s">
        <v>141</v>
      </c>
      <c r="E220" s="27" t="s">
        <v>26</v>
      </c>
      <c r="F220" s="24" t="s">
        <v>7</v>
      </c>
      <c r="G220" s="28">
        <v>18</v>
      </c>
      <c r="H220" s="28">
        <v>14</v>
      </c>
      <c r="I220" s="28">
        <v>3</v>
      </c>
      <c r="J220" s="28">
        <v>0</v>
      </c>
      <c r="K220" s="28">
        <v>32</v>
      </c>
      <c r="L220" s="44">
        <f>K220-'June 2015'!K220</f>
        <v>1</v>
      </c>
      <c r="M220" s="18"/>
    </row>
    <row r="221" spans="1:13" ht="12.75" customHeight="1">
      <c r="A221" s="20">
        <v>217</v>
      </c>
      <c r="B221" s="26" t="s">
        <v>48</v>
      </c>
      <c r="C221" s="27">
        <v>21270</v>
      </c>
      <c r="D221" s="24" t="s">
        <v>141</v>
      </c>
      <c r="E221" s="27" t="s">
        <v>27</v>
      </c>
      <c r="F221" s="24" t="s">
        <v>8</v>
      </c>
      <c r="G221" s="28">
        <v>21</v>
      </c>
      <c r="H221" s="28">
        <v>26</v>
      </c>
      <c r="I221" s="28">
        <v>3</v>
      </c>
      <c r="J221" s="28">
        <v>0</v>
      </c>
      <c r="K221" s="28">
        <v>53</v>
      </c>
      <c r="L221" s="44">
        <f>K221-'June 2015'!K221</f>
        <v>3</v>
      </c>
      <c r="M221" s="18"/>
    </row>
    <row r="222" spans="1:13" ht="12.75" customHeight="1">
      <c r="A222" s="20">
        <v>218</v>
      </c>
      <c r="B222" s="26" t="s">
        <v>48</v>
      </c>
      <c r="C222" s="27">
        <v>21270</v>
      </c>
      <c r="D222" s="24" t="s">
        <v>141</v>
      </c>
      <c r="E222" s="27" t="s">
        <v>28</v>
      </c>
      <c r="F222" s="24" t="s">
        <v>9</v>
      </c>
      <c r="G222" s="28">
        <v>5</v>
      </c>
      <c r="H222" s="28">
        <v>24</v>
      </c>
      <c r="I222" s="28">
        <v>0</v>
      </c>
      <c r="J222" s="28">
        <v>0</v>
      </c>
      <c r="K222" s="28">
        <v>30</v>
      </c>
      <c r="L222" s="44">
        <f>K222-'June 2015'!K222</f>
        <v>-2</v>
      </c>
      <c r="M222" s="18"/>
    </row>
    <row r="223" spans="1:13" ht="12.75" customHeight="1">
      <c r="A223" s="20">
        <v>219</v>
      </c>
      <c r="B223" s="26" t="s">
        <v>48</v>
      </c>
      <c r="C223" s="27">
        <v>21270</v>
      </c>
      <c r="D223" s="24" t="s">
        <v>141</v>
      </c>
      <c r="E223" s="27" t="s">
        <v>29</v>
      </c>
      <c r="F223" s="24" t="s">
        <v>10</v>
      </c>
      <c r="G223" s="28">
        <v>28</v>
      </c>
      <c r="H223" s="28">
        <v>26</v>
      </c>
      <c r="I223" s="28">
        <v>0</v>
      </c>
      <c r="J223" s="28">
        <v>0</v>
      </c>
      <c r="K223" s="28">
        <v>49</v>
      </c>
      <c r="L223" s="44">
        <f>K223-'June 2015'!K223</f>
        <v>0</v>
      </c>
      <c r="M223" s="18"/>
    </row>
    <row r="224" spans="1:13" ht="12.75" customHeight="1">
      <c r="A224" s="20">
        <v>220</v>
      </c>
      <c r="B224" s="26" t="s">
        <v>48</v>
      </c>
      <c r="C224" s="27">
        <v>21270</v>
      </c>
      <c r="D224" s="24" t="s">
        <v>141</v>
      </c>
      <c r="E224" s="27" t="s">
        <v>30</v>
      </c>
      <c r="F224" s="24" t="s">
        <v>11</v>
      </c>
      <c r="G224" s="28">
        <v>0</v>
      </c>
      <c r="H224" s="28">
        <v>0</v>
      </c>
      <c r="I224" s="28">
        <v>0</v>
      </c>
      <c r="J224" s="28">
        <v>0</v>
      </c>
      <c r="K224" s="28">
        <v>0</v>
      </c>
      <c r="L224" s="44">
        <f>K224-'June 2015'!K224</f>
        <v>-3</v>
      </c>
      <c r="M224" s="18"/>
    </row>
    <row r="225" spans="1:13" ht="12.75" customHeight="1">
      <c r="A225" s="20">
        <v>221</v>
      </c>
      <c r="B225" s="26" t="s">
        <v>48</v>
      </c>
      <c r="C225" s="27">
        <v>21270</v>
      </c>
      <c r="D225" s="24" t="s">
        <v>141</v>
      </c>
      <c r="E225" s="27" t="s">
        <v>31</v>
      </c>
      <c r="F225" s="24" t="s">
        <v>12</v>
      </c>
      <c r="G225" s="28">
        <v>8</v>
      </c>
      <c r="H225" s="28">
        <v>5</v>
      </c>
      <c r="I225" s="28">
        <v>0</v>
      </c>
      <c r="J225" s="28">
        <v>0</v>
      </c>
      <c r="K225" s="28">
        <v>16</v>
      </c>
      <c r="L225" s="44">
        <f>K225-'June 2015'!K225</f>
        <v>-20</v>
      </c>
      <c r="M225" s="18"/>
    </row>
    <row r="226" spans="1:13" ht="12.75" customHeight="1">
      <c r="A226" s="20">
        <v>222</v>
      </c>
      <c r="B226" s="26" t="s">
        <v>48</v>
      </c>
      <c r="C226" s="27">
        <v>21270</v>
      </c>
      <c r="D226" s="24" t="s">
        <v>141</v>
      </c>
      <c r="E226" s="27" t="s">
        <v>32</v>
      </c>
      <c r="F226" s="24" t="s">
        <v>13</v>
      </c>
      <c r="G226" s="28">
        <v>52</v>
      </c>
      <c r="H226" s="28">
        <v>5</v>
      </c>
      <c r="I226" s="28">
        <v>0</v>
      </c>
      <c r="J226" s="28">
        <v>0</v>
      </c>
      <c r="K226" s="28">
        <v>60</v>
      </c>
      <c r="L226" s="44">
        <f>K226-'June 2015'!K226</f>
        <v>20</v>
      </c>
      <c r="M226" s="18"/>
    </row>
    <row r="227" spans="1:13" ht="12.75" customHeight="1">
      <c r="A227" s="20">
        <v>223</v>
      </c>
      <c r="B227" s="26" t="s">
        <v>48</v>
      </c>
      <c r="C227" s="27">
        <v>21270</v>
      </c>
      <c r="D227" s="24" t="s">
        <v>141</v>
      </c>
      <c r="E227" s="27" t="s">
        <v>33</v>
      </c>
      <c r="F227" s="24" t="s">
        <v>14</v>
      </c>
      <c r="G227" s="28">
        <v>11</v>
      </c>
      <c r="H227" s="28">
        <v>12</v>
      </c>
      <c r="I227" s="28">
        <v>0</v>
      </c>
      <c r="J227" s="28">
        <v>0</v>
      </c>
      <c r="K227" s="28">
        <v>25</v>
      </c>
      <c r="L227" s="44">
        <f>K227-'June 2015'!K227</f>
        <v>7</v>
      </c>
      <c r="M227" s="18"/>
    </row>
    <row r="228" spans="1:13" ht="12.75" customHeight="1">
      <c r="A228" s="20">
        <v>224</v>
      </c>
      <c r="B228" s="26" t="s">
        <v>48</v>
      </c>
      <c r="C228" s="27">
        <v>21270</v>
      </c>
      <c r="D228" s="24" t="s">
        <v>141</v>
      </c>
      <c r="E228" s="27" t="s">
        <v>34</v>
      </c>
      <c r="F228" s="24" t="s">
        <v>15</v>
      </c>
      <c r="G228" s="28">
        <v>6</v>
      </c>
      <c r="H228" s="28">
        <v>4</v>
      </c>
      <c r="I228" s="28">
        <v>0</v>
      </c>
      <c r="J228" s="28">
        <v>0</v>
      </c>
      <c r="K228" s="28">
        <v>13</v>
      </c>
      <c r="L228" s="44">
        <f>K228-'June 2015'!K228</f>
        <v>7</v>
      </c>
      <c r="M228" s="18"/>
    </row>
    <row r="229" spans="1:13" ht="12.75" customHeight="1">
      <c r="A229" s="20">
        <v>225</v>
      </c>
      <c r="B229" s="26" t="s">
        <v>48</v>
      </c>
      <c r="C229" s="27">
        <v>21270</v>
      </c>
      <c r="D229" s="24" t="s">
        <v>141</v>
      </c>
      <c r="E229" s="27" t="s">
        <v>35</v>
      </c>
      <c r="F229" s="24" t="s">
        <v>16</v>
      </c>
      <c r="G229" s="28">
        <v>0</v>
      </c>
      <c r="H229" s="28">
        <v>0</v>
      </c>
      <c r="I229" s="28">
        <v>0</v>
      </c>
      <c r="J229" s="28">
        <v>0</v>
      </c>
      <c r="K229" s="28">
        <v>0</v>
      </c>
      <c r="L229" s="44">
        <f>K229-'June 2015'!K229</f>
        <v>0</v>
      </c>
      <c r="M229" s="18"/>
    </row>
    <row r="230" spans="1:13" ht="12.75" customHeight="1">
      <c r="A230" s="20">
        <v>226</v>
      </c>
      <c r="B230" s="26" t="s">
        <v>48</v>
      </c>
      <c r="C230" s="27">
        <v>21270</v>
      </c>
      <c r="D230" s="24" t="s">
        <v>141</v>
      </c>
      <c r="E230" s="27" t="s">
        <v>36</v>
      </c>
      <c r="F230" s="24" t="s">
        <v>17</v>
      </c>
      <c r="G230" s="28">
        <v>6</v>
      </c>
      <c r="H230" s="28">
        <v>3</v>
      </c>
      <c r="I230" s="28">
        <v>0</v>
      </c>
      <c r="J230" s="28">
        <v>0</v>
      </c>
      <c r="K230" s="28">
        <v>11</v>
      </c>
      <c r="L230" s="44">
        <f>K230-'June 2015'!K230</f>
        <v>2</v>
      </c>
      <c r="M230" s="18"/>
    </row>
    <row r="231" spans="1:13" ht="12.75" customHeight="1">
      <c r="A231" s="20">
        <v>227</v>
      </c>
      <c r="B231" s="26" t="s">
        <v>48</v>
      </c>
      <c r="C231" s="27">
        <v>21270</v>
      </c>
      <c r="D231" s="24" t="s">
        <v>141</v>
      </c>
      <c r="E231" s="27" t="s">
        <v>37</v>
      </c>
      <c r="F231" s="24" t="s">
        <v>18</v>
      </c>
      <c r="G231" s="28">
        <v>3</v>
      </c>
      <c r="H231" s="28">
        <v>10</v>
      </c>
      <c r="I231" s="28">
        <v>3</v>
      </c>
      <c r="J231" s="28">
        <v>0</v>
      </c>
      <c r="K231" s="28">
        <v>18</v>
      </c>
      <c r="L231" s="44">
        <f>K231-'June 2015'!K231</f>
        <v>6</v>
      </c>
      <c r="M231" s="18"/>
    </row>
    <row r="232" spans="1:13" ht="12.75" customHeight="1">
      <c r="A232" s="20">
        <v>228</v>
      </c>
      <c r="B232" s="26" t="s">
        <v>48</v>
      </c>
      <c r="C232" s="27">
        <v>21270</v>
      </c>
      <c r="D232" s="24" t="s">
        <v>141</v>
      </c>
      <c r="E232" s="27" t="s">
        <v>38</v>
      </c>
      <c r="F232" s="24" t="s">
        <v>19</v>
      </c>
      <c r="G232" s="28">
        <v>3</v>
      </c>
      <c r="H232" s="28">
        <v>3</v>
      </c>
      <c r="I232" s="28">
        <v>0</v>
      </c>
      <c r="J232" s="28">
        <v>0</v>
      </c>
      <c r="K232" s="28">
        <v>3</v>
      </c>
      <c r="L232" s="44">
        <f>K232-'June 2015'!K232</f>
        <v>0</v>
      </c>
      <c r="M232" s="18"/>
    </row>
    <row r="233" spans="1:13" ht="12.75" customHeight="1">
      <c r="A233" s="20">
        <v>229</v>
      </c>
      <c r="B233" s="26" t="s">
        <v>48</v>
      </c>
      <c r="C233" s="27">
        <v>21270</v>
      </c>
      <c r="D233" s="24" t="s">
        <v>141</v>
      </c>
      <c r="E233" s="27" t="s">
        <v>39</v>
      </c>
      <c r="F233" s="24" t="s">
        <v>20</v>
      </c>
      <c r="G233" s="28">
        <v>20</v>
      </c>
      <c r="H233" s="28">
        <v>17</v>
      </c>
      <c r="I233" s="28">
        <v>0</v>
      </c>
      <c r="J233" s="28">
        <v>0</v>
      </c>
      <c r="K233" s="28">
        <v>29</v>
      </c>
      <c r="L233" s="44">
        <f>K233-'June 2015'!K233</f>
        <v>-7</v>
      </c>
      <c r="M233" s="18"/>
    </row>
    <row r="234" spans="1:13" ht="12.75" customHeight="1">
      <c r="A234" s="20">
        <v>230</v>
      </c>
      <c r="B234" s="26" t="s">
        <v>48</v>
      </c>
      <c r="C234" s="27">
        <v>21270</v>
      </c>
      <c r="D234" s="24" t="s">
        <v>141</v>
      </c>
      <c r="E234" s="27" t="s">
        <v>40</v>
      </c>
      <c r="F234" s="24" t="s">
        <v>41</v>
      </c>
      <c r="G234" s="28">
        <v>0</v>
      </c>
      <c r="H234" s="28">
        <v>0</v>
      </c>
      <c r="I234" s="28">
        <v>0</v>
      </c>
      <c r="J234" s="28">
        <v>0</v>
      </c>
      <c r="K234" s="28">
        <v>0</v>
      </c>
      <c r="L234" s="44">
        <f>K234-'June 2015'!K234</f>
        <v>0</v>
      </c>
      <c r="M234" s="18"/>
    </row>
    <row r="235" spans="1:13" ht="12.75" customHeight="1">
      <c r="A235" s="20">
        <v>231</v>
      </c>
      <c r="B235" s="26" t="s">
        <v>48</v>
      </c>
      <c r="C235" s="27">
        <v>21270</v>
      </c>
      <c r="D235" s="24" t="s">
        <v>142</v>
      </c>
      <c r="E235" s="27"/>
      <c r="F235" s="24"/>
      <c r="G235" s="28">
        <v>557</v>
      </c>
      <c r="H235" s="28">
        <v>397</v>
      </c>
      <c r="I235" s="28">
        <v>13</v>
      </c>
      <c r="J235" s="28">
        <v>0</v>
      </c>
      <c r="K235" s="28">
        <v>960</v>
      </c>
      <c r="L235" s="44">
        <f>K235-'June 2015'!K235</f>
        <v>-60</v>
      </c>
      <c r="M235" s="18"/>
    </row>
    <row r="236" spans="1:13" ht="12.75" customHeight="1">
      <c r="A236" s="20">
        <v>232</v>
      </c>
      <c r="B236" s="26" t="s">
        <v>48</v>
      </c>
      <c r="C236" s="27">
        <v>21370</v>
      </c>
      <c r="D236" s="24" t="s">
        <v>143</v>
      </c>
      <c r="E236" s="27" t="s">
        <v>21</v>
      </c>
      <c r="F236" s="24" t="s">
        <v>2</v>
      </c>
      <c r="G236" s="28">
        <v>1034</v>
      </c>
      <c r="H236" s="28">
        <v>332</v>
      </c>
      <c r="I236" s="28">
        <v>7</v>
      </c>
      <c r="J236" s="28">
        <v>0</v>
      </c>
      <c r="K236" s="28">
        <v>1376</v>
      </c>
      <c r="L236" s="44">
        <f>K236-'June 2015'!K236</f>
        <v>-71</v>
      </c>
      <c r="M236" s="18"/>
    </row>
    <row r="237" spans="1:13" ht="12.75" customHeight="1">
      <c r="A237" s="20">
        <v>233</v>
      </c>
      <c r="B237" s="26" t="s">
        <v>48</v>
      </c>
      <c r="C237" s="27">
        <v>21370</v>
      </c>
      <c r="D237" s="24" t="s">
        <v>143</v>
      </c>
      <c r="E237" s="27" t="s">
        <v>22</v>
      </c>
      <c r="F237" s="24" t="s">
        <v>3</v>
      </c>
      <c r="G237" s="28">
        <v>3</v>
      </c>
      <c r="H237" s="28">
        <v>4</v>
      </c>
      <c r="I237" s="28">
        <v>0</v>
      </c>
      <c r="J237" s="28">
        <v>0</v>
      </c>
      <c r="K237" s="28">
        <v>9</v>
      </c>
      <c r="L237" s="44">
        <f>K237-'June 2015'!K237</f>
        <v>6</v>
      </c>
      <c r="M237" s="18"/>
    </row>
    <row r="238" spans="1:13" ht="12.75" customHeight="1">
      <c r="A238" s="20">
        <v>234</v>
      </c>
      <c r="B238" s="26" t="s">
        <v>48</v>
      </c>
      <c r="C238" s="27">
        <v>21370</v>
      </c>
      <c r="D238" s="24" t="s">
        <v>143</v>
      </c>
      <c r="E238" s="27" t="s">
        <v>23</v>
      </c>
      <c r="F238" s="24" t="s">
        <v>4</v>
      </c>
      <c r="G238" s="28">
        <v>84</v>
      </c>
      <c r="H238" s="28">
        <v>67</v>
      </c>
      <c r="I238" s="28">
        <v>17</v>
      </c>
      <c r="J238" s="28">
        <v>0</v>
      </c>
      <c r="K238" s="28">
        <v>166</v>
      </c>
      <c r="L238" s="44">
        <f>K238-'June 2015'!K238</f>
        <v>2</v>
      </c>
      <c r="M238" s="18"/>
    </row>
    <row r="239" spans="1:13" ht="12.75" customHeight="1">
      <c r="A239" s="20">
        <v>235</v>
      </c>
      <c r="B239" s="26" t="s">
        <v>48</v>
      </c>
      <c r="C239" s="27">
        <v>21370</v>
      </c>
      <c r="D239" s="24" t="s">
        <v>143</v>
      </c>
      <c r="E239" s="27" t="s">
        <v>24</v>
      </c>
      <c r="F239" s="24" t="s">
        <v>5</v>
      </c>
      <c r="G239" s="28">
        <v>3</v>
      </c>
      <c r="H239" s="28">
        <v>0</v>
      </c>
      <c r="I239" s="28">
        <v>0</v>
      </c>
      <c r="J239" s="28">
        <v>0</v>
      </c>
      <c r="K239" s="28">
        <v>3</v>
      </c>
      <c r="L239" s="44">
        <f>K239-'June 2015'!K239</f>
        <v>-5</v>
      </c>
      <c r="M239" s="18"/>
    </row>
    <row r="240" spans="1:13" ht="12.75" customHeight="1">
      <c r="A240" s="20">
        <v>236</v>
      </c>
      <c r="B240" s="26" t="s">
        <v>48</v>
      </c>
      <c r="C240" s="27">
        <v>21370</v>
      </c>
      <c r="D240" s="24" t="s">
        <v>143</v>
      </c>
      <c r="E240" s="27" t="s">
        <v>25</v>
      </c>
      <c r="F240" s="24" t="s">
        <v>6</v>
      </c>
      <c r="G240" s="28">
        <v>365</v>
      </c>
      <c r="H240" s="28">
        <v>297</v>
      </c>
      <c r="I240" s="28">
        <v>3</v>
      </c>
      <c r="J240" s="28">
        <v>0</v>
      </c>
      <c r="K240" s="28">
        <v>662</v>
      </c>
      <c r="L240" s="44">
        <f>K240-'June 2015'!K240</f>
        <v>84</v>
      </c>
      <c r="M240" s="18"/>
    </row>
    <row r="241" spans="1:13" ht="12.75" customHeight="1">
      <c r="A241" s="20">
        <v>237</v>
      </c>
      <c r="B241" s="26" t="s">
        <v>48</v>
      </c>
      <c r="C241" s="27">
        <v>21370</v>
      </c>
      <c r="D241" s="24" t="s">
        <v>143</v>
      </c>
      <c r="E241" s="27" t="s">
        <v>26</v>
      </c>
      <c r="F241" s="24" t="s">
        <v>7</v>
      </c>
      <c r="G241" s="28">
        <v>48</v>
      </c>
      <c r="H241" s="28">
        <v>45</v>
      </c>
      <c r="I241" s="28">
        <v>3</v>
      </c>
      <c r="J241" s="28">
        <v>0</v>
      </c>
      <c r="K241" s="28">
        <v>94</v>
      </c>
      <c r="L241" s="44">
        <f>K241-'June 2015'!K241</f>
        <v>7</v>
      </c>
      <c r="M241" s="18"/>
    </row>
    <row r="242" spans="1:13" ht="12.75" customHeight="1">
      <c r="A242" s="20">
        <v>238</v>
      </c>
      <c r="B242" s="26" t="s">
        <v>48</v>
      </c>
      <c r="C242" s="27">
        <v>21370</v>
      </c>
      <c r="D242" s="24" t="s">
        <v>143</v>
      </c>
      <c r="E242" s="27" t="s">
        <v>27</v>
      </c>
      <c r="F242" s="24" t="s">
        <v>8</v>
      </c>
      <c r="G242" s="28">
        <v>90</v>
      </c>
      <c r="H242" s="28">
        <v>151</v>
      </c>
      <c r="I242" s="28">
        <v>7</v>
      </c>
      <c r="J242" s="28">
        <v>0</v>
      </c>
      <c r="K242" s="28">
        <v>256</v>
      </c>
      <c r="L242" s="44">
        <f>K242-'June 2015'!K242</f>
        <v>-14</v>
      </c>
      <c r="M242" s="18"/>
    </row>
    <row r="243" spans="1:13" ht="12.75" customHeight="1">
      <c r="A243" s="20">
        <v>239</v>
      </c>
      <c r="B243" s="26" t="s">
        <v>48</v>
      </c>
      <c r="C243" s="27">
        <v>21370</v>
      </c>
      <c r="D243" s="24" t="s">
        <v>143</v>
      </c>
      <c r="E243" s="27" t="s">
        <v>28</v>
      </c>
      <c r="F243" s="24" t="s">
        <v>9</v>
      </c>
      <c r="G243" s="28">
        <v>44</v>
      </c>
      <c r="H243" s="28">
        <v>138</v>
      </c>
      <c r="I243" s="28">
        <v>5</v>
      </c>
      <c r="J243" s="28">
        <v>3</v>
      </c>
      <c r="K243" s="28">
        <v>185</v>
      </c>
      <c r="L243" s="44">
        <f>K243-'June 2015'!K243</f>
        <v>28</v>
      </c>
      <c r="M243" s="18"/>
    </row>
    <row r="244" spans="1:13" ht="12.75" customHeight="1">
      <c r="A244" s="20">
        <v>240</v>
      </c>
      <c r="B244" s="26" t="s">
        <v>48</v>
      </c>
      <c r="C244" s="27">
        <v>21370</v>
      </c>
      <c r="D244" s="24" t="s">
        <v>143</v>
      </c>
      <c r="E244" s="27" t="s">
        <v>29</v>
      </c>
      <c r="F244" s="24" t="s">
        <v>10</v>
      </c>
      <c r="G244" s="28">
        <v>108</v>
      </c>
      <c r="H244" s="28">
        <v>94</v>
      </c>
      <c r="I244" s="28">
        <v>5</v>
      </c>
      <c r="J244" s="28">
        <v>0</v>
      </c>
      <c r="K244" s="28">
        <v>209</v>
      </c>
      <c r="L244" s="44">
        <f>K244-'June 2015'!K244</f>
        <v>7</v>
      </c>
      <c r="M244" s="18"/>
    </row>
    <row r="245" spans="1:13" ht="12.75" customHeight="1">
      <c r="A245" s="20">
        <v>241</v>
      </c>
      <c r="B245" s="26" t="s">
        <v>48</v>
      </c>
      <c r="C245" s="27">
        <v>21370</v>
      </c>
      <c r="D245" s="24" t="s">
        <v>143</v>
      </c>
      <c r="E245" s="27" t="s">
        <v>30</v>
      </c>
      <c r="F245" s="24" t="s">
        <v>11</v>
      </c>
      <c r="G245" s="28">
        <v>4</v>
      </c>
      <c r="H245" s="28">
        <v>5</v>
      </c>
      <c r="I245" s="28">
        <v>0</v>
      </c>
      <c r="J245" s="28">
        <v>0</v>
      </c>
      <c r="K245" s="28">
        <v>7</v>
      </c>
      <c r="L245" s="44">
        <f>K245-'June 2015'!K245</f>
        <v>0</v>
      </c>
      <c r="M245" s="18"/>
    </row>
    <row r="246" spans="1:13" ht="12.75" customHeight="1">
      <c r="A246" s="20">
        <v>242</v>
      </c>
      <c r="B246" s="26" t="s">
        <v>48</v>
      </c>
      <c r="C246" s="27">
        <v>21370</v>
      </c>
      <c r="D246" s="24" t="s">
        <v>143</v>
      </c>
      <c r="E246" s="27" t="s">
        <v>31</v>
      </c>
      <c r="F246" s="24" t="s">
        <v>12</v>
      </c>
      <c r="G246" s="28">
        <v>60</v>
      </c>
      <c r="H246" s="28">
        <v>40</v>
      </c>
      <c r="I246" s="28">
        <v>3</v>
      </c>
      <c r="J246" s="28">
        <v>0</v>
      </c>
      <c r="K246" s="28">
        <v>106</v>
      </c>
      <c r="L246" s="44">
        <f>K246-'June 2015'!K246</f>
        <v>-135</v>
      </c>
      <c r="M246" s="18"/>
    </row>
    <row r="247" spans="1:13" ht="12.75" customHeight="1">
      <c r="A247" s="20">
        <v>243</v>
      </c>
      <c r="B247" s="26" t="s">
        <v>48</v>
      </c>
      <c r="C247" s="27">
        <v>21370</v>
      </c>
      <c r="D247" s="24" t="s">
        <v>143</v>
      </c>
      <c r="E247" s="27" t="s">
        <v>32</v>
      </c>
      <c r="F247" s="24" t="s">
        <v>13</v>
      </c>
      <c r="G247" s="28">
        <v>266</v>
      </c>
      <c r="H247" s="28">
        <v>38</v>
      </c>
      <c r="I247" s="28">
        <v>3</v>
      </c>
      <c r="J247" s="28">
        <v>0</v>
      </c>
      <c r="K247" s="28">
        <v>303</v>
      </c>
      <c r="L247" s="44">
        <f>K247-'June 2015'!K247</f>
        <v>-4</v>
      </c>
      <c r="M247" s="18"/>
    </row>
    <row r="248" spans="1:13" ht="12.75" customHeight="1">
      <c r="A248" s="20">
        <v>244</v>
      </c>
      <c r="B248" s="26" t="s">
        <v>48</v>
      </c>
      <c r="C248" s="27">
        <v>21370</v>
      </c>
      <c r="D248" s="24" t="s">
        <v>143</v>
      </c>
      <c r="E248" s="27" t="s">
        <v>33</v>
      </c>
      <c r="F248" s="24" t="s">
        <v>14</v>
      </c>
      <c r="G248" s="28">
        <v>133</v>
      </c>
      <c r="H248" s="28">
        <v>95</v>
      </c>
      <c r="I248" s="28">
        <v>3</v>
      </c>
      <c r="J248" s="28">
        <v>0</v>
      </c>
      <c r="K248" s="28">
        <v>229</v>
      </c>
      <c r="L248" s="44">
        <f>K248-'June 2015'!K248</f>
        <v>52</v>
      </c>
      <c r="M248" s="18"/>
    </row>
    <row r="249" spans="1:13" ht="12.75" customHeight="1">
      <c r="A249" s="20">
        <v>245</v>
      </c>
      <c r="B249" s="26" t="s">
        <v>48</v>
      </c>
      <c r="C249" s="27">
        <v>21370</v>
      </c>
      <c r="D249" s="24" t="s">
        <v>143</v>
      </c>
      <c r="E249" s="27" t="s">
        <v>34</v>
      </c>
      <c r="F249" s="24" t="s">
        <v>15</v>
      </c>
      <c r="G249" s="28">
        <v>50</v>
      </c>
      <c r="H249" s="28">
        <v>51</v>
      </c>
      <c r="I249" s="28">
        <v>6</v>
      </c>
      <c r="J249" s="28">
        <v>0</v>
      </c>
      <c r="K249" s="28">
        <v>112</v>
      </c>
      <c r="L249" s="44">
        <f>K249-'June 2015'!K249</f>
        <v>37</v>
      </c>
      <c r="M249" s="18"/>
    </row>
    <row r="250" spans="1:13" ht="12.75" customHeight="1">
      <c r="A250" s="20">
        <v>246</v>
      </c>
      <c r="B250" s="26" t="s">
        <v>48</v>
      </c>
      <c r="C250" s="27">
        <v>21370</v>
      </c>
      <c r="D250" s="24" t="s">
        <v>143</v>
      </c>
      <c r="E250" s="27" t="s">
        <v>35</v>
      </c>
      <c r="F250" s="24" t="s">
        <v>16</v>
      </c>
      <c r="G250" s="28">
        <v>3</v>
      </c>
      <c r="H250" s="28">
        <v>5</v>
      </c>
      <c r="I250" s="28">
        <v>0</v>
      </c>
      <c r="J250" s="28">
        <v>0</v>
      </c>
      <c r="K250" s="28">
        <v>8</v>
      </c>
      <c r="L250" s="44">
        <f>K250-'June 2015'!K250</f>
        <v>-1</v>
      </c>
      <c r="M250" s="18"/>
    </row>
    <row r="251" spans="1:13" ht="12.75" customHeight="1">
      <c r="A251" s="20">
        <v>247</v>
      </c>
      <c r="B251" s="26" t="s">
        <v>48</v>
      </c>
      <c r="C251" s="27">
        <v>21370</v>
      </c>
      <c r="D251" s="24" t="s">
        <v>143</v>
      </c>
      <c r="E251" s="27" t="s">
        <v>36</v>
      </c>
      <c r="F251" s="24" t="s">
        <v>17</v>
      </c>
      <c r="G251" s="28">
        <v>13</v>
      </c>
      <c r="H251" s="28">
        <v>21</v>
      </c>
      <c r="I251" s="28">
        <v>0</v>
      </c>
      <c r="J251" s="28">
        <v>0</v>
      </c>
      <c r="K251" s="28">
        <v>33</v>
      </c>
      <c r="L251" s="44">
        <f>K251-'June 2015'!K251</f>
        <v>1</v>
      </c>
      <c r="M251" s="18"/>
    </row>
    <row r="252" spans="1:13" ht="12.75" customHeight="1">
      <c r="A252" s="20">
        <v>248</v>
      </c>
      <c r="B252" s="26" t="s">
        <v>48</v>
      </c>
      <c r="C252" s="27">
        <v>21370</v>
      </c>
      <c r="D252" s="24" t="s">
        <v>143</v>
      </c>
      <c r="E252" s="27" t="s">
        <v>37</v>
      </c>
      <c r="F252" s="24" t="s">
        <v>18</v>
      </c>
      <c r="G252" s="28">
        <v>83</v>
      </c>
      <c r="H252" s="28">
        <v>67</v>
      </c>
      <c r="I252" s="28">
        <v>10</v>
      </c>
      <c r="J252" s="28">
        <v>0</v>
      </c>
      <c r="K252" s="28">
        <v>165</v>
      </c>
      <c r="L252" s="44">
        <f>K252-'June 2015'!K252</f>
        <v>42</v>
      </c>
      <c r="M252" s="18"/>
    </row>
    <row r="253" spans="1:13" ht="12.75" customHeight="1">
      <c r="A253" s="20">
        <v>249</v>
      </c>
      <c r="B253" s="26" t="s">
        <v>48</v>
      </c>
      <c r="C253" s="27">
        <v>21370</v>
      </c>
      <c r="D253" s="24" t="s">
        <v>143</v>
      </c>
      <c r="E253" s="27" t="s">
        <v>38</v>
      </c>
      <c r="F253" s="24" t="s">
        <v>19</v>
      </c>
      <c r="G253" s="28">
        <v>17</v>
      </c>
      <c r="H253" s="28">
        <v>18</v>
      </c>
      <c r="I253" s="28">
        <v>0</v>
      </c>
      <c r="J253" s="28">
        <v>0</v>
      </c>
      <c r="K253" s="28">
        <v>37</v>
      </c>
      <c r="L253" s="44">
        <f>K253-'June 2015'!K253</f>
        <v>-2</v>
      </c>
      <c r="M253" s="18"/>
    </row>
    <row r="254" spans="1:13" ht="12.75" customHeight="1">
      <c r="A254" s="20">
        <v>250</v>
      </c>
      <c r="B254" s="26" t="s">
        <v>48</v>
      </c>
      <c r="C254" s="27">
        <v>21370</v>
      </c>
      <c r="D254" s="24" t="s">
        <v>143</v>
      </c>
      <c r="E254" s="27" t="s">
        <v>39</v>
      </c>
      <c r="F254" s="24" t="s">
        <v>20</v>
      </c>
      <c r="G254" s="28">
        <v>101</v>
      </c>
      <c r="H254" s="28">
        <v>117</v>
      </c>
      <c r="I254" s="28">
        <v>3</v>
      </c>
      <c r="J254" s="28">
        <v>0</v>
      </c>
      <c r="K254" s="28">
        <v>215</v>
      </c>
      <c r="L254" s="44">
        <f>K254-'June 2015'!K254</f>
        <v>45</v>
      </c>
      <c r="M254" s="18"/>
    </row>
    <row r="255" spans="1:13" ht="12.75" customHeight="1">
      <c r="A255" s="20">
        <v>251</v>
      </c>
      <c r="B255" s="26" t="s">
        <v>48</v>
      </c>
      <c r="C255" s="27">
        <v>21370</v>
      </c>
      <c r="D255" s="24" t="s">
        <v>143</v>
      </c>
      <c r="E255" s="27" t="s">
        <v>40</v>
      </c>
      <c r="F255" s="24" t="s">
        <v>41</v>
      </c>
      <c r="G255" s="28">
        <v>7</v>
      </c>
      <c r="H255" s="28">
        <v>3</v>
      </c>
      <c r="I255" s="28">
        <v>0</v>
      </c>
      <c r="J255" s="28">
        <v>0</v>
      </c>
      <c r="K255" s="28">
        <v>12</v>
      </c>
      <c r="L255" s="44">
        <f>K255-'June 2015'!K255</f>
        <v>-14</v>
      </c>
      <c r="M255" s="18"/>
    </row>
    <row r="256" spans="1:13" ht="12.75" customHeight="1">
      <c r="A256" s="20">
        <v>252</v>
      </c>
      <c r="B256" s="26" t="s">
        <v>48</v>
      </c>
      <c r="C256" s="27">
        <v>21370</v>
      </c>
      <c r="D256" s="24" t="s">
        <v>144</v>
      </c>
      <c r="E256" s="27"/>
      <c r="F256" s="24"/>
      <c r="G256" s="28">
        <v>2522</v>
      </c>
      <c r="H256" s="28">
        <v>1585</v>
      </c>
      <c r="I256" s="28">
        <v>77</v>
      </c>
      <c r="J256" s="28">
        <v>3</v>
      </c>
      <c r="K256" s="28">
        <v>4187</v>
      </c>
      <c r="L256" s="44">
        <f>K256-'June 2015'!K256</f>
        <v>62</v>
      </c>
      <c r="M256" s="18"/>
    </row>
    <row r="257" spans="1:13" ht="12.75" customHeight="1">
      <c r="A257" s="20">
        <v>253</v>
      </c>
      <c r="B257" s="26" t="s">
        <v>48</v>
      </c>
      <c r="C257" s="27">
        <v>21450</v>
      </c>
      <c r="D257" s="24" t="s">
        <v>145</v>
      </c>
      <c r="E257" s="27" t="s">
        <v>21</v>
      </c>
      <c r="F257" s="24" t="s">
        <v>2</v>
      </c>
      <c r="G257" s="28">
        <v>564</v>
      </c>
      <c r="H257" s="28">
        <v>176</v>
      </c>
      <c r="I257" s="28">
        <v>10</v>
      </c>
      <c r="J257" s="28">
        <v>0</v>
      </c>
      <c r="K257" s="28">
        <v>746</v>
      </c>
      <c r="L257" s="44">
        <f>K257-'June 2015'!K257</f>
        <v>-73</v>
      </c>
      <c r="M257" s="18"/>
    </row>
    <row r="258" spans="1:13" ht="12.75" customHeight="1">
      <c r="A258" s="20">
        <v>254</v>
      </c>
      <c r="B258" s="26" t="s">
        <v>48</v>
      </c>
      <c r="C258" s="27">
        <v>21450</v>
      </c>
      <c r="D258" s="24" t="s">
        <v>145</v>
      </c>
      <c r="E258" s="27" t="s">
        <v>22</v>
      </c>
      <c r="F258" s="24" t="s">
        <v>3</v>
      </c>
      <c r="G258" s="28">
        <v>3</v>
      </c>
      <c r="H258" s="28">
        <v>3</v>
      </c>
      <c r="I258" s="28">
        <v>0</v>
      </c>
      <c r="J258" s="28">
        <v>0</v>
      </c>
      <c r="K258" s="28">
        <v>5</v>
      </c>
      <c r="L258" s="44">
        <f>K258-'June 2015'!K258</f>
        <v>5</v>
      </c>
      <c r="M258" s="18"/>
    </row>
    <row r="259" spans="1:13" ht="12.75" customHeight="1">
      <c r="A259" s="20">
        <v>255</v>
      </c>
      <c r="B259" s="26" t="s">
        <v>48</v>
      </c>
      <c r="C259" s="27">
        <v>21450</v>
      </c>
      <c r="D259" s="24" t="s">
        <v>145</v>
      </c>
      <c r="E259" s="27" t="s">
        <v>23</v>
      </c>
      <c r="F259" s="24" t="s">
        <v>4</v>
      </c>
      <c r="G259" s="28">
        <v>193</v>
      </c>
      <c r="H259" s="28">
        <v>175</v>
      </c>
      <c r="I259" s="28">
        <v>15</v>
      </c>
      <c r="J259" s="28">
        <v>3</v>
      </c>
      <c r="K259" s="28">
        <v>387</v>
      </c>
      <c r="L259" s="44">
        <f>K259-'June 2015'!K259</f>
        <v>65</v>
      </c>
      <c r="M259" s="18"/>
    </row>
    <row r="260" spans="1:13" ht="12.75" customHeight="1">
      <c r="A260" s="20">
        <v>256</v>
      </c>
      <c r="B260" s="26" t="s">
        <v>48</v>
      </c>
      <c r="C260" s="27">
        <v>21450</v>
      </c>
      <c r="D260" s="24" t="s">
        <v>145</v>
      </c>
      <c r="E260" s="27" t="s">
        <v>24</v>
      </c>
      <c r="F260" s="24" t="s">
        <v>5</v>
      </c>
      <c r="G260" s="28">
        <v>17</v>
      </c>
      <c r="H260" s="28">
        <v>21</v>
      </c>
      <c r="I260" s="28">
        <v>0</v>
      </c>
      <c r="J260" s="28">
        <v>0</v>
      </c>
      <c r="K260" s="28">
        <v>43</v>
      </c>
      <c r="L260" s="44">
        <f>K260-'June 2015'!K260</f>
        <v>9</v>
      </c>
      <c r="M260" s="18"/>
    </row>
    <row r="261" spans="1:13" ht="12.75" customHeight="1">
      <c r="A261" s="20">
        <v>257</v>
      </c>
      <c r="B261" s="26" t="s">
        <v>48</v>
      </c>
      <c r="C261" s="27">
        <v>21450</v>
      </c>
      <c r="D261" s="24" t="s">
        <v>145</v>
      </c>
      <c r="E261" s="27" t="s">
        <v>25</v>
      </c>
      <c r="F261" s="24" t="s">
        <v>6</v>
      </c>
      <c r="G261" s="28">
        <v>1405</v>
      </c>
      <c r="H261" s="28">
        <v>1265</v>
      </c>
      <c r="I261" s="28">
        <v>18</v>
      </c>
      <c r="J261" s="28">
        <v>0</v>
      </c>
      <c r="K261" s="28">
        <v>2693</v>
      </c>
      <c r="L261" s="44">
        <f>K261-'June 2015'!K261</f>
        <v>667</v>
      </c>
      <c r="M261" s="18"/>
    </row>
    <row r="262" spans="1:13" ht="12.75" customHeight="1">
      <c r="A262" s="20">
        <v>258</v>
      </c>
      <c r="B262" s="26" t="s">
        <v>48</v>
      </c>
      <c r="C262" s="27">
        <v>21450</v>
      </c>
      <c r="D262" s="24" t="s">
        <v>145</v>
      </c>
      <c r="E262" s="27" t="s">
        <v>26</v>
      </c>
      <c r="F262" s="24" t="s">
        <v>7</v>
      </c>
      <c r="G262" s="28">
        <v>147</v>
      </c>
      <c r="H262" s="28">
        <v>121</v>
      </c>
      <c r="I262" s="28">
        <v>8</v>
      </c>
      <c r="J262" s="28">
        <v>0</v>
      </c>
      <c r="K262" s="28">
        <v>274</v>
      </c>
      <c r="L262" s="44">
        <f>K262-'June 2015'!K262</f>
        <v>66</v>
      </c>
      <c r="M262" s="18"/>
    </row>
    <row r="263" spans="1:13" ht="12.75" customHeight="1">
      <c r="A263" s="20">
        <v>259</v>
      </c>
      <c r="B263" s="26" t="s">
        <v>48</v>
      </c>
      <c r="C263" s="27">
        <v>21450</v>
      </c>
      <c r="D263" s="24" t="s">
        <v>145</v>
      </c>
      <c r="E263" s="27" t="s">
        <v>27</v>
      </c>
      <c r="F263" s="24" t="s">
        <v>8</v>
      </c>
      <c r="G263" s="28">
        <v>192</v>
      </c>
      <c r="H263" s="28">
        <v>269</v>
      </c>
      <c r="I263" s="28">
        <v>9</v>
      </c>
      <c r="J263" s="28">
        <v>0</v>
      </c>
      <c r="K263" s="28">
        <v>472</v>
      </c>
      <c r="L263" s="44">
        <f>K263-'June 2015'!K263</f>
        <v>119</v>
      </c>
      <c r="M263" s="18"/>
    </row>
    <row r="264" spans="1:13" ht="12.75" customHeight="1">
      <c r="A264" s="20">
        <v>260</v>
      </c>
      <c r="B264" s="26" t="s">
        <v>48</v>
      </c>
      <c r="C264" s="27">
        <v>21450</v>
      </c>
      <c r="D264" s="24" t="s">
        <v>145</v>
      </c>
      <c r="E264" s="27" t="s">
        <v>28</v>
      </c>
      <c r="F264" s="24" t="s">
        <v>9</v>
      </c>
      <c r="G264" s="28">
        <v>80</v>
      </c>
      <c r="H264" s="28">
        <v>189</v>
      </c>
      <c r="I264" s="28">
        <v>15</v>
      </c>
      <c r="J264" s="28">
        <v>0</v>
      </c>
      <c r="K264" s="28">
        <v>285</v>
      </c>
      <c r="L264" s="44">
        <f>K264-'June 2015'!K264</f>
        <v>90</v>
      </c>
      <c r="M264" s="18"/>
    </row>
    <row r="265" spans="1:13" ht="12.75" customHeight="1">
      <c r="A265" s="20">
        <v>261</v>
      </c>
      <c r="B265" s="26" t="s">
        <v>48</v>
      </c>
      <c r="C265" s="27">
        <v>21450</v>
      </c>
      <c r="D265" s="24" t="s">
        <v>145</v>
      </c>
      <c r="E265" s="27" t="s">
        <v>29</v>
      </c>
      <c r="F265" s="24" t="s">
        <v>10</v>
      </c>
      <c r="G265" s="28">
        <v>791</v>
      </c>
      <c r="H265" s="28">
        <v>314</v>
      </c>
      <c r="I265" s="28">
        <v>9</v>
      </c>
      <c r="J265" s="28">
        <v>0</v>
      </c>
      <c r="K265" s="28">
        <v>1110</v>
      </c>
      <c r="L265" s="44">
        <f>K265-'June 2015'!K265</f>
        <v>540</v>
      </c>
      <c r="M265" s="18"/>
    </row>
    <row r="266" spans="1:13" ht="12.75" customHeight="1">
      <c r="A266" s="20">
        <v>262</v>
      </c>
      <c r="B266" s="26" t="s">
        <v>48</v>
      </c>
      <c r="C266" s="27">
        <v>21450</v>
      </c>
      <c r="D266" s="24" t="s">
        <v>145</v>
      </c>
      <c r="E266" s="27" t="s">
        <v>30</v>
      </c>
      <c r="F266" s="24" t="s">
        <v>11</v>
      </c>
      <c r="G266" s="28">
        <v>42</v>
      </c>
      <c r="H266" s="28">
        <v>40</v>
      </c>
      <c r="I266" s="28">
        <v>3</v>
      </c>
      <c r="J266" s="28">
        <v>0</v>
      </c>
      <c r="K266" s="28">
        <v>84</v>
      </c>
      <c r="L266" s="44">
        <f>K266-'June 2015'!K266</f>
        <v>47</v>
      </c>
      <c r="M266" s="18"/>
    </row>
    <row r="267" spans="1:13" ht="12.75" customHeight="1">
      <c r="A267" s="20">
        <v>263</v>
      </c>
      <c r="B267" s="26" t="s">
        <v>48</v>
      </c>
      <c r="C267" s="27">
        <v>21450</v>
      </c>
      <c r="D267" s="24" t="s">
        <v>145</v>
      </c>
      <c r="E267" s="27" t="s">
        <v>31</v>
      </c>
      <c r="F267" s="24" t="s">
        <v>12</v>
      </c>
      <c r="G267" s="28">
        <v>174</v>
      </c>
      <c r="H267" s="28">
        <v>84</v>
      </c>
      <c r="I267" s="28">
        <v>0</v>
      </c>
      <c r="J267" s="28">
        <v>0</v>
      </c>
      <c r="K267" s="28">
        <v>257</v>
      </c>
      <c r="L267" s="44">
        <f>K267-'June 2015'!K267</f>
        <v>-152</v>
      </c>
      <c r="M267" s="18"/>
    </row>
    <row r="268" spans="1:13" ht="12.75" customHeight="1">
      <c r="A268" s="20">
        <v>264</v>
      </c>
      <c r="B268" s="26" t="s">
        <v>48</v>
      </c>
      <c r="C268" s="27">
        <v>21450</v>
      </c>
      <c r="D268" s="24" t="s">
        <v>145</v>
      </c>
      <c r="E268" s="27" t="s">
        <v>32</v>
      </c>
      <c r="F268" s="24" t="s">
        <v>13</v>
      </c>
      <c r="G268" s="28">
        <v>640</v>
      </c>
      <c r="H268" s="28">
        <v>112</v>
      </c>
      <c r="I268" s="28">
        <v>3</v>
      </c>
      <c r="J268" s="28">
        <v>0</v>
      </c>
      <c r="K268" s="28">
        <v>752</v>
      </c>
      <c r="L268" s="44">
        <f>K268-'June 2015'!K268</f>
        <v>261</v>
      </c>
      <c r="M268" s="18"/>
    </row>
    <row r="269" spans="1:13" ht="12.75" customHeight="1">
      <c r="A269" s="20">
        <v>265</v>
      </c>
      <c r="B269" s="26" t="s">
        <v>48</v>
      </c>
      <c r="C269" s="27">
        <v>21450</v>
      </c>
      <c r="D269" s="24" t="s">
        <v>145</v>
      </c>
      <c r="E269" s="27" t="s">
        <v>33</v>
      </c>
      <c r="F269" s="24" t="s">
        <v>14</v>
      </c>
      <c r="G269" s="28">
        <v>449</v>
      </c>
      <c r="H269" s="28">
        <v>359</v>
      </c>
      <c r="I269" s="28">
        <v>11</v>
      </c>
      <c r="J269" s="28">
        <v>0</v>
      </c>
      <c r="K269" s="28">
        <v>815</v>
      </c>
      <c r="L269" s="44">
        <f>K269-'June 2015'!K269</f>
        <v>238</v>
      </c>
      <c r="M269" s="18"/>
    </row>
    <row r="270" spans="1:13" ht="12.75" customHeight="1">
      <c r="A270" s="20">
        <v>266</v>
      </c>
      <c r="B270" s="26" t="s">
        <v>48</v>
      </c>
      <c r="C270" s="27">
        <v>21450</v>
      </c>
      <c r="D270" s="24" t="s">
        <v>145</v>
      </c>
      <c r="E270" s="27" t="s">
        <v>34</v>
      </c>
      <c r="F270" s="24" t="s">
        <v>15</v>
      </c>
      <c r="G270" s="28">
        <v>277</v>
      </c>
      <c r="H270" s="28">
        <v>161</v>
      </c>
      <c r="I270" s="28">
        <v>9</v>
      </c>
      <c r="J270" s="28">
        <v>0</v>
      </c>
      <c r="K270" s="28">
        <v>446</v>
      </c>
      <c r="L270" s="44">
        <f>K270-'June 2015'!K270</f>
        <v>220</v>
      </c>
      <c r="M270" s="18"/>
    </row>
    <row r="271" spans="1:13" ht="12.75" customHeight="1">
      <c r="A271" s="20">
        <v>267</v>
      </c>
      <c r="B271" s="26" t="s">
        <v>48</v>
      </c>
      <c r="C271" s="27">
        <v>21450</v>
      </c>
      <c r="D271" s="24" t="s">
        <v>145</v>
      </c>
      <c r="E271" s="27" t="s">
        <v>35</v>
      </c>
      <c r="F271" s="24" t="s">
        <v>16</v>
      </c>
      <c r="G271" s="28">
        <v>11</v>
      </c>
      <c r="H271" s="28">
        <v>14</v>
      </c>
      <c r="I271" s="28">
        <v>0</v>
      </c>
      <c r="J271" s="28">
        <v>3</v>
      </c>
      <c r="K271" s="28">
        <v>24</v>
      </c>
      <c r="L271" s="44">
        <f>K271-'June 2015'!K271</f>
        <v>6</v>
      </c>
      <c r="M271" s="18"/>
    </row>
    <row r="272" spans="1:13" ht="12.75" customHeight="1">
      <c r="A272" s="20">
        <v>268</v>
      </c>
      <c r="B272" s="26" t="s">
        <v>48</v>
      </c>
      <c r="C272" s="27">
        <v>21450</v>
      </c>
      <c r="D272" s="24" t="s">
        <v>145</v>
      </c>
      <c r="E272" s="27" t="s">
        <v>36</v>
      </c>
      <c r="F272" s="24" t="s">
        <v>17</v>
      </c>
      <c r="G272" s="28">
        <v>69</v>
      </c>
      <c r="H272" s="28">
        <v>47</v>
      </c>
      <c r="I272" s="28">
        <v>3</v>
      </c>
      <c r="J272" s="28">
        <v>0</v>
      </c>
      <c r="K272" s="28">
        <v>122</v>
      </c>
      <c r="L272" s="44">
        <f>K272-'June 2015'!K272</f>
        <v>25</v>
      </c>
      <c r="M272" s="18"/>
    </row>
    <row r="273" spans="1:13" ht="12.75" customHeight="1">
      <c r="A273" s="20">
        <v>269</v>
      </c>
      <c r="B273" s="26" t="s">
        <v>48</v>
      </c>
      <c r="C273" s="27">
        <v>21450</v>
      </c>
      <c r="D273" s="24" t="s">
        <v>145</v>
      </c>
      <c r="E273" s="27" t="s">
        <v>37</v>
      </c>
      <c r="F273" s="24" t="s">
        <v>18</v>
      </c>
      <c r="G273" s="28">
        <v>198</v>
      </c>
      <c r="H273" s="28">
        <v>131</v>
      </c>
      <c r="I273" s="28">
        <v>15</v>
      </c>
      <c r="J273" s="28">
        <v>3</v>
      </c>
      <c r="K273" s="28">
        <v>345</v>
      </c>
      <c r="L273" s="44">
        <f>K273-'June 2015'!K273</f>
        <v>150</v>
      </c>
      <c r="M273" s="18"/>
    </row>
    <row r="274" spans="1:13" ht="12.75" customHeight="1">
      <c r="A274" s="20">
        <v>270</v>
      </c>
      <c r="B274" s="26" t="s">
        <v>48</v>
      </c>
      <c r="C274" s="27">
        <v>21450</v>
      </c>
      <c r="D274" s="24" t="s">
        <v>145</v>
      </c>
      <c r="E274" s="27" t="s">
        <v>38</v>
      </c>
      <c r="F274" s="24" t="s">
        <v>19</v>
      </c>
      <c r="G274" s="28">
        <v>77</v>
      </c>
      <c r="H274" s="28">
        <v>45</v>
      </c>
      <c r="I274" s="28">
        <v>3</v>
      </c>
      <c r="J274" s="28">
        <v>3</v>
      </c>
      <c r="K274" s="28">
        <v>131</v>
      </c>
      <c r="L274" s="44">
        <f>K274-'June 2015'!K274</f>
        <v>63</v>
      </c>
      <c r="M274" s="18"/>
    </row>
    <row r="275" spans="1:13" ht="12.75" customHeight="1">
      <c r="A275" s="20">
        <v>271</v>
      </c>
      <c r="B275" s="26" t="s">
        <v>48</v>
      </c>
      <c r="C275" s="27">
        <v>21450</v>
      </c>
      <c r="D275" s="24" t="s">
        <v>145</v>
      </c>
      <c r="E275" s="27" t="s">
        <v>39</v>
      </c>
      <c r="F275" s="24" t="s">
        <v>20</v>
      </c>
      <c r="G275" s="28">
        <v>252</v>
      </c>
      <c r="H275" s="28">
        <v>302</v>
      </c>
      <c r="I275" s="28">
        <v>3</v>
      </c>
      <c r="J275" s="28">
        <v>0</v>
      </c>
      <c r="K275" s="28">
        <v>560</v>
      </c>
      <c r="L275" s="44">
        <f>K275-'June 2015'!K275</f>
        <v>189</v>
      </c>
      <c r="M275" s="18"/>
    </row>
    <row r="276" spans="1:13" ht="12.75" customHeight="1">
      <c r="A276" s="20">
        <v>272</v>
      </c>
      <c r="B276" s="26" t="s">
        <v>48</v>
      </c>
      <c r="C276" s="27">
        <v>21450</v>
      </c>
      <c r="D276" s="24" t="s">
        <v>145</v>
      </c>
      <c r="E276" s="27" t="s">
        <v>40</v>
      </c>
      <c r="F276" s="24" t="s">
        <v>41</v>
      </c>
      <c r="G276" s="28">
        <v>10</v>
      </c>
      <c r="H276" s="28">
        <v>0</v>
      </c>
      <c r="I276" s="28">
        <v>0</v>
      </c>
      <c r="J276" s="28">
        <v>0</v>
      </c>
      <c r="K276" s="28">
        <v>8</v>
      </c>
      <c r="L276" s="44">
        <f>K276-'June 2015'!K276</f>
        <v>-78</v>
      </c>
      <c r="M276" s="18"/>
    </row>
    <row r="277" spans="1:13" ht="12.75" customHeight="1">
      <c r="A277" s="20">
        <v>273</v>
      </c>
      <c r="B277" s="26" t="s">
        <v>48</v>
      </c>
      <c r="C277" s="27">
        <v>21450</v>
      </c>
      <c r="D277" s="24" t="s">
        <v>146</v>
      </c>
      <c r="E277" s="27"/>
      <c r="F277" s="24"/>
      <c r="G277" s="28">
        <v>5578</v>
      </c>
      <c r="H277" s="28">
        <v>3837</v>
      </c>
      <c r="I277" s="28">
        <v>142</v>
      </c>
      <c r="J277" s="28">
        <v>10</v>
      </c>
      <c r="K277" s="28">
        <v>9559</v>
      </c>
      <c r="L277" s="44">
        <f>K277-'June 2015'!K277</f>
        <v>2468</v>
      </c>
      <c r="M277" s="18"/>
    </row>
    <row r="278" spans="1:13" ht="12.75" customHeight="1">
      <c r="A278" s="20">
        <v>274</v>
      </c>
      <c r="B278" s="26" t="s">
        <v>48</v>
      </c>
      <c r="C278" s="27">
        <v>21610</v>
      </c>
      <c r="D278" s="24" t="s">
        <v>65</v>
      </c>
      <c r="E278" s="27" t="s">
        <v>21</v>
      </c>
      <c r="F278" s="24" t="s">
        <v>2</v>
      </c>
      <c r="G278" s="28">
        <v>240</v>
      </c>
      <c r="H278" s="28">
        <v>98</v>
      </c>
      <c r="I278" s="28">
        <v>7</v>
      </c>
      <c r="J278" s="28">
        <v>0</v>
      </c>
      <c r="K278" s="28">
        <v>347</v>
      </c>
      <c r="L278" s="44">
        <f>K278-'June 2015'!K278</f>
        <v>-14</v>
      </c>
      <c r="M278" s="18"/>
    </row>
    <row r="279" spans="1:13" ht="12.75" customHeight="1">
      <c r="A279" s="20">
        <v>275</v>
      </c>
      <c r="B279" s="26" t="s">
        <v>48</v>
      </c>
      <c r="C279" s="27">
        <v>21610</v>
      </c>
      <c r="D279" s="24" t="s">
        <v>65</v>
      </c>
      <c r="E279" s="27" t="s">
        <v>22</v>
      </c>
      <c r="F279" s="24" t="s">
        <v>3</v>
      </c>
      <c r="G279" s="28">
        <v>10</v>
      </c>
      <c r="H279" s="28">
        <v>9</v>
      </c>
      <c r="I279" s="28">
        <v>0</v>
      </c>
      <c r="J279" s="28">
        <v>0</v>
      </c>
      <c r="K279" s="28">
        <v>24</v>
      </c>
      <c r="L279" s="44">
        <f>K279-'June 2015'!K279</f>
        <v>10</v>
      </c>
      <c r="M279" s="18"/>
    </row>
    <row r="280" spans="1:13" ht="12.75" customHeight="1">
      <c r="A280" s="20">
        <v>276</v>
      </c>
      <c r="B280" s="26" t="s">
        <v>48</v>
      </c>
      <c r="C280" s="27">
        <v>21610</v>
      </c>
      <c r="D280" s="24" t="s">
        <v>65</v>
      </c>
      <c r="E280" s="27" t="s">
        <v>23</v>
      </c>
      <c r="F280" s="24" t="s">
        <v>4</v>
      </c>
      <c r="G280" s="28">
        <v>420</v>
      </c>
      <c r="H280" s="28">
        <v>391</v>
      </c>
      <c r="I280" s="28">
        <v>46</v>
      </c>
      <c r="J280" s="28">
        <v>3</v>
      </c>
      <c r="K280" s="28">
        <v>860</v>
      </c>
      <c r="L280" s="44">
        <f>K280-'June 2015'!K280</f>
        <v>143</v>
      </c>
      <c r="M280" s="18"/>
    </row>
    <row r="281" spans="1:13" ht="12.75" customHeight="1">
      <c r="A281" s="20">
        <v>277</v>
      </c>
      <c r="B281" s="26" t="s">
        <v>48</v>
      </c>
      <c r="C281" s="27">
        <v>21610</v>
      </c>
      <c r="D281" s="24" t="s">
        <v>65</v>
      </c>
      <c r="E281" s="27" t="s">
        <v>24</v>
      </c>
      <c r="F281" s="24" t="s">
        <v>5</v>
      </c>
      <c r="G281" s="28">
        <v>64</v>
      </c>
      <c r="H281" s="28">
        <v>65</v>
      </c>
      <c r="I281" s="28">
        <v>5</v>
      </c>
      <c r="J281" s="28">
        <v>0</v>
      </c>
      <c r="K281" s="28">
        <v>128</v>
      </c>
      <c r="L281" s="44">
        <f>K281-'June 2015'!K281</f>
        <v>48</v>
      </c>
      <c r="M281" s="18"/>
    </row>
    <row r="282" spans="1:13" ht="12.75" customHeight="1">
      <c r="A282" s="20">
        <v>278</v>
      </c>
      <c r="B282" s="26" t="s">
        <v>48</v>
      </c>
      <c r="C282" s="27">
        <v>21610</v>
      </c>
      <c r="D282" s="24" t="s">
        <v>65</v>
      </c>
      <c r="E282" s="27" t="s">
        <v>25</v>
      </c>
      <c r="F282" s="24" t="s">
        <v>6</v>
      </c>
      <c r="G282" s="28">
        <v>4165</v>
      </c>
      <c r="H282" s="28">
        <v>2453</v>
      </c>
      <c r="I282" s="28">
        <v>53</v>
      </c>
      <c r="J282" s="28">
        <v>0</v>
      </c>
      <c r="K282" s="28">
        <v>6670</v>
      </c>
      <c r="L282" s="44">
        <f>K282-'June 2015'!K282</f>
        <v>2092</v>
      </c>
      <c r="M282" s="18"/>
    </row>
    <row r="283" spans="1:13" ht="12.75" customHeight="1">
      <c r="A283" s="20">
        <v>279</v>
      </c>
      <c r="B283" s="26" t="s">
        <v>48</v>
      </c>
      <c r="C283" s="27">
        <v>21610</v>
      </c>
      <c r="D283" s="24" t="s">
        <v>65</v>
      </c>
      <c r="E283" s="27" t="s">
        <v>26</v>
      </c>
      <c r="F283" s="24" t="s">
        <v>7</v>
      </c>
      <c r="G283" s="28">
        <v>445</v>
      </c>
      <c r="H283" s="28">
        <v>328</v>
      </c>
      <c r="I283" s="28">
        <v>33</v>
      </c>
      <c r="J283" s="28">
        <v>0</v>
      </c>
      <c r="K283" s="28">
        <v>815</v>
      </c>
      <c r="L283" s="44">
        <f>K283-'June 2015'!K283</f>
        <v>172</v>
      </c>
      <c r="M283" s="18"/>
    </row>
    <row r="284" spans="1:13" ht="12.75" customHeight="1">
      <c r="A284" s="20">
        <v>280</v>
      </c>
      <c r="B284" s="26" t="s">
        <v>48</v>
      </c>
      <c r="C284" s="27">
        <v>21610</v>
      </c>
      <c r="D284" s="24" t="s">
        <v>65</v>
      </c>
      <c r="E284" s="27" t="s">
        <v>27</v>
      </c>
      <c r="F284" s="24" t="s">
        <v>8</v>
      </c>
      <c r="G284" s="28">
        <v>755</v>
      </c>
      <c r="H284" s="28">
        <v>803</v>
      </c>
      <c r="I284" s="28">
        <v>39</v>
      </c>
      <c r="J284" s="28">
        <v>0</v>
      </c>
      <c r="K284" s="28">
        <v>1592</v>
      </c>
      <c r="L284" s="44">
        <f>K284-'June 2015'!K284</f>
        <v>534</v>
      </c>
      <c r="M284" s="18"/>
    </row>
    <row r="285" spans="1:13" ht="12.75" customHeight="1">
      <c r="A285" s="20">
        <v>281</v>
      </c>
      <c r="B285" s="26" t="s">
        <v>48</v>
      </c>
      <c r="C285" s="27">
        <v>21610</v>
      </c>
      <c r="D285" s="24" t="s">
        <v>65</v>
      </c>
      <c r="E285" s="27" t="s">
        <v>28</v>
      </c>
      <c r="F285" s="24" t="s">
        <v>9</v>
      </c>
      <c r="G285" s="28">
        <v>297</v>
      </c>
      <c r="H285" s="28">
        <v>656</v>
      </c>
      <c r="I285" s="28">
        <v>38</v>
      </c>
      <c r="J285" s="28">
        <v>3</v>
      </c>
      <c r="K285" s="28">
        <v>997</v>
      </c>
      <c r="L285" s="44">
        <f>K285-'June 2015'!K285</f>
        <v>426</v>
      </c>
      <c r="M285" s="18"/>
    </row>
    <row r="286" spans="1:13" ht="12.75" customHeight="1">
      <c r="A286" s="20">
        <v>282</v>
      </c>
      <c r="B286" s="26" t="s">
        <v>48</v>
      </c>
      <c r="C286" s="27">
        <v>21610</v>
      </c>
      <c r="D286" s="24" t="s">
        <v>65</v>
      </c>
      <c r="E286" s="27" t="s">
        <v>29</v>
      </c>
      <c r="F286" s="24" t="s">
        <v>10</v>
      </c>
      <c r="G286" s="28">
        <v>4217</v>
      </c>
      <c r="H286" s="28">
        <v>1028</v>
      </c>
      <c r="I286" s="28">
        <v>12</v>
      </c>
      <c r="J286" s="28">
        <v>0</v>
      </c>
      <c r="K286" s="28">
        <v>5258</v>
      </c>
      <c r="L286" s="44">
        <f>K286-'June 2015'!K286</f>
        <v>3133</v>
      </c>
      <c r="M286" s="18"/>
    </row>
    <row r="287" spans="1:13" ht="12.75" customHeight="1">
      <c r="A287" s="20">
        <v>283</v>
      </c>
      <c r="B287" s="26" t="s">
        <v>48</v>
      </c>
      <c r="C287" s="27">
        <v>21610</v>
      </c>
      <c r="D287" s="24" t="s">
        <v>65</v>
      </c>
      <c r="E287" s="27" t="s">
        <v>30</v>
      </c>
      <c r="F287" s="24" t="s">
        <v>11</v>
      </c>
      <c r="G287" s="28">
        <v>179</v>
      </c>
      <c r="H287" s="28">
        <v>99</v>
      </c>
      <c r="I287" s="28">
        <v>3</v>
      </c>
      <c r="J287" s="28">
        <v>0</v>
      </c>
      <c r="K287" s="28">
        <v>279</v>
      </c>
      <c r="L287" s="44">
        <f>K287-'June 2015'!K287</f>
        <v>177</v>
      </c>
      <c r="M287" s="18"/>
    </row>
    <row r="288" spans="1:13" ht="12.75" customHeight="1">
      <c r="A288" s="20">
        <v>284</v>
      </c>
      <c r="B288" s="26" t="s">
        <v>48</v>
      </c>
      <c r="C288" s="27">
        <v>21610</v>
      </c>
      <c r="D288" s="24" t="s">
        <v>65</v>
      </c>
      <c r="E288" s="27" t="s">
        <v>31</v>
      </c>
      <c r="F288" s="24" t="s">
        <v>12</v>
      </c>
      <c r="G288" s="28">
        <v>575</v>
      </c>
      <c r="H288" s="28">
        <v>260</v>
      </c>
      <c r="I288" s="28">
        <v>4</v>
      </c>
      <c r="J288" s="28">
        <v>0</v>
      </c>
      <c r="K288" s="28">
        <v>845</v>
      </c>
      <c r="L288" s="44">
        <f>K288-'June 2015'!K288</f>
        <v>-174</v>
      </c>
      <c r="M288" s="18"/>
    </row>
    <row r="289" spans="1:13" ht="12.75" customHeight="1">
      <c r="A289" s="20">
        <v>285</v>
      </c>
      <c r="B289" s="26" t="s">
        <v>48</v>
      </c>
      <c r="C289" s="27">
        <v>21610</v>
      </c>
      <c r="D289" s="24" t="s">
        <v>65</v>
      </c>
      <c r="E289" s="27" t="s">
        <v>32</v>
      </c>
      <c r="F289" s="24" t="s">
        <v>13</v>
      </c>
      <c r="G289" s="28">
        <v>1560</v>
      </c>
      <c r="H289" s="28">
        <v>249</v>
      </c>
      <c r="I289" s="28">
        <v>12</v>
      </c>
      <c r="J289" s="28">
        <v>0</v>
      </c>
      <c r="K289" s="28">
        <v>1818</v>
      </c>
      <c r="L289" s="44">
        <f>K289-'June 2015'!K289</f>
        <v>520</v>
      </c>
      <c r="M289" s="18"/>
    </row>
    <row r="290" spans="1:13" ht="12.75" customHeight="1">
      <c r="A290" s="20">
        <v>286</v>
      </c>
      <c r="B290" s="26" t="s">
        <v>48</v>
      </c>
      <c r="C290" s="27">
        <v>21610</v>
      </c>
      <c r="D290" s="24" t="s">
        <v>65</v>
      </c>
      <c r="E290" s="27" t="s">
        <v>33</v>
      </c>
      <c r="F290" s="24" t="s">
        <v>14</v>
      </c>
      <c r="G290" s="28">
        <v>1461</v>
      </c>
      <c r="H290" s="28">
        <v>1022</v>
      </c>
      <c r="I290" s="28">
        <v>19</v>
      </c>
      <c r="J290" s="28">
        <v>0</v>
      </c>
      <c r="K290" s="28">
        <v>2499</v>
      </c>
      <c r="L290" s="44">
        <f>K290-'June 2015'!K290</f>
        <v>803</v>
      </c>
      <c r="M290" s="18"/>
    </row>
    <row r="291" spans="1:13" ht="12.75" customHeight="1">
      <c r="A291" s="20">
        <v>287</v>
      </c>
      <c r="B291" s="26" t="s">
        <v>48</v>
      </c>
      <c r="C291" s="27">
        <v>21610</v>
      </c>
      <c r="D291" s="24" t="s">
        <v>65</v>
      </c>
      <c r="E291" s="27" t="s">
        <v>34</v>
      </c>
      <c r="F291" s="24" t="s">
        <v>15</v>
      </c>
      <c r="G291" s="28">
        <v>1121</v>
      </c>
      <c r="H291" s="28">
        <v>544</v>
      </c>
      <c r="I291" s="28">
        <v>22</v>
      </c>
      <c r="J291" s="28">
        <v>5</v>
      </c>
      <c r="K291" s="28">
        <v>1694</v>
      </c>
      <c r="L291" s="44">
        <f>K291-'June 2015'!K291</f>
        <v>830</v>
      </c>
      <c r="M291" s="18"/>
    </row>
    <row r="292" spans="1:13" ht="12.75" customHeight="1">
      <c r="A292" s="20">
        <v>288</v>
      </c>
      <c r="B292" s="26" t="s">
        <v>48</v>
      </c>
      <c r="C292" s="27">
        <v>21610</v>
      </c>
      <c r="D292" s="24" t="s">
        <v>65</v>
      </c>
      <c r="E292" s="27" t="s">
        <v>35</v>
      </c>
      <c r="F292" s="24" t="s">
        <v>16</v>
      </c>
      <c r="G292" s="28">
        <v>73</v>
      </c>
      <c r="H292" s="28">
        <v>34</v>
      </c>
      <c r="I292" s="28">
        <v>8</v>
      </c>
      <c r="J292" s="28">
        <v>0</v>
      </c>
      <c r="K292" s="28">
        <v>118</v>
      </c>
      <c r="L292" s="44">
        <f>K292-'June 2015'!K292</f>
        <v>52</v>
      </c>
      <c r="M292" s="18"/>
    </row>
    <row r="293" spans="1:13" ht="12.75" customHeight="1">
      <c r="A293" s="20">
        <v>289</v>
      </c>
      <c r="B293" s="26" t="s">
        <v>48</v>
      </c>
      <c r="C293" s="27">
        <v>21610</v>
      </c>
      <c r="D293" s="24" t="s">
        <v>65</v>
      </c>
      <c r="E293" s="27" t="s">
        <v>36</v>
      </c>
      <c r="F293" s="24" t="s">
        <v>17</v>
      </c>
      <c r="G293" s="28">
        <v>174</v>
      </c>
      <c r="H293" s="28">
        <v>108</v>
      </c>
      <c r="I293" s="28">
        <v>15</v>
      </c>
      <c r="J293" s="28">
        <v>3</v>
      </c>
      <c r="K293" s="28">
        <v>298</v>
      </c>
      <c r="L293" s="44">
        <f>K293-'June 2015'!K293</f>
        <v>108</v>
      </c>
      <c r="M293" s="18"/>
    </row>
    <row r="294" spans="1:13" ht="12.75" customHeight="1">
      <c r="A294" s="20">
        <v>290</v>
      </c>
      <c r="B294" s="26" t="s">
        <v>48</v>
      </c>
      <c r="C294" s="27">
        <v>21610</v>
      </c>
      <c r="D294" s="24" t="s">
        <v>65</v>
      </c>
      <c r="E294" s="27" t="s">
        <v>37</v>
      </c>
      <c r="F294" s="24" t="s">
        <v>18</v>
      </c>
      <c r="G294" s="28">
        <v>733</v>
      </c>
      <c r="H294" s="28">
        <v>543</v>
      </c>
      <c r="I294" s="28">
        <v>25</v>
      </c>
      <c r="J294" s="28">
        <v>0</v>
      </c>
      <c r="K294" s="28">
        <v>1297</v>
      </c>
      <c r="L294" s="44">
        <f>K294-'June 2015'!K294</f>
        <v>585</v>
      </c>
      <c r="M294" s="18"/>
    </row>
    <row r="295" spans="1:13" ht="12.75" customHeight="1">
      <c r="A295" s="20">
        <v>291</v>
      </c>
      <c r="B295" s="26" t="s">
        <v>48</v>
      </c>
      <c r="C295" s="27">
        <v>21610</v>
      </c>
      <c r="D295" s="24" t="s">
        <v>65</v>
      </c>
      <c r="E295" s="27" t="s">
        <v>38</v>
      </c>
      <c r="F295" s="24" t="s">
        <v>19</v>
      </c>
      <c r="G295" s="28">
        <v>164</v>
      </c>
      <c r="H295" s="28">
        <v>129</v>
      </c>
      <c r="I295" s="28">
        <v>15</v>
      </c>
      <c r="J295" s="28">
        <v>0</v>
      </c>
      <c r="K295" s="28">
        <v>312</v>
      </c>
      <c r="L295" s="44">
        <f>K295-'June 2015'!K295</f>
        <v>92</v>
      </c>
      <c r="M295" s="18"/>
    </row>
    <row r="296" spans="1:13" ht="12.75" customHeight="1">
      <c r="A296" s="20">
        <v>292</v>
      </c>
      <c r="B296" s="26" t="s">
        <v>48</v>
      </c>
      <c r="C296" s="27">
        <v>21610</v>
      </c>
      <c r="D296" s="24" t="s">
        <v>65</v>
      </c>
      <c r="E296" s="27" t="s">
        <v>39</v>
      </c>
      <c r="F296" s="24" t="s">
        <v>20</v>
      </c>
      <c r="G296" s="28">
        <v>687</v>
      </c>
      <c r="H296" s="28">
        <v>755</v>
      </c>
      <c r="I296" s="28">
        <v>6</v>
      </c>
      <c r="J296" s="28">
        <v>0</v>
      </c>
      <c r="K296" s="28">
        <v>1447</v>
      </c>
      <c r="L296" s="44">
        <f>K296-'June 2015'!K296</f>
        <v>556</v>
      </c>
      <c r="M296" s="18"/>
    </row>
    <row r="297" spans="1:13" ht="12.75" customHeight="1">
      <c r="A297" s="20">
        <v>293</v>
      </c>
      <c r="B297" s="26" t="s">
        <v>48</v>
      </c>
      <c r="C297" s="27">
        <v>21610</v>
      </c>
      <c r="D297" s="24" t="s">
        <v>65</v>
      </c>
      <c r="E297" s="27" t="s">
        <v>40</v>
      </c>
      <c r="F297" s="24" t="s">
        <v>41</v>
      </c>
      <c r="G297" s="28">
        <v>24</v>
      </c>
      <c r="H297" s="28">
        <v>3</v>
      </c>
      <c r="I297" s="28">
        <v>0</v>
      </c>
      <c r="J297" s="28">
        <v>0</v>
      </c>
      <c r="K297" s="28">
        <v>22</v>
      </c>
      <c r="L297" s="44">
        <f>K297-'June 2015'!K297</f>
        <v>-176</v>
      </c>
      <c r="M297" s="18"/>
    </row>
    <row r="298" spans="1:13" ht="12.75" customHeight="1">
      <c r="A298" s="20">
        <v>294</v>
      </c>
      <c r="B298" s="26" t="s">
        <v>48</v>
      </c>
      <c r="C298" s="27">
        <v>21610</v>
      </c>
      <c r="D298" s="24" t="s">
        <v>66</v>
      </c>
      <c r="E298" s="27"/>
      <c r="F298" s="24"/>
      <c r="G298" s="28">
        <v>17377</v>
      </c>
      <c r="H298" s="28">
        <v>9577</v>
      </c>
      <c r="I298" s="28">
        <v>355</v>
      </c>
      <c r="J298" s="28">
        <v>18</v>
      </c>
      <c r="K298" s="28">
        <v>27325</v>
      </c>
      <c r="L298" s="44">
        <f>K298-'June 2015'!K298</f>
        <v>9906</v>
      </c>
      <c r="M298" s="18"/>
    </row>
    <row r="299" spans="1:13" ht="12.75" customHeight="1">
      <c r="A299" s="20">
        <v>295</v>
      </c>
      <c r="B299" s="26" t="s">
        <v>48</v>
      </c>
      <c r="C299" s="27">
        <v>21670</v>
      </c>
      <c r="D299" s="24" t="s">
        <v>147</v>
      </c>
      <c r="E299" s="27" t="s">
        <v>21</v>
      </c>
      <c r="F299" s="24" t="s">
        <v>2</v>
      </c>
      <c r="G299" s="28">
        <v>106</v>
      </c>
      <c r="H299" s="28">
        <v>79</v>
      </c>
      <c r="I299" s="28">
        <v>0</v>
      </c>
      <c r="J299" s="28">
        <v>0</v>
      </c>
      <c r="K299" s="28">
        <v>190</v>
      </c>
      <c r="L299" s="44">
        <f>K299-'June 2015'!K299</f>
        <v>-6</v>
      </c>
      <c r="M299" s="18"/>
    </row>
    <row r="300" spans="1:13" ht="12.75" customHeight="1">
      <c r="A300" s="20">
        <v>296</v>
      </c>
      <c r="B300" s="26" t="s">
        <v>48</v>
      </c>
      <c r="C300" s="27">
        <v>21670</v>
      </c>
      <c r="D300" s="24" t="s">
        <v>147</v>
      </c>
      <c r="E300" s="27" t="s">
        <v>22</v>
      </c>
      <c r="F300" s="24" t="s">
        <v>3</v>
      </c>
      <c r="G300" s="28">
        <v>0</v>
      </c>
      <c r="H300" s="28">
        <v>3</v>
      </c>
      <c r="I300" s="28">
        <v>0</v>
      </c>
      <c r="J300" s="28">
        <v>0</v>
      </c>
      <c r="K300" s="28">
        <v>3</v>
      </c>
      <c r="L300" s="44">
        <f>K300-'June 2015'!K300</f>
        <v>0</v>
      </c>
      <c r="M300" s="18"/>
    </row>
    <row r="301" spans="1:13" ht="12.75" customHeight="1">
      <c r="A301" s="20">
        <v>297</v>
      </c>
      <c r="B301" s="26" t="s">
        <v>48</v>
      </c>
      <c r="C301" s="27">
        <v>21670</v>
      </c>
      <c r="D301" s="24" t="s">
        <v>147</v>
      </c>
      <c r="E301" s="27" t="s">
        <v>23</v>
      </c>
      <c r="F301" s="24" t="s">
        <v>4</v>
      </c>
      <c r="G301" s="28">
        <v>26</v>
      </c>
      <c r="H301" s="28">
        <v>24</v>
      </c>
      <c r="I301" s="28">
        <v>3</v>
      </c>
      <c r="J301" s="28">
        <v>0</v>
      </c>
      <c r="K301" s="28">
        <v>47</v>
      </c>
      <c r="L301" s="44">
        <f>K301-'June 2015'!K301</f>
        <v>-12</v>
      </c>
      <c r="M301" s="18"/>
    </row>
    <row r="302" spans="1:13" ht="12.75" customHeight="1">
      <c r="A302" s="20">
        <v>298</v>
      </c>
      <c r="B302" s="26" t="s">
        <v>48</v>
      </c>
      <c r="C302" s="27">
        <v>21670</v>
      </c>
      <c r="D302" s="24" t="s">
        <v>147</v>
      </c>
      <c r="E302" s="27" t="s">
        <v>24</v>
      </c>
      <c r="F302" s="24" t="s">
        <v>5</v>
      </c>
      <c r="G302" s="28">
        <v>0</v>
      </c>
      <c r="H302" s="28">
        <v>3</v>
      </c>
      <c r="I302" s="28">
        <v>0</v>
      </c>
      <c r="J302" s="28">
        <v>0</v>
      </c>
      <c r="K302" s="28">
        <v>5</v>
      </c>
      <c r="L302" s="44">
        <f>K302-'June 2015'!K302</f>
        <v>-1</v>
      </c>
      <c r="M302" s="18"/>
    </row>
    <row r="303" spans="1:13" ht="12.75" customHeight="1">
      <c r="A303" s="20">
        <v>299</v>
      </c>
      <c r="B303" s="26" t="s">
        <v>48</v>
      </c>
      <c r="C303" s="27">
        <v>21670</v>
      </c>
      <c r="D303" s="24" t="s">
        <v>147</v>
      </c>
      <c r="E303" s="27" t="s">
        <v>25</v>
      </c>
      <c r="F303" s="24" t="s">
        <v>6</v>
      </c>
      <c r="G303" s="28">
        <v>75</v>
      </c>
      <c r="H303" s="28">
        <v>58</v>
      </c>
      <c r="I303" s="28">
        <v>3</v>
      </c>
      <c r="J303" s="28">
        <v>0</v>
      </c>
      <c r="K303" s="28">
        <v>136</v>
      </c>
      <c r="L303" s="44">
        <f>K303-'June 2015'!K303</f>
        <v>26</v>
      </c>
      <c r="M303" s="18"/>
    </row>
    <row r="304" spans="1:13" ht="12.75" customHeight="1">
      <c r="A304" s="20">
        <v>300</v>
      </c>
      <c r="B304" s="26" t="s">
        <v>48</v>
      </c>
      <c r="C304" s="27">
        <v>21670</v>
      </c>
      <c r="D304" s="24" t="s">
        <v>147</v>
      </c>
      <c r="E304" s="27" t="s">
        <v>26</v>
      </c>
      <c r="F304" s="24" t="s">
        <v>7</v>
      </c>
      <c r="G304" s="28">
        <v>15</v>
      </c>
      <c r="H304" s="28">
        <v>11</v>
      </c>
      <c r="I304" s="28">
        <v>0</v>
      </c>
      <c r="J304" s="28">
        <v>0</v>
      </c>
      <c r="K304" s="28">
        <v>25</v>
      </c>
      <c r="L304" s="44">
        <f>K304-'June 2015'!K304</f>
        <v>3</v>
      </c>
      <c r="M304" s="18"/>
    </row>
    <row r="305" spans="1:13" ht="12.75" customHeight="1">
      <c r="A305" s="20">
        <v>301</v>
      </c>
      <c r="B305" s="26" t="s">
        <v>48</v>
      </c>
      <c r="C305" s="27">
        <v>21670</v>
      </c>
      <c r="D305" s="24" t="s">
        <v>147</v>
      </c>
      <c r="E305" s="27" t="s">
        <v>27</v>
      </c>
      <c r="F305" s="24" t="s">
        <v>8</v>
      </c>
      <c r="G305" s="28">
        <v>26</v>
      </c>
      <c r="H305" s="28">
        <v>36</v>
      </c>
      <c r="I305" s="28">
        <v>3</v>
      </c>
      <c r="J305" s="28">
        <v>0</v>
      </c>
      <c r="K305" s="28">
        <v>67</v>
      </c>
      <c r="L305" s="44">
        <f>K305-'June 2015'!K305</f>
        <v>-6</v>
      </c>
      <c r="M305" s="18"/>
    </row>
    <row r="306" spans="1:13" ht="12.75" customHeight="1">
      <c r="A306" s="20">
        <v>302</v>
      </c>
      <c r="B306" s="26" t="s">
        <v>48</v>
      </c>
      <c r="C306" s="27">
        <v>21670</v>
      </c>
      <c r="D306" s="24" t="s">
        <v>147</v>
      </c>
      <c r="E306" s="27" t="s">
        <v>28</v>
      </c>
      <c r="F306" s="24" t="s">
        <v>9</v>
      </c>
      <c r="G306" s="28">
        <v>11</v>
      </c>
      <c r="H306" s="28">
        <v>37</v>
      </c>
      <c r="I306" s="28">
        <v>3</v>
      </c>
      <c r="J306" s="28">
        <v>0</v>
      </c>
      <c r="K306" s="28">
        <v>52</v>
      </c>
      <c r="L306" s="44">
        <f>K306-'June 2015'!K306</f>
        <v>0</v>
      </c>
      <c r="M306" s="18"/>
    </row>
    <row r="307" spans="1:13" ht="12.75" customHeight="1">
      <c r="A307" s="20">
        <v>303</v>
      </c>
      <c r="B307" s="26" t="s">
        <v>48</v>
      </c>
      <c r="C307" s="27">
        <v>21670</v>
      </c>
      <c r="D307" s="24" t="s">
        <v>147</v>
      </c>
      <c r="E307" s="27" t="s">
        <v>29</v>
      </c>
      <c r="F307" s="24" t="s">
        <v>10</v>
      </c>
      <c r="G307" s="28">
        <v>30</v>
      </c>
      <c r="H307" s="28">
        <v>21</v>
      </c>
      <c r="I307" s="28">
        <v>3</v>
      </c>
      <c r="J307" s="28">
        <v>0</v>
      </c>
      <c r="K307" s="28">
        <v>53</v>
      </c>
      <c r="L307" s="44">
        <f>K307-'June 2015'!K307</f>
        <v>-2</v>
      </c>
      <c r="M307" s="18"/>
    </row>
    <row r="308" spans="1:13" ht="12.75" customHeight="1">
      <c r="A308" s="20">
        <v>304</v>
      </c>
      <c r="B308" s="26" t="s">
        <v>48</v>
      </c>
      <c r="C308" s="27">
        <v>21670</v>
      </c>
      <c r="D308" s="24" t="s">
        <v>147</v>
      </c>
      <c r="E308" s="27" t="s">
        <v>30</v>
      </c>
      <c r="F308" s="24" t="s">
        <v>11</v>
      </c>
      <c r="G308" s="28">
        <v>0</v>
      </c>
      <c r="H308" s="28">
        <v>3</v>
      </c>
      <c r="I308" s="28">
        <v>0</v>
      </c>
      <c r="J308" s="28">
        <v>0</v>
      </c>
      <c r="K308" s="28">
        <v>5</v>
      </c>
      <c r="L308" s="44">
        <f>K308-'June 2015'!K308</f>
        <v>2</v>
      </c>
      <c r="M308" s="18"/>
    </row>
    <row r="309" spans="1:13" ht="12.75" customHeight="1">
      <c r="A309" s="20">
        <v>305</v>
      </c>
      <c r="B309" s="26" t="s">
        <v>48</v>
      </c>
      <c r="C309" s="27">
        <v>21670</v>
      </c>
      <c r="D309" s="24" t="s">
        <v>147</v>
      </c>
      <c r="E309" s="27" t="s">
        <v>31</v>
      </c>
      <c r="F309" s="24" t="s">
        <v>12</v>
      </c>
      <c r="G309" s="28">
        <v>16</v>
      </c>
      <c r="H309" s="28">
        <v>5</v>
      </c>
      <c r="I309" s="28">
        <v>0</v>
      </c>
      <c r="J309" s="28">
        <v>0</v>
      </c>
      <c r="K309" s="28">
        <v>22</v>
      </c>
      <c r="L309" s="44">
        <f>K309-'June 2015'!K309</f>
        <v>-14</v>
      </c>
      <c r="M309" s="18"/>
    </row>
    <row r="310" spans="1:13" ht="12.75" customHeight="1">
      <c r="A310" s="20">
        <v>306</v>
      </c>
      <c r="B310" s="26" t="s">
        <v>48</v>
      </c>
      <c r="C310" s="27">
        <v>21670</v>
      </c>
      <c r="D310" s="24" t="s">
        <v>147</v>
      </c>
      <c r="E310" s="27" t="s">
        <v>32</v>
      </c>
      <c r="F310" s="24" t="s">
        <v>13</v>
      </c>
      <c r="G310" s="28">
        <v>50</v>
      </c>
      <c r="H310" s="28">
        <v>6</v>
      </c>
      <c r="I310" s="28">
        <v>0</v>
      </c>
      <c r="J310" s="28">
        <v>0</v>
      </c>
      <c r="K310" s="28">
        <v>56</v>
      </c>
      <c r="L310" s="44">
        <f>K310-'June 2015'!K310</f>
        <v>2</v>
      </c>
      <c r="M310" s="18"/>
    </row>
    <row r="311" spans="1:13" ht="12.75" customHeight="1">
      <c r="A311" s="20">
        <v>307</v>
      </c>
      <c r="B311" s="26" t="s">
        <v>48</v>
      </c>
      <c r="C311" s="27">
        <v>21670</v>
      </c>
      <c r="D311" s="24" t="s">
        <v>147</v>
      </c>
      <c r="E311" s="27" t="s">
        <v>33</v>
      </c>
      <c r="F311" s="24" t="s">
        <v>14</v>
      </c>
      <c r="G311" s="28">
        <v>35</v>
      </c>
      <c r="H311" s="28">
        <v>19</v>
      </c>
      <c r="I311" s="28">
        <v>0</v>
      </c>
      <c r="J311" s="28">
        <v>0</v>
      </c>
      <c r="K311" s="28">
        <v>56</v>
      </c>
      <c r="L311" s="44">
        <f>K311-'June 2015'!K311</f>
        <v>15</v>
      </c>
      <c r="M311" s="18"/>
    </row>
    <row r="312" spans="1:13" ht="12.75" customHeight="1">
      <c r="A312" s="20">
        <v>308</v>
      </c>
      <c r="B312" s="26" t="s">
        <v>48</v>
      </c>
      <c r="C312" s="27">
        <v>21670</v>
      </c>
      <c r="D312" s="24" t="s">
        <v>147</v>
      </c>
      <c r="E312" s="27" t="s">
        <v>34</v>
      </c>
      <c r="F312" s="24" t="s">
        <v>15</v>
      </c>
      <c r="G312" s="28">
        <v>17</v>
      </c>
      <c r="H312" s="28">
        <v>9</v>
      </c>
      <c r="I312" s="28">
        <v>3</v>
      </c>
      <c r="J312" s="28">
        <v>0</v>
      </c>
      <c r="K312" s="28">
        <v>28</v>
      </c>
      <c r="L312" s="44">
        <f>K312-'June 2015'!K312</f>
        <v>13</v>
      </c>
      <c r="M312" s="18"/>
    </row>
    <row r="313" spans="1:13" ht="12.75" customHeight="1">
      <c r="A313" s="20">
        <v>309</v>
      </c>
      <c r="B313" s="26" t="s">
        <v>48</v>
      </c>
      <c r="C313" s="27">
        <v>21670</v>
      </c>
      <c r="D313" s="24" t="s">
        <v>147</v>
      </c>
      <c r="E313" s="27" t="s">
        <v>35</v>
      </c>
      <c r="F313" s="24" t="s">
        <v>16</v>
      </c>
      <c r="G313" s="28">
        <v>0</v>
      </c>
      <c r="H313" s="28">
        <v>0</v>
      </c>
      <c r="I313" s="28">
        <v>0</v>
      </c>
      <c r="J313" s="28">
        <v>0</v>
      </c>
      <c r="K313" s="28">
        <v>0</v>
      </c>
      <c r="L313" s="44">
        <f>K313-'June 2015'!K313</f>
        <v>-3</v>
      </c>
      <c r="M313" s="18"/>
    </row>
    <row r="314" spans="1:13" ht="12.75" customHeight="1">
      <c r="A314" s="20">
        <v>310</v>
      </c>
      <c r="B314" s="26" t="s">
        <v>48</v>
      </c>
      <c r="C314" s="27">
        <v>21670</v>
      </c>
      <c r="D314" s="24" t="s">
        <v>147</v>
      </c>
      <c r="E314" s="27" t="s">
        <v>36</v>
      </c>
      <c r="F314" s="24" t="s">
        <v>17</v>
      </c>
      <c r="G314" s="28">
        <v>7</v>
      </c>
      <c r="H314" s="28">
        <v>3</v>
      </c>
      <c r="I314" s="28">
        <v>3</v>
      </c>
      <c r="J314" s="28">
        <v>0</v>
      </c>
      <c r="K314" s="28">
        <v>11</v>
      </c>
      <c r="L314" s="44">
        <f>K314-'June 2015'!K314</f>
        <v>-6</v>
      </c>
      <c r="M314" s="18"/>
    </row>
    <row r="315" spans="1:13" ht="12.75" customHeight="1">
      <c r="A315" s="20">
        <v>311</v>
      </c>
      <c r="B315" s="26" t="s">
        <v>48</v>
      </c>
      <c r="C315" s="27">
        <v>21670</v>
      </c>
      <c r="D315" s="24" t="s">
        <v>147</v>
      </c>
      <c r="E315" s="27" t="s">
        <v>37</v>
      </c>
      <c r="F315" s="24" t="s">
        <v>18</v>
      </c>
      <c r="G315" s="28">
        <v>13</v>
      </c>
      <c r="H315" s="28">
        <v>17</v>
      </c>
      <c r="I315" s="28">
        <v>0</v>
      </c>
      <c r="J315" s="28">
        <v>0</v>
      </c>
      <c r="K315" s="28">
        <v>36</v>
      </c>
      <c r="L315" s="44">
        <f>K315-'June 2015'!K315</f>
        <v>1</v>
      </c>
      <c r="M315" s="18"/>
    </row>
    <row r="316" spans="1:13" ht="12.75" customHeight="1">
      <c r="A316" s="20">
        <v>312</v>
      </c>
      <c r="B316" s="26" t="s">
        <v>48</v>
      </c>
      <c r="C316" s="27">
        <v>21670</v>
      </c>
      <c r="D316" s="24" t="s">
        <v>147</v>
      </c>
      <c r="E316" s="27" t="s">
        <v>38</v>
      </c>
      <c r="F316" s="24" t="s">
        <v>19</v>
      </c>
      <c r="G316" s="28">
        <v>4</v>
      </c>
      <c r="H316" s="28">
        <v>5</v>
      </c>
      <c r="I316" s="28">
        <v>0</v>
      </c>
      <c r="J316" s="28">
        <v>0</v>
      </c>
      <c r="K316" s="28">
        <v>14</v>
      </c>
      <c r="L316" s="44">
        <f>K316-'June 2015'!K316</f>
        <v>2</v>
      </c>
      <c r="M316" s="18"/>
    </row>
    <row r="317" spans="1:13" ht="12.75" customHeight="1">
      <c r="A317" s="20">
        <v>313</v>
      </c>
      <c r="B317" s="26" t="s">
        <v>48</v>
      </c>
      <c r="C317" s="27">
        <v>21670</v>
      </c>
      <c r="D317" s="24" t="s">
        <v>147</v>
      </c>
      <c r="E317" s="27" t="s">
        <v>39</v>
      </c>
      <c r="F317" s="24" t="s">
        <v>20</v>
      </c>
      <c r="G317" s="28">
        <v>22</v>
      </c>
      <c r="H317" s="28">
        <v>25</v>
      </c>
      <c r="I317" s="28">
        <v>0</v>
      </c>
      <c r="J317" s="28">
        <v>0</v>
      </c>
      <c r="K317" s="28">
        <v>45</v>
      </c>
      <c r="L317" s="44">
        <f>K317-'June 2015'!K317</f>
        <v>5</v>
      </c>
      <c r="M317" s="18"/>
    </row>
    <row r="318" spans="1:13" ht="12.75" customHeight="1">
      <c r="A318" s="20">
        <v>314</v>
      </c>
      <c r="B318" s="26" t="s">
        <v>48</v>
      </c>
      <c r="C318" s="27">
        <v>21670</v>
      </c>
      <c r="D318" s="24" t="s">
        <v>147</v>
      </c>
      <c r="E318" s="27" t="s">
        <v>40</v>
      </c>
      <c r="F318" s="24" t="s">
        <v>41</v>
      </c>
      <c r="G318" s="28">
        <v>0</v>
      </c>
      <c r="H318" s="28">
        <v>0</v>
      </c>
      <c r="I318" s="28">
        <v>0</v>
      </c>
      <c r="J318" s="28">
        <v>0</v>
      </c>
      <c r="K318" s="28">
        <v>0</v>
      </c>
      <c r="L318" s="44">
        <f>K318-'June 2015'!K318</f>
        <v>-5</v>
      </c>
      <c r="M318" s="18"/>
    </row>
    <row r="319" spans="1:13" ht="12.75" customHeight="1">
      <c r="A319" s="20">
        <v>315</v>
      </c>
      <c r="B319" s="26" t="s">
        <v>48</v>
      </c>
      <c r="C319" s="27">
        <v>21670</v>
      </c>
      <c r="D319" s="24" t="s">
        <v>148</v>
      </c>
      <c r="E319" s="27"/>
      <c r="F319" s="24"/>
      <c r="G319" s="28">
        <v>460</v>
      </c>
      <c r="H319" s="28">
        <v>369</v>
      </c>
      <c r="I319" s="28">
        <v>22</v>
      </c>
      <c r="J319" s="28">
        <v>0</v>
      </c>
      <c r="K319" s="28">
        <v>843</v>
      </c>
      <c r="L319" s="44">
        <f>K319-'June 2015'!K319</f>
        <v>18</v>
      </c>
      <c r="M319" s="18"/>
    </row>
    <row r="320" spans="1:13" ht="12.75" customHeight="1">
      <c r="A320" s="20">
        <v>316</v>
      </c>
      <c r="B320" s="26" t="s">
        <v>48</v>
      </c>
      <c r="C320" s="27">
        <v>21750</v>
      </c>
      <c r="D320" s="24" t="s">
        <v>149</v>
      </c>
      <c r="E320" s="27" t="s">
        <v>21</v>
      </c>
      <c r="F320" s="24" t="s">
        <v>2</v>
      </c>
      <c r="G320" s="28">
        <v>527</v>
      </c>
      <c r="H320" s="28">
        <v>203</v>
      </c>
      <c r="I320" s="28">
        <v>0</v>
      </c>
      <c r="J320" s="28">
        <v>0</v>
      </c>
      <c r="K320" s="28">
        <v>734</v>
      </c>
      <c r="L320" s="44">
        <f>K320-'June 2015'!K320</f>
        <v>-12</v>
      </c>
      <c r="M320" s="18"/>
    </row>
    <row r="321" spans="1:13" ht="12.75" customHeight="1">
      <c r="A321" s="20">
        <v>317</v>
      </c>
      <c r="B321" s="26" t="s">
        <v>48</v>
      </c>
      <c r="C321" s="27">
        <v>21750</v>
      </c>
      <c r="D321" s="24" t="s">
        <v>149</v>
      </c>
      <c r="E321" s="27" t="s">
        <v>22</v>
      </c>
      <c r="F321" s="24" t="s">
        <v>3</v>
      </c>
      <c r="G321" s="28">
        <v>0</v>
      </c>
      <c r="H321" s="28">
        <v>3</v>
      </c>
      <c r="I321" s="28">
        <v>0</v>
      </c>
      <c r="J321" s="28">
        <v>0</v>
      </c>
      <c r="K321" s="28">
        <v>6</v>
      </c>
      <c r="L321" s="44">
        <f>K321-'June 2015'!K321</f>
        <v>-1</v>
      </c>
      <c r="M321" s="18"/>
    </row>
    <row r="322" spans="1:13" ht="12.75" customHeight="1">
      <c r="A322" s="20">
        <v>318</v>
      </c>
      <c r="B322" s="26" t="s">
        <v>48</v>
      </c>
      <c r="C322" s="27">
        <v>21750</v>
      </c>
      <c r="D322" s="24" t="s">
        <v>149</v>
      </c>
      <c r="E322" s="27" t="s">
        <v>23</v>
      </c>
      <c r="F322" s="24" t="s">
        <v>4</v>
      </c>
      <c r="G322" s="28">
        <v>39</v>
      </c>
      <c r="H322" s="28">
        <v>32</v>
      </c>
      <c r="I322" s="28">
        <v>6</v>
      </c>
      <c r="J322" s="28">
        <v>0</v>
      </c>
      <c r="K322" s="28">
        <v>83</v>
      </c>
      <c r="L322" s="44">
        <f>K322-'June 2015'!K322</f>
        <v>8</v>
      </c>
      <c r="M322" s="18"/>
    </row>
    <row r="323" spans="1:13" ht="12.75" customHeight="1">
      <c r="A323" s="20">
        <v>319</v>
      </c>
      <c r="B323" s="26" t="s">
        <v>48</v>
      </c>
      <c r="C323" s="27">
        <v>21750</v>
      </c>
      <c r="D323" s="24" t="s">
        <v>149</v>
      </c>
      <c r="E323" s="27" t="s">
        <v>24</v>
      </c>
      <c r="F323" s="24" t="s">
        <v>5</v>
      </c>
      <c r="G323" s="28">
        <v>5</v>
      </c>
      <c r="H323" s="28">
        <v>5</v>
      </c>
      <c r="I323" s="28">
        <v>0</v>
      </c>
      <c r="J323" s="28">
        <v>0</v>
      </c>
      <c r="K323" s="28">
        <v>7</v>
      </c>
      <c r="L323" s="44">
        <f>K323-'June 2015'!K323</f>
        <v>-4</v>
      </c>
      <c r="M323" s="18"/>
    </row>
    <row r="324" spans="1:13" ht="12.75" customHeight="1">
      <c r="A324" s="20">
        <v>320</v>
      </c>
      <c r="B324" s="26" t="s">
        <v>48</v>
      </c>
      <c r="C324" s="27">
        <v>21750</v>
      </c>
      <c r="D324" s="24" t="s">
        <v>149</v>
      </c>
      <c r="E324" s="27" t="s">
        <v>25</v>
      </c>
      <c r="F324" s="24" t="s">
        <v>6</v>
      </c>
      <c r="G324" s="28">
        <v>214</v>
      </c>
      <c r="H324" s="28">
        <v>145</v>
      </c>
      <c r="I324" s="28">
        <v>3</v>
      </c>
      <c r="J324" s="28">
        <v>0</v>
      </c>
      <c r="K324" s="28">
        <v>361</v>
      </c>
      <c r="L324" s="44">
        <f>K324-'June 2015'!K324</f>
        <v>55</v>
      </c>
      <c r="M324" s="18"/>
    </row>
    <row r="325" spans="1:13" ht="12.75" customHeight="1">
      <c r="A325" s="20">
        <v>321</v>
      </c>
      <c r="B325" s="26" t="s">
        <v>48</v>
      </c>
      <c r="C325" s="27">
        <v>21750</v>
      </c>
      <c r="D325" s="24" t="s">
        <v>149</v>
      </c>
      <c r="E325" s="27" t="s">
        <v>26</v>
      </c>
      <c r="F325" s="24" t="s">
        <v>7</v>
      </c>
      <c r="G325" s="28">
        <v>30</v>
      </c>
      <c r="H325" s="28">
        <v>17</v>
      </c>
      <c r="I325" s="28">
        <v>5</v>
      </c>
      <c r="J325" s="28">
        <v>0</v>
      </c>
      <c r="K325" s="28">
        <v>53</v>
      </c>
      <c r="L325" s="44">
        <f>K325-'June 2015'!K325</f>
        <v>1</v>
      </c>
      <c r="M325" s="18"/>
    </row>
    <row r="326" spans="1:13" ht="12.75" customHeight="1">
      <c r="A326" s="20">
        <v>322</v>
      </c>
      <c r="B326" s="26" t="s">
        <v>48</v>
      </c>
      <c r="C326" s="27">
        <v>21750</v>
      </c>
      <c r="D326" s="24" t="s">
        <v>149</v>
      </c>
      <c r="E326" s="27" t="s">
        <v>27</v>
      </c>
      <c r="F326" s="24" t="s">
        <v>8</v>
      </c>
      <c r="G326" s="28">
        <v>42</v>
      </c>
      <c r="H326" s="28">
        <v>81</v>
      </c>
      <c r="I326" s="28">
        <v>3</v>
      </c>
      <c r="J326" s="28">
        <v>0</v>
      </c>
      <c r="K326" s="28">
        <v>129</v>
      </c>
      <c r="L326" s="44">
        <f>K326-'June 2015'!K326</f>
        <v>-3</v>
      </c>
      <c r="M326" s="18"/>
    </row>
    <row r="327" spans="1:13" ht="12.75" customHeight="1">
      <c r="A327" s="20">
        <v>323</v>
      </c>
      <c r="B327" s="26" t="s">
        <v>48</v>
      </c>
      <c r="C327" s="27">
        <v>21750</v>
      </c>
      <c r="D327" s="24" t="s">
        <v>149</v>
      </c>
      <c r="E327" s="27" t="s">
        <v>28</v>
      </c>
      <c r="F327" s="24" t="s">
        <v>9</v>
      </c>
      <c r="G327" s="28">
        <v>46</v>
      </c>
      <c r="H327" s="28">
        <v>112</v>
      </c>
      <c r="I327" s="28">
        <v>10</v>
      </c>
      <c r="J327" s="28">
        <v>0</v>
      </c>
      <c r="K327" s="28">
        <v>168</v>
      </c>
      <c r="L327" s="44">
        <f>K327-'June 2015'!K327</f>
        <v>32</v>
      </c>
      <c r="M327" s="18"/>
    </row>
    <row r="328" spans="1:13" ht="12.75" customHeight="1">
      <c r="A328" s="20">
        <v>324</v>
      </c>
      <c r="B328" s="26" t="s">
        <v>48</v>
      </c>
      <c r="C328" s="27">
        <v>21750</v>
      </c>
      <c r="D328" s="24" t="s">
        <v>149</v>
      </c>
      <c r="E328" s="27" t="s">
        <v>29</v>
      </c>
      <c r="F328" s="24" t="s">
        <v>10</v>
      </c>
      <c r="G328" s="28">
        <v>64</v>
      </c>
      <c r="H328" s="28">
        <v>49</v>
      </c>
      <c r="I328" s="28">
        <v>3</v>
      </c>
      <c r="J328" s="28">
        <v>3</v>
      </c>
      <c r="K328" s="28">
        <v>116</v>
      </c>
      <c r="L328" s="44">
        <f>K328-'June 2015'!K328</f>
        <v>5</v>
      </c>
      <c r="M328" s="18"/>
    </row>
    <row r="329" spans="1:13" ht="12.75" customHeight="1">
      <c r="A329" s="20">
        <v>325</v>
      </c>
      <c r="B329" s="26" t="s">
        <v>48</v>
      </c>
      <c r="C329" s="27">
        <v>21750</v>
      </c>
      <c r="D329" s="24" t="s">
        <v>149</v>
      </c>
      <c r="E329" s="27" t="s">
        <v>30</v>
      </c>
      <c r="F329" s="24" t="s">
        <v>11</v>
      </c>
      <c r="G329" s="28">
        <v>8</v>
      </c>
      <c r="H329" s="28">
        <v>4</v>
      </c>
      <c r="I329" s="28">
        <v>3</v>
      </c>
      <c r="J329" s="28">
        <v>0</v>
      </c>
      <c r="K329" s="28">
        <v>13</v>
      </c>
      <c r="L329" s="44">
        <f>K329-'June 2015'!K329</f>
        <v>-2</v>
      </c>
      <c r="M329" s="18"/>
    </row>
    <row r="330" spans="1:13" ht="12.75" customHeight="1">
      <c r="A330" s="20">
        <v>326</v>
      </c>
      <c r="B330" s="26" t="s">
        <v>48</v>
      </c>
      <c r="C330" s="27">
        <v>21750</v>
      </c>
      <c r="D330" s="24" t="s">
        <v>149</v>
      </c>
      <c r="E330" s="27" t="s">
        <v>31</v>
      </c>
      <c r="F330" s="24" t="s">
        <v>12</v>
      </c>
      <c r="G330" s="28">
        <v>28</v>
      </c>
      <c r="H330" s="28">
        <v>10</v>
      </c>
      <c r="I330" s="28">
        <v>3</v>
      </c>
      <c r="J330" s="28">
        <v>0</v>
      </c>
      <c r="K330" s="28">
        <v>46</v>
      </c>
      <c r="L330" s="44">
        <f>K330-'June 2015'!K330</f>
        <v>-75</v>
      </c>
      <c r="M330" s="18"/>
    </row>
    <row r="331" spans="1:13" ht="12.75" customHeight="1">
      <c r="A331" s="20">
        <v>327</v>
      </c>
      <c r="B331" s="26" t="s">
        <v>48</v>
      </c>
      <c r="C331" s="27">
        <v>21750</v>
      </c>
      <c r="D331" s="24" t="s">
        <v>149</v>
      </c>
      <c r="E331" s="27" t="s">
        <v>32</v>
      </c>
      <c r="F331" s="24" t="s">
        <v>13</v>
      </c>
      <c r="G331" s="28">
        <v>195</v>
      </c>
      <c r="H331" s="28">
        <v>25</v>
      </c>
      <c r="I331" s="28">
        <v>0</v>
      </c>
      <c r="J331" s="28">
        <v>0</v>
      </c>
      <c r="K331" s="28">
        <v>222</v>
      </c>
      <c r="L331" s="44">
        <f>K331-'June 2015'!K331</f>
        <v>26</v>
      </c>
      <c r="M331" s="18"/>
    </row>
    <row r="332" spans="1:13" ht="12.75" customHeight="1">
      <c r="A332" s="20">
        <v>328</v>
      </c>
      <c r="B332" s="26" t="s">
        <v>48</v>
      </c>
      <c r="C332" s="27">
        <v>21750</v>
      </c>
      <c r="D332" s="24" t="s">
        <v>149</v>
      </c>
      <c r="E332" s="27" t="s">
        <v>33</v>
      </c>
      <c r="F332" s="24" t="s">
        <v>14</v>
      </c>
      <c r="G332" s="28">
        <v>55</v>
      </c>
      <c r="H332" s="28">
        <v>45</v>
      </c>
      <c r="I332" s="28">
        <v>3</v>
      </c>
      <c r="J332" s="28">
        <v>0</v>
      </c>
      <c r="K332" s="28">
        <v>101</v>
      </c>
      <c r="L332" s="44">
        <f>K332-'June 2015'!K332</f>
        <v>13</v>
      </c>
      <c r="M332" s="18"/>
    </row>
    <row r="333" spans="1:13" ht="12.75" customHeight="1">
      <c r="A333" s="20">
        <v>329</v>
      </c>
      <c r="B333" s="26" t="s">
        <v>48</v>
      </c>
      <c r="C333" s="27">
        <v>21750</v>
      </c>
      <c r="D333" s="24" t="s">
        <v>149</v>
      </c>
      <c r="E333" s="27" t="s">
        <v>34</v>
      </c>
      <c r="F333" s="24" t="s">
        <v>15</v>
      </c>
      <c r="G333" s="28">
        <v>24</v>
      </c>
      <c r="H333" s="28">
        <v>34</v>
      </c>
      <c r="I333" s="28">
        <v>5</v>
      </c>
      <c r="J333" s="28">
        <v>0</v>
      </c>
      <c r="K333" s="28">
        <v>68</v>
      </c>
      <c r="L333" s="44">
        <f>K333-'June 2015'!K333</f>
        <v>21</v>
      </c>
      <c r="M333" s="18"/>
    </row>
    <row r="334" spans="1:13" ht="12.75" customHeight="1">
      <c r="A334" s="20">
        <v>330</v>
      </c>
      <c r="B334" s="26" t="s">
        <v>48</v>
      </c>
      <c r="C334" s="27">
        <v>21750</v>
      </c>
      <c r="D334" s="24" t="s">
        <v>149</v>
      </c>
      <c r="E334" s="27" t="s">
        <v>35</v>
      </c>
      <c r="F334" s="24" t="s">
        <v>16</v>
      </c>
      <c r="G334" s="28">
        <v>3</v>
      </c>
      <c r="H334" s="28">
        <v>0</v>
      </c>
      <c r="I334" s="28">
        <v>0</v>
      </c>
      <c r="J334" s="28">
        <v>0</v>
      </c>
      <c r="K334" s="28">
        <v>3</v>
      </c>
      <c r="L334" s="44">
        <f>K334-'June 2015'!K334</f>
        <v>0</v>
      </c>
      <c r="M334" s="18"/>
    </row>
    <row r="335" spans="1:13" ht="12.75" customHeight="1">
      <c r="A335" s="20">
        <v>331</v>
      </c>
      <c r="B335" s="26" t="s">
        <v>48</v>
      </c>
      <c r="C335" s="27">
        <v>21750</v>
      </c>
      <c r="D335" s="24" t="s">
        <v>149</v>
      </c>
      <c r="E335" s="27" t="s">
        <v>36</v>
      </c>
      <c r="F335" s="24" t="s">
        <v>17</v>
      </c>
      <c r="G335" s="28">
        <v>5</v>
      </c>
      <c r="H335" s="28">
        <v>3</v>
      </c>
      <c r="I335" s="28">
        <v>0</v>
      </c>
      <c r="J335" s="28">
        <v>0</v>
      </c>
      <c r="K335" s="28">
        <v>11</v>
      </c>
      <c r="L335" s="44">
        <f>K335-'June 2015'!K335</f>
        <v>-7</v>
      </c>
      <c r="M335" s="18"/>
    </row>
    <row r="336" spans="1:13" ht="12.75" customHeight="1">
      <c r="A336" s="20">
        <v>332</v>
      </c>
      <c r="B336" s="26" t="s">
        <v>48</v>
      </c>
      <c r="C336" s="27">
        <v>21750</v>
      </c>
      <c r="D336" s="24" t="s">
        <v>149</v>
      </c>
      <c r="E336" s="27" t="s">
        <v>37</v>
      </c>
      <c r="F336" s="24" t="s">
        <v>18</v>
      </c>
      <c r="G336" s="28">
        <v>49</v>
      </c>
      <c r="H336" s="28">
        <v>29</v>
      </c>
      <c r="I336" s="28">
        <v>3</v>
      </c>
      <c r="J336" s="28">
        <v>0</v>
      </c>
      <c r="K336" s="28">
        <v>84</v>
      </c>
      <c r="L336" s="44">
        <f>K336-'June 2015'!K336</f>
        <v>4</v>
      </c>
      <c r="M336" s="18"/>
    </row>
    <row r="337" spans="1:13" ht="12.75" customHeight="1">
      <c r="A337" s="20">
        <v>333</v>
      </c>
      <c r="B337" s="26" t="s">
        <v>48</v>
      </c>
      <c r="C337" s="27">
        <v>21750</v>
      </c>
      <c r="D337" s="24" t="s">
        <v>149</v>
      </c>
      <c r="E337" s="27" t="s">
        <v>38</v>
      </c>
      <c r="F337" s="24" t="s">
        <v>19</v>
      </c>
      <c r="G337" s="28">
        <v>23</v>
      </c>
      <c r="H337" s="28">
        <v>7</v>
      </c>
      <c r="I337" s="28">
        <v>0</v>
      </c>
      <c r="J337" s="28">
        <v>0</v>
      </c>
      <c r="K337" s="28">
        <v>27</v>
      </c>
      <c r="L337" s="44">
        <f>K337-'June 2015'!K337</f>
        <v>10</v>
      </c>
      <c r="M337" s="18"/>
    </row>
    <row r="338" spans="1:13" ht="12.75" customHeight="1">
      <c r="A338" s="20">
        <v>334</v>
      </c>
      <c r="B338" s="26" t="s">
        <v>48</v>
      </c>
      <c r="C338" s="27">
        <v>21750</v>
      </c>
      <c r="D338" s="24" t="s">
        <v>149</v>
      </c>
      <c r="E338" s="27" t="s">
        <v>39</v>
      </c>
      <c r="F338" s="24" t="s">
        <v>20</v>
      </c>
      <c r="G338" s="28">
        <v>49</v>
      </c>
      <c r="H338" s="28">
        <v>57</v>
      </c>
      <c r="I338" s="28">
        <v>0</v>
      </c>
      <c r="J338" s="28">
        <v>0</v>
      </c>
      <c r="K338" s="28">
        <v>99</v>
      </c>
      <c r="L338" s="44">
        <f>K338-'June 2015'!K338</f>
        <v>17</v>
      </c>
      <c r="M338" s="18"/>
    </row>
    <row r="339" spans="1:13" ht="12.75" customHeight="1">
      <c r="A339" s="20">
        <v>335</v>
      </c>
      <c r="B339" s="26" t="s">
        <v>48</v>
      </c>
      <c r="C339" s="27">
        <v>21750</v>
      </c>
      <c r="D339" s="24" t="s">
        <v>149</v>
      </c>
      <c r="E339" s="27" t="s">
        <v>40</v>
      </c>
      <c r="F339" s="24" t="s">
        <v>41</v>
      </c>
      <c r="G339" s="28">
        <v>0</v>
      </c>
      <c r="H339" s="28">
        <v>0</v>
      </c>
      <c r="I339" s="28">
        <v>0</v>
      </c>
      <c r="J339" s="28">
        <v>0</v>
      </c>
      <c r="K339" s="28">
        <v>0</v>
      </c>
      <c r="L339" s="44">
        <f>K339-'June 2015'!K339</f>
        <v>-14</v>
      </c>
      <c r="M339" s="18"/>
    </row>
    <row r="340" spans="1:13" ht="12.75" customHeight="1">
      <c r="A340" s="20">
        <v>336</v>
      </c>
      <c r="B340" s="26" t="s">
        <v>48</v>
      </c>
      <c r="C340" s="27">
        <v>21750</v>
      </c>
      <c r="D340" s="24" t="s">
        <v>150</v>
      </c>
      <c r="E340" s="27"/>
      <c r="F340" s="24"/>
      <c r="G340" s="28">
        <v>1409</v>
      </c>
      <c r="H340" s="28">
        <v>864</v>
      </c>
      <c r="I340" s="28">
        <v>45</v>
      </c>
      <c r="J340" s="28">
        <v>0</v>
      </c>
      <c r="K340" s="28">
        <v>2323</v>
      </c>
      <c r="L340" s="44">
        <f>K340-'June 2015'!K340</f>
        <v>58</v>
      </c>
      <c r="M340" s="18"/>
    </row>
    <row r="341" spans="1:13" ht="12.75" customHeight="1">
      <c r="A341" s="20">
        <v>337</v>
      </c>
      <c r="B341" s="26" t="s">
        <v>48</v>
      </c>
      <c r="C341" s="27">
        <v>21830</v>
      </c>
      <c r="D341" s="24" t="s">
        <v>151</v>
      </c>
      <c r="E341" s="27" t="s">
        <v>21</v>
      </c>
      <c r="F341" s="24" t="s">
        <v>2</v>
      </c>
      <c r="G341" s="28">
        <v>772</v>
      </c>
      <c r="H341" s="28">
        <v>462</v>
      </c>
      <c r="I341" s="28">
        <v>11</v>
      </c>
      <c r="J341" s="28">
        <v>0</v>
      </c>
      <c r="K341" s="28">
        <v>1239</v>
      </c>
      <c r="L341" s="44">
        <f>K341-'June 2015'!K341</f>
        <v>-146</v>
      </c>
      <c r="M341" s="18"/>
    </row>
    <row r="342" spans="1:13" ht="12.75" customHeight="1">
      <c r="A342" s="20">
        <v>338</v>
      </c>
      <c r="B342" s="26" t="s">
        <v>48</v>
      </c>
      <c r="C342" s="27">
        <v>21830</v>
      </c>
      <c r="D342" s="24" t="s">
        <v>151</v>
      </c>
      <c r="E342" s="27" t="s">
        <v>22</v>
      </c>
      <c r="F342" s="24" t="s">
        <v>3</v>
      </c>
      <c r="G342" s="28">
        <v>3</v>
      </c>
      <c r="H342" s="28">
        <v>3</v>
      </c>
      <c r="I342" s="28">
        <v>3</v>
      </c>
      <c r="J342" s="28">
        <v>0</v>
      </c>
      <c r="K342" s="28">
        <v>6</v>
      </c>
      <c r="L342" s="44">
        <f>K342-'June 2015'!K342</f>
        <v>3</v>
      </c>
      <c r="M342" s="18"/>
    </row>
    <row r="343" spans="1:13" ht="12.75" customHeight="1">
      <c r="A343" s="20">
        <v>339</v>
      </c>
      <c r="B343" s="26" t="s">
        <v>48</v>
      </c>
      <c r="C343" s="27">
        <v>21830</v>
      </c>
      <c r="D343" s="24" t="s">
        <v>151</v>
      </c>
      <c r="E343" s="27" t="s">
        <v>23</v>
      </c>
      <c r="F343" s="24" t="s">
        <v>4</v>
      </c>
      <c r="G343" s="28">
        <v>32</v>
      </c>
      <c r="H343" s="28">
        <v>19</v>
      </c>
      <c r="I343" s="28">
        <v>6</v>
      </c>
      <c r="J343" s="28">
        <v>0</v>
      </c>
      <c r="K343" s="28">
        <v>56</v>
      </c>
      <c r="L343" s="44">
        <f>K343-'June 2015'!K343</f>
        <v>10</v>
      </c>
      <c r="M343" s="18"/>
    </row>
    <row r="344" spans="1:13" ht="12.75" customHeight="1">
      <c r="A344" s="20">
        <v>340</v>
      </c>
      <c r="B344" s="26" t="s">
        <v>48</v>
      </c>
      <c r="C344" s="27">
        <v>21830</v>
      </c>
      <c r="D344" s="24" t="s">
        <v>151</v>
      </c>
      <c r="E344" s="27" t="s">
        <v>24</v>
      </c>
      <c r="F344" s="24" t="s">
        <v>5</v>
      </c>
      <c r="G344" s="28">
        <v>3</v>
      </c>
      <c r="H344" s="28">
        <v>0</v>
      </c>
      <c r="I344" s="28">
        <v>0</v>
      </c>
      <c r="J344" s="28">
        <v>0</v>
      </c>
      <c r="K344" s="28">
        <v>3</v>
      </c>
      <c r="L344" s="44">
        <f>K344-'June 2015'!K344</f>
        <v>0</v>
      </c>
      <c r="M344" s="18"/>
    </row>
    <row r="345" spans="1:13" ht="12.75" customHeight="1">
      <c r="A345" s="20">
        <v>341</v>
      </c>
      <c r="B345" s="26" t="s">
        <v>48</v>
      </c>
      <c r="C345" s="27">
        <v>21830</v>
      </c>
      <c r="D345" s="24" t="s">
        <v>151</v>
      </c>
      <c r="E345" s="27" t="s">
        <v>25</v>
      </c>
      <c r="F345" s="24" t="s">
        <v>6</v>
      </c>
      <c r="G345" s="28">
        <v>123</v>
      </c>
      <c r="H345" s="28">
        <v>83</v>
      </c>
      <c r="I345" s="28">
        <v>0</v>
      </c>
      <c r="J345" s="28">
        <v>0</v>
      </c>
      <c r="K345" s="28">
        <v>204</v>
      </c>
      <c r="L345" s="44">
        <f>K345-'June 2015'!K345</f>
        <v>14</v>
      </c>
      <c r="M345" s="18"/>
    </row>
    <row r="346" spans="1:13" ht="12.75" customHeight="1">
      <c r="A346" s="20">
        <v>342</v>
      </c>
      <c r="B346" s="26" t="s">
        <v>48</v>
      </c>
      <c r="C346" s="27">
        <v>21830</v>
      </c>
      <c r="D346" s="24" t="s">
        <v>151</v>
      </c>
      <c r="E346" s="27" t="s">
        <v>26</v>
      </c>
      <c r="F346" s="24" t="s">
        <v>7</v>
      </c>
      <c r="G346" s="28">
        <v>32</v>
      </c>
      <c r="H346" s="28">
        <v>15</v>
      </c>
      <c r="I346" s="28">
        <v>0</v>
      </c>
      <c r="J346" s="28">
        <v>0</v>
      </c>
      <c r="K346" s="28">
        <v>48</v>
      </c>
      <c r="L346" s="44">
        <f>K346-'June 2015'!K346</f>
        <v>17</v>
      </c>
      <c r="M346" s="18"/>
    </row>
    <row r="347" spans="1:13" ht="12.75" customHeight="1">
      <c r="A347" s="20">
        <v>343</v>
      </c>
      <c r="B347" s="26" t="s">
        <v>48</v>
      </c>
      <c r="C347" s="27">
        <v>21830</v>
      </c>
      <c r="D347" s="24" t="s">
        <v>151</v>
      </c>
      <c r="E347" s="27" t="s">
        <v>27</v>
      </c>
      <c r="F347" s="24" t="s">
        <v>8</v>
      </c>
      <c r="G347" s="28">
        <v>33</v>
      </c>
      <c r="H347" s="28">
        <v>51</v>
      </c>
      <c r="I347" s="28">
        <v>3</v>
      </c>
      <c r="J347" s="28">
        <v>0</v>
      </c>
      <c r="K347" s="28">
        <v>84</v>
      </c>
      <c r="L347" s="44">
        <f>K347-'June 2015'!K347</f>
        <v>-11</v>
      </c>
      <c r="M347" s="18"/>
    </row>
    <row r="348" spans="1:13" ht="12.75" customHeight="1">
      <c r="A348" s="20">
        <v>344</v>
      </c>
      <c r="B348" s="26" t="s">
        <v>48</v>
      </c>
      <c r="C348" s="27">
        <v>21830</v>
      </c>
      <c r="D348" s="24" t="s">
        <v>151</v>
      </c>
      <c r="E348" s="27" t="s">
        <v>28</v>
      </c>
      <c r="F348" s="24" t="s">
        <v>9</v>
      </c>
      <c r="G348" s="28">
        <v>16</v>
      </c>
      <c r="H348" s="28">
        <v>78</v>
      </c>
      <c r="I348" s="28">
        <v>6</v>
      </c>
      <c r="J348" s="28">
        <v>0</v>
      </c>
      <c r="K348" s="28">
        <v>97</v>
      </c>
      <c r="L348" s="44">
        <f>K348-'June 2015'!K348</f>
        <v>23</v>
      </c>
      <c r="M348" s="18"/>
    </row>
    <row r="349" spans="1:13" ht="12.75" customHeight="1">
      <c r="A349" s="20">
        <v>345</v>
      </c>
      <c r="B349" s="26" t="s">
        <v>48</v>
      </c>
      <c r="C349" s="27">
        <v>21830</v>
      </c>
      <c r="D349" s="24" t="s">
        <v>151</v>
      </c>
      <c r="E349" s="27" t="s">
        <v>29</v>
      </c>
      <c r="F349" s="24" t="s">
        <v>10</v>
      </c>
      <c r="G349" s="28">
        <v>42</v>
      </c>
      <c r="H349" s="28">
        <v>54</v>
      </c>
      <c r="I349" s="28">
        <v>0</v>
      </c>
      <c r="J349" s="28">
        <v>0</v>
      </c>
      <c r="K349" s="28">
        <v>98</v>
      </c>
      <c r="L349" s="44">
        <f>K349-'June 2015'!K349</f>
        <v>3</v>
      </c>
      <c r="M349" s="18"/>
    </row>
    <row r="350" spans="1:13" ht="12.75" customHeight="1">
      <c r="A350" s="20">
        <v>346</v>
      </c>
      <c r="B350" s="26" t="s">
        <v>48</v>
      </c>
      <c r="C350" s="27">
        <v>21830</v>
      </c>
      <c r="D350" s="24" t="s">
        <v>151</v>
      </c>
      <c r="E350" s="27" t="s">
        <v>30</v>
      </c>
      <c r="F350" s="24" t="s">
        <v>11</v>
      </c>
      <c r="G350" s="28">
        <v>0</v>
      </c>
      <c r="H350" s="28">
        <v>0</v>
      </c>
      <c r="I350" s="28">
        <v>0</v>
      </c>
      <c r="J350" s="28">
        <v>0</v>
      </c>
      <c r="K350" s="28">
        <v>0</v>
      </c>
      <c r="L350" s="44">
        <f>K350-'June 2015'!K350</f>
        <v>-3</v>
      </c>
      <c r="M350" s="18"/>
    </row>
    <row r="351" spans="1:13" ht="12.75" customHeight="1">
      <c r="A351" s="20">
        <v>347</v>
      </c>
      <c r="B351" s="26" t="s">
        <v>48</v>
      </c>
      <c r="C351" s="27">
        <v>21830</v>
      </c>
      <c r="D351" s="24" t="s">
        <v>151</v>
      </c>
      <c r="E351" s="27" t="s">
        <v>31</v>
      </c>
      <c r="F351" s="24" t="s">
        <v>12</v>
      </c>
      <c r="G351" s="28">
        <v>17</v>
      </c>
      <c r="H351" s="28">
        <v>4</v>
      </c>
      <c r="I351" s="28">
        <v>3</v>
      </c>
      <c r="J351" s="28">
        <v>0</v>
      </c>
      <c r="K351" s="28">
        <v>28</v>
      </c>
      <c r="L351" s="44">
        <f>K351-'June 2015'!K351</f>
        <v>-44</v>
      </c>
      <c r="M351" s="18"/>
    </row>
    <row r="352" spans="1:13" ht="12.75" customHeight="1">
      <c r="A352" s="20">
        <v>348</v>
      </c>
      <c r="B352" s="26" t="s">
        <v>48</v>
      </c>
      <c r="C352" s="27">
        <v>21830</v>
      </c>
      <c r="D352" s="24" t="s">
        <v>151</v>
      </c>
      <c r="E352" s="27" t="s">
        <v>32</v>
      </c>
      <c r="F352" s="24" t="s">
        <v>13</v>
      </c>
      <c r="G352" s="28">
        <v>160</v>
      </c>
      <c r="H352" s="28">
        <v>23</v>
      </c>
      <c r="I352" s="28">
        <v>0</v>
      </c>
      <c r="J352" s="28">
        <v>0</v>
      </c>
      <c r="K352" s="28">
        <v>179</v>
      </c>
      <c r="L352" s="44">
        <f>K352-'June 2015'!K352</f>
        <v>31</v>
      </c>
      <c r="M352" s="18"/>
    </row>
    <row r="353" spans="1:13" ht="12.75" customHeight="1">
      <c r="A353" s="20">
        <v>349</v>
      </c>
      <c r="B353" s="26" t="s">
        <v>48</v>
      </c>
      <c r="C353" s="27">
        <v>21830</v>
      </c>
      <c r="D353" s="24" t="s">
        <v>151</v>
      </c>
      <c r="E353" s="27" t="s">
        <v>33</v>
      </c>
      <c r="F353" s="24" t="s">
        <v>14</v>
      </c>
      <c r="G353" s="28">
        <v>41</v>
      </c>
      <c r="H353" s="28">
        <v>23</v>
      </c>
      <c r="I353" s="28">
        <v>0</v>
      </c>
      <c r="J353" s="28">
        <v>0</v>
      </c>
      <c r="K353" s="28">
        <v>63</v>
      </c>
      <c r="L353" s="44">
        <f>K353-'June 2015'!K353</f>
        <v>3</v>
      </c>
      <c r="M353" s="18"/>
    </row>
    <row r="354" spans="1:13" ht="12.75" customHeight="1">
      <c r="A354" s="20">
        <v>350</v>
      </c>
      <c r="B354" s="26" t="s">
        <v>48</v>
      </c>
      <c r="C354" s="27">
        <v>21830</v>
      </c>
      <c r="D354" s="24" t="s">
        <v>151</v>
      </c>
      <c r="E354" s="27" t="s">
        <v>34</v>
      </c>
      <c r="F354" s="24" t="s">
        <v>15</v>
      </c>
      <c r="G354" s="28">
        <v>19</v>
      </c>
      <c r="H354" s="28">
        <v>16</v>
      </c>
      <c r="I354" s="28">
        <v>0</v>
      </c>
      <c r="J354" s="28">
        <v>0</v>
      </c>
      <c r="K354" s="28">
        <v>28</v>
      </c>
      <c r="L354" s="44">
        <f>K354-'June 2015'!K354</f>
        <v>-1</v>
      </c>
      <c r="M354" s="18"/>
    </row>
    <row r="355" spans="1:13" ht="12.75" customHeight="1">
      <c r="A355" s="20">
        <v>351</v>
      </c>
      <c r="B355" s="26" t="s">
        <v>48</v>
      </c>
      <c r="C355" s="27">
        <v>21830</v>
      </c>
      <c r="D355" s="24" t="s">
        <v>151</v>
      </c>
      <c r="E355" s="27" t="s">
        <v>35</v>
      </c>
      <c r="F355" s="24" t="s">
        <v>16</v>
      </c>
      <c r="G355" s="28">
        <v>0</v>
      </c>
      <c r="H355" s="28">
        <v>0</v>
      </c>
      <c r="I355" s="28">
        <v>0</v>
      </c>
      <c r="J355" s="28">
        <v>0</v>
      </c>
      <c r="K355" s="28">
        <v>3</v>
      </c>
      <c r="L355" s="44">
        <f>K355-'June 2015'!K355</f>
        <v>0</v>
      </c>
      <c r="M355" s="18"/>
    </row>
    <row r="356" spans="1:13" ht="12.75" customHeight="1">
      <c r="A356" s="20">
        <v>352</v>
      </c>
      <c r="B356" s="26" t="s">
        <v>48</v>
      </c>
      <c r="C356" s="27">
        <v>21830</v>
      </c>
      <c r="D356" s="24" t="s">
        <v>151</v>
      </c>
      <c r="E356" s="27" t="s">
        <v>36</v>
      </c>
      <c r="F356" s="24" t="s">
        <v>17</v>
      </c>
      <c r="G356" s="28">
        <v>5</v>
      </c>
      <c r="H356" s="28">
        <v>9</v>
      </c>
      <c r="I356" s="28">
        <v>0</v>
      </c>
      <c r="J356" s="28">
        <v>0</v>
      </c>
      <c r="K356" s="28">
        <v>15</v>
      </c>
      <c r="L356" s="44">
        <f>K356-'June 2015'!K356</f>
        <v>2</v>
      </c>
      <c r="M356" s="18"/>
    </row>
    <row r="357" spans="1:13" ht="12.75" customHeight="1">
      <c r="A357" s="20">
        <v>353</v>
      </c>
      <c r="B357" s="26" t="s">
        <v>48</v>
      </c>
      <c r="C357" s="27">
        <v>21830</v>
      </c>
      <c r="D357" s="24" t="s">
        <v>151</v>
      </c>
      <c r="E357" s="27" t="s">
        <v>37</v>
      </c>
      <c r="F357" s="24" t="s">
        <v>18</v>
      </c>
      <c r="G357" s="28">
        <v>13</v>
      </c>
      <c r="H357" s="28">
        <v>19</v>
      </c>
      <c r="I357" s="28">
        <v>3</v>
      </c>
      <c r="J357" s="28">
        <v>0</v>
      </c>
      <c r="K357" s="28">
        <v>31</v>
      </c>
      <c r="L357" s="44">
        <f>K357-'June 2015'!K357</f>
        <v>-13</v>
      </c>
      <c r="M357" s="18"/>
    </row>
    <row r="358" spans="1:13" ht="12.75" customHeight="1">
      <c r="A358" s="20">
        <v>354</v>
      </c>
      <c r="B358" s="26" t="s">
        <v>48</v>
      </c>
      <c r="C358" s="27">
        <v>21830</v>
      </c>
      <c r="D358" s="24" t="s">
        <v>151</v>
      </c>
      <c r="E358" s="27" t="s">
        <v>38</v>
      </c>
      <c r="F358" s="24" t="s">
        <v>19</v>
      </c>
      <c r="G358" s="28">
        <v>5</v>
      </c>
      <c r="H358" s="28">
        <v>5</v>
      </c>
      <c r="I358" s="28">
        <v>0</v>
      </c>
      <c r="J358" s="28">
        <v>0</v>
      </c>
      <c r="K358" s="28">
        <v>10</v>
      </c>
      <c r="L358" s="44">
        <f>K358-'June 2015'!K358</f>
        <v>-3</v>
      </c>
      <c r="M358" s="18"/>
    </row>
    <row r="359" spans="1:13" ht="12.75" customHeight="1">
      <c r="A359" s="20">
        <v>355</v>
      </c>
      <c r="B359" s="26" t="s">
        <v>48</v>
      </c>
      <c r="C359" s="27">
        <v>21830</v>
      </c>
      <c r="D359" s="24" t="s">
        <v>151</v>
      </c>
      <c r="E359" s="27" t="s">
        <v>39</v>
      </c>
      <c r="F359" s="24" t="s">
        <v>20</v>
      </c>
      <c r="G359" s="28">
        <v>30</v>
      </c>
      <c r="H359" s="28">
        <v>29</v>
      </c>
      <c r="I359" s="28">
        <v>0</v>
      </c>
      <c r="J359" s="28">
        <v>0</v>
      </c>
      <c r="K359" s="28">
        <v>61</v>
      </c>
      <c r="L359" s="44">
        <f>K359-'June 2015'!K359</f>
        <v>2</v>
      </c>
      <c r="M359" s="18"/>
    </row>
    <row r="360" spans="1:13" ht="12.75" customHeight="1">
      <c r="A360" s="20">
        <v>356</v>
      </c>
      <c r="B360" s="26" t="s">
        <v>48</v>
      </c>
      <c r="C360" s="27">
        <v>21830</v>
      </c>
      <c r="D360" s="24" t="s">
        <v>151</v>
      </c>
      <c r="E360" s="27" t="s">
        <v>40</v>
      </c>
      <c r="F360" s="24" t="s">
        <v>41</v>
      </c>
      <c r="G360" s="28">
        <v>0</v>
      </c>
      <c r="H360" s="28">
        <v>0</v>
      </c>
      <c r="I360" s="28">
        <v>0</v>
      </c>
      <c r="J360" s="28">
        <v>0</v>
      </c>
      <c r="K360" s="28">
        <v>0</v>
      </c>
      <c r="L360" s="44">
        <f>K360-'June 2015'!K360</f>
        <v>-13</v>
      </c>
      <c r="M360" s="18"/>
    </row>
    <row r="361" spans="1:13" ht="12.75" customHeight="1">
      <c r="A361" s="20">
        <v>357</v>
      </c>
      <c r="B361" s="26" t="s">
        <v>48</v>
      </c>
      <c r="C361" s="27">
        <v>21830</v>
      </c>
      <c r="D361" s="24" t="s">
        <v>152</v>
      </c>
      <c r="E361" s="27"/>
      <c r="F361" s="24"/>
      <c r="G361" s="28">
        <v>1354</v>
      </c>
      <c r="H361" s="28">
        <v>878</v>
      </c>
      <c r="I361" s="28">
        <v>33</v>
      </c>
      <c r="J361" s="28">
        <v>0</v>
      </c>
      <c r="K361" s="28">
        <v>2265</v>
      </c>
      <c r="L361" s="44">
        <f>K361-'June 2015'!K361</f>
        <v>-106</v>
      </c>
      <c r="M361" s="18"/>
    </row>
    <row r="362" spans="1:13" ht="12.75" customHeight="1">
      <c r="A362" s="20">
        <v>358</v>
      </c>
      <c r="B362" s="26" t="s">
        <v>48</v>
      </c>
      <c r="C362" s="27">
        <v>21890</v>
      </c>
      <c r="D362" s="24" t="s">
        <v>67</v>
      </c>
      <c r="E362" s="27" t="s">
        <v>21</v>
      </c>
      <c r="F362" s="24" t="s">
        <v>2</v>
      </c>
      <c r="G362" s="28">
        <v>48</v>
      </c>
      <c r="H362" s="28">
        <v>8</v>
      </c>
      <c r="I362" s="28">
        <v>3</v>
      </c>
      <c r="J362" s="28">
        <v>0</v>
      </c>
      <c r="K362" s="28">
        <v>59</v>
      </c>
      <c r="L362" s="44">
        <f>K362-'June 2015'!K362</f>
        <v>-28</v>
      </c>
      <c r="M362" s="18"/>
    </row>
    <row r="363" spans="1:13" ht="12.75" customHeight="1">
      <c r="A363" s="20">
        <v>359</v>
      </c>
      <c r="B363" s="26" t="s">
        <v>48</v>
      </c>
      <c r="C363" s="27">
        <v>21890</v>
      </c>
      <c r="D363" s="24" t="s">
        <v>67</v>
      </c>
      <c r="E363" s="27" t="s">
        <v>22</v>
      </c>
      <c r="F363" s="24" t="s">
        <v>3</v>
      </c>
      <c r="G363" s="28">
        <v>0</v>
      </c>
      <c r="H363" s="28">
        <v>0</v>
      </c>
      <c r="I363" s="28">
        <v>0</v>
      </c>
      <c r="J363" s="28">
        <v>0</v>
      </c>
      <c r="K363" s="28">
        <v>0</v>
      </c>
      <c r="L363" s="44">
        <f>K363-'June 2015'!K363</f>
        <v>-3</v>
      </c>
      <c r="M363" s="18"/>
    </row>
    <row r="364" spans="1:13" ht="12.75" customHeight="1">
      <c r="A364" s="20">
        <v>360</v>
      </c>
      <c r="B364" s="26" t="s">
        <v>48</v>
      </c>
      <c r="C364" s="27">
        <v>21890</v>
      </c>
      <c r="D364" s="24" t="s">
        <v>67</v>
      </c>
      <c r="E364" s="27" t="s">
        <v>23</v>
      </c>
      <c r="F364" s="24" t="s">
        <v>4</v>
      </c>
      <c r="G364" s="28">
        <v>242</v>
      </c>
      <c r="H364" s="28">
        <v>229</v>
      </c>
      <c r="I364" s="28">
        <v>38</v>
      </c>
      <c r="J364" s="28">
        <v>3</v>
      </c>
      <c r="K364" s="28">
        <v>510</v>
      </c>
      <c r="L364" s="44">
        <f>K364-'June 2015'!K364</f>
        <v>-27</v>
      </c>
      <c r="M364" s="18"/>
    </row>
    <row r="365" spans="1:13" ht="12.75" customHeight="1">
      <c r="A365" s="20">
        <v>361</v>
      </c>
      <c r="B365" s="26" t="s">
        <v>48</v>
      </c>
      <c r="C365" s="27">
        <v>21890</v>
      </c>
      <c r="D365" s="24" t="s">
        <v>67</v>
      </c>
      <c r="E365" s="27" t="s">
        <v>24</v>
      </c>
      <c r="F365" s="24" t="s">
        <v>5</v>
      </c>
      <c r="G365" s="28">
        <v>23</v>
      </c>
      <c r="H365" s="28">
        <v>24</v>
      </c>
      <c r="I365" s="28">
        <v>0</v>
      </c>
      <c r="J365" s="28">
        <v>0</v>
      </c>
      <c r="K365" s="28">
        <v>44</v>
      </c>
      <c r="L365" s="44">
        <f>K365-'June 2015'!K365</f>
        <v>14</v>
      </c>
      <c r="M365" s="18"/>
    </row>
    <row r="366" spans="1:13" ht="12.75" customHeight="1">
      <c r="A366" s="20">
        <v>362</v>
      </c>
      <c r="B366" s="26" t="s">
        <v>48</v>
      </c>
      <c r="C366" s="27">
        <v>21890</v>
      </c>
      <c r="D366" s="24" t="s">
        <v>67</v>
      </c>
      <c r="E366" s="27" t="s">
        <v>25</v>
      </c>
      <c r="F366" s="24" t="s">
        <v>6</v>
      </c>
      <c r="G366" s="28">
        <v>1353</v>
      </c>
      <c r="H366" s="28">
        <v>801</v>
      </c>
      <c r="I366" s="28">
        <v>27</v>
      </c>
      <c r="J366" s="28">
        <v>0</v>
      </c>
      <c r="K366" s="28">
        <v>2180</v>
      </c>
      <c r="L366" s="44">
        <f>K366-'June 2015'!K366</f>
        <v>201</v>
      </c>
      <c r="M366" s="18"/>
    </row>
    <row r="367" spans="1:13" ht="12.75" customHeight="1">
      <c r="A367" s="20">
        <v>363</v>
      </c>
      <c r="B367" s="26" t="s">
        <v>48</v>
      </c>
      <c r="C367" s="27">
        <v>21890</v>
      </c>
      <c r="D367" s="24" t="s">
        <v>67</v>
      </c>
      <c r="E367" s="27" t="s">
        <v>26</v>
      </c>
      <c r="F367" s="24" t="s">
        <v>7</v>
      </c>
      <c r="G367" s="28">
        <v>231</v>
      </c>
      <c r="H367" s="28">
        <v>241</v>
      </c>
      <c r="I367" s="28">
        <v>35</v>
      </c>
      <c r="J367" s="28">
        <v>0</v>
      </c>
      <c r="K367" s="28">
        <v>503</v>
      </c>
      <c r="L367" s="44">
        <f>K367-'June 2015'!K367</f>
        <v>4</v>
      </c>
      <c r="M367" s="18"/>
    </row>
    <row r="368" spans="1:13" ht="12.75" customHeight="1">
      <c r="A368" s="20">
        <v>364</v>
      </c>
      <c r="B368" s="26" t="s">
        <v>48</v>
      </c>
      <c r="C368" s="27">
        <v>21890</v>
      </c>
      <c r="D368" s="24" t="s">
        <v>67</v>
      </c>
      <c r="E368" s="27" t="s">
        <v>27</v>
      </c>
      <c r="F368" s="24" t="s">
        <v>8</v>
      </c>
      <c r="G368" s="28">
        <v>411</v>
      </c>
      <c r="H368" s="28">
        <v>523</v>
      </c>
      <c r="I368" s="28">
        <v>125</v>
      </c>
      <c r="J368" s="28">
        <v>3</v>
      </c>
      <c r="K368" s="28">
        <v>1056</v>
      </c>
      <c r="L368" s="44">
        <f>K368-'June 2015'!K368</f>
        <v>38</v>
      </c>
      <c r="M368" s="18"/>
    </row>
    <row r="369" spans="1:13" ht="12.75" customHeight="1">
      <c r="A369" s="20">
        <v>365</v>
      </c>
      <c r="B369" s="26" t="s">
        <v>48</v>
      </c>
      <c r="C369" s="27">
        <v>21890</v>
      </c>
      <c r="D369" s="24" t="s">
        <v>67</v>
      </c>
      <c r="E369" s="27" t="s">
        <v>28</v>
      </c>
      <c r="F369" s="24" t="s">
        <v>9</v>
      </c>
      <c r="G369" s="28">
        <v>183</v>
      </c>
      <c r="H369" s="28">
        <v>499</v>
      </c>
      <c r="I369" s="28">
        <v>27</v>
      </c>
      <c r="J369" s="28">
        <v>0</v>
      </c>
      <c r="K369" s="28">
        <v>714</v>
      </c>
      <c r="L369" s="44">
        <f>K369-'June 2015'!K369</f>
        <v>192</v>
      </c>
      <c r="M369" s="18"/>
    </row>
    <row r="370" spans="1:13" ht="12.75" customHeight="1">
      <c r="A370" s="20">
        <v>366</v>
      </c>
      <c r="B370" s="26" t="s">
        <v>48</v>
      </c>
      <c r="C370" s="27">
        <v>21890</v>
      </c>
      <c r="D370" s="24" t="s">
        <v>67</v>
      </c>
      <c r="E370" s="27" t="s">
        <v>29</v>
      </c>
      <c r="F370" s="24" t="s">
        <v>10</v>
      </c>
      <c r="G370" s="28">
        <v>1079</v>
      </c>
      <c r="H370" s="28">
        <v>158</v>
      </c>
      <c r="I370" s="28">
        <v>3</v>
      </c>
      <c r="J370" s="28">
        <v>0</v>
      </c>
      <c r="K370" s="28">
        <v>1246</v>
      </c>
      <c r="L370" s="44">
        <f>K370-'June 2015'!K370</f>
        <v>356</v>
      </c>
      <c r="M370" s="18"/>
    </row>
    <row r="371" spans="1:13" ht="12.75" customHeight="1">
      <c r="A371" s="20">
        <v>367</v>
      </c>
      <c r="B371" s="26" t="s">
        <v>48</v>
      </c>
      <c r="C371" s="27">
        <v>21890</v>
      </c>
      <c r="D371" s="24" t="s">
        <v>67</v>
      </c>
      <c r="E371" s="27" t="s">
        <v>30</v>
      </c>
      <c r="F371" s="24" t="s">
        <v>11</v>
      </c>
      <c r="G371" s="28">
        <v>142</v>
      </c>
      <c r="H371" s="28">
        <v>69</v>
      </c>
      <c r="I371" s="28">
        <v>0</v>
      </c>
      <c r="J371" s="28">
        <v>0</v>
      </c>
      <c r="K371" s="28">
        <v>216</v>
      </c>
      <c r="L371" s="44">
        <f>K371-'June 2015'!K371</f>
        <v>63</v>
      </c>
      <c r="M371" s="18"/>
    </row>
    <row r="372" spans="1:13" ht="12.75" customHeight="1">
      <c r="A372" s="20">
        <v>368</v>
      </c>
      <c r="B372" s="26" t="s">
        <v>48</v>
      </c>
      <c r="C372" s="27">
        <v>21890</v>
      </c>
      <c r="D372" s="24" t="s">
        <v>67</v>
      </c>
      <c r="E372" s="27" t="s">
        <v>31</v>
      </c>
      <c r="F372" s="24" t="s">
        <v>12</v>
      </c>
      <c r="G372" s="28">
        <v>332</v>
      </c>
      <c r="H372" s="28">
        <v>129</v>
      </c>
      <c r="I372" s="28">
        <v>0</v>
      </c>
      <c r="J372" s="28">
        <v>0</v>
      </c>
      <c r="K372" s="28">
        <v>463</v>
      </c>
      <c r="L372" s="44">
        <f>K372-'June 2015'!K372</f>
        <v>-236</v>
      </c>
      <c r="M372" s="18"/>
    </row>
    <row r="373" spans="1:13" ht="12.75" customHeight="1">
      <c r="A373" s="20">
        <v>369</v>
      </c>
      <c r="B373" s="26" t="s">
        <v>48</v>
      </c>
      <c r="C373" s="27">
        <v>21890</v>
      </c>
      <c r="D373" s="24" t="s">
        <v>67</v>
      </c>
      <c r="E373" s="27" t="s">
        <v>32</v>
      </c>
      <c r="F373" s="24" t="s">
        <v>13</v>
      </c>
      <c r="G373" s="28">
        <v>1307</v>
      </c>
      <c r="H373" s="28">
        <v>151</v>
      </c>
      <c r="I373" s="28">
        <v>6</v>
      </c>
      <c r="J373" s="28">
        <v>0</v>
      </c>
      <c r="K373" s="28">
        <v>1466</v>
      </c>
      <c r="L373" s="44">
        <f>K373-'June 2015'!K373</f>
        <v>227</v>
      </c>
      <c r="M373" s="18"/>
    </row>
    <row r="374" spans="1:13" ht="12.75" customHeight="1">
      <c r="A374" s="20">
        <v>370</v>
      </c>
      <c r="B374" s="26" t="s">
        <v>48</v>
      </c>
      <c r="C374" s="27">
        <v>21890</v>
      </c>
      <c r="D374" s="24" t="s">
        <v>67</v>
      </c>
      <c r="E374" s="27" t="s">
        <v>33</v>
      </c>
      <c r="F374" s="24" t="s">
        <v>14</v>
      </c>
      <c r="G374" s="28">
        <v>1191</v>
      </c>
      <c r="H374" s="28">
        <v>729</v>
      </c>
      <c r="I374" s="28">
        <v>6</v>
      </c>
      <c r="J374" s="28">
        <v>0</v>
      </c>
      <c r="K374" s="28">
        <v>1928</v>
      </c>
      <c r="L374" s="44">
        <f>K374-'June 2015'!K374</f>
        <v>411</v>
      </c>
      <c r="M374" s="18"/>
    </row>
    <row r="375" spans="1:13" ht="12.75" customHeight="1">
      <c r="A375" s="20">
        <v>371</v>
      </c>
      <c r="B375" s="26" t="s">
        <v>48</v>
      </c>
      <c r="C375" s="27">
        <v>21890</v>
      </c>
      <c r="D375" s="24" t="s">
        <v>67</v>
      </c>
      <c r="E375" s="27" t="s">
        <v>34</v>
      </c>
      <c r="F375" s="24" t="s">
        <v>15</v>
      </c>
      <c r="G375" s="28">
        <v>381</v>
      </c>
      <c r="H375" s="28">
        <v>215</v>
      </c>
      <c r="I375" s="28">
        <v>20</v>
      </c>
      <c r="J375" s="28">
        <v>0</v>
      </c>
      <c r="K375" s="28">
        <v>619</v>
      </c>
      <c r="L375" s="44">
        <f>K375-'June 2015'!K375</f>
        <v>166</v>
      </c>
      <c r="M375" s="18"/>
    </row>
    <row r="376" spans="1:13" ht="12.75" customHeight="1">
      <c r="A376" s="20">
        <v>372</v>
      </c>
      <c r="B376" s="26" t="s">
        <v>48</v>
      </c>
      <c r="C376" s="27">
        <v>21890</v>
      </c>
      <c r="D376" s="24" t="s">
        <v>67</v>
      </c>
      <c r="E376" s="27" t="s">
        <v>35</v>
      </c>
      <c r="F376" s="24" t="s">
        <v>16</v>
      </c>
      <c r="G376" s="28">
        <v>15</v>
      </c>
      <c r="H376" s="28">
        <v>12</v>
      </c>
      <c r="I376" s="28">
        <v>6</v>
      </c>
      <c r="J376" s="28">
        <v>3</v>
      </c>
      <c r="K376" s="28">
        <v>45</v>
      </c>
      <c r="L376" s="44">
        <f>K376-'June 2015'!K376</f>
        <v>-2</v>
      </c>
      <c r="M376" s="18"/>
    </row>
    <row r="377" spans="1:13" ht="12.75" customHeight="1">
      <c r="A377" s="20">
        <v>373</v>
      </c>
      <c r="B377" s="26" t="s">
        <v>48</v>
      </c>
      <c r="C377" s="27">
        <v>21890</v>
      </c>
      <c r="D377" s="24" t="s">
        <v>67</v>
      </c>
      <c r="E377" s="27" t="s">
        <v>36</v>
      </c>
      <c r="F377" s="24" t="s">
        <v>17</v>
      </c>
      <c r="G377" s="28">
        <v>129</v>
      </c>
      <c r="H377" s="28">
        <v>83</v>
      </c>
      <c r="I377" s="28">
        <v>10</v>
      </c>
      <c r="J377" s="28">
        <v>0</v>
      </c>
      <c r="K377" s="28">
        <v>220</v>
      </c>
      <c r="L377" s="44">
        <f>K377-'June 2015'!K377</f>
        <v>69</v>
      </c>
      <c r="M377" s="18"/>
    </row>
    <row r="378" spans="1:13" ht="12.75" customHeight="1">
      <c r="A378" s="20">
        <v>374</v>
      </c>
      <c r="B378" s="26" t="s">
        <v>48</v>
      </c>
      <c r="C378" s="27">
        <v>21890</v>
      </c>
      <c r="D378" s="24" t="s">
        <v>67</v>
      </c>
      <c r="E378" s="27" t="s">
        <v>37</v>
      </c>
      <c r="F378" s="24" t="s">
        <v>18</v>
      </c>
      <c r="G378" s="28">
        <v>671</v>
      </c>
      <c r="H378" s="28">
        <v>293</v>
      </c>
      <c r="I378" s="28">
        <v>22</v>
      </c>
      <c r="J378" s="28">
        <v>3</v>
      </c>
      <c r="K378" s="28">
        <v>996</v>
      </c>
      <c r="L378" s="44">
        <f>K378-'June 2015'!K378</f>
        <v>285</v>
      </c>
      <c r="M378" s="18"/>
    </row>
    <row r="379" spans="1:13" ht="12.75" customHeight="1">
      <c r="A379" s="20">
        <v>375</v>
      </c>
      <c r="B379" s="26" t="s">
        <v>48</v>
      </c>
      <c r="C379" s="27">
        <v>21890</v>
      </c>
      <c r="D379" s="24" t="s">
        <v>67</v>
      </c>
      <c r="E379" s="27" t="s">
        <v>38</v>
      </c>
      <c r="F379" s="24" t="s">
        <v>19</v>
      </c>
      <c r="G379" s="28">
        <v>288</v>
      </c>
      <c r="H379" s="28">
        <v>111</v>
      </c>
      <c r="I379" s="28">
        <v>9</v>
      </c>
      <c r="J379" s="28">
        <v>0</v>
      </c>
      <c r="K379" s="28">
        <v>405</v>
      </c>
      <c r="L379" s="44">
        <f>K379-'June 2015'!K379</f>
        <v>164</v>
      </c>
      <c r="M379" s="18"/>
    </row>
    <row r="380" spans="1:13" ht="12.75" customHeight="1">
      <c r="A380" s="20">
        <v>376</v>
      </c>
      <c r="B380" s="26" t="s">
        <v>48</v>
      </c>
      <c r="C380" s="27">
        <v>21890</v>
      </c>
      <c r="D380" s="24" t="s">
        <v>67</v>
      </c>
      <c r="E380" s="27" t="s">
        <v>39</v>
      </c>
      <c r="F380" s="24" t="s">
        <v>20</v>
      </c>
      <c r="G380" s="28">
        <v>254</v>
      </c>
      <c r="H380" s="28">
        <v>375</v>
      </c>
      <c r="I380" s="28">
        <v>5</v>
      </c>
      <c r="J380" s="28">
        <v>0</v>
      </c>
      <c r="K380" s="28">
        <v>632</v>
      </c>
      <c r="L380" s="44">
        <f>K380-'June 2015'!K380</f>
        <v>146</v>
      </c>
      <c r="M380" s="18"/>
    </row>
    <row r="381" spans="1:13" ht="12.75" customHeight="1">
      <c r="A381" s="20">
        <v>377</v>
      </c>
      <c r="B381" s="26" t="s">
        <v>48</v>
      </c>
      <c r="C381" s="27">
        <v>21890</v>
      </c>
      <c r="D381" s="24" t="s">
        <v>67</v>
      </c>
      <c r="E381" s="27" t="s">
        <v>40</v>
      </c>
      <c r="F381" s="24" t="s">
        <v>41</v>
      </c>
      <c r="G381" s="28">
        <v>18</v>
      </c>
      <c r="H381" s="28">
        <v>4</v>
      </c>
      <c r="I381" s="28">
        <v>0</v>
      </c>
      <c r="J381" s="28">
        <v>0</v>
      </c>
      <c r="K381" s="28">
        <v>22</v>
      </c>
      <c r="L381" s="44">
        <f>K381-'June 2015'!K381</f>
        <v>-149</v>
      </c>
      <c r="M381" s="18"/>
    </row>
    <row r="382" spans="1:13" ht="12.75" customHeight="1">
      <c r="A382" s="20">
        <v>378</v>
      </c>
      <c r="B382" s="26" t="s">
        <v>48</v>
      </c>
      <c r="C382" s="27">
        <v>21890</v>
      </c>
      <c r="D382" s="24" t="s">
        <v>68</v>
      </c>
      <c r="E382" s="27"/>
      <c r="F382" s="24"/>
      <c r="G382" s="28">
        <v>8299</v>
      </c>
      <c r="H382" s="28">
        <v>4672</v>
      </c>
      <c r="I382" s="28">
        <v>344</v>
      </c>
      <c r="J382" s="28">
        <v>14</v>
      </c>
      <c r="K382" s="28">
        <v>13326</v>
      </c>
      <c r="L382" s="44">
        <f>K382-'June 2015'!K382</f>
        <v>1894</v>
      </c>
      <c r="M382" s="18"/>
    </row>
    <row r="383" spans="1:13" ht="12.75" customHeight="1">
      <c r="A383" s="20">
        <v>379</v>
      </c>
      <c r="B383" s="26" t="s">
        <v>48</v>
      </c>
      <c r="C383" s="27">
        <v>22110</v>
      </c>
      <c r="D383" s="24" t="s">
        <v>153</v>
      </c>
      <c r="E383" s="27" t="s">
        <v>21</v>
      </c>
      <c r="F383" s="24" t="s">
        <v>2</v>
      </c>
      <c r="G383" s="28">
        <v>818</v>
      </c>
      <c r="H383" s="28">
        <v>266</v>
      </c>
      <c r="I383" s="28">
        <v>12</v>
      </c>
      <c r="J383" s="28">
        <v>0</v>
      </c>
      <c r="K383" s="28">
        <v>1096</v>
      </c>
      <c r="L383" s="44">
        <f>K383-'June 2015'!K383</f>
        <v>-3</v>
      </c>
      <c r="M383" s="18"/>
    </row>
    <row r="384" spans="1:13" ht="12.75" customHeight="1">
      <c r="A384" s="20">
        <v>380</v>
      </c>
      <c r="B384" s="26" t="s">
        <v>48</v>
      </c>
      <c r="C384" s="27">
        <v>22110</v>
      </c>
      <c r="D384" s="24" t="s">
        <v>153</v>
      </c>
      <c r="E384" s="27" t="s">
        <v>22</v>
      </c>
      <c r="F384" s="24" t="s">
        <v>3</v>
      </c>
      <c r="G384" s="28">
        <v>4</v>
      </c>
      <c r="H384" s="28">
        <v>9</v>
      </c>
      <c r="I384" s="28">
        <v>0</v>
      </c>
      <c r="J384" s="28">
        <v>0</v>
      </c>
      <c r="K384" s="28">
        <v>9</v>
      </c>
      <c r="L384" s="44">
        <f>K384-'June 2015'!K384</f>
        <v>-9</v>
      </c>
      <c r="M384" s="18"/>
    </row>
    <row r="385" spans="1:13" ht="12.75" customHeight="1">
      <c r="A385" s="20">
        <v>381</v>
      </c>
      <c r="B385" s="26" t="s">
        <v>48</v>
      </c>
      <c r="C385" s="27">
        <v>22110</v>
      </c>
      <c r="D385" s="24" t="s">
        <v>153</v>
      </c>
      <c r="E385" s="27" t="s">
        <v>23</v>
      </c>
      <c r="F385" s="24" t="s">
        <v>4</v>
      </c>
      <c r="G385" s="28">
        <v>82</v>
      </c>
      <c r="H385" s="28">
        <v>84</v>
      </c>
      <c r="I385" s="28">
        <v>7</v>
      </c>
      <c r="J385" s="28">
        <v>0</v>
      </c>
      <c r="K385" s="28">
        <v>174</v>
      </c>
      <c r="L385" s="44">
        <f>K385-'June 2015'!K385</f>
        <v>14</v>
      </c>
      <c r="M385" s="18"/>
    </row>
    <row r="386" spans="1:13" ht="12.75" customHeight="1">
      <c r="A386" s="20">
        <v>382</v>
      </c>
      <c r="B386" s="26" t="s">
        <v>48</v>
      </c>
      <c r="C386" s="27">
        <v>22110</v>
      </c>
      <c r="D386" s="24" t="s">
        <v>153</v>
      </c>
      <c r="E386" s="27" t="s">
        <v>24</v>
      </c>
      <c r="F386" s="24" t="s">
        <v>5</v>
      </c>
      <c r="G386" s="28">
        <v>4</v>
      </c>
      <c r="H386" s="28">
        <v>10</v>
      </c>
      <c r="I386" s="28">
        <v>3</v>
      </c>
      <c r="J386" s="28">
        <v>0</v>
      </c>
      <c r="K386" s="28">
        <v>14</v>
      </c>
      <c r="L386" s="44">
        <f>K386-'June 2015'!K386</f>
        <v>-1</v>
      </c>
      <c r="M386" s="18"/>
    </row>
    <row r="387" spans="1:13" ht="12.75" customHeight="1">
      <c r="A387" s="20">
        <v>383</v>
      </c>
      <c r="B387" s="26" t="s">
        <v>48</v>
      </c>
      <c r="C387" s="27">
        <v>22110</v>
      </c>
      <c r="D387" s="24" t="s">
        <v>153</v>
      </c>
      <c r="E387" s="27" t="s">
        <v>25</v>
      </c>
      <c r="F387" s="24" t="s">
        <v>6</v>
      </c>
      <c r="G387" s="28">
        <v>491</v>
      </c>
      <c r="H387" s="28">
        <v>329</v>
      </c>
      <c r="I387" s="28">
        <v>5</v>
      </c>
      <c r="J387" s="28">
        <v>0</v>
      </c>
      <c r="K387" s="28">
        <v>824</v>
      </c>
      <c r="L387" s="44">
        <f>K387-'June 2015'!K387</f>
        <v>87</v>
      </c>
      <c r="M387" s="18"/>
    </row>
    <row r="388" spans="1:13" ht="12.75" customHeight="1">
      <c r="A388" s="20">
        <v>384</v>
      </c>
      <c r="B388" s="26" t="s">
        <v>48</v>
      </c>
      <c r="C388" s="27">
        <v>22110</v>
      </c>
      <c r="D388" s="24" t="s">
        <v>153</v>
      </c>
      <c r="E388" s="27" t="s">
        <v>26</v>
      </c>
      <c r="F388" s="24" t="s">
        <v>7</v>
      </c>
      <c r="G388" s="28">
        <v>48</v>
      </c>
      <c r="H388" s="28">
        <v>38</v>
      </c>
      <c r="I388" s="28">
        <v>3</v>
      </c>
      <c r="J388" s="28">
        <v>0</v>
      </c>
      <c r="K388" s="28">
        <v>88</v>
      </c>
      <c r="L388" s="44">
        <f>K388-'June 2015'!K388</f>
        <v>0</v>
      </c>
      <c r="M388" s="18"/>
    </row>
    <row r="389" spans="1:13" ht="12.75" customHeight="1">
      <c r="A389" s="20">
        <v>385</v>
      </c>
      <c r="B389" s="26" t="s">
        <v>48</v>
      </c>
      <c r="C389" s="27">
        <v>22110</v>
      </c>
      <c r="D389" s="24" t="s">
        <v>153</v>
      </c>
      <c r="E389" s="27" t="s">
        <v>27</v>
      </c>
      <c r="F389" s="24" t="s">
        <v>8</v>
      </c>
      <c r="G389" s="28">
        <v>103</v>
      </c>
      <c r="H389" s="28">
        <v>191</v>
      </c>
      <c r="I389" s="28">
        <v>11</v>
      </c>
      <c r="J389" s="28">
        <v>0</v>
      </c>
      <c r="K389" s="28">
        <v>308</v>
      </c>
      <c r="L389" s="44">
        <f>K389-'June 2015'!K389</f>
        <v>-9</v>
      </c>
      <c r="M389" s="18"/>
    </row>
    <row r="390" spans="1:13" ht="12.75" customHeight="1">
      <c r="A390" s="20">
        <v>386</v>
      </c>
      <c r="B390" s="26" t="s">
        <v>48</v>
      </c>
      <c r="C390" s="27">
        <v>22110</v>
      </c>
      <c r="D390" s="24" t="s">
        <v>153</v>
      </c>
      <c r="E390" s="27" t="s">
        <v>28</v>
      </c>
      <c r="F390" s="24" t="s">
        <v>9</v>
      </c>
      <c r="G390" s="28">
        <v>103</v>
      </c>
      <c r="H390" s="28">
        <v>193</v>
      </c>
      <c r="I390" s="28">
        <v>17</v>
      </c>
      <c r="J390" s="28">
        <v>3</v>
      </c>
      <c r="K390" s="28">
        <v>312</v>
      </c>
      <c r="L390" s="44">
        <f>K390-'June 2015'!K390</f>
        <v>47</v>
      </c>
      <c r="M390" s="18"/>
    </row>
    <row r="391" spans="1:13" ht="12.75" customHeight="1">
      <c r="A391" s="20">
        <v>387</v>
      </c>
      <c r="B391" s="26" t="s">
        <v>48</v>
      </c>
      <c r="C391" s="27">
        <v>22110</v>
      </c>
      <c r="D391" s="24" t="s">
        <v>153</v>
      </c>
      <c r="E391" s="27" t="s">
        <v>29</v>
      </c>
      <c r="F391" s="24" t="s">
        <v>10</v>
      </c>
      <c r="G391" s="28">
        <v>121</v>
      </c>
      <c r="H391" s="28">
        <v>110</v>
      </c>
      <c r="I391" s="28">
        <v>5</v>
      </c>
      <c r="J391" s="28">
        <v>0</v>
      </c>
      <c r="K391" s="28">
        <v>235</v>
      </c>
      <c r="L391" s="44">
        <f>K391-'June 2015'!K391</f>
        <v>11</v>
      </c>
      <c r="M391" s="18"/>
    </row>
    <row r="392" spans="1:13" ht="12.75" customHeight="1">
      <c r="A392" s="20">
        <v>388</v>
      </c>
      <c r="B392" s="26" t="s">
        <v>48</v>
      </c>
      <c r="C392" s="27">
        <v>22110</v>
      </c>
      <c r="D392" s="24" t="s">
        <v>153</v>
      </c>
      <c r="E392" s="27" t="s">
        <v>30</v>
      </c>
      <c r="F392" s="24" t="s">
        <v>11</v>
      </c>
      <c r="G392" s="28">
        <v>4</v>
      </c>
      <c r="H392" s="28">
        <v>3</v>
      </c>
      <c r="I392" s="28">
        <v>0</v>
      </c>
      <c r="J392" s="28">
        <v>0</v>
      </c>
      <c r="K392" s="28">
        <v>11</v>
      </c>
      <c r="L392" s="44">
        <f>K392-'June 2015'!K392</f>
        <v>1</v>
      </c>
      <c r="M392" s="18"/>
    </row>
    <row r="393" spans="1:13" ht="12.75" customHeight="1">
      <c r="A393" s="20">
        <v>389</v>
      </c>
      <c r="B393" s="26" t="s">
        <v>48</v>
      </c>
      <c r="C393" s="27">
        <v>22110</v>
      </c>
      <c r="D393" s="24" t="s">
        <v>153</v>
      </c>
      <c r="E393" s="27" t="s">
        <v>31</v>
      </c>
      <c r="F393" s="24" t="s">
        <v>12</v>
      </c>
      <c r="G393" s="28">
        <v>56</v>
      </c>
      <c r="H393" s="28">
        <v>30</v>
      </c>
      <c r="I393" s="28">
        <v>0</v>
      </c>
      <c r="J393" s="28">
        <v>0</v>
      </c>
      <c r="K393" s="28">
        <v>81</v>
      </c>
      <c r="L393" s="44">
        <f>K393-'June 2015'!K393</f>
        <v>-161</v>
      </c>
      <c r="M393" s="18"/>
    </row>
    <row r="394" spans="1:13" ht="12.75" customHeight="1">
      <c r="A394" s="20">
        <v>390</v>
      </c>
      <c r="B394" s="26" t="s">
        <v>48</v>
      </c>
      <c r="C394" s="27">
        <v>22110</v>
      </c>
      <c r="D394" s="24" t="s">
        <v>153</v>
      </c>
      <c r="E394" s="27" t="s">
        <v>32</v>
      </c>
      <c r="F394" s="24" t="s">
        <v>13</v>
      </c>
      <c r="G394" s="28">
        <v>371</v>
      </c>
      <c r="H394" s="28">
        <v>49</v>
      </c>
      <c r="I394" s="28">
        <v>3</v>
      </c>
      <c r="J394" s="28">
        <v>0</v>
      </c>
      <c r="K394" s="28">
        <v>419</v>
      </c>
      <c r="L394" s="44">
        <f>K394-'June 2015'!K394</f>
        <v>45</v>
      </c>
      <c r="M394" s="18"/>
    </row>
    <row r="395" spans="1:13" ht="12.75" customHeight="1">
      <c r="A395" s="20">
        <v>391</v>
      </c>
      <c r="B395" s="26" t="s">
        <v>48</v>
      </c>
      <c r="C395" s="27">
        <v>22110</v>
      </c>
      <c r="D395" s="24" t="s">
        <v>153</v>
      </c>
      <c r="E395" s="27" t="s">
        <v>33</v>
      </c>
      <c r="F395" s="24" t="s">
        <v>14</v>
      </c>
      <c r="G395" s="28">
        <v>160</v>
      </c>
      <c r="H395" s="28">
        <v>124</v>
      </c>
      <c r="I395" s="28">
        <v>4</v>
      </c>
      <c r="J395" s="28">
        <v>0</v>
      </c>
      <c r="K395" s="28">
        <v>288</v>
      </c>
      <c r="L395" s="44">
        <f>K395-'June 2015'!K395</f>
        <v>51</v>
      </c>
      <c r="M395" s="18"/>
    </row>
    <row r="396" spans="1:13" ht="12.75" customHeight="1">
      <c r="A396" s="20">
        <v>392</v>
      </c>
      <c r="B396" s="26" t="s">
        <v>48</v>
      </c>
      <c r="C396" s="27">
        <v>22110</v>
      </c>
      <c r="D396" s="24" t="s">
        <v>153</v>
      </c>
      <c r="E396" s="27" t="s">
        <v>34</v>
      </c>
      <c r="F396" s="24" t="s">
        <v>15</v>
      </c>
      <c r="G396" s="28">
        <v>63</v>
      </c>
      <c r="H396" s="28">
        <v>58</v>
      </c>
      <c r="I396" s="28">
        <v>6</v>
      </c>
      <c r="J396" s="28">
        <v>0</v>
      </c>
      <c r="K396" s="28">
        <v>125</v>
      </c>
      <c r="L396" s="44">
        <f>K396-'June 2015'!K396</f>
        <v>37</v>
      </c>
      <c r="M396" s="18"/>
    </row>
    <row r="397" spans="1:13" ht="12.75" customHeight="1">
      <c r="A397" s="20">
        <v>393</v>
      </c>
      <c r="B397" s="26" t="s">
        <v>48</v>
      </c>
      <c r="C397" s="27">
        <v>22110</v>
      </c>
      <c r="D397" s="24" t="s">
        <v>153</v>
      </c>
      <c r="E397" s="27" t="s">
        <v>35</v>
      </c>
      <c r="F397" s="24" t="s">
        <v>16</v>
      </c>
      <c r="G397" s="28">
        <v>3</v>
      </c>
      <c r="H397" s="28">
        <v>3</v>
      </c>
      <c r="I397" s="28">
        <v>0</v>
      </c>
      <c r="J397" s="28">
        <v>0</v>
      </c>
      <c r="K397" s="28">
        <v>11</v>
      </c>
      <c r="L397" s="44">
        <f>K397-'June 2015'!K397</f>
        <v>1</v>
      </c>
      <c r="M397" s="18"/>
    </row>
    <row r="398" spans="1:13" ht="12.75" customHeight="1">
      <c r="A398" s="20">
        <v>394</v>
      </c>
      <c r="B398" s="26" t="s">
        <v>48</v>
      </c>
      <c r="C398" s="27">
        <v>22110</v>
      </c>
      <c r="D398" s="24" t="s">
        <v>153</v>
      </c>
      <c r="E398" s="27" t="s">
        <v>36</v>
      </c>
      <c r="F398" s="24" t="s">
        <v>17</v>
      </c>
      <c r="G398" s="28">
        <v>21</v>
      </c>
      <c r="H398" s="28">
        <v>15</v>
      </c>
      <c r="I398" s="28">
        <v>0</v>
      </c>
      <c r="J398" s="28">
        <v>0</v>
      </c>
      <c r="K398" s="28">
        <v>36</v>
      </c>
      <c r="L398" s="44">
        <f>K398-'June 2015'!K398</f>
        <v>-4</v>
      </c>
      <c r="M398" s="18"/>
    </row>
    <row r="399" spans="1:13" ht="12.75" customHeight="1">
      <c r="A399" s="20">
        <v>395</v>
      </c>
      <c r="B399" s="26" t="s">
        <v>48</v>
      </c>
      <c r="C399" s="27">
        <v>22110</v>
      </c>
      <c r="D399" s="24" t="s">
        <v>153</v>
      </c>
      <c r="E399" s="27" t="s">
        <v>37</v>
      </c>
      <c r="F399" s="24" t="s">
        <v>18</v>
      </c>
      <c r="G399" s="28">
        <v>103</v>
      </c>
      <c r="H399" s="28">
        <v>63</v>
      </c>
      <c r="I399" s="28">
        <v>9</v>
      </c>
      <c r="J399" s="28">
        <v>0</v>
      </c>
      <c r="K399" s="28">
        <v>176</v>
      </c>
      <c r="L399" s="44">
        <f>K399-'June 2015'!K399</f>
        <v>50</v>
      </c>
      <c r="M399" s="18"/>
    </row>
    <row r="400" spans="1:13" ht="12.75" customHeight="1">
      <c r="A400" s="20">
        <v>396</v>
      </c>
      <c r="B400" s="26" t="s">
        <v>48</v>
      </c>
      <c r="C400" s="27">
        <v>22110</v>
      </c>
      <c r="D400" s="24" t="s">
        <v>153</v>
      </c>
      <c r="E400" s="27" t="s">
        <v>38</v>
      </c>
      <c r="F400" s="24" t="s">
        <v>19</v>
      </c>
      <c r="G400" s="28">
        <v>24</v>
      </c>
      <c r="H400" s="28">
        <v>17</v>
      </c>
      <c r="I400" s="28">
        <v>0</v>
      </c>
      <c r="J400" s="28">
        <v>0</v>
      </c>
      <c r="K400" s="28">
        <v>40</v>
      </c>
      <c r="L400" s="44">
        <f>K400-'June 2015'!K400</f>
        <v>0</v>
      </c>
      <c r="M400" s="18"/>
    </row>
    <row r="401" spans="1:13" ht="12.75" customHeight="1">
      <c r="A401" s="20">
        <v>397</v>
      </c>
      <c r="B401" s="26" t="s">
        <v>48</v>
      </c>
      <c r="C401" s="27">
        <v>22110</v>
      </c>
      <c r="D401" s="24" t="s">
        <v>153</v>
      </c>
      <c r="E401" s="27" t="s">
        <v>39</v>
      </c>
      <c r="F401" s="24" t="s">
        <v>20</v>
      </c>
      <c r="G401" s="28">
        <v>104</v>
      </c>
      <c r="H401" s="28">
        <v>108</v>
      </c>
      <c r="I401" s="28">
        <v>0</v>
      </c>
      <c r="J401" s="28">
        <v>0</v>
      </c>
      <c r="K401" s="28">
        <v>214</v>
      </c>
      <c r="L401" s="44">
        <f>K401-'June 2015'!K401</f>
        <v>27</v>
      </c>
      <c r="M401" s="18"/>
    </row>
    <row r="402" spans="1:13" ht="12.75" customHeight="1">
      <c r="A402" s="20">
        <v>398</v>
      </c>
      <c r="B402" s="26" t="s">
        <v>48</v>
      </c>
      <c r="C402" s="27">
        <v>22110</v>
      </c>
      <c r="D402" s="24" t="s">
        <v>153</v>
      </c>
      <c r="E402" s="27" t="s">
        <v>40</v>
      </c>
      <c r="F402" s="24" t="s">
        <v>41</v>
      </c>
      <c r="G402" s="28">
        <v>3</v>
      </c>
      <c r="H402" s="28">
        <v>0</v>
      </c>
      <c r="I402" s="28">
        <v>0</v>
      </c>
      <c r="J402" s="28">
        <v>0</v>
      </c>
      <c r="K402" s="28">
        <v>3</v>
      </c>
      <c r="L402" s="44">
        <f>K402-'June 2015'!K402</f>
        <v>-22</v>
      </c>
      <c r="M402" s="18"/>
    </row>
    <row r="403" spans="1:13" ht="12.75" customHeight="1">
      <c r="A403" s="20">
        <v>399</v>
      </c>
      <c r="B403" s="26" t="s">
        <v>48</v>
      </c>
      <c r="C403" s="27">
        <v>22110</v>
      </c>
      <c r="D403" s="24" t="s">
        <v>154</v>
      </c>
      <c r="E403" s="27"/>
      <c r="F403" s="24"/>
      <c r="G403" s="28">
        <v>2691</v>
      </c>
      <c r="H403" s="28">
        <v>1691</v>
      </c>
      <c r="I403" s="28">
        <v>84</v>
      </c>
      <c r="J403" s="28">
        <v>3</v>
      </c>
      <c r="K403" s="28">
        <v>4469</v>
      </c>
      <c r="L403" s="44">
        <f>K403-'June 2015'!K403</f>
        <v>173</v>
      </c>
      <c r="M403" s="18"/>
    </row>
    <row r="404" spans="1:13" ht="12.75" customHeight="1">
      <c r="A404" s="20">
        <v>400</v>
      </c>
      <c r="B404" s="26" t="s">
        <v>48</v>
      </c>
      <c r="C404" s="27">
        <v>22170</v>
      </c>
      <c r="D404" s="24" t="s">
        <v>69</v>
      </c>
      <c r="E404" s="27" t="s">
        <v>21</v>
      </c>
      <c r="F404" s="24" t="s">
        <v>2</v>
      </c>
      <c r="G404" s="28">
        <v>51</v>
      </c>
      <c r="H404" s="28">
        <v>26</v>
      </c>
      <c r="I404" s="28">
        <v>4</v>
      </c>
      <c r="J404" s="28">
        <v>0</v>
      </c>
      <c r="K404" s="28">
        <v>83</v>
      </c>
      <c r="L404" s="44">
        <f>K404-'June 2015'!K404</f>
        <v>-9</v>
      </c>
      <c r="M404" s="18"/>
    </row>
    <row r="405" spans="1:13" ht="12.75" customHeight="1">
      <c r="A405" s="20">
        <v>401</v>
      </c>
      <c r="B405" s="26" t="s">
        <v>48</v>
      </c>
      <c r="C405" s="27">
        <v>22170</v>
      </c>
      <c r="D405" s="24" t="s">
        <v>69</v>
      </c>
      <c r="E405" s="27" t="s">
        <v>22</v>
      </c>
      <c r="F405" s="24" t="s">
        <v>3</v>
      </c>
      <c r="G405" s="28">
        <v>4</v>
      </c>
      <c r="H405" s="28">
        <v>5</v>
      </c>
      <c r="I405" s="28">
        <v>0</v>
      </c>
      <c r="J405" s="28">
        <v>0</v>
      </c>
      <c r="K405" s="28">
        <v>10</v>
      </c>
      <c r="L405" s="44">
        <f>K405-'June 2015'!K405</f>
        <v>1</v>
      </c>
      <c r="M405" s="18"/>
    </row>
    <row r="406" spans="1:13" ht="12.75" customHeight="1">
      <c r="A406" s="20">
        <v>402</v>
      </c>
      <c r="B406" s="26" t="s">
        <v>48</v>
      </c>
      <c r="C406" s="27">
        <v>22170</v>
      </c>
      <c r="D406" s="24" t="s">
        <v>69</v>
      </c>
      <c r="E406" s="27" t="s">
        <v>23</v>
      </c>
      <c r="F406" s="24" t="s">
        <v>4</v>
      </c>
      <c r="G406" s="28">
        <v>280</v>
      </c>
      <c r="H406" s="28">
        <v>327</v>
      </c>
      <c r="I406" s="28">
        <v>35</v>
      </c>
      <c r="J406" s="28">
        <v>0</v>
      </c>
      <c r="K406" s="28">
        <v>639</v>
      </c>
      <c r="L406" s="44">
        <f>K406-'June 2015'!K406</f>
        <v>33</v>
      </c>
      <c r="M406" s="18"/>
    </row>
    <row r="407" spans="1:13" ht="12.75" customHeight="1">
      <c r="A407" s="20">
        <v>403</v>
      </c>
      <c r="B407" s="26" t="s">
        <v>48</v>
      </c>
      <c r="C407" s="27">
        <v>22170</v>
      </c>
      <c r="D407" s="24" t="s">
        <v>69</v>
      </c>
      <c r="E407" s="27" t="s">
        <v>24</v>
      </c>
      <c r="F407" s="24" t="s">
        <v>5</v>
      </c>
      <c r="G407" s="28">
        <v>22</v>
      </c>
      <c r="H407" s="28">
        <v>26</v>
      </c>
      <c r="I407" s="28">
        <v>0</v>
      </c>
      <c r="J407" s="28">
        <v>0</v>
      </c>
      <c r="K407" s="28">
        <v>46</v>
      </c>
      <c r="L407" s="44">
        <f>K407-'June 2015'!K407</f>
        <v>14</v>
      </c>
      <c r="M407" s="18"/>
    </row>
    <row r="408" spans="1:13" ht="12.75" customHeight="1">
      <c r="A408" s="20">
        <v>404</v>
      </c>
      <c r="B408" s="26" t="s">
        <v>48</v>
      </c>
      <c r="C408" s="27">
        <v>22170</v>
      </c>
      <c r="D408" s="24" t="s">
        <v>69</v>
      </c>
      <c r="E408" s="27" t="s">
        <v>25</v>
      </c>
      <c r="F408" s="24" t="s">
        <v>6</v>
      </c>
      <c r="G408" s="28">
        <v>1718</v>
      </c>
      <c r="H408" s="28">
        <v>1288</v>
      </c>
      <c r="I408" s="28">
        <v>45</v>
      </c>
      <c r="J408" s="28">
        <v>0</v>
      </c>
      <c r="K408" s="28">
        <v>3051</v>
      </c>
      <c r="L408" s="44">
        <f>K408-'June 2015'!K408</f>
        <v>503</v>
      </c>
      <c r="M408" s="18"/>
    </row>
    <row r="409" spans="1:13" ht="12.75" customHeight="1">
      <c r="A409" s="20">
        <v>405</v>
      </c>
      <c r="B409" s="26" t="s">
        <v>48</v>
      </c>
      <c r="C409" s="27">
        <v>22170</v>
      </c>
      <c r="D409" s="24" t="s">
        <v>69</v>
      </c>
      <c r="E409" s="27" t="s">
        <v>26</v>
      </c>
      <c r="F409" s="24" t="s">
        <v>7</v>
      </c>
      <c r="G409" s="28">
        <v>177</v>
      </c>
      <c r="H409" s="28">
        <v>220</v>
      </c>
      <c r="I409" s="28">
        <v>19</v>
      </c>
      <c r="J409" s="28">
        <v>0</v>
      </c>
      <c r="K409" s="28">
        <v>420</v>
      </c>
      <c r="L409" s="44">
        <f>K409-'June 2015'!K409</f>
        <v>7</v>
      </c>
      <c r="M409" s="18"/>
    </row>
    <row r="410" spans="1:13" ht="12.75" customHeight="1">
      <c r="A410" s="20">
        <v>406</v>
      </c>
      <c r="B410" s="26" t="s">
        <v>48</v>
      </c>
      <c r="C410" s="27">
        <v>22170</v>
      </c>
      <c r="D410" s="24" t="s">
        <v>69</v>
      </c>
      <c r="E410" s="27" t="s">
        <v>27</v>
      </c>
      <c r="F410" s="24" t="s">
        <v>8</v>
      </c>
      <c r="G410" s="28">
        <v>328</v>
      </c>
      <c r="H410" s="28">
        <v>380</v>
      </c>
      <c r="I410" s="28">
        <v>22</v>
      </c>
      <c r="J410" s="28">
        <v>0</v>
      </c>
      <c r="K410" s="28">
        <v>731</v>
      </c>
      <c r="L410" s="44">
        <f>K410-'June 2015'!K410</f>
        <v>98</v>
      </c>
      <c r="M410" s="18"/>
    </row>
    <row r="411" spans="1:13" ht="12.75" customHeight="1">
      <c r="A411" s="20">
        <v>407</v>
      </c>
      <c r="B411" s="26" t="s">
        <v>48</v>
      </c>
      <c r="C411" s="27">
        <v>22170</v>
      </c>
      <c r="D411" s="24" t="s">
        <v>69</v>
      </c>
      <c r="E411" s="27" t="s">
        <v>28</v>
      </c>
      <c r="F411" s="24" t="s">
        <v>9</v>
      </c>
      <c r="G411" s="28">
        <v>68</v>
      </c>
      <c r="H411" s="28">
        <v>243</v>
      </c>
      <c r="I411" s="28">
        <v>14</v>
      </c>
      <c r="J411" s="28">
        <v>3</v>
      </c>
      <c r="K411" s="28">
        <v>330</v>
      </c>
      <c r="L411" s="44">
        <f>K411-'June 2015'!K411</f>
        <v>59</v>
      </c>
      <c r="M411" s="18"/>
    </row>
    <row r="412" spans="1:13" ht="12.75" customHeight="1">
      <c r="A412" s="20">
        <v>408</v>
      </c>
      <c r="B412" s="26" t="s">
        <v>48</v>
      </c>
      <c r="C412" s="27">
        <v>22170</v>
      </c>
      <c r="D412" s="24" t="s">
        <v>69</v>
      </c>
      <c r="E412" s="27" t="s">
        <v>29</v>
      </c>
      <c r="F412" s="24" t="s">
        <v>10</v>
      </c>
      <c r="G412" s="28">
        <v>468</v>
      </c>
      <c r="H412" s="28">
        <v>187</v>
      </c>
      <c r="I412" s="28">
        <v>5</v>
      </c>
      <c r="J412" s="28">
        <v>0</v>
      </c>
      <c r="K412" s="28">
        <v>657</v>
      </c>
      <c r="L412" s="44">
        <f>K412-'June 2015'!K412</f>
        <v>132</v>
      </c>
      <c r="M412" s="18"/>
    </row>
    <row r="413" spans="1:13" ht="12.75" customHeight="1">
      <c r="A413" s="20">
        <v>409</v>
      </c>
      <c r="B413" s="26" t="s">
        <v>48</v>
      </c>
      <c r="C413" s="27">
        <v>22170</v>
      </c>
      <c r="D413" s="24" t="s">
        <v>69</v>
      </c>
      <c r="E413" s="27" t="s">
        <v>30</v>
      </c>
      <c r="F413" s="24" t="s">
        <v>11</v>
      </c>
      <c r="G413" s="28">
        <v>68</v>
      </c>
      <c r="H413" s="28">
        <v>33</v>
      </c>
      <c r="I413" s="28">
        <v>0</v>
      </c>
      <c r="J413" s="28">
        <v>0</v>
      </c>
      <c r="K413" s="28">
        <v>99</v>
      </c>
      <c r="L413" s="44">
        <f>K413-'June 2015'!K413</f>
        <v>25</v>
      </c>
      <c r="M413" s="18"/>
    </row>
    <row r="414" spans="1:13" ht="12.75" customHeight="1">
      <c r="A414" s="20">
        <v>410</v>
      </c>
      <c r="B414" s="26" t="s">
        <v>48</v>
      </c>
      <c r="C414" s="27">
        <v>22170</v>
      </c>
      <c r="D414" s="24" t="s">
        <v>69</v>
      </c>
      <c r="E414" s="27" t="s">
        <v>31</v>
      </c>
      <c r="F414" s="24" t="s">
        <v>12</v>
      </c>
      <c r="G414" s="28">
        <v>228</v>
      </c>
      <c r="H414" s="28">
        <v>119</v>
      </c>
      <c r="I414" s="28">
        <v>3</v>
      </c>
      <c r="J414" s="28">
        <v>0</v>
      </c>
      <c r="K414" s="28">
        <v>351</v>
      </c>
      <c r="L414" s="44">
        <f>K414-'June 2015'!K414</f>
        <v>-333</v>
      </c>
      <c r="M414" s="18"/>
    </row>
    <row r="415" spans="1:13" ht="12.75" customHeight="1">
      <c r="A415" s="20">
        <v>411</v>
      </c>
      <c r="B415" s="26" t="s">
        <v>48</v>
      </c>
      <c r="C415" s="27">
        <v>22170</v>
      </c>
      <c r="D415" s="24" t="s">
        <v>69</v>
      </c>
      <c r="E415" s="27" t="s">
        <v>32</v>
      </c>
      <c r="F415" s="24" t="s">
        <v>13</v>
      </c>
      <c r="G415" s="28">
        <v>826</v>
      </c>
      <c r="H415" s="28">
        <v>160</v>
      </c>
      <c r="I415" s="28">
        <v>6</v>
      </c>
      <c r="J415" s="28">
        <v>0</v>
      </c>
      <c r="K415" s="28">
        <v>990</v>
      </c>
      <c r="L415" s="44">
        <f>K415-'June 2015'!K415</f>
        <v>114</v>
      </c>
      <c r="M415" s="18"/>
    </row>
    <row r="416" spans="1:13" ht="12.75" customHeight="1">
      <c r="A416" s="20">
        <v>412</v>
      </c>
      <c r="B416" s="26" t="s">
        <v>48</v>
      </c>
      <c r="C416" s="27">
        <v>22170</v>
      </c>
      <c r="D416" s="24" t="s">
        <v>69</v>
      </c>
      <c r="E416" s="27" t="s">
        <v>33</v>
      </c>
      <c r="F416" s="24" t="s">
        <v>14</v>
      </c>
      <c r="G416" s="28">
        <v>674</v>
      </c>
      <c r="H416" s="28">
        <v>543</v>
      </c>
      <c r="I416" s="28">
        <v>15</v>
      </c>
      <c r="J416" s="28">
        <v>0</v>
      </c>
      <c r="K416" s="28">
        <v>1230</v>
      </c>
      <c r="L416" s="44">
        <f>K416-'June 2015'!K416</f>
        <v>181</v>
      </c>
      <c r="M416" s="18"/>
    </row>
    <row r="417" spans="1:13" ht="12.75" customHeight="1">
      <c r="A417" s="20">
        <v>413</v>
      </c>
      <c r="B417" s="26" t="s">
        <v>48</v>
      </c>
      <c r="C417" s="27">
        <v>22170</v>
      </c>
      <c r="D417" s="24" t="s">
        <v>69</v>
      </c>
      <c r="E417" s="27" t="s">
        <v>34</v>
      </c>
      <c r="F417" s="24" t="s">
        <v>15</v>
      </c>
      <c r="G417" s="28">
        <v>308</v>
      </c>
      <c r="H417" s="28">
        <v>221</v>
      </c>
      <c r="I417" s="28">
        <v>18</v>
      </c>
      <c r="J417" s="28">
        <v>0</v>
      </c>
      <c r="K417" s="28">
        <v>552</v>
      </c>
      <c r="L417" s="44">
        <f>K417-'June 2015'!K417</f>
        <v>142</v>
      </c>
      <c r="M417" s="18"/>
    </row>
    <row r="418" spans="1:13" ht="12.75" customHeight="1">
      <c r="A418" s="20">
        <v>414</v>
      </c>
      <c r="B418" s="26" t="s">
        <v>48</v>
      </c>
      <c r="C418" s="27">
        <v>22170</v>
      </c>
      <c r="D418" s="24" t="s">
        <v>69</v>
      </c>
      <c r="E418" s="27" t="s">
        <v>35</v>
      </c>
      <c r="F418" s="24" t="s">
        <v>16</v>
      </c>
      <c r="G418" s="28">
        <v>7</v>
      </c>
      <c r="H418" s="28">
        <v>14</v>
      </c>
      <c r="I418" s="28">
        <v>0</v>
      </c>
      <c r="J418" s="28">
        <v>0</v>
      </c>
      <c r="K418" s="28">
        <v>30</v>
      </c>
      <c r="L418" s="44">
        <f>K418-'June 2015'!K418</f>
        <v>-9</v>
      </c>
      <c r="M418" s="18"/>
    </row>
    <row r="419" spans="1:13" ht="12.75" customHeight="1">
      <c r="A419" s="20">
        <v>415</v>
      </c>
      <c r="B419" s="26" t="s">
        <v>48</v>
      </c>
      <c r="C419" s="27">
        <v>22170</v>
      </c>
      <c r="D419" s="24" t="s">
        <v>69</v>
      </c>
      <c r="E419" s="27" t="s">
        <v>36</v>
      </c>
      <c r="F419" s="24" t="s">
        <v>17</v>
      </c>
      <c r="G419" s="28">
        <v>100</v>
      </c>
      <c r="H419" s="28">
        <v>56</v>
      </c>
      <c r="I419" s="28">
        <v>5</v>
      </c>
      <c r="J419" s="28">
        <v>0</v>
      </c>
      <c r="K419" s="28">
        <v>166</v>
      </c>
      <c r="L419" s="44">
        <f>K419-'June 2015'!K419</f>
        <v>20</v>
      </c>
      <c r="M419" s="18"/>
    </row>
    <row r="420" spans="1:13" ht="12.75" customHeight="1">
      <c r="A420" s="20">
        <v>416</v>
      </c>
      <c r="B420" s="26" t="s">
        <v>48</v>
      </c>
      <c r="C420" s="27">
        <v>22170</v>
      </c>
      <c r="D420" s="24" t="s">
        <v>69</v>
      </c>
      <c r="E420" s="27" t="s">
        <v>37</v>
      </c>
      <c r="F420" s="24" t="s">
        <v>18</v>
      </c>
      <c r="G420" s="28">
        <v>371</v>
      </c>
      <c r="H420" s="28">
        <v>229</v>
      </c>
      <c r="I420" s="28">
        <v>18</v>
      </c>
      <c r="J420" s="28">
        <v>3</v>
      </c>
      <c r="K420" s="28">
        <v>620</v>
      </c>
      <c r="L420" s="44">
        <f>K420-'June 2015'!K420</f>
        <v>194</v>
      </c>
      <c r="M420" s="18"/>
    </row>
    <row r="421" spans="1:13" ht="12.75" customHeight="1">
      <c r="A421" s="20">
        <v>417</v>
      </c>
      <c r="B421" s="26" t="s">
        <v>48</v>
      </c>
      <c r="C421" s="27">
        <v>22170</v>
      </c>
      <c r="D421" s="24" t="s">
        <v>69</v>
      </c>
      <c r="E421" s="27" t="s">
        <v>38</v>
      </c>
      <c r="F421" s="24" t="s">
        <v>19</v>
      </c>
      <c r="G421" s="28">
        <v>101</v>
      </c>
      <c r="H421" s="28">
        <v>78</v>
      </c>
      <c r="I421" s="28">
        <v>5</v>
      </c>
      <c r="J421" s="28">
        <v>0</v>
      </c>
      <c r="K421" s="28">
        <v>183</v>
      </c>
      <c r="L421" s="44">
        <f>K421-'June 2015'!K421</f>
        <v>62</v>
      </c>
      <c r="M421" s="18"/>
    </row>
    <row r="422" spans="1:13" ht="12.75" customHeight="1">
      <c r="A422" s="20">
        <v>418</v>
      </c>
      <c r="B422" s="26" t="s">
        <v>48</v>
      </c>
      <c r="C422" s="27">
        <v>22170</v>
      </c>
      <c r="D422" s="24" t="s">
        <v>69</v>
      </c>
      <c r="E422" s="27" t="s">
        <v>39</v>
      </c>
      <c r="F422" s="24" t="s">
        <v>20</v>
      </c>
      <c r="G422" s="28">
        <v>309</v>
      </c>
      <c r="H422" s="28">
        <v>359</v>
      </c>
      <c r="I422" s="28">
        <v>4</v>
      </c>
      <c r="J422" s="28">
        <v>0</v>
      </c>
      <c r="K422" s="28">
        <v>670</v>
      </c>
      <c r="L422" s="44">
        <f>K422-'June 2015'!K422</f>
        <v>176</v>
      </c>
      <c r="M422" s="18"/>
    </row>
    <row r="423" spans="1:13" ht="12.75" customHeight="1">
      <c r="A423" s="20">
        <v>419</v>
      </c>
      <c r="B423" s="26" t="s">
        <v>48</v>
      </c>
      <c r="C423" s="27">
        <v>22170</v>
      </c>
      <c r="D423" s="24" t="s">
        <v>69</v>
      </c>
      <c r="E423" s="27" t="s">
        <v>40</v>
      </c>
      <c r="F423" s="24" t="s">
        <v>41</v>
      </c>
      <c r="G423" s="28">
        <v>7</v>
      </c>
      <c r="H423" s="28">
        <v>3</v>
      </c>
      <c r="I423" s="28">
        <v>0</v>
      </c>
      <c r="J423" s="28">
        <v>0</v>
      </c>
      <c r="K423" s="28">
        <v>11</v>
      </c>
      <c r="L423" s="44">
        <f>K423-'June 2015'!K423</f>
        <v>-80</v>
      </c>
      <c r="M423" s="18"/>
    </row>
    <row r="424" spans="1:13" ht="12.75" customHeight="1">
      <c r="A424" s="20">
        <v>420</v>
      </c>
      <c r="B424" s="26" t="s">
        <v>48</v>
      </c>
      <c r="C424" s="27">
        <v>22170</v>
      </c>
      <c r="D424" s="24" t="s">
        <v>70</v>
      </c>
      <c r="E424" s="27"/>
      <c r="F424" s="24"/>
      <c r="G424" s="28">
        <v>6109</v>
      </c>
      <c r="H424" s="28">
        <v>4518</v>
      </c>
      <c r="I424" s="28">
        <v>224</v>
      </c>
      <c r="J424" s="28">
        <v>9</v>
      </c>
      <c r="K424" s="28">
        <v>10861</v>
      </c>
      <c r="L424" s="44">
        <f>K424-'June 2015'!K424</f>
        <v>1322</v>
      </c>
      <c r="M424" s="18"/>
    </row>
    <row r="425" spans="1:13" ht="12.75" customHeight="1">
      <c r="A425" s="20">
        <v>421</v>
      </c>
      <c r="B425" s="26" t="s">
        <v>48</v>
      </c>
      <c r="C425" s="27">
        <v>22250</v>
      </c>
      <c r="D425" s="24" t="s">
        <v>155</v>
      </c>
      <c r="E425" s="27" t="s">
        <v>21</v>
      </c>
      <c r="F425" s="24" t="s">
        <v>2</v>
      </c>
      <c r="G425" s="28">
        <v>430</v>
      </c>
      <c r="H425" s="28">
        <v>199</v>
      </c>
      <c r="I425" s="28">
        <v>5</v>
      </c>
      <c r="J425" s="28">
        <v>0</v>
      </c>
      <c r="K425" s="28">
        <v>632</v>
      </c>
      <c r="L425" s="44">
        <f>K425-'June 2015'!K425</f>
        <v>-72</v>
      </c>
      <c r="M425" s="18"/>
    </row>
    <row r="426" spans="1:13" ht="12.75" customHeight="1">
      <c r="A426" s="20">
        <v>422</v>
      </c>
      <c r="B426" s="26" t="s">
        <v>48</v>
      </c>
      <c r="C426" s="27">
        <v>22250</v>
      </c>
      <c r="D426" s="24" t="s">
        <v>155</v>
      </c>
      <c r="E426" s="27" t="s">
        <v>22</v>
      </c>
      <c r="F426" s="24" t="s">
        <v>3</v>
      </c>
      <c r="G426" s="28">
        <v>0</v>
      </c>
      <c r="H426" s="28">
        <v>5</v>
      </c>
      <c r="I426" s="28">
        <v>0</v>
      </c>
      <c r="J426" s="28">
        <v>0</v>
      </c>
      <c r="K426" s="28">
        <v>6</v>
      </c>
      <c r="L426" s="44">
        <f>K426-'June 2015'!K426</f>
        <v>-2</v>
      </c>
      <c r="M426" s="18"/>
    </row>
    <row r="427" spans="1:13" ht="12.75" customHeight="1">
      <c r="A427" s="20">
        <v>423</v>
      </c>
      <c r="B427" s="26" t="s">
        <v>48</v>
      </c>
      <c r="C427" s="27">
        <v>22250</v>
      </c>
      <c r="D427" s="24" t="s">
        <v>155</v>
      </c>
      <c r="E427" s="27" t="s">
        <v>23</v>
      </c>
      <c r="F427" s="24" t="s">
        <v>4</v>
      </c>
      <c r="G427" s="28">
        <v>23</v>
      </c>
      <c r="H427" s="28">
        <v>21</v>
      </c>
      <c r="I427" s="28">
        <v>8</v>
      </c>
      <c r="J427" s="28">
        <v>0</v>
      </c>
      <c r="K427" s="28">
        <v>50</v>
      </c>
      <c r="L427" s="44">
        <f>K427-'June 2015'!K427</f>
        <v>5</v>
      </c>
      <c r="M427" s="18"/>
    </row>
    <row r="428" spans="1:13" ht="12.75" customHeight="1">
      <c r="A428" s="20">
        <v>424</v>
      </c>
      <c r="B428" s="26" t="s">
        <v>48</v>
      </c>
      <c r="C428" s="27">
        <v>22250</v>
      </c>
      <c r="D428" s="24" t="s">
        <v>155</v>
      </c>
      <c r="E428" s="27" t="s">
        <v>24</v>
      </c>
      <c r="F428" s="24" t="s">
        <v>5</v>
      </c>
      <c r="G428" s="28">
        <v>3</v>
      </c>
      <c r="H428" s="28">
        <v>0</v>
      </c>
      <c r="I428" s="28">
        <v>0</v>
      </c>
      <c r="J428" s="28">
        <v>0</v>
      </c>
      <c r="K428" s="28">
        <v>3</v>
      </c>
      <c r="L428" s="44">
        <f>K428-'June 2015'!K428</f>
        <v>3</v>
      </c>
      <c r="M428" s="18"/>
    </row>
    <row r="429" spans="1:13" ht="12.75" customHeight="1">
      <c r="A429" s="20">
        <v>425</v>
      </c>
      <c r="B429" s="26" t="s">
        <v>48</v>
      </c>
      <c r="C429" s="27">
        <v>22250</v>
      </c>
      <c r="D429" s="24" t="s">
        <v>155</v>
      </c>
      <c r="E429" s="27" t="s">
        <v>25</v>
      </c>
      <c r="F429" s="24" t="s">
        <v>6</v>
      </c>
      <c r="G429" s="28">
        <v>86</v>
      </c>
      <c r="H429" s="28">
        <v>74</v>
      </c>
      <c r="I429" s="28">
        <v>0</v>
      </c>
      <c r="J429" s="28">
        <v>0</v>
      </c>
      <c r="K429" s="28">
        <v>162</v>
      </c>
      <c r="L429" s="44">
        <f>K429-'June 2015'!K429</f>
        <v>29</v>
      </c>
      <c r="M429" s="18"/>
    </row>
    <row r="430" spans="1:13" ht="12.75" customHeight="1">
      <c r="A430" s="20">
        <v>426</v>
      </c>
      <c r="B430" s="26" t="s">
        <v>48</v>
      </c>
      <c r="C430" s="27">
        <v>22250</v>
      </c>
      <c r="D430" s="24" t="s">
        <v>155</v>
      </c>
      <c r="E430" s="27" t="s">
        <v>26</v>
      </c>
      <c r="F430" s="24" t="s">
        <v>7</v>
      </c>
      <c r="G430" s="28">
        <v>22</v>
      </c>
      <c r="H430" s="28">
        <v>9</v>
      </c>
      <c r="I430" s="28">
        <v>0</v>
      </c>
      <c r="J430" s="28">
        <v>0</v>
      </c>
      <c r="K430" s="28">
        <v>36</v>
      </c>
      <c r="L430" s="44">
        <f>K430-'June 2015'!K430</f>
        <v>-1</v>
      </c>
      <c r="M430" s="18"/>
    </row>
    <row r="431" spans="1:13" ht="12.75" customHeight="1">
      <c r="A431" s="20">
        <v>427</v>
      </c>
      <c r="B431" s="26" t="s">
        <v>48</v>
      </c>
      <c r="C431" s="27">
        <v>22250</v>
      </c>
      <c r="D431" s="24" t="s">
        <v>155</v>
      </c>
      <c r="E431" s="27" t="s">
        <v>27</v>
      </c>
      <c r="F431" s="24" t="s">
        <v>8</v>
      </c>
      <c r="G431" s="28">
        <v>32</v>
      </c>
      <c r="H431" s="28">
        <v>40</v>
      </c>
      <c r="I431" s="28">
        <v>0</v>
      </c>
      <c r="J431" s="28">
        <v>0</v>
      </c>
      <c r="K431" s="28">
        <v>76</v>
      </c>
      <c r="L431" s="44">
        <f>K431-'June 2015'!K431</f>
        <v>-6</v>
      </c>
      <c r="M431" s="18"/>
    </row>
    <row r="432" spans="1:13" ht="12.75" customHeight="1">
      <c r="A432" s="20">
        <v>428</v>
      </c>
      <c r="B432" s="26" t="s">
        <v>48</v>
      </c>
      <c r="C432" s="27">
        <v>22250</v>
      </c>
      <c r="D432" s="24" t="s">
        <v>155</v>
      </c>
      <c r="E432" s="27" t="s">
        <v>28</v>
      </c>
      <c r="F432" s="24" t="s">
        <v>9</v>
      </c>
      <c r="G432" s="28">
        <v>17</v>
      </c>
      <c r="H432" s="28">
        <v>28</v>
      </c>
      <c r="I432" s="28">
        <v>0</v>
      </c>
      <c r="J432" s="28">
        <v>0</v>
      </c>
      <c r="K432" s="28">
        <v>45</v>
      </c>
      <c r="L432" s="44">
        <f>K432-'June 2015'!K432</f>
        <v>9</v>
      </c>
      <c r="M432" s="18"/>
    </row>
    <row r="433" spans="1:13" ht="12.75" customHeight="1">
      <c r="A433" s="20">
        <v>429</v>
      </c>
      <c r="B433" s="26" t="s">
        <v>48</v>
      </c>
      <c r="C433" s="27">
        <v>22250</v>
      </c>
      <c r="D433" s="24" t="s">
        <v>155</v>
      </c>
      <c r="E433" s="27" t="s">
        <v>29</v>
      </c>
      <c r="F433" s="24" t="s">
        <v>10</v>
      </c>
      <c r="G433" s="28">
        <v>29</v>
      </c>
      <c r="H433" s="28">
        <v>26</v>
      </c>
      <c r="I433" s="28">
        <v>0</v>
      </c>
      <c r="J433" s="28">
        <v>0</v>
      </c>
      <c r="K433" s="28">
        <v>57</v>
      </c>
      <c r="L433" s="44">
        <f>K433-'June 2015'!K433</f>
        <v>-7</v>
      </c>
      <c r="M433" s="18"/>
    </row>
    <row r="434" spans="1:13" ht="12.75" customHeight="1">
      <c r="A434" s="20">
        <v>430</v>
      </c>
      <c r="B434" s="26" t="s">
        <v>48</v>
      </c>
      <c r="C434" s="27">
        <v>22250</v>
      </c>
      <c r="D434" s="24" t="s">
        <v>155</v>
      </c>
      <c r="E434" s="27" t="s">
        <v>30</v>
      </c>
      <c r="F434" s="24" t="s">
        <v>11</v>
      </c>
      <c r="G434" s="28">
        <v>0</v>
      </c>
      <c r="H434" s="28">
        <v>3</v>
      </c>
      <c r="I434" s="28">
        <v>0</v>
      </c>
      <c r="J434" s="28">
        <v>0</v>
      </c>
      <c r="K434" s="28">
        <v>3</v>
      </c>
      <c r="L434" s="44">
        <f>K434-'June 2015'!K434</f>
        <v>0</v>
      </c>
      <c r="M434" s="18"/>
    </row>
    <row r="435" spans="1:13" ht="12.75" customHeight="1">
      <c r="A435" s="20">
        <v>431</v>
      </c>
      <c r="B435" s="26" t="s">
        <v>48</v>
      </c>
      <c r="C435" s="27">
        <v>22250</v>
      </c>
      <c r="D435" s="24" t="s">
        <v>155</v>
      </c>
      <c r="E435" s="27" t="s">
        <v>31</v>
      </c>
      <c r="F435" s="24" t="s">
        <v>12</v>
      </c>
      <c r="G435" s="28">
        <v>9</v>
      </c>
      <c r="H435" s="28">
        <v>4</v>
      </c>
      <c r="I435" s="28">
        <v>0</v>
      </c>
      <c r="J435" s="28">
        <v>0</v>
      </c>
      <c r="K435" s="28">
        <v>15</v>
      </c>
      <c r="L435" s="44">
        <f>K435-'June 2015'!K435</f>
        <v>-33</v>
      </c>
      <c r="M435" s="18"/>
    </row>
    <row r="436" spans="1:13" ht="12.75" customHeight="1">
      <c r="A436" s="20">
        <v>432</v>
      </c>
      <c r="B436" s="26" t="s">
        <v>48</v>
      </c>
      <c r="C436" s="27">
        <v>22250</v>
      </c>
      <c r="D436" s="24" t="s">
        <v>155</v>
      </c>
      <c r="E436" s="27" t="s">
        <v>32</v>
      </c>
      <c r="F436" s="24" t="s">
        <v>13</v>
      </c>
      <c r="G436" s="28">
        <v>71</v>
      </c>
      <c r="H436" s="28">
        <v>12</v>
      </c>
      <c r="I436" s="28">
        <v>0</v>
      </c>
      <c r="J436" s="28">
        <v>0</v>
      </c>
      <c r="K436" s="28">
        <v>80</v>
      </c>
      <c r="L436" s="44">
        <f>K436-'June 2015'!K436</f>
        <v>24</v>
      </c>
      <c r="M436" s="18"/>
    </row>
    <row r="437" spans="1:13" ht="12.75" customHeight="1">
      <c r="A437" s="20">
        <v>433</v>
      </c>
      <c r="B437" s="26" t="s">
        <v>48</v>
      </c>
      <c r="C437" s="27">
        <v>22250</v>
      </c>
      <c r="D437" s="24" t="s">
        <v>155</v>
      </c>
      <c r="E437" s="27" t="s">
        <v>33</v>
      </c>
      <c r="F437" s="24" t="s">
        <v>14</v>
      </c>
      <c r="G437" s="28">
        <v>23</v>
      </c>
      <c r="H437" s="28">
        <v>22</v>
      </c>
      <c r="I437" s="28">
        <v>3</v>
      </c>
      <c r="J437" s="28">
        <v>0</v>
      </c>
      <c r="K437" s="28">
        <v>41</v>
      </c>
      <c r="L437" s="44">
        <f>K437-'June 2015'!K437</f>
        <v>-7</v>
      </c>
      <c r="M437" s="18"/>
    </row>
    <row r="438" spans="1:13" ht="12.75" customHeight="1">
      <c r="A438" s="20">
        <v>434</v>
      </c>
      <c r="B438" s="26" t="s">
        <v>48</v>
      </c>
      <c r="C438" s="27">
        <v>22250</v>
      </c>
      <c r="D438" s="24" t="s">
        <v>155</v>
      </c>
      <c r="E438" s="27" t="s">
        <v>34</v>
      </c>
      <c r="F438" s="24" t="s">
        <v>15</v>
      </c>
      <c r="G438" s="28">
        <v>9</v>
      </c>
      <c r="H438" s="28">
        <v>9</v>
      </c>
      <c r="I438" s="28">
        <v>0</v>
      </c>
      <c r="J438" s="28">
        <v>0</v>
      </c>
      <c r="K438" s="28">
        <v>18</v>
      </c>
      <c r="L438" s="44">
        <f>K438-'June 2015'!K438</f>
        <v>7</v>
      </c>
      <c r="M438" s="18"/>
    </row>
    <row r="439" spans="1:13" ht="12.75" customHeight="1">
      <c r="A439" s="20">
        <v>435</v>
      </c>
      <c r="B439" s="26" t="s">
        <v>48</v>
      </c>
      <c r="C439" s="27">
        <v>22250</v>
      </c>
      <c r="D439" s="24" t="s">
        <v>155</v>
      </c>
      <c r="E439" s="27" t="s">
        <v>35</v>
      </c>
      <c r="F439" s="24" t="s">
        <v>16</v>
      </c>
      <c r="G439" s="28">
        <v>0</v>
      </c>
      <c r="H439" s="28">
        <v>0</v>
      </c>
      <c r="I439" s="28">
        <v>0</v>
      </c>
      <c r="J439" s="28">
        <v>0</v>
      </c>
      <c r="K439" s="28">
        <v>0</v>
      </c>
      <c r="L439" s="44">
        <f>K439-'June 2015'!K439</f>
        <v>-3</v>
      </c>
      <c r="M439" s="18"/>
    </row>
    <row r="440" spans="1:13" ht="12.75" customHeight="1">
      <c r="A440" s="20">
        <v>436</v>
      </c>
      <c r="B440" s="26" t="s">
        <v>48</v>
      </c>
      <c r="C440" s="27">
        <v>22250</v>
      </c>
      <c r="D440" s="24" t="s">
        <v>155</v>
      </c>
      <c r="E440" s="27" t="s">
        <v>36</v>
      </c>
      <c r="F440" s="24" t="s">
        <v>17</v>
      </c>
      <c r="G440" s="28">
        <v>0</v>
      </c>
      <c r="H440" s="28">
        <v>0</v>
      </c>
      <c r="I440" s="28">
        <v>3</v>
      </c>
      <c r="J440" s="28">
        <v>0</v>
      </c>
      <c r="K440" s="28">
        <v>3</v>
      </c>
      <c r="L440" s="44">
        <f>K440-'June 2015'!K440</f>
        <v>0</v>
      </c>
      <c r="M440" s="18"/>
    </row>
    <row r="441" spans="1:13" ht="12.75" customHeight="1">
      <c r="A441" s="20">
        <v>437</v>
      </c>
      <c r="B441" s="26" t="s">
        <v>48</v>
      </c>
      <c r="C441" s="27">
        <v>22250</v>
      </c>
      <c r="D441" s="24" t="s">
        <v>155</v>
      </c>
      <c r="E441" s="27" t="s">
        <v>37</v>
      </c>
      <c r="F441" s="24" t="s">
        <v>18</v>
      </c>
      <c r="G441" s="28">
        <v>22</v>
      </c>
      <c r="H441" s="28">
        <v>7</v>
      </c>
      <c r="I441" s="28">
        <v>0</v>
      </c>
      <c r="J441" s="28">
        <v>0</v>
      </c>
      <c r="K441" s="28">
        <v>27</v>
      </c>
      <c r="L441" s="44">
        <f>K441-'June 2015'!K441</f>
        <v>5</v>
      </c>
      <c r="M441" s="18"/>
    </row>
    <row r="442" spans="1:13" ht="12.75" customHeight="1">
      <c r="A442" s="20">
        <v>438</v>
      </c>
      <c r="B442" s="26" t="s">
        <v>48</v>
      </c>
      <c r="C442" s="27">
        <v>22250</v>
      </c>
      <c r="D442" s="24" t="s">
        <v>155</v>
      </c>
      <c r="E442" s="27" t="s">
        <v>38</v>
      </c>
      <c r="F442" s="24" t="s">
        <v>19</v>
      </c>
      <c r="G442" s="28">
        <v>3</v>
      </c>
      <c r="H442" s="28">
        <v>3</v>
      </c>
      <c r="I442" s="28">
        <v>0</v>
      </c>
      <c r="J442" s="28">
        <v>0</v>
      </c>
      <c r="K442" s="28">
        <v>3</v>
      </c>
      <c r="L442" s="44">
        <f>K442-'June 2015'!K442</f>
        <v>-3</v>
      </c>
      <c r="M442" s="18"/>
    </row>
    <row r="443" spans="1:13" ht="12.75" customHeight="1">
      <c r="A443" s="20">
        <v>439</v>
      </c>
      <c r="B443" s="26" t="s">
        <v>48</v>
      </c>
      <c r="C443" s="27">
        <v>22250</v>
      </c>
      <c r="D443" s="24" t="s">
        <v>155</v>
      </c>
      <c r="E443" s="27" t="s">
        <v>39</v>
      </c>
      <c r="F443" s="24" t="s">
        <v>20</v>
      </c>
      <c r="G443" s="28">
        <v>22</v>
      </c>
      <c r="H443" s="28">
        <v>26</v>
      </c>
      <c r="I443" s="28">
        <v>0</v>
      </c>
      <c r="J443" s="28">
        <v>0</v>
      </c>
      <c r="K443" s="28">
        <v>47</v>
      </c>
      <c r="L443" s="44">
        <f>K443-'June 2015'!K443</f>
        <v>-4</v>
      </c>
      <c r="M443" s="18"/>
    </row>
    <row r="444" spans="1:13" ht="12.75" customHeight="1">
      <c r="A444" s="20">
        <v>440</v>
      </c>
      <c r="B444" s="26" t="s">
        <v>48</v>
      </c>
      <c r="C444" s="27">
        <v>22250</v>
      </c>
      <c r="D444" s="24" t="s">
        <v>155</v>
      </c>
      <c r="E444" s="27" t="s">
        <v>40</v>
      </c>
      <c r="F444" s="24" t="s">
        <v>41</v>
      </c>
      <c r="G444" s="28">
        <v>0</v>
      </c>
      <c r="H444" s="28">
        <v>0</v>
      </c>
      <c r="I444" s="28">
        <v>0</v>
      </c>
      <c r="J444" s="28">
        <v>0</v>
      </c>
      <c r="K444" s="28">
        <v>0</v>
      </c>
      <c r="L444" s="44">
        <f>K444-'June 2015'!K444</f>
        <v>-5</v>
      </c>
      <c r="M444" s="18"/>
    </row>
    <row r="445" spans="1:13" ht="12.75" customHeight="1">
      <c r="A445" s="20">
        <v>441</v>
      </c>
      <c r="B445" s="26" t="s">
        <v>48</v>
      </c>
      <c r="C445" s="27">
        <v>22250</v>
      </c>
      <c r="D445" s="24" t="s">
        <v>156</v>
      </c>
      <c r="E445" s="27"/>
      <c r="F445" s="24"/>
      <c r="G445" s="28">
        <v>801</v>
      </c>
      <c r="H445" s="28">
        <v>496</v>
      </c>
      <c r="I445" s="28">
        <v>17</v>
      </c>
      <c r="J445" s="28">
        <v>0</v>
      </c>
      <c r="K445" s="28">
        <v>1310</v>
      </c>
      <c r="L445" s="44">
        <f>K445-'June 2015'!K445</f>
        <v>-57</v>
      </c>
      <c r="M445" s="18"/>
    </row>
    <row r="446" spans="1:13" ht="12.75" customHeight="1">
      <c r="A446" s="20">
        <v>442</v>
      </c>
      <c r="B446" s="26" t="s">
        <v>48</v>
      </c>
      <c r="C446" s="27">
        <v>22310</v>
      </c>
      <c r="D446" s="24" t="s">
        <v>71</v>
      </c>
      <c r="E446" s="27" t="s">
        <v>21</v>
      </c>
      <c r="F446" s="24" t="s">
        <v>2</v>
      </c>
      <c r="G446" s="28">
        <v>75</v>
      </c>
      <c r="H446" s="28">
        <v>12</v>
      </c>
      <c r="I446" s="28">
        <v>0</v>
      </c>
      <c r="J446" s="28">
        <v>0</v>
      </c>
      <c r="K446" s="28">
        <v>91</v>
      </c>
      <c r="L446" s="44">
        <f>K446-'June 2015'!K446</f>
        <v>-32</v>
      </c>
      <c r="M446" s="18"/>
    </row>
    <row r="447" spans="1:13" ht="12.75" customHeight="1">
      <c r="A447" s="20">
        <v>443</v>
      </c>
      <c r="B447" s="26" t="s">
        <v>48</v>
      </c>
      <c r="C447" s="27">
        <v>22310</v>
      </c>
      <c r="D447" s="24" t="s">
        <v>71</v>
      </c>
      <c r="E447" s="27" t="s">
        <v>22</v>
      </c>
      <c r="F447" s="24" t="s">
        <v>3</v>
      </c>
      <c r="G447" s="28">
        <v>3</v>
      </c>
      <c r="H447" s="28">
        <v>0</v>
      </c>
      <c r="I447" s="28">
        <v>0</v>
      </c>
      <c r="J447" s="28">
        <v>0</v>
      </c>
      <c r="K447" s="28">
        <v>3</v>
      </c>
      <c r="L447" s="44">
        <f>K447-'June 2015'!K447</f>
        <v>-6</v>
      </c>
      <c r="M447" s="18"/>
    </row>
    <row r="448" spans="1:13" ht="12.75" customHeight="1">
      <c r="A448" s="20">
        <v>444</v>
      </c>
      <c r="B448" s="26" t="s">
        <v>48</v>
      </c>
      <c r="C448" s="27">
        <v>22310</v>
      </c>
      <c r="D448" s="24" t="s">
        <v>71</v>
      </c>
      <c r="E448" s="27" t="s">
        <v>23</v>
      </c>
      <c r="F448" s="24" t="s">
        <v>4</v>
      </c>
      <c r="G448" s="28">
        <v>195</v>
      </c>
      <c r="H448" s="28">
        <v>141</v>
      </c>
      <c r="I448" s="28">
        <v>7</v>
      </c>
      <c r="J448" s="28">
        <v>0</v>
      </c>
      <c r="K448" s="28">
        <v>339</v>
      </c>
      <c r="L448" s="44">
        <f>K448-'June 2015'!K448</f>
        <v>-62</v>
      </c>
      <c r="M448" s="18"/>
    </row>
    <row r="449" spans="1:13" ht="12.75" customHeight="1">
      <c r="A449" s="20">
        <v>445</v>
      </c>
      <c r="B449" s="26" t="s">
        <v>48</v>
      </c>
      <c r="C449" s="27">
        <v>22310</v>
      </c>
      <c r="D449" s="24" t="s">
        <v>71</v>
      </c>
      <c r="E449" s="27" t="s">
        <v>24</v>
      </c>
      <c r="F449" s="24" t="s">
        <v>5</v>
      </c>
      <c r="G449" s="28">
        <v>15</v>
      </c>
      <c r="H449" s="28">
        <v>6</v>
      </c>
      <c r="I449" s="28">
        <v>0</v>
      </c>
      <c r="J449" s="28">
        <v>0</v>
      </c>
      <c r="K449" s="28">
        <v>26</v>
      </c>
      <c r="L449" s="44">
        <f>K449-'June 2015'!K449</f>
        <v>-7</v>
      </c>
      <c r="M449" s="18"/>
    </row>
    <row r="450" spans="1:13" ht="12.75" customHeight="1">
      <c r="A450" s="20">
        <v>446</v>
      </c>
      <c r="B450" s="26" t="s">
        <v>48</v>
      </c>
      <c r="C450" s="27">
        <v>22310</v>
      </c>
      <c r="D450" s="24" t="s">
        <v>71</v>
      </c>
      <c r="E450" s="27" t="s">
        <v>25</v>
      </c>
      <c r="F450" s="24" t="s">
        <v>6</v>
      </c>
      <c r="G450" s="28">
        <v>1305</v>
      </c>
      <c r="H450" s="28">
        <v>610</v>
      </c>
      <c r="I450" s="28">
        <v>9</v>
      </c>
      <c r="J450" s="28">
        <v>0</v>
      </c>
      <c r="K450" s="28">
        <v>1926</v>
      </c>
      <c r="L450" s="44">
        <f>K450-'June 2015'!K450</f>
        <v>228</v>
      </c>
      <c r="M450" s="18"/>
    </row>
    <row r="451" spans="1:13" ht="12.75" customHeight="1">
      <c r="A451" s="20">
        <v>447</v>
      </c>
      <c r="B451" s="26" t="s">
        <v>48</v>
      </c>
      <c r="C451" s="27">
        <v>22310</v>
      </c>
      <c r="D451" s="24" t="s">
        <v>71</v>
      </c>
      <c r="E451" s="27" t="s">
        <v>26</v>
      </c>
      <c r="F451" s="24" t="s">
        <v>7</v>
      </c>
      <c r="G451" s="28">
        <v>353</v>
      </c>
      <c r="H451" s="28">
        <v>234</v>
      </c>
      <c r="I451" s="28">
        <v>4</v>
      </c>
      <c r="J451" s="28">
        <v>0</v>
      </c>
      <c r="K451" s="28">
        <v>589</v>
      </c>
      <c r="L451" s="44">
        <f>K451-'June 2015'!K451</f>
        <v>26</v>
      </c>
      <c r="M451" s="18"/>
    </row>
    <row r="452" spans="1:13" ht="12.75" customHeight="1">
      <c r="A452" s="20">
        <v>448</v>
      </c>
      <c r="B452" s="26" t="s">
        <v>48</v>
      </c>
      <c r="C452" s="27">
        <v>22310</v>
      </c>
      <c r="D452" s="24" t="s">
        <v>71</v>
      </c>
      <c r="E452" s="27" t="s">
        <v>27</v>
      </c>
      <c r="F452" s="24" t="s">
        <v>8</v>
      </c>
      <c r="G452" s="28">
        <v>500</v>
      </c>
      <c r="H452" s="28">
        <v>528</v>
      </c>
      <c r="I452" s="28">
        <v>30</v>
      </c>
      <c r="J452" s="28">
        <v>0</v>
      </c>
      <c r="K452" s="28">
        <v>1058</v>
      </c>
      <c r="L452" s="44">
        <f>K452-'June 2015'!K452</f>
        <v>91</v>
      </c>
      <c r="M452" s="18"/>
    </row>
    <row r="453" spans="1:13" ht="12.75" customHeight="1">
      <c r="A453" s="20">
        <v>449</v>
      </c>
      <c r="B453" s="26" t="s">
        <v>48</v>
      </c>
      <c r="C453" s="27">
        <v>22310</v>
      </c>
      <c r="D453" s="24" t="s">
        <v>71</v>
      </c>
      <c r="E453" s="27" t="s">
        <v>28</v>
      </c>
      <c r="F453" s="24" t="s">
        <v>9</v>
      </c>
      <c r="G453" s="28">
        <v>174</v>
      </c>
      <c r="H453" s="28">
        <v>488</v>
      </c>
      <c r="I453" s="28">
        <v>35</v>
      </c>
      <c r="J453" s="28">
        <v>0</v>
      </c>
      <c r="K453" s="28">
        <v>704</v>
      </c>
      <c r="L453" s="44">
        <f>K453-'June 2015'!K453</f>
        <v>101</v>
      </c>
      <c r="M453" s="18"/>
    </row>
    <row r="454" spans="1:13" ht="12.75" customHeight="1">
      <c r="A454" s="20">
        <v>450</v>
      </c>
      <c r="B454" s="26" t="s">
        <v>48</v>
      </c>
      <c r="C454" s="27">
        <v>22310</v>
      </c>
      <c r="D454" s="24" t="s">
        <v>71</v>
      </c>
      <c r="E454" s="27" t="s">
        <v>29</v>
      </c>
      <c r="F454" s="24" t="s">
        <v>10</v>
      </c>
      <c r="G454" s="28">
        <v>782</v>
      </c>
      <c r="H454" s="28">
        <v>105</v>
      </c>
      <c r="I454" s="28">
        <v>0</v>
      </c>
      <c r="J454" s="28">
        <v>0</v>
      </c>
      <c r="K454" s="28">
        <v>889</v>
      </c>
      <c r="L454" s="44">
        <f>K454-'June 2015'!K454</f>
        <v>346</v>
      </c>
      <c r="M454" s="18"/>
    </row>
    <row r="455" spans="1:13" ht="12.75" customHeight="1">
      <c r="A455" s="20">
        <v>451</v>
      </c>
      <c r="B455" s="26" t="s">
        <v>48</v>
      </c>
      <c r="C455" s="27">
        <v>22310</v>
      </c>
      <c r="D455" s="24" t="s">
        <v>71</v>
      </c>
      <c r="E455" s="27" t="s">
        <v>30</v>
      </c>
      <c r="F455" s="24" t="s">
        <v>11</v>
      </c>
      <c r="G455" s="28">
        <v>134</v>
      </c>
      <c r="H455" s="28">
        <v>85</v>
      </c>
      <c r="I455" s="28">
        <v>4</v>
      </c>
      <c r="J455" s="28">
        <v>0</v>
      </c>
      <c r="K455" s="28">
        <v>226</v>
      </c>
      <c r="L455" s="44">
        <f>K455-'June 2015'!K455</f>
        <v>16</v>
      </c>
      <c r="M455" s="18"/>
    </row>
    <row r="456" spans="1:13" ht="12.75" customHeight="1">
      <c r="A456" s="20">
        <v>452</v>
      </c>
      <c r="B456" s="26" t="s">
        <v>48</v>
      </c>
      <c r="C456" s="27">
        <v>22310</v>
      </c>
      <c r="D456" s="24" t="s">
        <v>71</v>
      </c>
      <c r="E456" s="27" t="s">
        <v>31</v>
      </c>
      <c r="F456" s="24" t="s">
        <v>12</v>
      </c>
      <c r="G456" s="28">
        <v>880</v>
      </c>
      <c r="H456" s="28">
        <v>266</v>
      </c>
      <c r="I456" s="28">
        <v>3</v>
      </c>
      <c r="J456" s="28">
        <v>0</v>
      </c>
      <c r="K456" s="28">
        <v>1152</v>
      </c>
      <c r="L456" s="44">
        <f>K456-'June 2015'!K456</f>
        <v>-554</v>
      </c>
      <c r="M456" s="18"/>
    </row>
    <row r="457" spans="1:13" ht="12.75" customHeight="1">
      <c r="A457" s="20">
        <v>453</v>
      </c>
      <c r="B457" s="26" t="s">
        <v>48</v>
      </c>
      <c r="C457" s="27">
        <v>22310</v>
      </c>
      <c r="D457" s="24" t="s">
        <v>71</v>
      </c>
      <c r="E457" s="27" t="s">
        <v>32</v>
      </c>
      <c r="F457" s="24" t="s">
        <v>13</v>
      </c>
      <c r="G457" s="28">
        <v>2360</v>
      </c>
      <c r="H457" s="28">
        <v>233</v>
      </c>
      <c r="I457" s="28">
        <v>7</v>
      </c>
      <c r="J457" s="28">
        <v>0</v>
      </c>
      <c r="K457" s="28">
        <v>2595</v>
      </c>
      <c r="L457" s="44">
        <f>K457-'June 2015'!K457</f>
        <v>198</v>
      </c>
      <c r="M457" s="18"/>
    </row>
    <row r="458" spans="1:13" ht="12.75" customHeight="1">
      <c r="A458" s="20">
        <v>454</v>
      </c>
      <c r="B458" s="26" t="s">
        <v>48</v>
      </c>
      <c r="C458" s="27">
        <v>22310</v>
      </c>
      <c r="D458" s="24" t="s">
        <v>71</v>
      </c>
      <c r="E458" s="27" t="s">
        <v>33</v>
      </c>
      <c r="F458" s="24" t="s">
        <v>14</v>
      </c>
      <c r="G458" s="28">
        <v>1879</v>
      </c>
      <c r="H458" s="28">
        <v>1237</v>
      </c>
      <c r="I458" s="28">
        <v>18</v>
      </c>
      <c r="J458" s="28">
        <v>0</v>
      </c>
      <c r="K458" s="28">
        <v>3136</v>
      </c>
      <c r="L458" s="44">
        <f>K458-'June 2015'!K458</f>
        <v>525</v>
      </c>
      <c r="M458" s="18"/>
    </row>
    <row r="459" spans="1:13" ht="12.75" customHeight="1">
      <c r="A459" s="20">
        <v>455</v>
      </c>
      <c r="B459" s="26" t="s">
        <v>48</v>
      </c>
      <c r="C459" s="27">
        <v>22310</v>
      </c>
      <c r="D459" s="24" t="s">
        <v>71</v>
      </c>
      <c r="E459" s="27" t="s">
        <v>34</v>
      </c>
      <c r="F459" s="24" t="s">
        <v>15</v>
      </c>
      <c r="G459" s="28">
        <v>442</v>
      </c>
      <c r="H459" s="28">
        <v>251</v>
      </c>
      <c r="I459" s="28">
        <v>23</v>
      </c>
      <c r="J459" s="28">
        <v>0</v>
      </c>
      <c r="K459" s="28">
        <v>718</v>
      </c>
      <c r="L459" s="44">
        <f>K459-'June 2015'!K459</f>
        <v>167</v>
      </c>
      <c r="M459" s="18"/>
    </row>
    <row r="460" spans="1:13" ht="12.75" customHeight="1">
      <c r="A460" s="20">
        <v>456</v>
      </c>
      <c r="B460" s="26" t="s">
        <v>48</v>
      </c>
      <c r="C460" s="27">
        <v>22310</v>
      </c>
      <c r="D460" s="24" t="s">
        <v>71</v>
      </c>
      <c r="E460" s="27" t="s">
        <v>35</v>
      </c>
      <c r="F460" s="24" t="s">
        <v>16</v>
      </c>
      <c r="G460" s="28">
        <v>26</v>
      </c>
      <c r="H460" s="28">
        <v>18</v>
      </c>
      <c r="I460" s="28">
        <v>0</v>
      </c>
      <c r="J460" s="28">
        <v>0</v>
      </c>
      <c r="K460" s="28">
        <v>38</v>
      </c>
      <c r="L460" s="44">
        <f>K460-'June 2015'!K460</f>
        <v>3</v>
      </c>
      <c r="M460" s="18"/>
    </row>
    <row r="461" spans="1:13" ht="12.75" customHeight="1">
      <c r="A461" s="20">
        <v>457</v>
      </c>
      <c r="B461" s="26" t="s">
        <v>48</v>
      </c>
      <c r="C461" s="27">
        <v>22310</v>
      </c>
      <c r="D461" s="24" t="s">
        <v>71</v>
      </c>
      <c r="E461" s="27" t="s">
        <v>36</v>
      </c>
      <c r="F461" s="24" t="s">
        <v>17</v>
      </c>
      <c r="G461" s="28">
        <v>161</v>
      </c>
      <c r="H461" s="28">
        <v>133</v>
      </c>
      <c r="I461" s="28">
        <v>22</v>
      </c>
      <c r="J461" s="28">
        <v>0</v>
      </c>
      <c r="K461" s="28">
        <v>310</v>
      </c>
      <c r="L461" s="44">
        <f>K461-'June 2015'!K461</f>
        <v>80</v>
      </c>
      <c r="M461" s="18"/>
    </row>
    <row r="462" spans="1:13" ht="12.75" customHeight="1">
      <c r="A462" s="20">
        <v>458</v>
      </c>
      <c r="B462" s="26" t="s">
        <v>48</v>
      </c>
      <c r="C462" s="27">
        <v>22310</v>
      </c>
      <c r="D462" s="24" t="s">
        <v>71</v>
      </c>
      <c r="E462" s="27" t="s">
        <v>37</v>
      </c>
      <c r="F462" s="24" t="s">
        <v>18</v>
      </c>
      <c r="G462" s="28">
        <v>858</v>
      </c>
      <c r="H462" s="28">
        <v>558</v>
      </c>
      <c r="I462" s="28">
        <v>24</v>
      </c>
      <c r="J462" s="28">
        <v>0</v>
      </c>
      <c r="K462" s="28">
        <v>1439</v>
      </c>
      <c r="L462" s="44">
        <f>K462-'June 2015'!K462</f>
        <v>240</v>
      </c>
      <c r="M462" s="18"/>
    </row>
    <row r="463" spans="1:13" ht="12.75" customHeight="1">
      <c r="A463" s="20">
        <v>459</v>
      </c>
      <c r="B463" s="26" t="s">
        <v>48</v>
      </c>
      <c r="C463" s="27">
        <v>22310</v>
      </c>
      <c r="D463" s="24" t="s">
        <v>71</v>
      </c>
      <c r="E463" s="27" t="s">
        <v>38</v>
      </c>
      <c r="F463" s="24" t="s">
        <v>19</v>
      </c>
      <c r="G463" s="28">
        <v>187</v>
      </c>
      <c r="H463" s="28">
        <v>118</v>
      </c>
      <c r="I463" s="28">
        <v>4</v>
      </c>
      <c r="J463" s="28">
        <v>0</v>
      </c>
      <c r="K463" s="28">
        <v>307</v>
      </c>
      <c r="L463" s="44">
        <f>K463-'June 2015'!K463</f>
        <v>71</v>
      </c>
      <c r="M463" s="18"/>
    </row>
    <row r="464" spans="1:13" ht="12.75" customHeight="1">
      <c r="A464" s="20">
        <v>460</v>
      </c>
      <c r="B464" s="26" t="s">
        <v>48</v>
      </c>
      <c r="C464" s="27">
        <v>22310</v>
      </c>
      <c r="D464" s="24" t="s">
        <v>71</v>
      </c>
      <c r="E464" s="27" t="s">
        <v>39</v>
      </c>
      <c r="F464" s="24" t="s">
        <v>20</v>
      </c>
      <c r="G464" s="28">
        <v>288</v>
      </c>
      <c r="H464" s="28">
        <v>321</v>
      </c>
      <c r="I464" s="28">
        <v>5</v>
      </c>
      <c r="J464" s="28">
        <v>0</v>
      </c>
      <c r="K464" s="28">
        <v>613</v>
      </c>
      <c r="L464" s="44">
        <f>K464-'June 2015'!K464</f>
        <v>119</v>
      </c>
      <c r="M464" s="18"/>
    </row>
    <row r="465" spans="1:13" ht="12.75" customHeight="1">
      <c r="A465" s="20">
        <v>461</v>
      </c>
      <c r="B465" s="26" t="s">
        <v>48</v>
      </c>
      <c r="C465" s="27">
        <v>22310</v>
      </c>
      <c r="D465" s="24" t="s">
        <v>71</v>
      </c>
      <c r="E465" s="27" t="s">
        <v>40</v>
      </c>
      <c r="F465" s="24" t="s">
        <v>41</v>
      </c>
      <c r="G465" s="28">
        <v>24</v>
      </c>
      <c r="H465" s="28">
        <v>3</v>
      </c>
      <c r="I465" s="28">
        <v>0</v>
      </c>
      <c r="J465" s="28">
        <v>0</v>
      </c>
      <c r="K465" s="28">
        <v>27</v>
      </c>
      <c r="L465" s="44">
        <f>K465-'June 2015'!K465</f>
        <v>-208</v>
      </c>
      <c r="M465" s="18"/>
    </row>
    <row r="466" spans="1:13" ht="12.75" customHeight="1">
      <c r="A466" s="20">
        <v>462</v>
      </c>
      <c r="B466" s="26" t="s">
        <v>48</v>
      </c>
      <c r="C466" s="27">
        <v>22310</v>
      </c>
      <c r="D466" s="24" t="s">
        <v>72</v>
      </c>
      <c r="E466" s="27"/>
      <c r="F466" s="24"/>
      <c r="G466" s="28">
        <v>10644</v>
      </c>
      <c r="H466" s="28">
        <v>5334</v>
      </c>
      <c r="I466" s="28">
        <v>207</v>
      </c>
      <c r="J466" s="28">
        <v>8</v>
      </c>
      <c r="K466" s="28">
        <v>16186</v>
      </c>
      <c r="L466" s="44">
        <f>K466-'June 2015'!K466</f>
        <v>1338</v>
      </c>
      <c r="M466" s="18"/>
    </row>
    <row r="467" spans="1:13" ht="12.75" customHeight="1">
      <c r="A467" s="20">
        <v>463</v>
      </c>
      <c r="B467" s="26" t="s">
        <v>48</v>
      </c>
      <c r="C467" s="27">
        <v>22410</v>
      </c>
      <c r="D467" s="24" t="s">
        <v>157</v>
      </c>
      <c r="E467" s="27" t="s">
        <v>21</v>
      </c>
      <c r="F467" s="24" t="s">
        <v>2</v>
      </c>
      <c r="G467" s="28">
        <v>567</v>
      </c>
      <c r="H467" s="28">
        <v>246</v>
      </c>
      <c r="I467" s="28">
        <v>12</v>
      </c>
      <c r="J467" s="28">
        <v>0</v>
      </c>
      <c r="K467" s="28">
        <v>826</v>
      </c>
      <c r="L467" s="44">
        <f>K467-'June 2015'!K467</f>
        <v>-1</v>
      </c>
      <c r="M467" s="18"/>
    </row>
    <row r="468" spans="1:13" ht="12.75" customHeight="1">
      <c r="A468" s="20">
        <v>464</v>
      </c>
      <c r="B468" s="26" t="s">
        <v>48</v>
      </c>
      <c r="C468" s="27">
        <v>22410</v>
      </c>
      <c r="D468" s="24" t="s">
        <v>157</v>
      </c>
      <c r="E468" s="27" t="s">
        <v>22</v>
      </c>
      <c r="F468" s="24" t="s">
        <v>3</v>
      </c>
      <c r="G468" s="28">
        <v>3</v>
      </c>
      <c r="H468" s="28">
        <v>0</v>
      </c>
      <c r="I468" s="28">
        <v>0</v>
      </c>
      <c r="J468" s="28">
        <v>0</v>
      </c>
      <c r="K468" s="28">
        <v>3</v>
      </c>
      <c r="L468" s="44">
        <f>K468-'June 2015'!K468</f>
        <v>0</v>
      </c>
      <c r="M468" s="18"/>
    </row>
    <row r="469" spans="1:13" ht="12.75" customHeight="1">
      <c r="A469" s="20">
        <v>465</v>
      </c>
      <c r="B469" s="26" t="s">
        <v>48</v>
      </c>
      <c r="C469" s="27">
        <v>22410</v>
      </c>
      <c r="D469" s="24" t="s">
        <v>157</v>
      </c>
      <c r="E469" s="27" t="s">
        <v>23</v>
      </c>
      <c r="F469" s="24" t="s">
        <v>4</v>
      </c>
      <c r="G469" s="28">
        <v>35</v>
      </c>
      <c r="H469" s="28">
        <v>29</v>
      </c>
      <c r="I469" s="28">
        <v>3</v>
      </c>
      <c r="J469" s="28">
        <v>0</v>
      </c>
      <c r="K469" s="28">
        <v>63</v>
      </c>
      <c r="L469" s="44">
        <f>K469-'June 2015'!K469</f>
        <v>4</v>
      </c>
      <c r="M469" s="18"/>
    </row>
    <row r="470" spans="1:13" ht="12.75" customHeight="1">
      <c r="A470" s="20">
        <v>466</v>
      </c>
      <c r="B470" s="26" t="s">
        <v>48</v>
      </c>
      <c r="C470" s="27">
        <v>22410</v>
      </c>
      <c r="D470" s="24" t="s">
        <v>157</v>
      </c>
      <c r="E470" s="27" t="s">
        <v>24</v>
      </c>
      <c r="F470" s="24" t="s">
        <v>5</v>
      </c>
      <c r="G470" s="28">
        <v>4</v>
      </c>
      <c r="H470" s="28">
        <v>3</v>
      </c>
      <c r="I470" s="28">
        <v>0</v>
      </c>
      <c r="J470" s="28">
        <v>0</v>
      </c>
      <c r="K470" s="28">
        <v>6</v>
      </c>
      <c r="L470" s="44">
        <f>K470-'June 2015'!K470</f>
        <v>1</v>
      </c>
      <c r="M470" s="18"/>
    </row>
    <row r="471" spans="1:13" ht="12.75" customHeight="1">
      <c r="A471" s="20">
        <v>467</v>
      </c>
      <c r="B471" s="26" t="s">
        <v>48</v>
      </c>
      <c r="C471" s="27">
        <v>22410</v>
      </c>
      <c r="D471" s="24" t="s">
        <v>157</v>
      </c>
      <c r="E471" s="27" t="s">
        <v>25</v>
      </c>
      <c r="F471" s="24" t="s">
        <v>6</v>
      </c>
      <c r="G471" s="28">
        <v>102</v>
      </c>
      <c r="H471" s="28">
        <v>100</v>
      </c>
      <c r="I471" s="28">
        <v>4</v>
      </c>
      <c r="J471" s="28">
        <v>0</v>
      </c>
      <c r="K471" s="28">
        <v>204</v>
      </c>
      <c r="L471" s="44">
        <f>K471-'June 2015'!K471</f>
        <v>10</v>
      </c>
      <c r="M471" s="18"/>
    </row>
    <row r="472" spans="1:13" ht="12.75" customHeight="1">
      <c r="A472" s="20">
        <v>468</v>
      </c>
      <c r="B472" s="26" t="s">
        <v>48</v>
      </c>
      <c r="C472" s="27">
        <v>22410</v>
      </c>
      <c r="D472" s="24" t="s">
        <v>157</v>
      </c>
      <c r="E472" s="27" t="s">
        <v>26</v>
      </c>
      <c r="F472" s="24" t="s">
        <v>7</v>
      </c>
      <c r="G472" s="28">
        <v>21</v>
      </c>
      <c r="H472" s="28">
        <v>17</v>
      </c>
      <c r="I472" s="28">
        <v>0</v>
      </c>
      <c r="J472" s="28">
        <v>0</v>
      </c>
      <c r="K472" s="28">
        <v>36</v>
      </c>
      <c r="L472" s="44">
        <f>K472-'June 2015'!K472</f>
        <v>5</v>
      </c>
      <c r="M472" s="18"/>
    </row>
    <row r="473" spans="1:13" ht="12.75" customHeight="1">
      <c r="A473" s="20">
        <v>469</v>
      </c>
      <c r="B473" s="26" t="s">
        <v>48</v>
      </c>
      <c r="C473" s="27">
        <v>22410</v>
      </c>
      <c r="D473" s="24" t="s">
        <v>157</v>
      </c>
      <c r="E473" s="27" t="s">
        <v>27</v>
      </c>
      <c r="F473" s="24" t="s">
        <v>8</v>
      </c>
      <c r="G473" s="28">
        <v>32</v>
      </c>
      <c r="H473" s="28">
        <v>71</v>
      </c>
      <c r="I473" s="28">
        <v>3</v>
      </c>
      <c r="J473" s="28">
        <v>0</v>
      </c>
      <c r="K473" s="28">
        <v>110</v>
      </c>
      <c r="L473" s="44">
        <f>K473-'June 2015'!K473</f>
        <v>-13</v>
      </c>
      <c r="M473" s="18"/>
    </row>
    <row r="474" spans="1:13" ht="12.75" customHeight="1">
      <c r="A474" s="20">
        <v>470</v>
      </c>
      <c r="B474" s="26" t="s">
        <v>48</v>
      </c>
      <c r="C474" s="27">
        <v>22410</v>
      </c>
      <c r="D474" s="24" t="s">
        <v>157</v>
      </c>
      <c r="E474" s="27" t="s">
        <v>28</v>
      </c>
      <c r="F474" s="24" t="s">
        <v>9</v>
      </c>
      <c r="G474" s="28">
        <v>27</v>
      </c>
      <c r="H474" s="28">
        <v>57</v>
      </c>
      <c r="I474" s="28">
        <v>8</v>
      </c>
      <c r="J474" s="28">
        <v>0</v>
      </c>
      <c r="K474" s="28">
        <v>92</v>
      </c>
      <c r="L474" s="44">
        <f>K474-'June 2015'!K474</f>
        <v>11</v>
      </c>
      <c r="M474" s="18"/>
    </row>
    <row r="475" spans="1:13" ht="12.75" customHeight="1">
      <c r="A475" s="20">
        <v>471</v>
      </c>
      <c r="B475" s="26" t="s">
        <v>48</v>
      </c>
      <c r="C475" s="27">
        <v>22410</v>
      </c>
      <c r="D475" s="24" t="s">
        <v>157</v>
      </c>
      <c r="E475" s="27" t="s">
        <v>29</v>
      </c>
      <c r="F475" s="24" t="s">
        <v>10</v>
      </c>
      <c r="G475" s="28">
        <v>57</v>
      </c>
      <c r="H475" s="28">
        <v>44</v>
      </c>
      <c r="I475" s="28">
        <v>6</v>
      </c>
      <c r="J475" s="28">
        <v>0</v>
      </c>
      <c r="K475" s="28">
        <v>108</v>
      </c>
      <c r="L475" s="44">
        <f>K475-'June 2015'!K475</f>
        <v>3</v>
      </c>
      <c r="M475" s="18"/>
    </row>
    <row r="476" spans="1:13" ht="12.75" customHeight="1">
      <c r="A476" s="20">
        <v>472</v>
      </c>
      <c r="B476" s="26" t="s">
        <v>48</v>
      </c>
      <c r="C476" s="27">
        <v>22410</v>
      </c>
      <c r="D476" s="24" t="s">
        <v>157</v>
      </c>
      <c r="E476" s="27" t="s">
        <v>30</v>
      </c>
      <c r="F476" s="24" t="s">
        <v>11</v>
      </c>
      <c r="G476" s="28">
        <v>0</v>
      </c>
      <c r="H476" s="28">
        <v>3</v>
      </c>
      <c r="I476" s="28">
        <v>0</v>
      </c>
      <c r="J476" s="28">
        <v>0</v>
      </c>
      <c r="K476" s="28">
        <v>3</v>
      </c>
      <c r="L476" s="44">
        <f>K476-'June 2015'!K476</f>
        <v>-2</v>
      </c>
      <c r="M476" s="18"/>
    </row>
    <row r="477" spans="1:13" ht="12.75" customHeight="1">
      <c r="A477" s="20">
        <v>473</v>
      </c>
      <c r="B477" s="26" t="s">
        <v>48</v>
      </c>
      <c r="C477" s="27">
        <v>22410</v>
      </c>
      <c r="D477" s="24" t="s">
        <v>157</v>
      </c>
      <c r="E477" s="27" t="s">
        <v>31</v>
      </c>
      <c r="F477" s="24" t="s">
        <v>12</v>
      </c>
      <c r="G477" s="28">
        <v>12</v>
      </c>
      <c r="H477" s="28">
        <v>9</v>
      </c>
      <c r="I477" s="28">
        <v>0</v>
      </c>
      <c r="J477" s="28">
        <v>0</v>
      </c>
      <c r="K477" s="28">
        <v>21</v>
      </c>
      <c r="L477" s="44">
        <f>K477-'June 2015'!K477</f>
        <v>-57</v>
      </c>
      <c r="M477" s="18"/>
    </row>
    <row r="478" spans="1:13" ht="12.75" customHeight="1">
      <c r="A478" s="20">
        <v>474</v>
      </c>
      <c r="B478" s="26" t="s">
        <v>48</v>
      </c>
      <c r="C478" s="27">
        <v>22410</v>
      </c>
      <c r="D478" s="24" t="s">
        <v>157</v>
      </c>
      <c r="E478" s="27" t="s">
        <v>32</v>
      </c>
      <c r="F478" s="24" t="s">
        <v>13</v>
      </c>
      <c r="G478" s="28">
        <v>122</v>
      </c>
      <c r="H478" s="28">
        <v>12</v>
      </c>
      <c r="I478" s="28">
        <v>0</v>
      </c>
      <c r="J478" s="28">
        <v>0</v>
      </c>
      <c r="K478" s="28">
        <v>140</v>
      </c>
      <c r="L478" s="44">
        <f>K478-'June 2015'!K478</f>
        <v>-25</v>
      </c>
      <c r="M478" s="18"/>
    </row>
    <row r="479" spans="1:13" ht="12.75" customHeight="1">
      <c r="A479" s="20">
        <v>475</v>
      </c>
      <c r="B479" s="26" t="s">
        <v>48</v>
      </c>
      <c r="C479" s="27">
        <v>22410</v>
      </c>
      <c r="D479" s="24" t="s">
        <v>157</v>
      </c>
      <c r="E479" s="27" t="s">
        <v>33</v>
      </c>
      <c r="F479" s="24" t="s">
        <v>14</v>
      </c>
      <c r="G479" s="28">
        <v>47</v>
      </c>
      <c r="H479" s="28">
        <v>30</v>
      </c>
      <c r="I479" s="28">
        <v>3</v>
      </c>
      <c r="J479" s="28">
        <v>0</v>
      </c>
      <c r="K479" s="28">
        <v>85</v>
      </c>
      <c r="L479" s="44">
        <f>K479-'June 2015'!K479</f>
        <v>-4</v>
      </c>
      <c r="M479" s="18"/>
    </row>
    <row r="480" spans="1:13" ht="12.75" customHeight="1">
      <c r="A480" s="20">
        <v>476</v>
      </c>
      <c r="B480" s="26" t="s">
        <v>48</v>
      </c>
      <c r="C480" s="27">
        <v>22410</v>
      </c>
      <c r="D480" s="24" t="s">
        <v>157</v>
      </c>
      <c r="E480" s="27" t="s">
        <v>34</v>
      </c>
      <c r="F480" s="24" t="s">
        <v>15</v>
      </c>
      <c r="G480" s="28">
        <v>20</v>
      </c>
      <c r="H480" s="28">
        <v>14</v>
      </c>
      <c r="I480" s="28">
        <v>3</v>
      </c>
      <c r="J480" s="28">
        <v>0</v>
      </c>
      <c r="K480" s="28">
        <v>39</v>
      </c>
      <c r="L480" s="44">
        <f>K480-'June 2015'!K480</f>
        <v>16</v>
      </c>
      <c r="M480" s="18"/>
    </row>
    <row r="481" spans="1:13" ht="12.75" customHeight="1">
      <c r="A481" s="20">
        <v>477</v>
      </c>
      <c r="B481" s="26" t="s">
        <v>48</v>
      </c>
      <c r="C481" s="27">
        <v>22410</v>
      </c>
      <c r="D481" s="24" t="s">
        <v>157</v>
      </c>
      <c r="E481" s="27" t="s">
        <v>35</v>
      </c>
      <c r="F481" s="24" t="s">
        <v>16</v>
      </c>
      <c r="G481" s="28">
        <v>0</v>
      </c>
      <c r="H481" s="28">
        <v>0</v>
      </c>
      <c r="I481" s="28">
        <v>0</v>
      </c>
      <c r="J481" s="28">
        <v>0</v>
      </c>
      <c r="K481" s="28">
        <v>3</v>
      </c>
      <c r="L481" s="44">
        <f>K481-'June 2015'!K481</f>
        <v>-1</v>
      </c>
      <c r="M481" s="18"/>
    </row>
    <row r="482" spans="1:13" ht="12.75" customHeight="1">
      <c r="A482" s="20">
        <v>478</v>
      </c>
      <c r="B482" s="26" t="s">
        <v>48</v>
      </c>
      <c r="C482" s="27">
        <v>22410</v>
      </c>
      <c r="D482" s="24" t="s">
        <v>157</v>
      </c>
      <c r="E482" s="27" t="s">
        <v>36</v>
      </c>
      <c r="F482" s="24" t="s">
        <v>17</v>
      </c>
      <c r="G482" s="28">
        <v>3</v>
      </c>
      <c r="H482" s="28">
        <v>3</v>
      </c>
      <c r="I482" s="28">
        <v>3</v>
      </c>
      <c r="J482" s="28">
        <v>0</v>
      </c>
      <c r="K482" s="28">
        <v>5</v>
      </c>
      <c r="L482" s="44">
        <f>K482-'June 2015'!K482</f>
        <v>-3</v>
      </c>
      <c r="M482" s="18"/>
    </row>
    <row r="483" spans="1:13" ht="12.75" customHeight="1">
      <c r="A483" s="20">
        <v>479</v>
      </c>
      <c r="B483" s="26" t="s">
        <v>48</v>
      </c>
      <c r="C483" s="27">
        <v>22410</v>
      </c>
      <c r="D483" s="24" t="s">
        <v>157</v>
      </c>
      <c r="E483" s="27" t="s">
        <v>37</v>
      </c>
      <c r="F483" s="24" t="s">
        <v>18</v>
      </c>
      <c r="G483" s="28">
        <v>23</v>
      </c>
      <c r="H483" s="28">
        <v>24</v>
      </c>
      <c r="I483" s="28">
        <v>3</v>
      </c>
      <c r="J483" s="28">
        <v>0</v>
      </c>
      <c r="K483" s="28">
        <v>49</v>
      </c>
      <c r="L483" s="44">
        <f>K483-'June 2015'!K483</f>
        <v>-4</v>
      </c>
      <c r="M483" s="18"/>
    </row>
    <row r="484" spans="1:13" ht="12.75" customHeight="1">
      <c r="A484" s="20">
        <v>480</v>
      </c>
      <c r="B484" s="26" t="s">
        <v>48</v>
      </c>
      <c r="C484" s="27">
        <v>22410</v>
      </c>
      <c r="D484" s="24" t="s">
        <v>157</v>
      </c>
      <c r="E484" s="27" t="s">
        <v>38</v>
      </c>
      <c r="F484" s="24" t="s">
        <v>19</v>
      </c>
      <c r="G484" s="28">
        <v>9</v>
      </c>
      <c r="H484" s="28">
        <v>4</v>
      </c>
      <c r="I484" s="28">
        <v>0</v>
      </c>
      <c r="J484" s="28">
        <v>0</v>
      </c>
      <c r="K484" s="28">
        <v>15</v>
      </c>
      <c r="L484" s="44">
        <f>K484-'June 2015'!K484</f>
        <v>0</v>
      </c>
      <c r="M484" s="18"/>
    </row>
    <row r="485" spans="1:13" ht="12.75" customHeight="1">
      <c r="A485" s="20">
        <v>481</v>
      </c>
      <c r="B485" s="26" t="s">
        <v>48</v>
      </c>
      <c r="C485" s="27">
        <v>22410</v>
      </c>
      <c r="D485" s="24" t="s">
        <v>157</v>
      </c>
      <c r="E485" s="27" t="s">
        <v>39</v>
      </c>
      <c r="F485" s="24" t="s">
        <v>20</v>
      </c>
      <c r="G485" s="28">
        <v>42</v>
      </c>
      <c r="H485" s="28">
        <v>48</v>
      </c>
      <c r="I485" s="28">
        <v>0</v>
      </c>
      <c r="J485" s="28">
        <v>0</v>
      </c>
      <c r="K485" s="28">
        <v>90</v>
      </c>
      <c r="L485" s="44">
        <f>K485-'June 2015'!K485</f>
        <v>19</v>
      </c>
      <c r="M485" s="18"/>
    </row>
    <row r="486" spans="1:13" ht="12.75" customHeight="1">
      <c r="A486" s="20">
        <v>482</v>
      </c>
      <c r="B486" s="26" t="s">
        <v>48</v>
      </c>
      <c r="C486" s="27">
        <v>22410</v>
      </c>
      <c r="D486" s="24" t="s">
        <v>157</v>
      </c>
      <c r="E486" s="27" t="s">
        <v>40</v>
      </c>
      <c r="F486" s="24" t="s">
        <v>41</v>
      </c>
      <c r="G486" s="28">
        <v>0</v>
      </c>
      <c r="H486" s="28">
        <v>0</v>
      </c>
      <c r="I486" s="28">
        <v>0</v>
      </c>
      <c r="J486" s="28">
        <v>0</v>
      </c>
      <c r="K486" s="28">
        <v>0</v>
      </c>
      <c r="L486" s="44">
        <f>K486-'June 2015'!K486</f>
        <v>-4</v>
      </c>
      <c r="M486" s="18"/>
    </row>
    <row r="487" spans="1:13" ht="12.75" customHeight="1">
      <c r="A487" s="20">
        <v>483</v>
      </c>
      <c r="B487" s="26" t="s">
        <v>48</v>
      </c>
      <c r="C487" s="27">
        <v>22410</v>
      </c>
      <c r="D487" s="24" t="s">
        <v>158</v>
      </c>
      <c r="E487" s="27"/>
      <c r="F487" s="24"/>
      <c r="G487" s="28">
        <v>1127</v>
      </c>
      <c r="H487" s="28">
        <v>708</v>
      </c>
      <c r="I487" s="28">
        <v>45</v>
      </c>
      <c r="J487" s="28">
        <v>0</v>
      </c>
      <c r="K487" s="28">
        <v>1885</v>
      </c>
      <c r="L487" s="44">
        <f>K487-'June 2015'!K487</f>
        <v>-66</v>
      </c>
      <c r="M487" s="18"/>
    </row>
    <row r="488" spans="1:13" ht="12.75" customHeight="1">
      <c r="A488" s="20">
        <v>484</v>
      </c>
      <c r="B488" s="26" t="s">
        <v>48</v>
      </c>
      <c r="C488" s="27">
        <v>22490</v>
      </c>
      <c r="D488" s="24" t="s">
        <v>159</v>
      </c>
      <c r="E488" s="27" t="s">
        <v>21</v>
      </c>
      <c r="F488" s="24" t="s">
        <v>2</v>
      </c>
      <c r="G488" s="28">
        <v>309</v>
      </c>
      <c r="H488" s="28">
        <v>170</v>
      </c>
      <c r="I488" s="28">
        <v>5</v>
      </c>
      <c r="J488" s="28">
        <v>0</v>
      </c>
      <c r="K488" s="28">
        <v>485</v>
      </c>
      <c r="L488" s="44">
        <f>K488-'June 2015'!K488</f>
        <v>-19</v>
      </c>
      <c r="M488" s="18"/>
    </row>
    <row r="489" spans="1:13" ht="12.75" customHeight="1">
      <c r="A489" s="20">
        <v>485</v>
      </c>
      <c r="B489" s="26" t="s">
        <v>48</v>
      </c>
      <c r="C489" s="27">
        <v>22490</v>
      </c>
      <c r="D489" s="24" t="s">
        <v>159</v>
      </c>
      <c r="E489" s="27" t="s">
        <v>22</v>
      </c>
      <c r="F489" s="24" t="s">
        <v>3</v>
      </c>
      <c r="G489" s="28">
        <v>3</v>
      </c>
      <c r="H489" s="28">
        <v>0</v>
      </c>
      <c r="I489" s="28">
        <v>0</v>
      </c>
      <c r="J489" s="28">
        <v>0</v>
      </c>
      <c r="K489" s="28">
        <v>3</v>
      </c>
      <c r="L489" s="44">
        <f>K489-'June 2015'!K489</f>
        <v>0</v>
      </c>
      <c r="M489" s="18"/>
    </row>
    <row r="490" spans="1:13" ht="12.75" customHeight="1">
      <c r="A490" s="20">
        <v>486</v>
      </c>
      <c r="B490" s="26" t="s">
        <v>48</v>
      </c>
      <c r="C490" s="27">
        <v>22490</v>
      </c>
      <c r="D490" s="24" t="s">
        <v>159</v>
      </c>
      <c r="E490" s="27" t="s">
        <v>23</v>
      </c>
      <c r="F490" s="24" t="s">
        <v>4</v>
      </c>
      <c r="G490" s="28">
        <v>58</v>
      </c>
      <c r="H490" s="28">
        <v>36</v>
      </c>
      <c r="I490" s="28">
        <v>0</v>
      </c>
      <c r="J490" s="28">
        <v>0</v>
      </c>
      <c r="K490" s="28">
        <v>90</v>
      </c>
      <c r="L490" s="44">
        <f>K490-'June 2015'!K490</f>
        <v>41</v>
      </c>
      <c r="M490" s="18"/>
    </row>
    <row r="491" spans="1:13" ht="12.75" customHeight="1">
      <c r="A491" s="20">
        <v>487</v>
      </c>
      <c r="B491" s="26" t="s">
        <v>48</v>
      </c>
      <c r="C491" s="27">
        <v>22490</v>
      </c>
      <c r="D491" s="24" t="s">
        <v>159</v>
      </c>
      <c r="E491" s="27" t="s">
        <v>24</v>
      </c>
      <c r="F491" s="24" t="s">
        <v>5</v>
      </c>
      <c r="G491" s="28">
        <v>3</v>
      </c>
      <c r="H491" s="28">
        <v>3</v>
      </c>
      <c r="I491" s="28">
        <v>0</v>
      </c>
      <c r="J491" s="28">
        <v>0</v>
      </c>
      <c r="K491" s="28">
        <v>3</v>
      </c>
      <c r="L491" s="44">
        <f>K491-'June 2015'!K491</f>
        <v>-5</v>
      </c>
      <c r="M491" s="18"/>
    </row>
    <row r="492" spans="1:13" ht="12.75" customHeight="1">
      <c r="A492" s="20">
        <v>488</v>
      </c>
      <c r="B492" s="26" t="s">
        <v>48</v>
      </c>
      <c r="C492" s="27">
        <v>22490</v>
      </c>
      <c r="D492" s="24" t="s">
        <v>159</v>
      </c>
      <c r="E492" s="27" t="s">
        <v>25</v>
      </c>
      <c r="F492" s="24" t="s">
        <v>6</v>
      </c>
      <c r="G492" s="28">
        <v>325</v>
      </c>
      <c r="H492" s="28">
        <v>256</v>
      </c>
      <c r="I492" s="28">
        <v>5</v>
      </c>
      <c r="J492" s="28">
        <v>0</v>
      </c>
      <c r="K492" s="28">
        <v>585</v>
      </c>
      <c r="L492" s="44">
        <f>K492-'June 2015'!K492</f>
        <v>203</v>
      </c>
      <c r="M492" s="18"/>
    </row>
    <row r="493" spans="1:13" ht="12.75" customHeight="1">
      <c r="A493" s="20">
        <v>489</v>
      </c>
      <c r="B493" s="26" t="s">
        <v>48</v>
      </c>
      <c r="C493" s="27">
        <v>22490</v>
      </c>
      <c r="D493" s="24" t="s">
        <v>159</v>
      </c>
      <c r="E493" s="27" t="s">
        <v>26</v>
      </c>
      <c r="F493" s="24" t="s">
        <v>7</v>
      </c>
      <c r="G493" s="28">
        <v>25</v>
      </c>
      <c r="H493" s="28">
        <v>18</v>
      </c>
      <c r="I493" s="28">
        <v>0</v>
      </c>
      <c r="J493" s="28">
        <v>0</v>
      </c>
      <c r="K493" s="28">
        <v>36</v>
      </c>
      <c r="L493" s="44">
        <f>K493-'June 2015'!K493</f>
        <v>3</v>
      </c>
      <c r="M493" s="18"/>
    </row>
    <row r="494" spans="1:13" ht="12.75" customHeight="1">
      <c r="A494" s="20">
        <v>490</v>
      </c>
      <c r="B494" s="26" t="s">
        <v>48</v>
      </c>
      <c r="C494" s="27">
        <v>22490</v>
      </c>
      <c r="D494" s="24" t="s">
        <v>159</v>
      </c>
      <c r="E494" s="27" t="s">
        <v>27</v>
      </c>
      <c r="F494" s="24" t="s">
        <v>8</v>
      </c>
      <c r="G494" s="28">
        <v>41</v>
      </c>
      <c r="H494" s="28">
        <v>46</v>
      </c>
      <c r="I494" s="28">
        <v>3</v>
      </c>
      <c r="J494" s="28">
        <v>0</v>
      </c>
      <c r="K494" s="28">
        <v>89</v>
      </c>
      <c r="L494" s="44">
        <f>K494-'June 2015'!K494</f>
        <v>2</v>
      </c>
      <c r="M494" s="18"/>
    </row>
    <row r="495" spans="1:13" ht="12.75" customHeight="1">
      <c r="A495" s="20">
        <v>491</v>
      </c>
      <c r="B495" s="26" t="s">
        <v>48</v>
      </c>
      <c r="C495" s="27">
        <v>22490</v>
      </c>
      <c r="D495" s="24" t="s">
        <v>159</v>
      </c>
      <c r="E495" s="27" t="s">
        <v>28</v>
      </c>
      <c r="F495" s="24" t="s">
        <v>9</v>
      </c>
      <c r="G495" s="28">
        <v>16</v>
      </c>
      <c r="H495" s="28">
        <v>29</v>
      </c>
      <c r="I495" s="28">
        <v>3</v>
      </c>
      <c r="J495" s="28">
        <v>0</v>
      </c>
      <c r="K495" s="28">
        <v>50</v>
      </c>
      <c r="L495" s="44">
        <f>K495-'June 2015'!K495</f>
        <v>6</v>
      </c>
      <c r="M495" s="18"/>
    </row>
    <row r="496" spans="1:13" ht="12.75" customHeight="1">
      <c r="A496" s="20">
        <v>492</v>
      </c>
      <c r="B496" s="26" t="s">
        <v>48</v>
      </c>
      <c r="C496" s="27">
        <v>22490</v>
      </c>
      <c r="D496" s="24" t="s">
        <v>159</v>
      </c>
      <c r="E496" s="27" t="s">
        <v>29</v>
      </c>
      <c r="F496" s="24" t="s">
        <v>10</v>
      </c>
      <c r="G496" s="28">
        <v>66</v>
      </c>
      <c r="H496" s="28">
        <v>67</v>
      </c>
      <c r="I496" s="28">
        <v>0</v>
      </c>
      <c r="J496" s="28">
        <v>0</v>
      </c>
      <c r="K496" s="28">
        <v>137</v>
      </c>
      <c r="L496" s="44">
        <f>K496-'June 2015'!K496</f>
        <v>8</v>
      </c>
      <c r="M496" s="18"/>
    </row>
    <row r="497" spans="1:13" ht="12.75" customHeight="1">
      <c r="A497" s="20">
        <v>493</v>
      </c>
      <c r="B497" s="26" t="s">
        <v>48</v>
      </c>
      <c r="C497" s="27">
        <v>22490</v>
      </c>
      <c r="D497" s="24" t="s">
        <v>159</v>
      </c>
      <c r="E497" s="27" t="s">
        <v>30</v>
      </c>
      <c r="F497" s="24" t="s">
        <v>11</v>
      </c>
      <c r="G497" s="28">
        <v>7</v>
      </c>
      <c r="H497" s="28">
        <v>6</v>
      </c>
      <c r="I497" s="28">
        <v>0</v>
      </c>
      <c r="J497" s="28">
        <v>0</v>
      </c>
      <c r="K497" s="28">
        <v>12</v>
      </c>
      <c r="L497" s="44">
        <f>K497-'June 2015'!K497</f>
        <v>1</v>
      </c>
      <c r="M497" s="18"/>
    </row>
    <row r="498" spans="1:13" ht="12.75" customHeight="1">
      <c r="A498" s="20">
        <v>494</v>
      </c>
      <c r="B498" s="26" t="s">
        <v>48</v>
      </c>
      <c r="C498" s="27">
        <v>22490</v>
      </c>
      <c r="D498" s="24" t="s">
        <v>159</v>
      </c>
      <c r="E498" s="27" t="s">
        <v>31</v>
      </c>
      <c r="F498" s="24" t="s">
        <v>12</v>
      </c>
      <c r="G498" s="28">
        <v>24</v>
      </c>
      <c r="H498" s="28">
        <v>6</v>
      </c>
      <c r="I498" s="28">
        <v>0</v>
      </c>
      <c r="J498" s="28">
        <v>0</v>
      </c>
      <c r="K498" s="28">
        <v>35</v>
      </c>
      <c r="L498" s="44">
        <f>K498-'June 2015'!K498</f>
        <v>-42</v>
      </c>
      <c r="M498" s="18"/>
    </row>
    <row r="499" spans="1:13" ht="12.75" customHeight="1">
      <c r="A499" s="20">
        <v>495</v>
      </c>
      <c r="B499" s="26" t="s">
        <v>48</v>
      </c>
      <c r="C499" s="27">
        <v>22490</v>
      </c>
      <c r="D499" s="24" t="s">
        <v>159</v>
      </c>
      <c r="E499" s="27" t="s">
        <v>32</v>
      </c>
      <c r="F499" s="24" t="s">
        <v>13</v>
      </c>
      <c r="G499" s="28">
        <v>132</v>
      </c>
      <c r="H499" s="28">
        <v>19</v>
      </c>
      <c r="I499" s="28">
        <v>0</v>
      </c>
      <c r="J499" s="28">
        <v>0</v>
      </c>
      <c r="K499" s="28">
        <v>146</v>
      </c>
      <c r="L499" s="44">
        <f>K499-'June 2015'!K499</f>
        <v>51</v>
      </c>
      <c r="M499" s="18"/>
    </row>
    <row r="500" spans="1:13" ht="12.75" customHeight="1">
      <c r="A500" s="20">
        <v>496</v>
      </c>
      <c r="B500" s="26" t="s">
        <v>48</v>
      </c>
      <c r="C500" s="27">
        <v>22490</v>
      </c>
      <c r="D500" s="24" t="s">
        <v>159</v>
      </c>
      <c r="E500" s="27" t="s">
        <v>33</v>
      </c>
      <c r="F500" s="24" t="s">
        <v>14</v>
      </c>
      <c r="G500" s="28">
        <v>97</v>
      </c>
      <c r="H500" s="28">
        <v>49</v>
      </c>
      <c r="I500" s="28">
        <v>0</v>
      </c>
      <c r="J500" s="28">
        <v>0</v>
      </c>
      <c r="K500" s="28">
        <v>143</v>
      </c>
      <c r="L500" s="44">
        <f>K500-'June 2015'!K500</f>
        <v>49</v>
      </c>
      <c r="M500" s="18"/>
    </row>
    <row r="501" spans="1:13" ht="12.75" customHeight="1">
      <c r="A501" s="20">
        <v>497</v>
      </c>
      <c r="B501" s="26" t="s">
        <v>48</v>
      </c>
      <c r="C501" s="27">
        <v>22490</v>
      </c>
      <c r="D501" s="24" t="s">
        <v>159</v>
      </c>
      <c r="E501" s="27" t="s">
        <v>34</v>
      </c>
      <c r="F501" s="24" t="s">
        <v>15</v>
      </c>
      <c r="G501" s="28">
        <v>35</v>
      </c>
      <c r="H501" s="28">
        <v>29</v>
      </c>
      <c r="I501" s="28">
        <v>0</v>
      </c>
      <c r="J501" s="28">
        <v>0</v>
      </c>
      <c r="K501" s="28">
        <v>64</v>
      </c>
      <c r="L501" s="44">
        <f>K501-'June 2015'!K501</f>
        <v>26</v>
      </c>
      <c r="M501" s="18"/>
    </row>
    <row r="502" spans="1:13" ht="12.75" customHeight="1">
      <c r="A502" s="20">
        <v>498</v>
      </c>
      <c r="B502" s="26" t="s">
        <v>48</v>
      </c>
      <c r="C502" s="27">
        <v>22490</v>
      </c>
      <c r="D502" s="24" t="s">
        <v>159</v>
      </c>
      <c r="E502" s="27" t="s">
        <v>35</v>
      </c>
      <c r="F502" s="24" t="s">
        <v>16</v>
      </c>
      <c r="G502" s="28">
        <v>0</v>
      </c>
      <c r="H502" s="28">
        <v>0</v>
      </c>
      <c r="I502" s="28">
        <v>0</v>
      </c>
      <c r="J502" s="28">
        <v>0</v>
      </c>
      <c r="K502" s="28">
        <v>3</v>
      </c>
      <c r="L502" s="44">
        <f>K502-'June 2015'!K502</f>
        <v>3</v>
      </c>
      <c r="M502" s="18"/>
    </row>
    <row r="503" spans="1:13" ht="12.75" customHeight="1">
      <c r="A503" s="20">
        <v>499</v>
      </c>
      <c r="B503" s="26" t="s">
        <v>48</v>
      </c>
      <c r="C503" s="27">
        <v>22490</v>
      </c>
      <c r="D503" s="24" t="s">
        <v>159</v>
      </c>
      <c r="E503" s="27" t="s">
        <v>36</v>
      </c>
      <c r="F503" s="24" t="s">
        <v>17</v>
      </c>
      <c r="G503" s="28">
        <v>10</v>
      </c>
      <c r="H503" s="28">
        <v>11</v>
      </c>
      <c r="I503" s="28">
        <v>0</v>
      </c>
      <c r="J503" s="28">
        <v>0</v>
      </c>
      <c r="K503" s="28">
        <v>16</v>
      </c>
      <c r="L503" s="44">
        <f>K503-'June 2015'!K503</f>
        <v>0</v>
      </c>
      <c r="M503" s="18"/>
    </row>
    <row r="504" spans="1:13" ht="12.75" customHeight="1">
      <c r="A504" s="20">
        <v>500</v>
      </c>
      <c r="B504" s="26" t="s">
        <v>48</v>
      </c>
      <c r="C504" s="27">
        <v>22490</v>
      </c>
      <c r="D504" s="24" t="s">
        <v>159</v>
      </c>
      <c r="E504" s="27" t="s">
        <v>37</v>
      </c>
      <c r="F504" s="24" t="s">
        <v>18</v>
      </c>
      <c r="G504" s="28">
        <v>35</v>
      </c>
      <c r="H504" s="28">
        <v>16</v>
      </c>
      <c r="I504" s="28">
        <v>3</v>
      </c>
      <c r="J504" s="28">
        <v>0</v>
      </c>
      <c r="K504" s="28">
        <v>50</v>
      </c>
      <c r="L504" s="44">
        <f>K504-'June 2015'!K504</f>
        <v>22</v>
      </c>
      <c r="M504" s="18"/>
    </row>
    <row r="505" spans="1:13" ht="12.75" customHeight="1">
      <c r="A505" s="20">
        <v>501</v>
      </c>
      <c r="B505" s="26" t="s">
        <v>48</v>
      </c>
      <c r="C505" s="27">
        <v>22490</v>
      </c>
      <c r="D505" s="24" t="s">
        <v>159</v>
      </c>
      <c r="E505" s="27" t="s">
        <v>38</v>
      </c>
      <c r="F505" s="24" t="s">
        <v>19</v>
      </c>
      <c r="G505" s="28">
        <v>14</v>
      </c>
      <c r="H505" s="28">
        <v>7</v>
      </c>
      <c r="I505" s="28">
        <v>0</v>
      </c>
      <c r="J505" s="28">
        <v>0</v>
      </c>
      <c r="K505" s="28">
        <v>25</v>
      </c>
      <c r="L505" s="44">
        <f>K505-'June 2015'!K505</f>
        <v>11</v>
      </c>
      <c r="M505" s="18"/>
    </row>
    <row r="506" spans="1:13" ht="12.75" customHeight="1">
      <c r="A506" s="20">
        <v>502</v>
      </c>
      <c r="B506" s="26" t="s">
        <v>48</v>
      </c>
      <c r="C506" s="27">
        <v>22490</v>
      </c>
      <c r="D506" s="24" t="s">
        <v>159</v>
      </c>
      <c r="E506" s="27" t="s">
        <v>39</v>
      </c>
      <c r="F506" s="24" t="s">
        <v>20</v>
      </c>
      <c r="G506" s="28">
        <v>43</v>
      </c>
      <c r="H506" s="28">
        <v>31</v>
      </c>
      <c r="I506" s="28">
        <v>0</v>
      </c>
      <c r="J506" s="28">
        <v>0</v>
      </c>
      <c r="K506" s="28">
        <v>80</v>
      </c>
      <c r="L506" s="44">
        <f>K506-'June 2015'!K506</f>
        <v>19</v>
      </c>
      <c r="M506" s="18"/>
    </row>
    <row r="507" spans="1:13" ht="12.75" customHeight="1">
      <c r="A507" s="20">
        <v>503</v>
      </c>
      <c r="B507" s="26" t="s">
        <v>48</v>
      </c>
      <c r="C507" s="27">
        <v>22490</v>
      </c>
      <c r="D507" s="24" t="s">
        <v>159</v>
      </c>
      <c r="E507" s="27" t="s">
        <v>40</v>
      </c>
      <c r="F507" s="24" t="s">
        <v>41</v>
      </c>
      <c r="G507" s="28">
        <v>0</v>
      </c>
      <c r="H507" s="28">
        <v>0</v>
      </c>
      <c r="I507" s="28">
        <v>0</v>
      </c>
      <c r="J507" s="28">
        <v>0</v>
      </c>
      <c r="K507" s="28">
        <v>0</v>
      </c>
      <c r="L507" s="44">
        <f>K507-'June 2015'!K507</f>
        <v>-17</v>
      </c>
      <c r="M507" s="18"/>
    </row>
    <row r="508" spans="1:13" ht="12.75" customHeight="1">
      <c r="A508" s="20">
        <v>504</v>
      </c>
      <c r="B508" s="26" t="s">
        <v>48</v>
      </c>
      <c r="C508" s="27">
        <v>22490</v>
      </c>
      <c r="D508" s="24" t="s">
        <v>160</v>
      </c>
      <c r="E508" s="27"/>
      <c r="F508" s="24"/>
      <c r="G508" s="28">
        <v>1238</v>
      </c>
      <c r="H508" s="28">
        <v>799</v>
      </c>
      <c r="I508" s="28">
        <v>24</v>
      </c>
      <c r="J508" s="28">
        <v>0</v>
      </c>
      <c r="K508" s="28">
        <v>2054</v>
      </c>
      <c r="L508" s="44">
        <f>K508-'June 2015'!K508</f>
        <v>358</v>
      </c>
      <c r="M508" s="18"/>
    </row>
    <row r="509" spans="1:13" ht="12.75" customHeight="1">
      <c r="A509" s="20">
        <v>505</v>
      </c>
      <c r="B509" s="26" t="s">
        <v>48</v>
      </c>
      <c r="C509" s="27">
        <v>22620</v>
      </c>
      <c r="D509" s="24" t="s">
        <v>73</v>
      </c>
      <c r="E509" s="27" t="s">
        <v>21</v>
      </c>
      <c r="F509" s="24" t="s">
        <v>2</v>
      </c>
      <c r="G509" s="28">
        <v>469</v>
      </c>
      <c r="H509" s="28">
        <v>156</v>
      </c>
      <c r="I509" s="28">
        <v>11</v>
      </c>
      <c r="J509" s="28">
        <v>0</v>
      </c>
      <c r="K509" s="28">
        <v>640</v>
      </c>
      <c r="L509" s="44">
        <f>K509-'June 2015'!K509</f>
        <v>0</v>
      </c>
      <c r="M509" s="18"/>
    </row>
    <row r="510" spans="1:13" ht="12.75" customHeight="1">
      <c r="A510" s="20">
        <v>506</v>
      </c>
      <c r="B510" s="26" t="s">
        <v>48</v>
      </c>
      <c r="C510" s="27">
        <v>22620</v>
      </c>
      <c r="D510" s="24" t="s">
        <v>73</v>
      </c>
      <c r="E510" s="27" t="s">
        <v>22</v>
      </c>
      <c r="F510" s="24" t="s">
        <v>3</v>
      </c>
      <c r="G510" s="28">
        <v>17</v>
      </c>
      <c r="H510" s="28">
        <v>16</v>
      </c>
      <c r="I510" s="28">
        <v>3</v>
      </c>
      <c r="J510" s="28">
        <v>0</v>
      </c>
      <c r="K510" s="28">
        <v>31</v>
      </c>
      <c r="L510" s="44">
        <f>K510-'June 2015'!K510</f>
        <v>-7</v>
      </c>
      <c r="M510" s="18"/>
    </row>
    <row r="511" spans="1:13" ht="12.75" customHeight="1">
      <c r="A511" s="20">
        <v>507</v>
      </c>
      <c r="B511" s="26" t="s">
        <v>48</v>
      </c>
      <c r="C511" s="27">
        <v>22620</v>
      </c>
      <c r="D511" s="24" t="s">
        <v>73</v>
      </c>
      <c r="E511" s="27" t="s">
        <v>23</v>
      </c>
      <c r="F511" s="24" t="s">
        <v>4</v>
      </c>
      <c r="G511" s="28">
        <v>145</v>
      </c>
      <c r="H511" s="28">
        <v>172</v>
      </c>
      <c r="I511" s="28">
        <v>32</v>
      </c>
      <c r="J511" s="28">
        <v>0</v>
      </c>
      <c r="K511" s="28">
        <v>352</v>
      </c>
      <c r="L511" s="44">
        <f>K511-'June 2015'!K511</f>
        <v>-6</v>
      </c>
      <c r="M511" s="18"/>
    </row>
    <row r="512" spans="1:13" ht="12.75" customHeight="1">
      <c r="A512" s="20">
        <v>508</v>
      </c>
      <c r="B512" s="26" t="s">
        <v>48</v>
      </c>
      <c r="C512" s="27">
        <v>22620</v>
      </c>
      <c r="D512" s="24" t="s">
        <v>73</v>
      </c>
      <c r="E512" s="27" t="s">
        <v>24</v>
      </c>
      <c r="F512" s="24" t="s">
        <v>5</v>
      </c>
      <c r="G512" s="28">
        <v>16</v>
      </c>
      <c r="H512" s="28">
        <v>12</v>
      </c>
      <c r="I512" s="28">
        <v>3</v>
      </c>
      <c r="J512" s="28">
        <v>0</v>
      </c>
      <c r="K512" s="28">
        <v>30</v>
      </c>
      <c r="L512" s="44">
        <f>K512-'June 2015'!K512</f>
        <v>-2</v>
      </c>
      <c r="M512" s="18"/>
    </row>
    <row r="513" spans="1:13" ht="12.75" customHeight="1">
      <c r="A513" s="20">
        <v>509</v>
      </c>
      <c r="B513" s="26" t="s">
        <v>48</v>
      </c>
      <c r="C513" s="27">
        <v>22620</v>
      </c>
      <c r="D513" s="24" t="s">
        <v>73</v>
      </c>
      <c r="E513" s="27" t="s">
        <v>25</v>
      </c>
      <c r="F513" s="24" t="s">
        <v>6</v>
      </c>
      <c r="G513" s="28">
        <v>1012</v>
      </c>
      <c r="H513" s="28">
        <v>817</v>
      </c>
      <c r="I513" s="28">
        <v>17</v>
      </c>
      <c r="J513" s="28">
        <v>0</v>
      </c>
      <c r="K513" s="28">
        <v>1854</v>
      </c>
      <c r="L513" s="44">
        <f>K513-'June 2015'!K513</f>
        <v>271</v>
      </c>
      <c r="M513" s="18"/>
    </row>
    <row r="514" spans="1:13" ht="12.75" customHeight="1">
      <c r="A514" s="20">
        <v>510</v>
      </c>
      <c r="B514" s="26" t="s">
        <v>48</v>
      </c>
      <c r="C514" s="27">
        <v>22620</v>
      </c>
      <c r="D514" s="24" t="s">
        <v>73</v>
      </c>
      <c r="E514" s="27" t="s">
        <v>26</v>
      </c>
      <c r="F514" s="24" t="s">
        <v>7</v>
      </c>
      <c r="G514" s="28">
        <v>108</v>
      </c>
      <c r="H514" s="28">
        <v>104</v>
      </c>
      <c r="I514" s="28">
        <v>10</v>
      </c>
      <c r="J514" s="28">
        <v>0</v>
      </c>
      <c r="K514" s="28">
        <v>217</v>
      </c>
      <c r="L514" s="44">
        <f>K514-'June 2015'!K514</f>
        <v>-11</v>
      </c>
      <c r="M514" s="18"/>
    </row>
    <row r="515" spans="1:13" ht="12.75" customHeight="1">
      <c r="A515" s="20">
        <v>511</v>
      </c>
      <c r="B515" s="26" t="s">
        <v>48</v>
      </c>
      <c r="C515" s="27">
        <v>22620</v>
      </c>
      <c r="D515" s="24" t="s">
        <v>73</v>
      </c>
      <c r="E515" s="27" t="s">
        <v>27</v>
      </c>
      <c r="F515" s="24" t="s">
        <v>8</v>
      </c>
      <c r="G515" s="28">
        <v>212</v>
      </c>
      <c r="H515" s="28">
        <v>326</v>
      </c>
      <c r="I515" s="28">
        <v>31</v>
      </c>
      <c r="J515" s="28">
        <v>0</v>
      </c>
      <c r="K515" s="28">
        <v>571</v>
      </c>
      <c r="L515" s="44">
        <f>K515-'June 2015'!K515</f>
        <v>-9</v>
      </c>
      <c r="M515" s="18"/>
    </row>
    <row r="516" spans="1:13" ht="12.75" customHeight="1">
      <c r="A516" s="20">
        <v>512</v>
      </c>
      <c r="B516" s="26" t="s">
        <v>48</v>
      </c>
      <c r="C516" s="27">
        <v>22620</v>
      </c>
      <c r="D516" s="24" t="s">
        <v>73</v>
      </c>
      <c r="E516" s="27" t="s">
        <v>28</v>
      </c>
      <c r="F516" s="24" t="s">
        <v>9</v>
      </c>
      <c r="G516" s="28">
        <v>95</v>
      </c>
      <c r="H516" s="28">
        <v>287</v>
      </c>
      <c r="I516" s="28">
        <v>34</v>
      </c>
      <c r="J516" s="28">
        <v>0</v>
      </c>
      <c r="K516" s="28">
        <v>419</v>
      </c>
      <c r="L516" s="44">
        <f>K516-'June 2015'!K516</f>
        <v>57</v>
      </c>
      <c r="M516" s="18"/>
    </row>
    <row r="517" spans="1:13" ht="12.75" customHeight="1">
      <c r="A517" s="20">
        <v>513</v>
      </c>
      <c r="B517" s="26" t="s">
        <v>48</v>
      </c>
      <c r="C517" s="27">
        <v>22620</v>
      </c>
      <c r="D517" s="24" t="s">
        <v>73</v>
      </c>
      <c r="E517" s="27" t="s">
        <v>29</v>
      </c>
      <c r="F517" s="24" t="s">
        <v>10</v>
      </c>
      <c r="G517" s="28">
        <v>366</v>
      </c>
      <c r="H517" s="28">
        <v>185</v>
      </c>
      <c r="I517" s="28">
        <v>11</v>
      </c>
      <c r="J517" s="28">
        <v>0</v>
      </c>
      <c r="K517" s="28">
        <v>557</v>
      </c>
      <c r="L517" s="44">
        <f>K517-'June 2015'!K517</f>
        <v>95</v>
      </c>
      <c r="M517" s="18"/>
    </row>
    <row r="518" spans="1:13" ht="12.75" customHeight="1">
      <c r="A518" s="20">
        <v>514</v>
      </c>
      <c r="B518" s="26" t="s">
        <v>48</v>
      </c>
      <c r="C518" s="27">
        <v>22620</v>
      </c>
      <c r="D518" s="24" t="s">
        <v>73</v>
      </c>
      <c r="E518" s="27" t="s">
        <v>30</v>
      </c>
      <c r="F518" s="24" t="s">
        <v>11</v>
      </c>
      <c r="G518" s="28">
        <v>35</v>
      </c>
      <c r="H518" s="28">
        <v>23</v>
      </c>
      <c r="I518" s="28">
        <v>0</v>
      </c>
      <c r="J518" s="28">
        <v>0</v>
      </c>
      <c r="K518" s="28">
        <v>54</v>
      </c>
      <c r="L518" s="44">
        <f>K518-'June 2015'!K518</f>
        <v>0</v>
      </c>
      <c r="M518" s="18"/>
    </row>
    <row r="519" spans="1:13" ht="12.75" customHeight="1">
      <c r="A519" s="20">
        <v>515</v>
      </c>
      <c r="B519" s="26" t="s">
        <v>48</v>
      </c>
      <c r="C519" s="27">
        <v>22620</v>
      </c>
      <c r="D519" s="24" t="s">
        <v>73</v>
      </c>
      <c r="E519" s="27" t="s">
        <v>31</v>
      </c>
      <c r="F519" s="24" t="s">
        <v>12</v>
      </c>
      <c r="G519" s="28">
        <v>182</v>
      </c>
      <c r="H519" s="28">
        <v>92</v>
      </c>
      <c r="I519" s="28">
        <v>0</v>
      </c>
      <c r="J519" s="28">
        <v>0</v>
      </c>
      <c r="K519" s="28">
        <v>275</v>
      </c>
      <c r="L519" s="44">
        <f>K519-'June 2015'!K519</f>
        <v>-310</v>
      </c>
      <c r="M519" s="18"/>
    </row>
    <row r="520" spans="1:13" ht="12.75" customHeight="1">
      <c r="A520" s="20">
        <v>516</v>
      </c>
      <c r="B520" s="26" t="s">
        <v>48</v>
      </c>
      <c r="C520" s="27">
        <v>22620</v>
      </c>
      <c r="D520" s="24" t="s">
        <v>73</v>
      </c>
      <c r="E520" s="27" t="s">
        <v>32</v>
      </c>
      <c r="F520" s="24" t="s">
        <v>13</v>
      </c>
      <c r="G520" s="28">
        <v>644</v>
      </c>
      <c r="H520" s="28">
        <v>106</v>
      </c>
      <c r="I520" s="28">
        <v>4</v>
      </c>
      <c r="J520" s="28">
        <v>0</v>
      </c>
      <c r="K520" s="28">
        <v>755</v>
      </c>
      <c r="L520" s="44">
        <f>K520-'June 2015'!K520</f>
        <v>62</v>
      </c>
      <c r="M520" s="18"/>
    </row>
    <row r="521" spans="1:13" ht="12.75" customHeight="1">
      <c r="A521" s="20">
        <v>517</v>
      </c>
      <c r="B521" s="26" t="s">
        <v>48</v>
      </c>
      <c r="C521" s="27">
        <v>22620</v>
      </c>
      <c r="D521" s="24" t="s">
        <v>73</v>
      </c>
      <c r="E521" s="27" t="s">
        <v>33</v>
      </c>
      <c r="F521" s="24" t="s">
        <v>14</v>
      </c>
      <c r="G521" s="28">
        <v>409</v>
      </c>
      <c r="H521" s="28">
        <v>363</v>
      </c>
      <c r="I521" s="28">
        <v>20</v>
      </c>
      <c r="J521" s="28">
        <v>0</v>
      </c>
      <c r="K521" s="28">
        <v>790</v>
      </c>
      <c r="L521" s="44">
        <f>K521-'June 2015'!K521</f>
        <v>98</v>
      </c>
      <c r="M521" s="18"/>
    </row>
    <row r="522" spans="1:13" ht="12.75" customHeight="1">
      <c r="A522" s="20">
        <v>518</v>
      </c>
      <c r="B522" s="26" t="s">
        <v>48</v>
      </c>
      <c r="C522" s="27">
        <v>22620</v>
      </c>
      <c r="D522" s="24" t="s">
        <v>73</v>
      </c>
      <c r="E522" s="27" t="s">
        <v>34</v>
      </c>
      <c r="F522" s="24" t="s">
        <v>15</v>
      </c>
      <c r="G522" s="28">
        <v>136</v>
      </c>
      <c r="H522" s="28">
        <v>119</v>
      </c>
      <c r="I522" s="28">
        <v>15</v>
      </c>
      <c r="J522" s="28">
        <v>3</v>
      </c>
      <c r="K522" s="28">
        <v>269</v>
      </c>
      <c r="L522" s="44">
        <f>K522-'June 2015'!K522</f>
        <v>60</v>
      </c>
      <c r="M522" s="18"/>
    </row>
    <row r="523" spans="1:13" ht="12.75" customHeight="1">
      <c r="A523" s="20">
        <v>519</v>
      </c>
      <c r="B523" s="26" t="s">
        <v>48</v>
      </c>
      <c r="C523" s="27">
        <v>22620</v>
      </c>
      <c r="D523" s="24" t="s">
        <v>73</v>
      </c>
      <c r="E523" s="27" t="s">
        <v>35</v>
      </c>
      <c r="F523" s="24" t="s">
        <v>16</v>
      </c>
      <c r="G523" s="28">
        <v>8</v>
      </c>
      <c r="H523" s="28">
        <v>5</v>
      </c>
      <c r="I523" s="28">
        <v>3</v>
      </c>
      <c r="J523" s="28">
        <v>0</v>
      </c>
      <c r="K523" s="28">
        <v>20</v>
      </c>
      <c r="L523" s="44">
        <f>K523-'June 2015'!K523</f>
        <v>-6</v>
      </c>
      <c r="M523" s="18"/>
    </row>
    <row r="524" spans="1:13" ht="12.75" customHeight="1">
      <c r="A524" s="20">
        <v>520</v>
      </c>
      <c r="B524" s="26" t="s">
        <v>48</v>
      </c>
      <c r="C524" s="27">
        <v>22620</v>
      </c>
      <c r="D524" s="24" t="s">
        <v>73</v>
      </c>
      <c r="E524" s="27" t="s">
        <v>36</v>
      </c>
      <c r="F524" s="24" t="s">
        <v>17</v>
      </c>
      <c r="G524" s="28">
        <v>56</v>
      </c>
      <c r="H524" s="28">
        <v>46</v>
      </c>
      <c r="I524" s="28">
        <v>6</v>
      </c>
      <c r="J524" s="28">
        <v>0</v>
      </c>
      <c r="K524" s="28">
        <v>108</v>
      </c>
      <c r="L524" s="44">
        <f>K524-'June 2015'!K524</f>
        <v>8</v>
      </c>
      <c r="M524" s="18"/>
    </row>
    <row r="525" spans="1:13" ht="12.75" customHeight="1">
      <c r="A525" s="20">
        <v>521</v>
      </c>
      <c r="B525" s="26" t="s">
        <v>48</v>
      </c>
      <c r="C525" s="27">
        <v>22620</v>
      </c>
      <c r="D525" s="24" t="s">
        <v>73</v>
      </c>
      <c r="E525" s="27" t="s">
        <v>37</v>
      </c>
      <c r="F525" s="24" t="s">
        <v>18</v>
      </c>
      <c r="G525" s="28">
        <v>342</v>
      </c>
      <c r="H525" s="28">
        <v>281</v>
      </c>
      <c r="I525" s="28">
        <v>14</v>
      </c>
      <c r="J525" s="28">
        <v>3</v>
      </c>
      <c r="K525" s="28">
        <v>634</v>
      </c>
      <c r="L525" s="44">
        <f>K525-'June 2015'!K525</f>
        <v>167</v>
      </c>
      <c r="M525" s="18"/>
    </row>
    <row r="526" spans="1:13" ht="12.75" customHeight="1">
      <c r="A526" s="20">
        <v>522</v>
      </c>
      <c r="B526" s="26" t="s">
        <v>48</v>
      </c>
      <c r="C526" s="27">
        <v>22620</v>
      </c>
      <c r="D526" s="24" t="s">
        <v>73</v>
      </c>
      <c r="E526" s="27" t="s">
        <v>38</v>
      </c>
      <c r="F526" s="24" t="s">
        <v>19</v>
      </c>
      <c r="G526" s="28">
        <v>60</v>
      </c>
      <c r="H526" s="28">
        <v>47</v>
      </c>
      <c r="I526" s="28">
        <v>5</v>
      </c>
      <c r="J526" s="28">
        <v>0</v>
      </c>
      <c r="K526" s="28">
        <v>115</v>
      </c>
      <c r="L526" s="44">
        <f>K526-'June 2015'!K526</f>
        <v>38</v>
      </c>
      <c r="M526" s="18"/>
    </row>
    <row r="527" spans="1:13" ht="12.75" customHeight="1">
      <c r="A527" s="20">
        <v>523</v>
      </c>
      <c r="B527" s="26" t="s">
        <v>48</v>
      </c>
      <c r="C527" s="27">
        <v>22620</v>
      </c>
      <c r="D527" s="24" t="s">
        <v>73</v>
      </c>
      <c r="E527" s="27" t="s">
        <v>39</v>
      </c>
      <c r="F527" s="24" t="s">
        <v>20</v>
      </c>
      <c r="G527" s="28">
        <v>182</v>
      </c>
      <c r="H527" s="28">
        <v>278</v>
      </c>
      <c r="I527" s="28">
        <v>6</v>
      </c>
      <c r="J527" s="28">
        <v>0</v>
      </c>
      <c r="K527" s="28">
        <v>467</v>
      </c>
      <c r="L527" s="44">
        <f>K527-'June 2015'!K527</f>
        <v>73</v>
      </c>
      <c r="M527" s="18"/>
    </row>
    <row r="528" spans="1:13" ht="12.75" customHeight="1">
      <c r="A528" s="20">
        <v>524</v>
      </c>
      <c r="B528" s="26" t="s">
        <v>48</v>
      </c>
      <c r="C528" s="27">
        <v>22620</v>
      </c>
      <c r="D528" s="24" t="s">
        <v>73</v>
      </c>
      <c r="E528" s="27" t="s">
        <v>40</v>
      </c>
      <c r="F528" s="24" t="s">
        <v>41</v>
      </c>
      <c r="G528" s="28">
        <v>7</v>
      </c>
      <c r="H528" s="28">
        <v>0</v>
      </c>
      <c r="I528" s="28">
        <v>0</v>
      </c>
      <c r="J528" s="28">
        <v>0</v>
      </c>
      <c r="K528" s="28">
        <v>7</v>
      </c>
      <c r="L528" s="44">
        <f>K528-'June 2015'!K528</f>
        <v>-64</v>
      </c>
      <c r="M528" s="18"/>
    </row>
    <row r="529" spans="1:13" ht="12.75" customHeight="1">
      <c r="A529" s="20">
        <v>525</v>
      </c>
      <c r="B529" s="26" t="s">
        <v>48</v>
      </c>
      <c r="C529" s="27">
        <v>22620</v>
      </c>
      <c r="D529" s="24" t="s">
        <v>74</v>
      </c>
      <c r="E529" s="27"/>
      <c r="F529" s="24"/>
      <c r="G529" s="28">
        <v>4498</v>
      </c>
      <c r="H529" s="28">
        <v>3422</v>
      </c>
      <c r="I529" s="28">
        <v>219</v>
      </c>
      <c r="J529" s="28">
        <v>7</v>
      </c>
      <c r="K529" s="28">
        <v>8155</v>
      </c>
      <c r="L529" s="44">
        <f>K529-'June 2015'!K529</f>
        <v>486</v>
      </c>
      <c r="M529" s="18"/>
    </row>
    <row r="530" spans="1:13" ht="12.75" customHeight="1">
      <c r="A530" s="20">
        <v>526</v>
      </c>
      <c r="B530" s="26" t="s">
        <v>48</v>
      </c>
      <c r="C530" s="27">
        <v>22670</v>
      </c>
      <c r="D530" s="24" t="s">
        <v>75</v>
      </c>
      <c r="E530" s="27" t="s">
        <v>21</v>
      </c>
      <c r="F530" s="24" t="s">
        <v>2</v>
      </c>
      <c r="G530" s="28">
        <v>81</v>
      </c>
      <c r="H530" s="28">
        <v>49</v>
      </c>
      <c r="I530" s="28">
        <v>8</v>
      </c>
      <c r="J530" s="28">
        <v>0</v>
      </c>
      <c r="K530" s="28">
        <v>133</v>
      </c>
      <c r="L530" s="44">
        <f>K530-'June 2015'!K530</f>
        <v>15</v>
      </c>
      <c r="M530" s="18"/>
    </row>
    <row r="531" spans="1:13" ht="12.75" customHeight="1">
      <c r="A531" s="20">
        <v>527</v>
      </c>
      <c r="B531" s="26" t="s">
        <v>48</v>
      </c>
      <c r="C531" s="27">
        <v>22670</v>
      </c>
      <c r="D531" s="24" t="s">
        <v>75</v>
      </c>
      <c r="E531" s="27" t="s">
        <v>22</v>
      </c>
      <c r="F531" s="24" t="s">
        <v>3</v>
      </c>
      <c r="G531" s="28">
        <v>3</v>
      </c>
      <c r="H531" s="28">
        <v>9</v>
      </c>
      <c r="I531" s="28">
        <v>3</v>
      </c>
      <c r="J531" s="28">
        <v>0</v>
      </c>
      <c r="K531" s="28">
        <v>12</v>
      </c>
      <c r="L531" s="44">
        <f>K531-'June 2015'!K531</f>
        <v>-3</v>
      </c>
      <c r="M531" s="18"/>
    </row>
    <row r="532" spans="1:13" ht="12.75" customHeight="1">
      <c r="A532" s="20">
        <v>528</v>
      </c>
      <c r="B532" s="26" t="s">
        <v>48</v>
      </c>
      <c r="C532" s="27">
        <v>22670</v>
      </c>
      <c r="D532" s="24" t="s">
        <v>75</v>
      </c>
      <c r="E532" s="27" t="s">
        <v>23</v>
      </c>
      <c r="F532" s="24" t="s">
        <v>4</v>
      </c>
      <c r="G532" s="28">
        <v>403</v>
      </c>
      <c r="H532" s="28">
        <v>762</v>
      </c>
      <c r="I532" s="28">
        <v>225</v>
      </c>
      <c r="J532" s="28">
        <v>3</v>
      </c>
      <c r="K532" s="28">
        <v>1395</v>
      </c>
      <c r="L532" s="44">
        <f>K532-'June 2015'!K532</f>
        <v>-9</v>
      </c>
      <c r="M532" s="18"/>
    </row>
    <row r="533" spans="1:13" ht="12.75" customHeight="1">
      <c r="A533" s="20">
        <v>529</v>
      </c>
      <c r="B533" s="26" t="s">
        <v>48</v>
      </c>
      <c r="C533" s="27">
        <v>22670</v>
      </c>
      <c r="D533" s="24" t="s">
        <v>75</v>
      </c>
      <c r="E533" s="27" t="s">
        <v>24</v>
      </c>
      <c r="F533" s="24" t="s">
        <v>5</v>
      </c>
      <c r="G533" s="28">
        <v>42</v>
      </c>
      <c r="H533" s="28">
        <v>65</v>
      </c>
      <c r="I533" s="28">
        <v>6</v>
      </c>
      <c r="J533" s="28">
        <v>0</v>
      </c>
      <c r="K533" s="28">
        <v>111</v>
      </c>
      <c r="L533" s="44">
        <f>K533-'June 2015'!K533</f>
        <v>60</v>
      </c>
      <c r="M533" s="18"/>
    </row>
    <row r="534" spans="1:13" ht="12.75" customHeight="1">
      <c r="A534" s="20">
        <v>530</v>
      </c>
      <c r="B534" s="26" t="s">
        <v>48</v>
      </c>
      <c r="C534" s="27">
        <v>22670</v>
      </c>
      <c r="D534" s="24" t="s">
        <v>75</v>
      </c>
      <c r="E534" s="27" t="s">
        <v>25</v>
      </c>
      <c r="F534" s="24" t="s">
        <v>6</v>
      </c>
      <c r="G534" s="28">
        <v>1821</v>
      </c>
      <c r="H534" s="28">
        <v>953</v>
      </c>
      <c r="I534" s="28">
        <v>67</v>
      </c>
      <c r="J534" s="28">
        <v>0</v>
      </c>
      <c r="K534" s="28">
        <v>2846</v>
      </c>
      <c r="L534" s="44">
        <f>K534-'June 2015'!K534</f>
        <v>897</v>
      </c>
      <c r="M534" s="18"/>
    </row>
    <row r="535" spans="1:13" ht="12.75" customHeight="1">
      <c r="A535" s="20">
        <v>531</v>
      </c>
      <c r="B535" s="26" t="s">
        <v>48</v>
      </c>
      <c r="C535" s="27">
        <v>22670</v>
      </c>
      <c r="D535" s="24" t="s">
        <v>75</v>
      </c>
      <c r="E535" s="27" t="s">
        <v>26</v>
      </c>
      <c r="F535" s="24" t="s">
        <v>7</v>
      </c>
      <c r="G535" s="28">
        <v>414</v>
      </c>
      <c r="H535" s="28">
        <v>635</v>
      </c>
      <c r="I535" s="28">
        <v>131</v>
      </c>
      <c r="J535" s="28">
        <v>0</v>
      </c>
      <c r="K535" s="28">
        <v>1182</v>
      </c>
      <c r="L535" s="44">
        <f>K535-'June 2015'!K535</f>
        <v>191</v>
      </c>
      <c r="M535" s="18"/>
    </row>
    <row r="536" spans="1:13" ht="12.75" customHeight="1">
      <c r="A536" s="20">
        <v>532</v>
      </c>
      <c r="B536" s="26" t="s">
        <v>48</v>
      </c>
      <c r="C536" s="27">
        <v>22670</v>
      </c>
      <c r="D536" s="24" t="s">
        <v>75</v>
      </c>
      <c r="E536" s="27" t="s">
        <v>27</v>
      </c>
      <c r="F536" s="24" t="s">
        <v>8</v>
      </c>
      <c r="G536" s="28">
        <v>511</v>
      </c>
      <c r="H536" s="28">
        <v>827</v>
      </c>
      <c r="I536" s="28">
        <v>46</v>
      </c>
      <c r="J536" s="28">
        <v>3</v>
      </c>
      <c r="K536" s="28">
        <v>1390</v>
      </c>
      <c r="L536" s="44">
        <f>K536-'June 2015'!K536</f>
        <v>344</v>
      </c>
      <c r="M536" s="18"/>
    </row>
    <row r="537" spans="1:13" ht="12.75" customHeight="1">
      <c r="A537" s="20">
        <v>533</v>
      </c>
      <c r="B537" s="26" t="s">
        <v>48</v>
      </c>
      <c r="C537" s="27">
        <v>22670</v>
      </c>
      <c r="D537" s="24" t="s">
        <v>75</v>
      </c>
      <c r="E537" s="27" t="s">
        <v>28</v>
      </c>
      <c r="F537" s="24" t="s">
        <v>9</v>
      </c>
      <c r="G537" s="28">
        <v>236</v>
      </c>
      <c r="H537" s="28">
        <v>560</v>
      </c>
      <c r="I537" s="28">
        <v>20</v>
      </c>
      <c r="J537" s="28">
        <v>0</v>
      </c>
      <c r="K537" s="28">
        <v>825</v>
      </c>
      <c r="L537" s="44">
        <f>K537-'June 2015'!K537</f>
        <v>286</v>
      </c>
      <c r="M537" s="18"/>
    </row>
    <row r="538" spans="1:13" ht="12.75" customHeight="1">
      <c r="A538" s="20">
        <v>534</v>
      </c>
      <c r="B538" s="26" t="s">
        <v>48</v>
      </c>
      <c r="C538" s="27">
        <v>22670</v>
      </c>
      <c r="D538" s="24" t="s">
        <v>75</v>
      </c>
      <c r="E538" s="27" t="s">
        <v>29</v>
      </c>
      <c r="F538" s="24" t="s">
        <v>10</v>
      </c>
      <c r="G538" s="28">
        <v>2743</v>
      </c>
      <c r="H538" s="28">
        <v>487</v>
      </c>
      <c r="I538" s="28">
        <v>23</v>
      </c>
      <c r="J538" s="28">
        <v>0</v>
      </c>
      <c r="K538" s="28">
        <v>3251</v>
      </c>
      <c r="L538" s="44">
        <f>K538-'June 2015'!K538</f>
        <v>1559</v>
      </c>
      <c r="M538" s="18"/>
    </row>
    <row r="539" spans="1:13" ht="12.75" customHeight="1">
      <c r="A539" s="20">
        <v>535</v>
      </c>
      <c r="B539" s="26" t="s">
        <v>48</v>
      </c>
      <c r="C539" s="27">
        <v>22670</v>
      </c>
      <c r="D539" s="24" t="s">
        <v>75</v>
      </c>
      <c r="E539" s="27" t="s">
        <v>30</v>
      </c>
      <c r="F539" s="24" t="s">
        <v>11</v>
      </c>
      <c r="G539" s="28">
        <v>55</v>
      </c>
      <c r="H539" s="28">
        <v>37</v>
      </c>
      <c r="I539" s="28">
        <v>3</v>
      </c>
      <c r="J539" s="28">
        <v>0</v>
      </c>
      <c r="K539" s="28">
        <v>99</v>
      </c>
      <c r="L539" s="44">
        <f>K539-'June 2015'!K539</f>
        <v>45</v>
      </c>
      <c r="M539" s="18"/>
    </row>
    <row r="540" spans="1:13" ht="12.75" customHeight="1">
      <c r="A540" s="20">
        <v>536</v>
      </c>
      <c r="B540" s="26" t="s">
        <v>48</v>
      </c>
      <c r="C540" s="27">
        <v>22670</v>
      </c>
      <c r="D540" s="24" t="s">
        <v>75</v>
      </c>
      <c r="E540" s="27" t="s">
        <v>31</v>
      </c>
      <c r="F540" s="24" t="s">
        <v>12</v>
      </c>
      <c r="G540" s="28">
        <v>321</v>
      </c>
      <c r="H540" s="28">
        <v>147</v>
      </c>
      <c r="I540" s="28">
        <v>0</v>
      </c>
      <c r="J540" s="28">
        <v>0</v>
      </c>
      <c r="K540" s="28">
        <v>469</v>
      </c>
      <c r="L540" s="44">
        <f>K540-'June 2015'!K540</f>
        <v>-196</v>
      </c>
      <c r="M540" s="18"/>
    </row>
    <row r="541" spans="1:13" ht="12.75" customHeight="1">
      <c r="A541" s="20">
        <v>537</v>
      </c>
      <c r="B541" s="26" t="s">
        <v>48</v>
      </c>
      <c r="C541" s="27">
        <v>22670</v>
      </c>
      <c r="D541" s="24" t="s">
        <v>75</v>
      </c>
      <c r="E541" s="27" t="s">
        <v>32</v>
      </c>
      <c r="F541" s="24" t="s">
        <v>13</v>
      </c>
      <c r="G541" s="28">
        <v>1464</v>
      </c>
      <c r="H541" s="28">
        <v>176</v>
      </c>
      <c r="I541" s="28">
        <v>18</v>
      </c>
      <c r="J541" s="28">
        <v>0</v>
      </c>
      <c r="K541" s="28">
        <v>1659</v>
      </c>
      <c r="L541" s="44">
        <f>K541-'June 2015'!K541</f>
        <v>367</v>
      </c>
      <c r="M541" s="18"/>
    </row>
    <row r="542" spans="1:13" ht="12.75" customHeight="1">
      <c r="A542" s="20">
        <v>538</v>
      </c>
      <c r="B542" s="26" t="s">
        <v>48</v>
      </c>
      <c r="C542" s="27">
        <v>22670</v>
      </c>
      <c r="D542" s="24" t="s">
        <v>75</v>
      </c>
      <c r="E542" s="27" t="s">
        <v>33</v>
      </c>
      <c r="F542" s="24" t="s">
        <v>14</v>
      </c>
      <c r="G542" s="28">
        <v>630</v>
      </c>
      <c r="H542" s="28">
        <v>550</v>
      </c>
      <c r="I542" s="28">
        <v>42</v>
      </c>
      <c r="J542" s="28">
        <v>0</v>
      </c>
      <c r="K542" s="28">
        <v>1222</v>
      </c>
      <c r="L542" s="44">
        <f>K542-'June 2015'!K542</f>
        <v>392</v>
      </c>
      <c r="M542" s="18"/>
    </row>
    <row r="543" spans="1:13" ht="12.75" customHeight="1">
      <c r="A543" s="20">
        <v>539</v>
      </c>
      <c r="B543" s="26" t="s">
        <v>48</v>
      </c>
      <c r="C543" s="27">
        <v>22670</v>
      </c>
      <c r="D543" s="24" t="s">
        <v>75</v>
      </c>
      <c r="E543" s="27" t="s">
        <v>34</v>
      </c>
      <c r="F543" s="24" t="s">
        <v>15</v>
      </c>
      <c r="G543" s="28">
        <v>807</v>
      </c>
      <c r="H543" s="28">
        <v>287</v>
      </c>
      <c r="I543" s="28">
        <v>52</v>
      </c>
      <c r="J543" s="28">
        <v>9</v>
      </c>
      <c r="K543" s="28">
        <v>1156</v>
      </c>
      <c r="L543" s="44">
        <f>K543-'June 2015'!K543</f>
        <v>536</v>
      </c>
      <c r="M543" s="18"/>
    </row>
    <row r="544" spans="1:13" ht="12.75" customHeight="1">
      <c r="A544" s="20">
        <v>540</v>
      </c>
      <c r="B544" s="26" t="s">
        <v>48</v>
      </c>
      <c r="C544" s="27">
        <v>22670</v>
      </c>
      <c r="D544" s="24" t="s">
        <v>75</v>
      </c>
      <c r="E544" s="27" t="s">
        <v>35</v>
      </c>
      <c r="F544" s="24" t="s">
        <v>16</v>
      </c>
      <c r="G544" s="28">
        <v>41</v>
      </c>
      <c r="H544" s="28">
        <v>17</v>
      </c>
      <c r="I544" s="28">
        <v>5</v>
      </c>
      <c r="J544" s="28">
        <v>0</v>
      </c>
      <c r="K544" s="28">
        <v>61</v>
      </c>
      <c r="L544" s="44">
        <f>K544-'June 2015'!K544</f>
        <v>19</v>
      </c>
      <c r="M544" s="18"/>
    </row>
    <row r="545" spans="1:13" ht="12.75" customHeight="1">
      <c r="A545" s="20">
        <v>541</v>
      </c>
      <c r="B545" s="26" t="s">
        <v>48</v>
      </c>
      <c r="C545" s="27">
        <v>22670</v>
      </c>
      <c r="D545" s="24" t="s">
        <v>75</v>
      </c>
      <c r="E545" s="27" t="s">
        <v>36</v>
      </c>
      <c r="F545" s="24" t="s">
        <v>17</v>
      </c>
      <c r="G545" s="28">
        <v>80</v>
      </c>
      <c r="H545" s="28">
        <v>69</v>
      </c>
      <c r="I545" s="28">
        <v>11</v>
      </c>
      <c r="J545" s="28">
        <v>3</v>
      </c>
      <c r="K545" s="28">
        <v>159</v>
      </c>
      <c r="L545" s="44">
        <f>K545-'June 2015'!K545</f>
        <v>54</v>
      </c>
      <c r="M545" s="18"/>
    </row>
    <row r="546" spans="1:13" ht="12.75" customHeight="1">
      <c r="A546" s="20">
        <v>542</v>
      </c>
      <c r="B546" s="26" t="s">
        <v>48</v>
      </c>
      <c r="C546" s="27">
        <v>22670</v>
      </c>
      <c r="D546" s="24" t="s">
        <v>75</v>
      </c>
      <c r="E546" s="27" t="s">
        <v>37</v>
      </c>
      <c r="F546" s="24" t="s">
        <v>18</v>
      </c>
      <c r="G546" s="28">
        <v>332</v>
      </c>
      <c r="H546" s="28">
        <v>283</v>
      </c>
      <c r="I546" s="28">
        <v>18</v>
      </c>
      <c r="J546" s="28">
        <v>0</v>
      </c>
      <c r="K546" s="28">
        <v>631</v>
      </c>
      <c r="L546" s="44">
        <f>K546-'June 2015'!K546</f>
        <v>149</v>
      </c>
      <c r="M546" s="18"/>
    </row>
    <row r="547" spans="1:13" ht="12.75" customHeight="1">
      <c r="A547" s="20">
        <v>543</v>
      </c>
      <c r="B547" s="26" t="s">
        <v>48</v>
      </c>
      <c r="C547" s="27">
        <v>22670</v>
      </c>
      <c r="D547" s="24" t="s">
        <v>75</v>
      </c>
      <c r="E547" s="27" t="s">
        <v>38</v>
      </c>
      <c r="F547" s="24" t="s">
        <v>19</v>
      </c>
      <c r="G547" s="28">
        <v>59</v>
      </c>
      <c r="H547" s="28">
        <v>52</v>
      </c>
      <c r="I547" s="28">
        <v>4</v>
      </c>
      <c r="J547" s="28">
        <v>0</v>
      </c>
      <c r="K547" s="28">
        <v>116</v>
      </c>
      <c r="L547" s="44">
        <f>K547-'June 2015'!K547</f>
        <v>32</v>
      </c>
      <c r="M547" s="18"/>
    </row>
    <row r="548" spans="1:13" ht="12.75" customHeight="1">
      <c r="A548" s="20">
        <v>544</v>
      </c>
      <c r="B548" s="26" t="s">
        <v>48</v>
      </c>
      <c r="C548" s="27">
        <v>22670</v>
      </c>
      <c r="D548" s="24" t="s">
        <v>75</v>
      </c>
      <c r="E548" s="27" t="s">
        <v>39</v>
      </c>
      <c r="F548" s="24" t="s">
        <v>20</v>
      </c>
      <c r="G548" s="28">
        <v>396</v>
      </c>
      <c r="H548" s="28">
        <v>638</v>
      </c>
      <c r="I548" s="28">
        <v>12</v>
      </c>
      <c r="J548" s="28">
        <v>0</v>
      </c>
      <c r="K548" s="28">
        <v>1049</v>
      </c>
      <c r="L548" s="44">
        <f>K548-'June 2015'!K548</f>
        <v>339</v>
      </c>
      <c r="M548" s="18"/>
    </row>
    <row r="549" spans="1:13" ht="12.75" customHeight="1">
      <c r="A549" s="20">
        <v>545</v>
      </c>
      <c r="B549" s="26" t="s">
        <v>48</v>
      </c>
      <c r="C549" s="27">
        <v>22670</v>
      </c>
      <c r="D549" s="24" t="s">
        <v>75</v>
      </c>
      <c r="E549" s="27" t="s">
        <v>40</v>
      </c>
      <c r="F549" s="24" t="s">
        <v>41</v>
      </c>
      <c r="G549" s="28">
        <v>23</v>
      </c>
      <c r="H549" s="28">
        <v>3</v>
      </c>
      <c r="I549" s="28">
        <v>0</v>
      </c>
      <c r="J549" s="28">
        <v>0</v>
      </c>
      <c r="K549" s="28">
        <v>26</v>
      </c>
      <c r="L549" s="44">
        <f>K549-'June 2015'!K549</f>
        <v>-170</v>
      </c>
      <c r="M549" s="18"/>
    </row>
    <row r="550" spans="1:13" ht="12.75" customHeight="1">
      <c r="A550" s="20">
        <v>546</v>
      </c>
      <c r="B550" s="26" t="s">
        <v>48</v>
      </c>
      <c r="C550" s="27">
        <v>22670</v>
      </c>
      <c r="D550" s="24" t="s">
        <v>76</v>
      </c>
      <c r="E550" s="27"/>
      <c r="F550" s="24"/>
      <c r="G550" s="28">
        <v>10463</v>
      </c>
      <c r="H550" s="28">
        <v>6610</v>
      </c>
      <c r="I550" s="28">
        <v>701</v>
      </c>
      <c r="J550" s="28">
        <v>21</v>
      </c>
      <c r="K550" s="28">
        <v>17798</v>
      </c>
      <c r="L550" s="44">
        <f>K550-'June 2015'!K550</f>
        <v>4908</v>
      </c>
      <c r="M550" s="18"/>
    </row>
    <row r="551" spans="1:13" ht="12.75" customHeight="1">
      <c r="A551" s="20">
        <v>547</v>
      </c>
      <c r="B551" s="26" t="s">
        <v>48</v>
      </c>
      <c r="C551" s="27">
        <v>22750</v>
      </c>
      <c r="D551" s="24" t="s">
        <v>77</v>
      </c>
      <c r="E551" s="27" t="s">
        <v>21</v>
      </c>
      <c r="F551" s="24" t="s">
        <v>2</v>
      </c>
      <c r="G551" s="28">
        <v>431</v>
      </c>
      <c r="H551" s="28">
        <v>124</v>
      </c>
      <c r="I551" s="28">
        <v>7</v>
      </c>
      <c r="J551" s="28">
        <v>3</v>
      </c>
      <c r="K551" s="28">
        <v>560</v>
      </c>
      <c r="L551" s="44">
        <f>K551-'June 2015'!K551</f>
        <v>-61</v>
      </c>
      <c r="M551" s="18"/>
    </row>
    <row r="552" spans="1:13" ht="12.75" customHeight="1">
      <c r="A552" s="20">
        <v>548</v>
      </c>
      <c r="B552" s="26" t="s">
        <v>48</v>
      </c>
      <c r="C552" s="27">
        <v>22750</v>
      </c>
      <c r="D552" s="24" t="s">
        <v>77</v>
      </c>
      <c r="E552" s="27" t="s">
        <v>22</v>
      </c>
      <c r="F552" s="24" t="s">
        <v>3</v>
      </c>
      <c r="G552" s="28">
        <v>8</v>
      </c>
      <c r="H552" s="28">
        <v>8</v>
      </c>
      <c r="I552" s="28">
        <v>3</v>
      </c>
      <c r="J552" s="28">
        <v>0</v>
      </c>
      <c r="K552" s="28">
        <v>21</v>
      </c>
      <c r="L552" s="44">
        <f>K552-'June 2015'!K552</f>
        <v>-2</v>
      </c>
      <c r="M552" s="18"/>
    </row>
    <row r="553" spans="1:13" ht="12.75" customHeight="1">
      <c r="A553" s="20">
        <v>549</v>
      </c>
      <c r="B553" s="26" t="s">
        <v>48</v>
      </c>
      <c r="C553" s="27">
        <v>22750</v>
      </c>
      <c r="D553" s="24" t="s">
        <v>77</v>
      </c>
      <c r="E553" s="27" t="s">
        <v>23</v>
      </c>
      <c r="F553" s="24" t="s">
        <v>4</v>
      </c>
      <c r="G553" s="28">
        <v>341</v>
      </c>
      <c r="H553" s="28">
        <v>368</v>
      </c>
      <c r="I553" s="28">
        <v>68</v>
      </c>
      <c r="J553" s="28">
        <v>3</v>
      </c>
      <c r="K553" s="28">
        <v>781</v>
      </c>
      <c r="L553" s="44">
        <f>K553-'June 2015'!K553</f>
        <v>92</v>
      </c>
      <c r="M553" s="18"/>
    </row>
    <row r="554" spans="1:13" ht="12.75" customHeight="1">
      <c r="A554" s="20">
        <v>550</v>
      </c>
      <c r="B554" s="26" t="s">
        <v>48</v>
      </c>
      <c r="C554" s="27">
        <v>22750</v>
      </c>
      <c r="D554" s="24" t="s">
        <v>77</v>
      </c>
      <c r="E554" s="27" t="s">
        <v>24</v>
      </c>
      <c r="F554" s="24" t="s">
        <v>5</v>
      </c>
      <c r="G554" s="28">
        <v>35</v>
      </c>
      <c r="H554" s="28">
        <v>30</v>
      </c>
      <c r="I554" s="28">
        <v>5</v>
      </c>
      <c r="J554" s="28">
        <v>0</v>
      </c>
      <c r="K554" s="28">
        <v>75</v>
      </c>
      <c r="L554" s="44">
        <f>K554-'June 2015'!K554</f>
        <v>17</v>
      </c>
      <c r="M554" s="18"/>
    </row>
    <row r="555" spans="1:13" ht="12.75" customHeight="1">
      <c r="A555" s="20">
        <v>551</v>
      </c>
      <c r="B555" s="26" t="s">
        <v>48</v>
      </c>
      <c r="C555" s="27">
        <v>22750</v>
      </c>
      <c r="D555" s="24" t="s">
        <v>77</v>
      </c>
      <c r="E555" s="27" t="s">
        <v>25</v>
      </c>
      <c r="F555" s="24" t="s">
        <v>6</v>
      </c>
      <c r="G555" s="28">
        <v>2399</v>
      </c>
      <c r="H555" s="28">
        <v>1911</v>
      </c>
      <c r="I555" s="28">
        <v>58</v>
      </c>
      <c r="J555" s="28">
        <v>0</v>
      </c>
      <c r="K555" s="28">
        <v>4368</v>
      </c>
      <c r="L555" s="44">
        <f>K555-'June 2015'!K555</f>
        <v>1006</v>
      </c>
      <c r="M555" s="18"/>
    </row>
    <row r="556" spans="1:13" ht="12.75" customHeight="1">
      <c r="A556" s="20">
        <v>552</v>
      </c>
      <c r="B556" s="26" t="s">
        <v>48</v>
      </c>
      <c r="C556" s="27">
        <v>22750</v>
      </c>
      <c r="D556" s="24" t="s">
        <v>77</v>
      </c>
      <c r="E556" s="27" t="s">
        <v>26</v>
      </c>
      <c r="F556" s="24" t="s">
        <v>7</v>
      </c>
      <c r="G556" s="28">
        <v>235</v>
      </c>
      <c r="H556" s="28">
        <v>250</v>
      </c>
      <c r="I556" s="28">
        <v>18</v>
      </c>
      <c r="J556" s="28">
        <v>0</v>
      </c>
      <c r="K556" s="28">
        <v>504</v>
      </c>
      <c r="L556" s="44">
        <f>K556-'June 2015'!K556</f>
        <v>36</v>
      </c>
      <c r="M556" s="18"/>
    </row>
    <row r="557" spans="1:13" ht="12.75" customHeight="1">
      <c r="A557" s="20">
        <v>553</v>
      </c>
      <c r="B557" s="26" t="s">
        <v>48</v>
      </c>
      <c r="C557" s="27">
        <v>22750</v>
      </c>
      <c r="D557" s="24" t="s">
        <v>77</v>
      </c>
      <c r="E557" s="27" t="s">
        <v>27</v>
      </c>
      <c r="F557" s="24" t="s">
        <v>8</v>
      </c>
      <c r="G557" s="28">
        <v>520</v>
      </c>
      <c r="H557" s="28">
        <v>680</v>
      </c>
      <c r="I557" s="28">
        <v>49</v>
      </c>
      <c r="J557" s="28">
        <v>3</v>
      </c>
      <c r="K557" s="28">
        <v>1256</v>
      </c>
      <c r="L557" s="44">
        <f>K557-'June 2015'!K557</f>
        <v>113</v>
      </c>
      <c r="M557" s="18"/>
    </row>
    <row r="558" spans="1:13" ht="12.75" customHeight="1">
      <c r="A558" s="20">
        <v>554</v>
      </c>
      <c r="B558" s="26" t="s">
        <v>48</v>
      </c>
      <c r="C558" s="27">
        <v>22750</v>
      </c>
      <c r="D558" s="24" t="s">
        <v>77</v>
      </c>
      <c r="E558" s="27" t="s">
        <v>28</v>
      </c>
      <c r="F558" s="24" t="s">
        <v>9</v>
      </c>
      <c r="G558" s="28">
        <v>228</v>
      </c>
      <c r="H558" s="28">
        <v>676</v>
      </c>
      <c r="I558" s="28">
        <v>79</v>
      </c>
      <c r="J558" s="28">
        <v>3</v>
      </c>
      <c r="K558" s="28">
        <v>986</v>
      </c>
      <c r="L558" s="44">
        <f>K558-'June 2015'!K558</f>
        <v>195</v>
      </c>
      <c r="M558" s="18"/>
    </row>
    <row r="559" spans="1:13" ht="12.75" customHeight="1">
      <c r="A559" s="20">
        <v>555</v>
      </c>
      <c r="B559" s="26" t="s">
        <v>48</v>
      </c>
      <c r="C559" s="27">
        <v>22750</v>
      </c>
      <c r="D559" s="24" t="s">
        <v>77</v>
      </c>
      <c r="E559" s="27" t="s">
        <v>29</v>
      </c>
      <c r="F559" s="24" t="s">
        <v>10</v>
      </c>
      <c r="G559" s="28">
        <v>1178</v>
      </c>
      <c r="H559" s="28">
        <v>369</v>
      </c>
      <c r="I559" s="28">
        <v>17</v>
      </c>
      <c r="J559" s="28">
        <v>3</v>
      </c>
      <c r="K559" s="28">
        <v>1564</v>
      </c>
      <c r="L559" s="44">
        <f>K559-'June 2015'!K559</f>
        <v>663</v>
      </c>
      <c r="M559" s="18"/>
    </row>
    <row r="560" spans="1:13" ht="12.75" customHeight="1">
      <c r="A560" s="20">
        <v>556</v>
      </c>
      <c r="B560" s="26" t="s">
        <v>48</v>
      </c>
      <c r="C560" s="27">
        <v>22750</v>
      </c>
      <c r="D560" s="24" t="s">
        <v>77</v>
      </c>
      <c r="E560" s="27" t="s">
        <v>30</v>
      </c>
      <c r="F560" s="24" t="s">
        <v>11</v>
      </c>
      <c r="G560" s="28">
        <v>85</v>
      </c>
      <c r="H560" s="28">
        <v>57</v>
      </c>
      <c r="I560" s="28">
        <v>0</v>
      </c>
      <c r="J560" s="28">
        <v>0</v>
      </c>
      <c r="K560" s="28">
        <v>139</v>
      </c>
      <c r="L560" s="44">
        <f>K560-'June 2015'!K560</f>
        <v>38</v>
      </c>
      <c r="M560" s="18"/>
    </row>
    <row r="561" spans="1:13" ht="12.75" customHeight="1">
      <c r="A561" s="20">
        <v>557</v>
      </c>
      <c r="B561" s="26" t="s">
        <v>48</v>
      </c>
      <c r="C561" s="27">
        <v>22750</v>
      </c>
      <c r="D561" s="24" t="s">
        <v>77</v>
      </c>
      <c r="E561" s="27" t="s">
        <v>31</v>
      </c>
      <c r="F561" s="24" t="s">
        <v>12</v>
      </c>
      <c r="G561" s="28">
        <v>521</v>
      </c>
      <c r="H561" s="28">
        <v>253</v>
      </c>
      <c r="I561" s="28">
        <v>6</v>
      </c>
      <c r="J561" s="28">
        <v>0</v>
      </c>
      <c r="K561" s="28">
        <v>778</v>
      </c>
      <c r="L561" s="44">
        <f>K561-'June 2015'!K561</f>
        <v>-627</v>
      </c>
      <c r="M561" s="18"/>
    </row>
    <row r="562" spans="1:13" ht="12.75" customHeight="1">
      <c r="A562" s="20">
        <v>558</v>
      </c>
      <c r="B562" s="26" t="s">
        <v>48</v>
      </c>
      <c r="C562" s="27">
        <v>22750</v>
      </c>
      <c r="D562" s="24" t="s">
        <v>77</v>
      </c>
      <c r="E562" s="27" t="s">
        <v>32</v>
      </c>
      <c r="F562" s="24" t="s">
        <v>13</v>
      </c>
      <c r="G562" s="28">
        <v>1768</v>
      </c>
      <c r="H562" s="28">
        <v>259</v>
      </c>
      <c r="I562" s="28">
        <v>7</v>
      </c>
      <c r="J562" s="28">
        <v>0</v>
      </c>
      <c r="K562" s="28">
        <v>2033</v>
      </c>
      <c r="L562" s="44">
        <f>K562-'June 2015'!K562</f>
        <v>300</v>
      </c>
      <c r="M562" s="18"/>
    </row>
    <row r="563" spans="1:13" ht="12.75" customHeight="1">
      <c r="A563" s="20">
        <v>559</v>
      </c>
      <c r="B563" s="26" t="s">
        <v>48</v>
      </c>
      <c r="C563" s="27">
        <v>22750</v>
      </c>
      <c r="D563" s="24" t="s">
        <v>77</v>
      </c>
      <c r="E563" s="27" t="s">
        <v>33</v>
      </c>
      <c r="F563" s="24" t="s">
        <v>14</v>
      </c>
      <c r="G563" s="28">
        <v>1269</v>
      </c>
      <c r="H563" s="28">
        <v>1025</v>
      </c>
      <c r="I563" s="28">
        <v>28</v>
      </c>
      <c r="J563" s="28">
        <v>0</v>
      </c>
      <c r="K563" s="28">
        <v>2317</v>
      </c>
      <c r="L563" s="44">
        <f>K563-'June 2015'!K563</f>
        <v>535</v>
      </c>
      <c r="M563" s="18"/>
    </row>
    <row r="564" spans="1:13" ht="12.75" customHeight="1">
      <c r="A564" s="20">
        <v>560</v>
      </c>
      <c r="B564" s="26" t="s">
        <v>48</v>
      </c>
      <c r="C564" s="27">
        <v>22750</v>
      </c>
      <c r="D564" s="24" t="s">
        <v>77</v>
      </c>
      <c r="E564" s="27" t="s">
        <v>34</v>
      </c>
      <c r="F564" s="24" t="s">
        <v>15</v>
      </c>
      <c r="G564" s="28">
        <v>452</v>
      </c>
      <c r="H564" s="28">
        <v>318</v>
      </c>
      <c r="I564" s="28">
        <v>33</v>
      </c>
      <c r="J564" s="28">
        <v>0</v>
      </c>
      <c r="K564" s="28">
        <v>808</v>
      </c>
      <c r="L564" s="44">
        <f>K564-'June 2015'!K564</f>
        <v>272</v>
      </c>
      <c r="M564" s="18"/>
    </row>
    <row r="565" spans="1:13" ht="12.75" customHeight="1">
      <c r="A565" s="20">
        <v>561</v>
      </c>
      <c r="B565" s="26" t="s">
        <v>48</v>
      </c>
      <c r="C565" s="27">
        <v>22750</v>
      </c>
      <c r="D565" s="24" t="s">
        <v>77</v>
      </c>
      <c r="E565" s="27" t="s">
        <v>35</v>
      </c>
      <c r="F565" s="24" t="s">
        <v>16</v>
      </c>
      <c r="G565" s="28">
        <v>22</v>
      </c>
      <c r="H565" s="28">
        <v>16</v>
      </c>
      <c r="I565" s="28">
        <v>3</v>
      </c>
      <c r="J565" s="28">
        <v>3</v>
      </c>
      <c r="K565" s="28">
        <v>45</v>
      </c>
      <c r="L565" s="44">
        <f>K565-'June 2015'!K565</f>
        <v>-13</v>
      </c>
      <c r="M565" s="18"/>
    </row>
    <row r="566" spans="1:13" ht="12.75" customHeight="1">
      <c r="A566" s="20">
        <v>562</v>
      </c>
      <c r="B566" s="26" t="s">
        <v>48</v>
      </c>
      <c r="C566" s="27">
        <v>22750</v>
      </c>
      <c r="D566" s="24" t="s">
        <v>77</v>
      </c>
      <c r="E566" s="27" t="s">
        <v>36</v>
      </c>
      <c r="F566" s="24" t="s">
        <v>17</v>
      </c>
      <c r="G566" s="28">
        <v>175</v>
      </c>
      <c r="H566" s="28">
        <v>131</v>
      </c>
      <c r="I566" s="28">
        <v>10</v>
      </c>
      <c r="J566" s="28">
        <v>0</v>
      </c>
      <c r="K566" s="28">
        <v>319</v>
      </c>
      <c r="L566" s="44">
        <f>K566-'June 2015'!K566</f>
        <v>103</v>
      </c>
      <c r="M566" s="18"/>
    </row>
    <row r="567" spans="1:13" ht="12.75" customHeight="1">
      <c r="A567" s="20">
        <v>563</v>
      </c>
      <c r="B567" s="26" t="s">
        <v>48</v>
      </c>
      <c r="C567" s="27">
        <v>22750</v>
      </c>
      <c r="D567" s="24" t="s">
        <v>77</v>
      </c>
      <c r="E567" s="27" t="s">
        <v>37</v>
      </c>
      <c r="F567" s="24" t="s">
        <v>18</v>
      </c>
      <c r="G567" s="28">
        <v>995</v>
      </c>
      <c r="H567" s="28">
        <v>650</v>
      </c>
      <c r="I567" s="28">
        <v>42</v>
      </c>
      <c r="J567" s="28">
        <v>0</v>
      </c>
      <c r="K567" s="28">
        <v>1683</v>
      </c>
      <c r="L567" s="44">
        <f>K567-'June 2015'!K567</f>
        <v>561</v>
      </c>
      <c r="M567" s="18"/>
    </row>
    <row r="568" spans="1:13" ht="12.75" customHeight="1">
      <c r="A568" s="20">
        <v>564</v>
      </c>
      <c r="B568" s="26" t="s">
        <v>48</v>
      </c>
      <c r="C568" s="27">
        <v>22750</v>
      </c>
      <c r="D568" s="24" t="s">
        <v>77</v>
      </c>
      <c r="E568" s="27" t="s">
        <v>38</v>
      </c>
      <c r="F568" s="24" t="s">
        <v>19</v>
      </c>
      <c r="G568" s="28">
        <v>168</v>
      </c>
      <c r="H568" s="28">
        <v>142</v>
      </c>
      <c r="I568" s="28">
        <v>5</v>
      </c>
      <c r="J568" s="28">
        <v>0</v>
      </c>
      <c r="K568" s="28">
        <v>315</v>
      </c>
      <c r="L568" s="44">
        <f>K568-'June 2015'!K568</f>
        <v>110</v>
      </c>
      <c r="M568" s="18"/>
    </row>
    <row r="569" spans="1:13" ht="12.75" customHeight="1">
      <c r="A569" s="20">
        <v>565</v>
      </c>
      <c r="B569" s="26" t="s">
        <v>48</v>
      </c>
      <c r="C569" s="27">
        <v>22750</v>
      </c>
      <c r="D569" s="24" t="s">
        <v>77</v>
      </c>
      <c r="E569" s="27" t="s">
        <v>39</v>
      </c>
      <c r="F569" s="24" t="s">
        <v>20</v>
      </c>
      <c r="G569" s="28">
        <v>410</v>
      </c>
      <c r="H569" s="28">
        <v>614</v>
      </c>
      <c r="I569" s="28">
        <v>10</v>
      </c>
      <c r="J569" s="28">
        <v>0</v>
      </c>
      <c r="K569" s="28">
        <v>1038</v>
      </c>
      <c r="L569" s="44">
        <f>K569-'June 2015'!K569</f>
        <v>216</v>
      </c>
      <c r="M569" s="18"/>
    </row>
    <row r="570" spans="1:13" ht="12.75" customHeight="1">
      <c r="A570" s="20">
        <v>566</v>
      </c>
      <c r="B570" s="26" t="s">
        <v>48</v>
      </c>
      <c r="C570" s="27">
        <v>22750</v>
      </c>
      <c r="D570" s="24" t="s">
        <v>77</v>
      </c>
      <c r="E570" s="27" t="s">
        <v>40</v>
      </c>
      <c r="F570" s="24" t="s">
        <v>41</v>
      </c>
      <c r="G570" s="28">
        <v>9</v>
      </c>
      <c r="H570" s="28">
        <v>3</v>
      </c>
      <c r="I570" s="28">
        <v>0</v>
      </c>
      <c r="J570" s="28">
        <v>0</v>
      </c>
      <c r="K570" s="28">
        <v>14</v>
      </c>
      <c r="L570" s="44">
        <f>K570-'June 2015'!K570</f>
        <v>-164</v>
      </c>
      <c r="M570" s="18"/>
    </row>
    <row r="571" spans="1:13" ht="12.75" customHeight="1">
      <c r="A571" s="20">
        <v>567</v>
      </c>
      <c r="B571" s="26" t="s">
        <v>48</v>
      </c>
      <c r="C571" s="27">
        <v>22750</v>
      </c>
      <c r="D571" s="24" t="s">
        <v>78</v>
      </c>
      <c r="E571" s="27"/>
      <c r="F571" s="24"/>
      <c r="G571" s="28">
        <v>11244</v>
      </c>
      <c r="H571" s="28">
        <v>7885</v>
      </c>
      <c r="I571" s="28">
        <v>458</v>
      </c>
      <c r="J571" s="28">
        <v>20</v>
      </c>
      <c r="K571" s="28">
        <v>19607</v>
      </c>
      <c r="L571" s="44">
        <f>K571-'June 2015'!K571</f>
        <v>3384</v>
      </c>
      <c r="M571" s="18"/>
    </row>
    <row r="572" spans="1:13" ht="12.75" customHeight="1">
      <c r="A572" s="20">
        <v>568</v>
      </c>
      <c r="B572" s="26" t="s">
        <v>48</v>
      </c>
      <c r="C572" s="27">
        <v>22830</v>
      </c>
      <c r="D572" s="24" t="s">
        <v>79</v>
      </c>
      <c r="E572" s="27" t="s">
        <v>21</v>
      </c>
      <c r="F572" s="24" t="s">
        <v>2</v>
      </c>
      <c r="G572" s="28">
        <v>1004</v>
      </c>
      <c r="H572" s="28">
        <v>337</v>
      </c>
      <c r="I572" s="28">
        <v>20</v>
      </c>
      <c r="J572" s="28">
        <v>3</v>
      </c>
      <c r="K572" s="28">
        <v>1355</v>
      </c>
      <c r="L572" s="44">
        <f>K572-'June 2015'!K572</f>
        <v>-77</v>
      </c>
      <c r="M572" s="18"/>
    </row>
    <row r="573" spans="1:13" ht="12.75" customHeight="1">
      <c r="A573" s="20">
        <v>569</v>
      </c>
      <c r="B573" s="26" t="s">
        <v>48</v>
      </c>
      <c r="C573" s="27">
        <v>22830</v>
      </c>
      <c r="D573" s="24" t="s">
        <v>79</v>
      </c>
      <c r="E573" s="27" t="s">
        <v>22</v>
      </c>
      <c r="F573" s="24" t="s">
        <v>3</v>
      </c>
      <c r="G573" s="28">
        <v>0</v>
      </c>
      <c r="H573" s="28">
        <v>3</v>
      </c>
      <c r="I573" s="28">
        <v>0</v>
      </c>
      <c r="J573" s="28">
        <v>0</v>
      </c>
      <c r="K573" s="28">
        <v>3</v>
      </c>
      <c r="L573" s="44">
        <f>K573-'June 2015'!K573</f>
        <v>-2</v>
      </c>
      <c r="M573" s="18"/>
    </row>
    <row r="574" spans="1:13" ht="12.75" customHeight="1">
      <c r="A574" s="20">
        <v>570</v>
      </c>
      <c r="B574" s="26" t="s">
        <v>48</v>
      </c>
      <c r="C574" s="27">
        <v>22830</v>
      </c>
      <c r="D574" s="24" t="s">
        <v>79</v>
      </c>
      <c r="E574" s="27" t="s">
        <v>23</v>
      </c>
      <c r="F574" s="24" t="s">
        <v>4</v>
      </c>
      <c r="G574" s="28">
        <v>120</v>
      </c>
      <c r="H574" s="28">
        <v>138</v>
      </c>
      <c r="I574" s="28">
        <v>17</v>
      </c>
      <c r="J574" s="28">
        <v>3</v>
      </c>
      <c r="K574" s="28">
        <v>279</v>
      </c>
      <c r="L574" s="44">
        <f>K574-'June 2015'!K574</f>
        <v>10</v>
      </c>
      <c r="M574" s="18"/>
    </row>
    <row r="575" spans="1:13" ht="12.75" customHeight="1">
      <c r="A575" s="20">
        <v>571</v>
      </c>
      <c r="B575" s="26" t="s">
        <v>48</v>
      </c>
      <c r="C575" s="27">
        <v>22830</v>
      </c>
      <c r="D575" s="24" t="s">
        <v>79</v>
      </c>
      <c r="E575" s="27" t="s">
        <v>24</v>
      </c>
      <c r="F575" s="24" t="s">
        <v>5</v>
      </c>
      <c r="G575" s="28">
        <v>12</v>
      </c>
      <c r="H575" s="28">
        <v>9</v>
      </c>
      <c r="I575" s="28">
        <v>3</v>
      </c>
      <c r="J575" s="28">
        <v>0</v>
      </c>
      <c r="K575" s="28">
        <v>26</v>
      </c>
      <c r="L575" s="44">
        <f>K575-'June 2015'!K575</f>
        <v>10</v>
      </c>
      <c r="M575" s="18"/>
    </row>
    <row r="576" spans="1:13" ht="12.75" customHeight="1">
      <c r="A576" s="20">
        <v>572</v>
      </c>
      <c r="B576" s="26" t="s">
        <v>48</v>
      </c>
      <c r="C576" s="27">
        <v>22830</v>
      </c>
      <c r="D576" s="24" t="s">
        <v>79</v>
      </c>
      <c r="E576" s="27" t="s">
        <v>25</v>
      </c>
      <c r="F576" s="24" t="s">
        <v>6</v>
      </c>
      <c r="G576" s="28">
        <v>578</v>
      </c>
      <c r="H576" s="28">
        <v>437</v>
      </c>
      <c r="I576" s="28">
        <v>18</v>
      </c>
      <c r="J576" s="28">
        <v>0</v>
      </c>
      <c r="K576" s="28">
        <v>1035</v>
      </c>
      <c r="L576" s="44">
        <f>K576-'June 2015'!K576</f>
        <v>128</v>
      </c>
      <c r="M576" s="18"/>
    </row>
    <row r="577" spans="1:13" ht="12.75" customHeight="1">
      <c r="A577" s="20">
        <v>573</v>
      </c>
      <c r="B577" s="26" t="s">
        <v>48</v>
      </c>
      <c r="C577" s="27">
        <v>22830</v>
      </c>
      <c r="D577" s="24" t="s">
        <v>79</v>
      </c>
      <c r="E577" s="27" t="s">
        <v>26</v>
      </c>
      <c r="F577" s="24" t="s">
        <v>7</v>
      </c>
      <c r="G577" s="28">
        <v>94</v>
      </c>
      <c r="H577" s="28">
        <v>88</v>
      </c>
      <c r="I577" s="28">
        <v>11</v>
      </c>
      <c r="J577" s="28">
        <v>0</v>
      </c>
      <c r="K577" s="28">
        <v>197</v>
      </c>
      <c r="L577" s="44">
        <f>K577-'June 2015'!K577</f>
        <v>-3</v>
      </c>
      <c r="M577" s="18"/>
    </row>
    <row r="578" spans="1:13" ht="12.75" customHeight="1">
      <c r="A578" s="20">
        <v>574</v>
      </c>
      <c r="B578" s="26" t="s">
        <v>48</v>
      </c>
      <c r="C578" s="27">
        <v>22830</v>
      </c>
      <c r="D578" s="24" t="s">
        <v>79</v>
      </c>
      <c r="E578" s="27" t="s">
        <v>27</v>
      </c>
      <c r="F578" s="24" t="s">
        <v>8</v>
      </c>
      <c r="G578" s="28">
        <v>112</v>
      </c>
      <c r="H578" s="28">
        <v>222</v>
      </c>
      <c r="I578" s="28">
        <v>14</v>
      </c>
      <c r="J578" s="28">
        <v>3</v>
      </c>
      <c r="K578" s="28">
        <v>347</v>
      </c>
      <c r="L578" s="44">
        <f>K578-'June 2015'!K578</f>
        <v>1</v>
      </c>
      <c r="M578" s="18"/>
    </row>
    <row r="579" spans="1:13" ht="12.75" customHeight="1">
      <c r="A579" s="20">
        <v>575</v>
      </c>
      <c r="B579" s="26" t="s">
        <v>48</v>
      </c>
      <c r="C579" s="27">
        <v>22830</v>
      </c>
      <c r="D579" s="24" t="s">
        <v>79</v>
      </c>
      <c r="E579" s="27" t="s">
        <v>28</v>
      </c>
      <c r="F579" s="24" t="s">
        <v>9</v>
      </c>
      <c r="G579" s="28">
        <v>64</v>
      </c>
      <c r="H579" s="28">
        <v>189</v>
      </c>
      <c r="I579" s="28">
        <v>11</v>
      </c>
      <c r="J579" s="28">
        <v>0</v>
      </c>
      <c r="K579" s="28">
        <v>267</v>
      </c>
      <c r="L579" s="44">
        <f>K579-'June 2015'!K579</f>
        <v>40</v>
      </c>
      <c r="M579" s="18"/>
    </row>
    <row r="580" spans="1:13" ht="12.75" customHeight="1">
      <c r="A580" s="20">
        <v>576</v>
      </c>
      <c r="B580" s="26" t="s">
        <v>48</v>
      </c>
      <c r="C580" s="27">
        <v>22830</v>
      </c>
      <c r="D580" s="24" t="s">
        <v>79</v>
      </c>
      <c r="E580" s="27" t="s">
        <v>29</v>
      </c>
      <c r="F580" s="24" t="s">
        <v>10</v>
      </c>
      <c r="G580" s="28">
        <v>249</v>
      </c>
      <c r="H580" s="28">
        <v>173</v>
      </c>
      <c r="I580" s="28">
        <v>9</v>
      </c>
      <c r="J580" s="28">
        <v>0</v>
      </c>
      <c r="K580" s="28">
        <v>434</v>
      </c>
      <c r="L580" s="44">
        <f>K580-'June 2015'!K580</f>
        <v>55</v>
      </c>
      <c r="M580" s="18"/>
    </row>
    <row r="581" spans="1:13" ht="12.75" customHeight="1">
      <c r="A581" s="20">
        <v>577</v>
      </c>
      <c r="B581" s="26" t="s">
        <v>48</v>
      </c>
      <c r="C581" s="27">
        <v>22830</v>
      </c>
      <c r="D581" s="24" t="s">
        <v>79</v>
      </c>
      <c r="E581" s="27" t="s">
        <v>30</v>
      </c>
      <c r="F581" s="24" t="s">
        <v>11</v>
      </c>
      <c r="G581" s="28">
        <v>15</v>
      </c>
      <c r="H581" s="28">
        <v>19</v>
      </c>
      <c r="I581" s="28">
        <v>0</v>
      </c>
      <c r="J581" s="28">
        <v>0</v>
      </c>
      <c r="K581" s="28">
        <v>28</v>
      </c>
      <c r="L581" s="44">
        <f>K581-'June 2015'!K581</f>
        <v>11</v>
      </c>
      <c r="M581" s="18"/>
    </row>
    <row r="582" spans="1:13" ht="12.75" customHeight="1">
      <c r="A582" s="20">
        <v>578</v>
      </c>
      <c r="B582" s="26" t="s">
        <v>48</v>
      </c>
      <c r="C582" s="27">
        <v>22830</v>
      </c>
      <c r="D582" s="24" t="s">
        <v>79</v>
      </c>
      <c r="E582" s="27" t="s">
        <v>31</v>
      </c>
      <c r="F582" s="24" t="s">
        <v>12</v>
      </c>
      <c r="G582" s="28">
        <v>143</v>
      </c>
      <c r="H582" s="28">
        <v>59</v>
      </c>
      <c r="I582" s="28">
        <v>3</v>
      </c>
      <c r="J582" s="28">
        <v>0</v>
      </c>
      <c r="K582" s="28">
        <v>206</v>
      </c>
      <c r="L582" s="44">
        <f>K582-'June 2015'!K582</f>
        <v>-184</v>
      </c>
      <c r="M582" s="18"/>
    </row>
    <row r="583" spans="1:13" ht="12.75" customHeight="1">
      <c r="A583" s="20">
        <v>579</v>
      </c>
      <c r="B583" s="26" t="s">
        <v>48</v>
      </c>
      <c r="C583" s="27">
        <v>22830</v>
      </c>
      <c r="D583" s="24" t="s">
        <v>79</v>
      </c>
      <c r="E583" s="27" t="s">
        <v>32</v>
      </c>
      <c r="F583" s="24" t="s">
        <v>13</v>
      </c>
      <c r="G583" s="28">
        <v>584</v>
      </c>
      <c r="H583" s="28">
        <v>71</v>
      </c>
      <c r="I583" s="28">
        <v>0</v>
      </c>
      <c r="J583" s="28">
        <v>0</v>
      </c>
      <c r="K583" s="28">
        <v>652</v>
      </c>
      <c r="L583" s="44">
        <f>K583-'June 2015'!K583</f>
        <v>-19</v>
      </c>
      <c r="M583" s="18"/>
    </row>
    <row r="584" spans="1:13" ht="12.75" customHeight="1">
      <c r="A584" s="20">
        <v>580</v>
      </c>
      <c r="B584" s="26" t="s">
        <v>48</v>
      </c>
      <c r="C584" s="27">
        <v>22830</v>
      </c>
      <c r="D584" s="24" t="s">
        <v>79</v>
      </c>
      <c r="E584" s="27" t="s">
        <v>33</v>
      </c>
      <c r="F584" s="24" t="s">
        <v>14</v>
      </c>
      <c r="G584" s="28">
        <v>256</v>
      </c>
      <c r="H584" s="28">
        <v>223</v>
      </c>
      <c r="I584" s="28">
        <v>15</v>
      </c>
      <c r="J584" s="28">
        <v>0</v>
      </c>
      <c r="K584" s="28">
        <v>496</v>
      </c>
      <c r="L584" s="44">
        <f>K584-'June 2015'!K584</f>
        <v>75</v>
      </c>
      <c r="M584" s="18"/>
    </row>
    <row r="585" spans="1:13" ht="12.75" customHeight="1">
      <c r="A585" s="20">
        <v>581</v>
      </c>
      <c r="B585" s="26" t="s">
        <v>48</v>
      </c>
      <c r="C585" s="27">
        <v>22830</v>
      </c>
      <c r="D585" s="24" t="s">
        <v>79</v>
      </c>
      <c r="E585" s="27" t="s">
        <v>34</v>
      </c>
      <c r="F585" s="24" t="s">
        <v>15</v>
      </c>
      <c r="G585" s="28">
        <v>148</v>
      </c>
      <c r="H585" s="28">
        <v>125</v>
      </c>
      <c r="I585" s="28">
        <v>27</v>
      </c>
      <c r="J585" s="28">
        <v>0</v>
      </c>
      <c r="K585" s="28">
        <v>304</v>
      </c>
      <c r="L585" s="44">
        <f>K585-'June 2015'!K585</f>
        <v>79</v>
      </c>
      <c r="M585" s="18"/>
    </row>
    <row r="586" spans="1:13" ht="12.75" customHeight="1">
      <c r="A586" s="20">
        <v>582</v>
      </c>
      <c r="B586" s="26" t="s">
        <v>48</v>
      </c>
      <c r="C586" s="27">
        <v>22830</v>
      </c>
      <c r="D586" s="24" t="s">
        <v>79</v>
      </c>
      <c r="E586" s="27" t="s">
        <v>35</v>
      </c>
      <c r="F586" s="24" t="s">
        <v>16</v>
      </c>
      <c r="G586" s="28">
        <v>3</v>
      </c>
      <c r="H586" s="28">
        <v>6</v>
      </c>
      <c r="I586" s="28">
        <v>0</v>
      </c>
      <c r="J586" s="28">
        <v>0</v>
      </c>
      <c r="K586" s="28">
        <v>11</v>
      </c>
      <c r="L586" s="44">
        <f>K586-'June 2015'!K586</f>
        <v>0</v>
      </c>
      <c r="M586" s="18"/>
    </row>
    <row r="587" spans="1:13" ht="12.75" customHeight="1">
      <c r="A587" s="20">
        <v>583</v>
      </c>
      <c r="B587" s="26" t="s">
        <v>48</v>
      </c>
      <c r="C587" s="27">
        <v>22830</v>
      </c>
      <c r="D587" s="24" t="s">
        <v>79</v>
      </c>
      <c r="E587" s="27" t="s">
        <v>36</v>
      </c>
      <c r="F587" s="24" t="s">
        <v>17</v>
      </c>
      <c r="G587" s="28">
        <v>20</v>
      </c>
      <c r="H587" s="28">
        <v>19</v>
      </c>
      <c r="I587" s="28">
        <v>3</v>
      </c>
      <c r="J587" s="28">
        <v>0</v>
      </c>
      <c r="K587" s="28">
        <v>41</v>
      </c>
      <c r="L587" s="44">
        <f>K587-'June 2015'!K587</f>
        <v>-8</v>
      </c>
      <c r="M587" s="18"/>
    </row>
    <row r="588" spans="1:13" ht="12.75" customHeight="1">
      <c r="A588" s="20">
        <v>584</v>
      </c>
      <c r="B588" s="26" t="s">
        <v>48</v>
      </c>
      <c r="C588" s="27">
        <v>22830</v>
      </c>
      <c r="D588" s="24" t="s">
        <v>79</v>
      </c>
      <c r="E588" s="27" t="s">
        <v>37</v>
      </c>
      <c r="F588" s="24" t="s">
        <v>18</v>
      </c>
      <c r="G588" s="28">
        <v>191</v>
      </c>
      <c r="H588" s="28">
        <v>179</v>
      </c>
      <c r="I588" s="28">
        <v>9</v>
      </c>
      <c r="J588" s="28">
        <v>0</v>
      </c>
      <c r="K588" s="28">
        <v>382</v>
      </c>
      <c r="L588" s="44">
        <f>K588-'June 2015'!K588</f>
        <v>69</v>
      </c>
      <c r="M588" s="18"/>
    </row>
    <row r="589" spans="1:13" ht="12.75" customHeight="1">
      <c r="A589" s="20">
        <v>585</v>
      </c>
      <c r="B589" s="26" t="s">
        <v>48</v>
      </c>
      <c r="C589" s="27">
        <v>22830</v>
      </c>
      <c r="D589" s="24" t="s">
        <v>79</v>
      </c>
      <c r="E589" s="27" t="s">
        <v>38</v>
      </c>
      <c r="F589" s="24" t="s">
        <v>19</v>
      </c>
      <c r="G589" s="28">
        <v>41</v>
      </c>
      <c r="H589" s="28">
        <v>26</v>
      </c>
      <c r="I589" s="28">
        <v>3</v>
      </c>
      <c r="J589" s="28">
        <v>0</v>
      </c>
      <c r="K589" s="28">
        <v>70</v>
      </c>
      <c r="L589" s="44">
        <f>K589-'June 2015'!K589</f>
        <v>16</v>
      </c>
      <c r="M589" s="18"/>
    </row>
    <row r="590" spans="1:13" ht="12.75" customHeight="1">
      <c r="A590" s="20">
        <v>586</v>
      </c>
      <c r="B590" s="26" t="s">
        <v>48</v>
      </c>
      <c r="C590" s="27">
        <v>22830</v>
      </c>
      <c r="D590" s="24" t="s">
        <v>79</v>
      </c>
      <c r="E590" s="27" t="s">
        <v>39</v>
      </c>
      <c r="F590" s="24" t="s">
        <v>20</v>
      </c>
      <c r="G590" s="28">
        <v>149</v>
      </c>
      <c r="H590" s="28">
        <v>232</v>
      </c>
      <c r="I590" s="28">
        <v>3</v>
      </c>
      <c r="J590" s="28">
        <v>0</v>
      </c>
      <c r="K590" s="28">
        <v>387</v>
      </c>
      <c r="L590" s="44">
        <f>K590-'June 2015'!K590</f>
        <v>61</v>
      </c>
      <c r="M590" s="18"/>
    </row>
    <row r="591" spans="1:13" ht="12.75" customHeight="1">
      <c r="A591" s="20">
        <v>587</v>
      </c>
      <c r="B591" s="26" t="s">
        <v>48</v>
      </c>
      <c r="C591" s="27">
        <v>22830</v>
      </c>
      <c r="D591" s="24" t="s">
        <v>79</v>
      </c>
      <c r="E591" s="27" t="s">
        <v>40</v>
      </c>
      <c r="F591" s="24" t="s">
        <v>41</v>
      </c>
      <c r="G591" s="28">
        <v>4</v>
      </c>
      <c r="H591" s="28">
        <v>0</v>
      </c>
      <c r="I591" s="28">
        <v>0</v>
      </c>
      <c r="J591" s="28">
        <v>0</v>
      </c>
      <c r="K591" s="28">
        <v>8</v>
      </c>
      <c r="L591" s="44">
        <f>K591-'June 2015'!K591</f>
        <v>-33</v>
      </c>
      <c r="M591" s="18"/>
    </row>
    <row r="592" spans="1:13" ht="12.75" customHeight="1">
      <c r="A592" s="20">
        <v>588</v>
      </c>
      <c r="B592" s="26" t="s">
        <v>48</v>
      </c>
      <c r="C592" s="27">
        <v>22830</v>
      </c>
      <c r="D592" s="24" t="s">
        <v>80</v>
      </c>
      <c r="E592" s="27"/>
      <c r="F592" s="24"/>
      <c r="G592" s="28">
        <v>3788</v>
      </c>
      <c r="H592" s="28">
        <v>2565</v>
      </c>
      <c r="I592" s="28">
        <v>176</v>
      </c>
      <c r="J592" s="28">
        <v>6</v>
      </c>
      <c r="K592" s="28">
        <v>6535</v>
      </c>
      <c r="L592" s="44">
        <f>K592-'June 2015'!K592</f>
        <v>240</v>
      </c>
      <c r="M592" s="18"/>
    </row>
    <row r="593" spans="1:13" ht="12.75" customHeight="1">
      <c r="A593" s="20">
        <v>589</v>
      </c>
      <c r="B593" s="26" t="s">
        <v>48</v>
      </c>
      <c r="C593" s="27">
        <v>22910</v>
      </c>
      <c r="D593" s="24" t="s">
        <v>161</v>
      </c>
      <c r="E593" s="27" t="s">
        <v>21</v>
      </c>
      <c r="F593" s="24" t="s">
        <v>2</v>
      </c>
      <c r="G593" s="28">
        <v>238</v>
      </c>
      <c r="H593" s="28">
        <v>74</v>
      </c>
      <c r="I593" s="28">
        <v>3</v>
      </c>
      <c r="J593" s="28">
        <v>0</v>
      </c>
      <c r="K593" s="28">
        <v>313</v>
      </c>
      <c r="L593" s="44">
        <f>K593-'June 2015'!K593</f>
        <v>-2</v>
      </c>
      <c r="M593" s="18"/>
    </row>
    <row r="594" spans="1:13" ht="12.75" customHeight="1">
      <c r="A594" s="20">
        <v>590</v>
      </c>
      <c r="B594" s="26" t="s">
        <v>48</v>
      </c>
      <c r="C594" s="27">
        <v>22910</v>
      </c>
      <c r="D594" s="24" t="s">
        <v>161</v>
      </c>
      <c r="E594" s="27" t="s">
        <v>22</v>
      </c>
      <c r="F594" s="24" t="s">
        <v>3</v>
      </c>
      <c r="G594" s="28">
        <v>3</v>
      </c>
      <c r="H594" s="28">
        <v>0</v>
      </c>
      <c r="I594" s="28">
        <v>0</v>
      </c>
      <c r="J594" s="28">
        <v>0</v>
      </c>
      <c r="K594" s="28">
        <v>3</v>
      </c>
      <c r="L594" s="44">
        <f>K594-'June 2015'!K594</f>
        <v>-1</v>
      </c>
      <c r="M594" s="18"/>
    </row>
    <row r="595" spans="1:13" ht="12.75" customHeight="1">
      <c r="A595" s="20">
        <v>591</v>
      </c>
      <c r="B595" s="26" t="s">
        <v>48</v>
      </c>
      <c r="C595" s="27">
        <v>22910</v>
      </c>
      <c r="D595" s="24" t="s">
        <v>161</v>
      </c>
      <c r="E595" s="27" t="s">
        <v>23</v>
      </c>
      <c r="F595" s="24" t="s">
        <v>4</v>
      </c>
      <c r="G595" s="28">
        <v>42</v>
      </c>
      <c r="H595" s="28">
        <v>21</v>
      </c>
      <c r="I595" s="28">
        <v>3</v>
      </c>
      <c r="J595" s="28">
        <v>0</v>
      </c>
      <c r="K595" s="28">
        <v>62</v>
      </c>
      <c r="L595" s="44">
        <f>K595-'June 2015'!K595</f>
        <v>6</v>
      </c>
      <c r="M595" s="18"/>
    </row>
    <row r="596" spans="1:13" ht="12.75" customHeight="1">
      <c r="A596" s="20">
        <v>592</v>
      </c>
      <c r="B596" s="26" t="s">
        <v>48</v>
      </c>
      <c r="C596" s="27">
        <v>22910</v>
      </c>
      <c r="D596" s="24" t="s">
        <v>161</v>
      </c>
      <c r="E596" s="27" t="s">
        <v>24</v>
      </c>
      <c r="F596" s="24" t="s">
        <v>5</v>
      </c>
      <c r="G596" s="28">
        <v>3</v>
      </c>
      <c r="H596" s="28">
        <v>0</v>
      </c>
      <c r="I596" s="28">
        <v>0</v>
      </c>
      <c r="J596" s="28">
        <v>0</v>
      </c>
      <c r="K596" s="28">
        <v>4</v>
      </c>
      <c r="L596" s="44">
        <f>K596-'June 2015'!K596</f>
        <v>4</v>
      </c>
      <c r="M596" s="18"/>
    </row>
    <row r="597" spans="1:13" ht="12.75" customHeight="1">
      <c r="A597" s="20">
        <v>593</v>
      </c>
      <c r="B597" s="26" t="s">
        <v>48</v>
      </c>
      <c r="C597" s="27">
        <v>22910</v>
      </c>
      <c r="D597" s="24" t="s">
        <v>161</v>
      </c>
      <c r="E597" s="27" t="s">
        <v>25</v>
      </c>
      <c r="F597" s="24" t="s">
        <v>6</v>
      </c>
      <c r="G597" s="28">
        <v>145</v>
      </c>
      <c r="H597" s="28">
        <v>104</v>
      </c>
      <c r="I597" s="28">
        <v>0</v>
      </c>
      <c r="J597" s="28">
        <v>0</v>
      </c>
      <c r="K597" s="28">
        <v>253</v>
      </c>
      <c r="L597" s="44">
        <f>K597-'June 2015'!K597</f>
        <v>24</v>
      </c>
      <c r="M597" s="18"/>
    </row>
    <row r="598" spans="1:13" ht="12.75" customHeight="1">
      <c r="A598" s="20">
        <v>594</v>
      </c>
      <c r="B598" s="26" t="s">
        <v>48</v>
      </c>
      <c r="C598" s="27">
        <v>22910</v>
      </c>
      <c r="D598" s="24" t="s">
        <v>161</v>
      </c>
      <c r="E598" s="27" t="s">
        <v>26</v>
      </c>
      <c r="F598" s="24" t="s">
        <v>7</v>
      </c>
      <c r="G598" s="28">
        <v>31</v>
      </c>
      <c r="H598" s="28">
        <v>25</v>
      </c>
      <c r="I598" s="28">
        <v>3</v>
      </c>
      <c r="J598" s="28">
        <v>0</v>
      </c>
      <c r="K598" s="28">
        <v>57</v>
      </c>
      <c r="L598" s="44">
        <f>K598-'June 2015'!K598</f>
        <v>9</v>
      </c>
      <c r="M598" s="18"/>
    </row>
    <row r="599" spans="1:13" ht="12.75" customHeight="1">
      <c r="A599" s="20">
        <v>595</v>
      </c>
      <c r="B599" s="26" t="s">
        <v>48</v>
      </c>
      <c r="C599" s="27">
        <v>22910</v>
      </c>
      <c r="D599" s="24" t="s">
        <v>161</v>
      </c>
      <c r="E599" s="27" t="s">
        <v>27</v>
      </c>
      <c r="F599" s="24" t="s">
        <v>8</v>
      </c>
      <c r="G599" s="28">
        <v>48</v>
      </c>
      <c r="H599" s="28">
        <v>63</v>
      </c>
      <c r="I599" s="28">
        <v>3</v>
      </c>
      <c r="J599" s="28">
        <v>0</v>
      </c>
      <c r="K599" s="28">
        <v>114</v>
      </c>
      <c r="L599" s="44">
        <f>K599-'June 2015'!K599</f>
        <v>16</v>
      </c>
      <c r="M599" s="18"/>
    </row>
    <row r="600" spans="1:13" ht="12.75" customHeight="1">
      <c r="A600" s="20">
        <v>596</v>
      </c>
      <c r="B600" s="26" t="s">
        <v>48</v>
      </c>
      <c r="C600" s="27">
        <v>22910</v>
      </c>
      <c r="D600" s="24" t="s">
        <v>161</v>
      </c>
      <c r="E600" s="27" t="s">
        <v>28</v>
      </c>
      <c r="F600" s="24" t="s">
        <v>9</v>
      </c>
      <c r="G600" s="28">
        <v>43</v>
      </c>
      <c r="H600" s="28">
        <v>86</v>
      </c>
      <c r="I600" s="28">
        <v>4</v>
      </c>
      <c r="J600" s="28">
        <v>0</v>
      </c>
      <c r="K600" s="28">
        <v>137</v>
      </c>
      <c r="L600" s="44">
        <f>K600-'June 2015'!K600</f>
        <v>33</v>
      </c>
      <c r="M600" s="18"/>
    </row>
    <row r="601" spans="1:13" ht="12.75" customHeight="1">
      <c r="A601" s="20">
        <v>597</v>
      </c>
      <c r="B601" s="26" t="s">
        <v>48</v>
      </c>
      <c r="C601" s="27">
        <v>22910</v>
      </c>
      <c r="D601" s="24" t="s">
        <v>161</v>
      </c>
      <c r="E601" s="27" t="s">
        <v>29</v>
      </c>
      <c r="F601" s="24" t="s">
        <v>10</v>
      </c>
      <c r="G601" s="28">
        <v>37</v>
      </c>
      <c r="H601" s="28">
        <v>28</v>
      </c>
      <c r="I601" s="28">
        <v>0</v>
      </c>
      <c r="J601" s="28">
        <v>0</v>
      </c>
      <c r="K601" s="28">
        <v>69</v>
      </c>
      <c r="L601" s="44">
        <f>K601-'June 2015'!K601</f>
        <v>-6</v>
      </c>
      <c r="M601" s="18"/>
    </row>
    <row r="602" spans="1:13" ht="12.75" customHeight="1">
      <c r="A602" s="20">
        <v>598</v>
      </c>
      <c r="B602" s="26" t="s">
        <v>48</v>
      </c>
      <c r="C602" s="27">
        <v>22910</v>
      </c>
      <c r="D602" s="24" t="s">
        <v>161</v>
      </c>
      <c r="E602" s="27" t="s">
        <v>30</v>
      </c>
      <c r="F602" s="24" t="s">
        <v>11</v>
      </c>
      <c r="G602" s="28">
        <v>18</v>
      </c>
      <c r="H602" s="28">
        <v>7</v>
      </c>
      <c r="I602" s="28">
        <v>0</v>
      </c>
      <c r="J602" s="28">
        <v>0</v>
      </c>
      <c r="K602" s="28">
        <v>23</v>
      </c>
      <c r="L602" s="44">
        <f>K602-'June 2015'!K602</f>
        <v>11</v>
      </c>
      <c r="M602" s="18"/>
    </row>
    <row r="603" spans="1:13" ht="12.75" customHeight="1">
      <c r="A603" s="20">
        <v>599</v>
      </c>
      <c r="B603" s="26" t="s">
        <v>48</v>
      </c>
      <c r="C603" s="27">
        <v>22910</v>
      </c>
      <c r="D603" s="24" t="s">
        <v>161</v>
      </c>
      <c r="E603" s="27" t="s">
        <v>31</v>
      </c>
      <c r="F603" s="24" t="s">
        <v>12</v>
      </c>
      <c r="G603" s="28">
        <v>17</v>
      </c>
      <c r="H603" s="28">
        <v>11</v>
      </c>
      <c r="I603" s="28">
        <v>0</v>
      </c>
      <c r="J603" s="28">
        <v>0</v>
      </c>
      <c r="K603" s="28">
        <v>32</v>
      </c>
      <c r="L603" s="44">
        <f>K603-'June 2015'!K603</f>
        <v>-25</v>
      </c>
      <c r="M603" s="18"/>
    </row>
    <row r="604" spans="1:13" ht="12.75" customHeight="1">
      <c r="A604" s="20">
        <v>600</v>
      </c>
      <c r="B604" s="26" t="s">
        <v>48</v>
      </c>
      <c r="C604" s="27">
        <v>22910</v>
      </c>
      <c r="D604" s="24" t="s">
        <v>161</v>
      </c>
      <c r="E604" s="27" t="s">
        <v>32</v>
      </c>
      <c r="F604" s="24" t="s">
        <v>13</v>
      </c>
      <c r="G604" s="28">
        <v>103</v>
      </c>
      <c r="H604" s="28">
        <v>21</v>
      </c>
      <c r="I604" s="28">
        <v>0</v>
      </c>
      <c r="J604" s="28">
        <v>0</v>
      </c>
      <c r="K604" s="28">
        <v>120</v>
      </c>
      <c r="L604" s="44">
        <f>K604-'June 2015'!K604</f>
        <v>33</v>
      </c>
      <c r="M604" s="18"/>
    </row>
    <row r="605" spans="1:13" ht="12.75" customHeight="1">
      <c r="A605" s="20">
        <v>601</v>
      </c>
      <c r="B605" s="26" t="s">
        <v>48</v>
      </c>
      <c r="C605" s="27">
        <v>22910</v>
      </c>
      <c r="D605" s="24" t="s">
        <v>161</v>
      </c>
      <c r="E605" s="27" t="s">
        <v>33</v>
      </c>
      <c r="F605" s="24" t="s">
        <v>14</v>
      </c>
      <c r="G605" s="28">
        <v>136</v>
      </c>
      <c r="H605" s="28">
        <v>75</v>
      </c>
      <c r="I605" s="28">
        <v>0</v>
      </c>
      <c r="J605" s="28">
        <v>0</v>
      </c>
      <c r="K605" s="28">
        <v>207</v>
      </c>
      <c r="L605" s="44">
        <f>K605-'June 2015'!K605</f>
        <v>47</v>
      </c>
      <c r="M605" s="18"/>
    </row>
    <row r="606" spans="1:13" ht="12.75" customHeight="1">
      <c r="A606" s="20">
        <v>602</v>
      </c>
      <c r="B606" s="26" t="s">
        <v>48</v>
      </c>
      <c r="C606" s="27">
        <v>22910</v>
      </c>
      <c r="D606" s="24" t="s">
        <v>161</v>
      </c>
      <c r="E606" s="27" t="s">
        <v>34</v>
      </c>
      <c r="F606" s="24" t="s">
        <v>15</v>
      </c>
      <c r="G606" s="28">
        <v>29</v>
      </c>
      <c r="H606" s="28">
        <v>25</v>
      </c>
      <c r="I606" s="28">
        <v>0</v>
      </c>
      <c r="J606" s="28">
        <v>0</v>
      </c>
      <c r="K606" s="28">
        <v>56</v>
      </c>
      <c r="L606" s="44">
        <f>K606-'June 2015'!K606</f>
        <v>24</v>
      </c>
      <c r="M606" s="18"/>
    </row>
    <row r="607" spans="1:13" ht="12.75" customHeight="1">
      <c r="A607" s="20">
        <v>603</v>
      </c>
      <c r="B607" s="26" t="s">
        <v>48</v>
      </c>
      <c r="C607" s="27">
        <v>22910</v>
      </c>
      <c r="D607" s="24" t="s">
        <v>161</v>
      </c>
      <c r="E607" s="27" t="s">
        <v>35</v>
      </c>
      <c r="F607" s="24" t="s">
        <v>16</v>
      </c>
      <c r="G607" s="28">
        <v>3</v>
      </c>
      <c r="H607" s="28">
        <v>0</v>
      </c>
      <c r="I607" s="28">
        <v>0</v>
      </c>
      <c r="J607" s="28">
        <v>0</v>
      </c>
      <c r="K607" s="28">
        <v>3</v>
      </c>
      <c r="L607" s="44">
        <f>K607-'June 2015'!K607</f>
        <v>0</v>
      </c>
      <c r="M607" s="18"/>
    </row>
    <row r="608" spans="1:13" ht="12.75" customHeight="1">
      <c r="A608" s="20">
        <v>604</v>
      </c>
      <c r="B608" s="26" t="s">
        <v>48</v>
      </c>
      <c r="C608" s="27">
        <v>22910</v>
      </c>
      <c r="D608" s="24" t="s">
        <v>161</v>
      </c>
      <c r="E608" s="27" t="s">
        <v>36</v>
      </c>
      <c r="F608" s="24" t="s">
        <v>17</v>
      </c>
      <c r="G608" s="28">
        <v>14</v>
      </c>
      <c r="H608" s="28">
        <v>7</v>
      </c>
      <c r="I608" s="28">
        <v>0</v>
      </c>
      <c r="J608" s="28">
        <v>0</v>
      </c>
      <c r="K608" s="28">
        <v>19</v>
      </c>
      <c r="L608" s="44">
        <f>K608-'June 2015'!K608</f>
        <v>5</v>
      </c>
      <c r="M608" s="18"/>
    </row>
    <row r="609" spans="1:13" ht="12.75" customHeight="1">
      <c r="A609" s="20">
        <v>605</v>
      </c>
      <c r="B609" s="26" t="s">
        <v>48</v>
      </c>
      <c r="C609" s="27">
        <v>22910</v>
      </c>
      <c r="D609" s="24" t="s">
        <v>161</v>
      </c>
      <c r="E609" s="27" t="s">
        <v>37</v>
      </c>
      <c r="F609" s="24" t="s">
        <v>18</v>
      </c>
      <c r="G609" s="28">
        <v>48</v>
      </c>
      <c r="H609" s="28">
        <v>17</v>
      </c>
      <c r="I609" s="28">
        <v>3</v>
      </c>
      <c r="J609" s="28">
        <v>0</v>
      </c>
      <c r="K609" s="28">
        <v>70</v>
      </c>
      <c r="L609" s="44">
        <f>K609-'June 2015'!K609</f>
        <v>19</v>
      </c>
      <c r="M609" s="18"/>
    </row>
    <row r="610" spans="1:13" ht="12.75" customHeight="1">
      <c r="A610" s="20">
        <v>606</v>
      </c>
      <c r="B610" s="26" t="s">
        <v>48</v>
      </c>
      <c r="C610" s="27">
        <v>22910</v>
      </c>
      <c r="D610" s="24" t="s">
        <v>161</v>
      </c>
      <c r="E610" s="27" t="s">
        <v>38</v>
      </c>
      <c r="F610" s="24" t="s">
        <v>19</v>
      </c>
      <c r="G610" s="28">
        <v>22</v>
      </c>
      <c r="H610" s="28">
        <v>9</v>
      </c>
      <c r="I610" s="28">
        <v>0</v>
      </c>
      <c r="J610" s="28">
        <v>0</v>
      </c>
      <c r="K610" s="28">
        <v>31</v>
      </c>
      <c r="L610" s="44">
        <f>K610-'June 2015'!K610</f>
        <v>13</v>
      </c>
      <c r="M610" s="18"/>
    </row>
    <row r="611" spans="1:13" ht="12.75" customHeight="1">
      <c r="A611" s="20">
        <v>607</v>
      </c>
      <c r="B611" s="26" t="s">
        <v>48</v>
      </c>
      <c r="C611" s="27">
        <v>22910</v>
      </c>
      <c r="D611" s="24" t="s">
        <v>161</v>
      </c>
      <c r="E611" s="27" t="s">
        <v>39</v>
      </c>
      <c r="F611" s="24" t="s">
        <v>20</v>
      </c>
      <c r="G611" s="28">
        <v>24</v>
      </c>
      <c r="H611" s="28">
        <v>37</v>
      </c>
      <c r="I611" s="28">
        <v>0</v>
      </c>
      <c r="J611" s="28">
        <v>0</v>
      </c>
      <c r="K611" s="28">
        <v>64</v>
      </c>
      <c r="L611" s="44">
        <f>K611-'June 2015'!K611</f>
        <v>14</v>
      </c>
      <c r="M611" s="18"/>
    </row>
    <row r="612" spans="1:13" ht="12.75" customHeight="1">
      <c r="A612" s="20">
        <v>608</v>
      </c>
      <c r="B612" s="26" t="s">
        <v>48</v>
      </c>
      <c r="C612" s="27">
        <v>22910</v>
      </c>
      <c r="D612" s="24" t="s">
        <v>161</v>
      </c>
      <c r="E612" s="27" t="s">
        <v>40</v>
      </c>
      <c r="F612" s="24" t="s">
        <v>41</v>
      </c>
      <c r="G612" s="28">
        <v>3</v>
      </c>
      <c r="H612" s="28">
        <v>0</v>
      </c>
      <c r="I612" s="28">
        <v>0</v>
      </c>
      <c r="J612" s="28">
        <v>0</v>
      </c>
      <c r="K612" s="28">
        <v>3</v>
      </c>
      <c r="L612" s="44">
        <f>K612-'June 2015'!K612</f>
        <v>-5</v>
      </c>
      <c r="M612" s="18"/>
    </row>
    <row r="613" spans="1:13" ht="12.75" customHeight="1">
      <c r="A613" s="20">
        <v>609</v>
      </c>
      <c r="B613" s="26" t="s">
        <v>48</v>
      </c>
      <c r="C613" s="27">
        <v>22910</v>
      </c>
      <c r="D613" s="24" t="s">
        <v>162</v>
      </c>
      <c r="E613" s="27"/>
      <c r="F613" s="24"/>
      <c r="G613" s="28">
        <v>1017</v>
      </c>
      <c r="H613" s="28">
        <v>607</v>
      </c>
      <c r="I613" s="28">
        <v>18</v>
      </c>
      <c r="J613" s="28">
        <v>0</v>
      </c>
      <c r="K613" s="28">
        <v>1646</v>
      </c>
      <c r="L613" s="44">
        <f>K613-'June 2015'!K613</f>
        <v>223</v>
      </c>
      <c r="M613" s="18"/>
    </row>
    <row r="614" spans="1:13" ht="12.75" customHeight="1">
      <c r="A614" s="20">
        <v>610</v>
      </c>
      <c r="B614" s="26" t="s">
        <v>48</v>
      </c>
      <c r="C614" s="27">
        <v>22980</v>
      </c>
      <c r="D614" s="24" t="s">
        <v>163</v>
      </c>
      <c r="E614" s="27" t="s">
        <v>21</v>
      </c>
      <c r="F614" s="24" t="s">
        <v>2</v>
      </c>
      <c r="G614" s="28">
        <v>261</v>
      </c>
      <c r="H614" s="28">
        <v>154</v>
      </c>
      <c r="I614" s="28">
        <v>0</v>
      </c>
      <c r="J614" s="28">
        <v>0</v>
      </c>
      <c r="K614" s="28">
        <v>419</v>
      </c>
      <c r="L614" s="44">
        <f>K614-'June 2015'!K614</f>
        <v>-54</v>
      </c>
      <c r="M614" s="18"/>
    </row>
    <row r="615" spans="1:13" ht="12.75" customHeight="1">
      <c r="A615" s="20">
        <v>611</v>
      </c>
      <c r="B615" s="26" t="s">
        <v>48</v>
      </c>
      <c r="C615" s="27">
        <v>22980</v>
      </c>
      <c r="D615" s="24" t="s">
        <v>163</v>
      </c>
      <c r="E615" s="27" t="s">
        <v>22</v>
      </c>
      <c r="F615" s="24" t="s">
        <v>3</v>
      </c>
      <c r="G615" s="28">
        <v>0</v>
      </c>
      <c r="H615" s="28">
        <v>3</v>
      </c>
      <c r="I615" s="28">
        <v>0</v>
      </c>
      <c r="J615" s="28">
        <v>0</v>
      </c>
      <c r="K615" s="28">
        <v>3</v>
      </c>
      <c r="L615" s="44">
        <f>K615-'June 2015'!K615</f>
        <v>3</v>
      </c>
      <c r="M615" s="18"/>
    </row>
    <row r="616" spans="1:13" ht="12.75" customHeight="1">
      <c r="A616" s="20">
        <v>612</v>
      </c>
      <c r="B616" s="26" t="s">
        <v>48</v>
      </c>
      <c r="C616" s="27">
        <v>22980</v>
      </c>
      <c r="D616" s="24" t="s">
        <v>163</v>
      </c>
      <c r="E616" s="27" t="s">
        <v>23</v>
      </c>
      <c r="F616" s="24" t="s">
        <v>4</v>
      </c>
      <c r="G616" s="28">
        <v>4</v>
      </c>
      <c r="H616" s="28">
        <v>4</v>
      </c>
      <c r="I616" s="28">
        <v>0</v>
      </c>
      <c r="J616" s="28">
        <v>0</v>
      </c>
      <c r="K616" s="28">
        <v>9</v>
      </c>
      <c r="L616" s="44">
        <f>K616-'June 2015'!K616</f>
        <v>-7</v>
      </c>
      <c r="M616" s="18"/>
    </row>
    <row r="617" spans="1:13" ht="12.75" customHeight="1">
      <c r="A617" s="20">
        <v>613</v>
      </c>
      <c r="B617" s="26" t="s">
        <v>48</v>
      </c>
      <c r="C617" s="27">
        <v>22980</v>
      </c>
      <c r="D617" s="24" t="s">
        <v>163</v>
      </c>
      <c r="E617" s="27" t="s">
        <v>24</v>
      </c>
      <c r="F617" s="24" t="s">
        <v>5</v>
      </c>
      <c r="G617" s="28">
        <v>0</v>
      </c>
      <c r="H617" s="28">
        <v>0</v>
      </c>
      <c r="I617" s="28">
        <v>0</v>
      </c>
      <c r="J617" s="28">
        <v>0</v>
      </c>
      <c r="K617" s="28">
        <v>0</v>
      </c>
      <c r="L617" s="44">
        <f>K617-'June 2015'!K617</f>
        <v>0</v>
      </c>
      <c r="M617" s="18"/>
    </row>
    <row r="618" spans="1:13" ht="12.75" customHeight="1">
      <c r="A618" s="20">
        <v>614</v>
      </c>
      <c r="B618" s="26" t="s">
        <v>48</v>
      </c>
      <c r="C618" s="27">
        <v>22980</v>
      </c>
      <c r="D618" s="24" t="s">
        <v>163</v>
      </c>
      <c r="E618" s="27" t="s">
        <v>25</v>
      </c>
      <c r="F618" s="24" t="s">
        <v>6</v>
      </c>
      <c r="G618" s="28">
        <v>28</v>
      </c>
      <c r="H618" s="28">
        <v>29</v>
      </c>
      <c r="I618" s="28">
        <v>0</v>
      </c>
      <c r="J618" s="28">
        <v>0</v>
      </c>
      <c r="K618" s="28">
        <v>51</v>
      </c>
      <c r="L618" s="44">
        <f>K618-'June 2015'!K618</f>
        <v>6</v>
      </c>
      <c r="M618" s="18"/>
    </row>
    <row r="619" spans="1:13" ht="12.75" customHeight="1">
      <c r="A619" s="20">
        <v>615</v>
      </c>
      <c r="B619" s="26" t="s">
        <v>48</v>
      </c>
      <c r="C619" s="27">
        <v>22980</v>
      </c>
      <c r="D619" s="24" t="s">
        <v>163</v>
      </c>
      <c r="E619" s="27" t="s">
        <v>26</v>
      </c>
      <c r="F619" s="24" t="s">
        <v>7</v>
      </c>
      <c r="G619" s="28">
        <v>3</v>
      </c>
      <c r="H619" s="28">
        <v>4</v>
      </c>
      <c r="I619" s="28">
        <v>3</v>
      </c>
      <c r="J619" s="28">
        <v>0</v>
      </c>
      <c r="K619" s="28">
        <v>12</v>
      </c>
      <c r="L619" s="44">
        <f>K619-'June 2015'!K619</f>
        <v>-2</v>
      </c>
      <c r="M619" s="18"/>
    </row>
    <row r="620" spans="1:13" ht="12.75" customHeight="1">
      <c r="A620" s="20">
        <v>616</v>
      </c>
      <c r="B620" s="26" t="s">
        <v>48</v>
      </c>
      <c r="C620" s="27">
        <v>22980</v>
      </c>
      <c r="D620" s="24" t="s">
        <v>163</v>
      </c>
      <c r="E620" s="27" t="s">
        <v>27</v>
      </c>
      <c r="F620" s="24" t="s">
        <v>8</v>
      </c>
      <c r="G620" s="28">
        <v>20</v>
      </c>
      <c r="H620" s="28">
        <v>16</v>
      </c>
      <c r="I620" s="28">
        <v>0</v>
      </c>
      <c r="J620" s="28">
        <v>0</v>
      </c>
      <c r="K620" s="28">
        <v>33</v>
      </c>
      <c r="L620" s="44">
        <f>K620-'June 2015'!K620</f>
        <v>-1</v>
      </c>
      <c r="M620" s="18"/>
    </row>
    <row r="621" spans="1:13" ht="12.75" customHeight="1">
      <c r="A621" s="20">
        <v>617</v>
      </c>
      <c r="B621" s="26" t="s">
        <v>48</v>
      </c>
      <c r="C621" s="27">
        <v>22980</v>
      </c>
      <c r="D621" s="24" t="s">
        <v>163</v>
      </c>
      <c r="E621" s="27" t="s">
        <v>28</v>
      </c>
      <c r="F621" s="24" t="s">
        <v>9</v>
      </c>
      <c r="G621" s="28">
        <v>4</v>
      </c>
      <c r="H621" s="28">
        <v>11</v>
      </c>
      <c r="I621" s="28">
        <v>0</v>
      </c>
      <c r="J621" s="28">
        <v>0</v>
      </c>
      <c r="K621" s="28">
        <v>15</v>
      </c>
      <c r="L621" s="44">
        <f>K621-'June 2015'!K621</f>
        <v>-2</v>
      </c>
      <c r="M621" s="18"/>
    </row>
    <row r="622" spans="1:13" ht="12.75" customHeight="1">
      <c r="A622" s="20">
        <v>618</v>
      </c>
      <c r="B622" s="26" t="s">
        <v>48</v>
      </c>
      <c r="C622" s="27">
        <v>22980</v>
      </c>
      <c r="D622" s="24" t="s">
        <v>163</v>
      </c>
      <c r="E622" s="27" t="s">
        <v>29</v>
      </c>
      <c r="F622" s="24" t="s">
        <v>10</v>
      </c>
      <c r="G622" s="28">
        <v>17</v>
      </c>
      <c r="H622" s="28">
        <v>17</v>
      </c>
      <c r="I622" s="28">
        <v>0</v>
      </c>
      <c r="J622" s="28">
        <v>0</v>
      </c>
      <c r="K622" s="28">
        <v>41</v>
      </c>
      <c r="L622" s="44">
        <f>K622-'June 2015'!K622</f>
        <v>1</v>
      </c>
      <c r="M622" s="18"/>
    </row>
    <row r="623" spans="1:13" ht="12.75" customHeight="1">
      <c r="A623" s="20">
        <v>619</v>
      </c>
      <c r="B623" s="26" t="s">
        <v>48</v>
      </c>
      <c r="C623" s="27">
        <v>22980</v>
      </c>
      <c r="D623" s="24" t="s">
        <v>163</v>
      </c>
      <c r="E623" s="27" t="s">
        <v>30</v>
      </c>
      <c r="F623" s="24" t="s">
        <v>11</v>
      </c>
      <c r="G623" s="28">
        <v>3</v>
      </c>
      <c r="H623" s="28">
        <v>0</v>
      </c>
      <c r="I623" s="28">
        <v>0</v>
      </c>
      <c r="J623" s="28">
        <v>0</v>
      </c>
      <c r="K623" s="28">
        <v>0</v>
      </c>
      <c r="L623" s="44">
        <f>K623-'June 2015'!K623</f>
        <v>-3</v>
      </c>
      <c r="M623" s="18"/>
    </row>
    <row r="624" spans="1:13" ht="12.75" customHeight="1">
      <c r="A624" s="20">
        <v>620</v>
      </c>
      <c r="B624" s="26" t="s">
        <v>48</v>
      </c>
      <c r="C624" s="27">
        <v>22980</v>
      </c>
      <c r="D624" s="24" t="s">
        <v>163</v>
      </c>
      <c r="E624" s="27" t="s">
        <v>31</v>
      </c>
      <c r="F624" s="24" t="s">
        <v>12</v>
      </c>
      <c r="G624" s="28">
        <v>3</v>
      </c>
      <c r="H624" s="28">
        <v>3</v>
      </c>
      <c r="I624" s="28">
        <v>0</v>
      </c>
      <c r="J624" s="28">
        <v>0</v>
      </c>
      <c r="K624" s="28">
        <v>4</v>
      </c>
      <c r="L624" s="44">
        <f>K624-'June 2015'!K624</f>
        <v>-24</v>
      </c>
      <c r="M624" s="18"/>
    </row>
    <row r="625" spans="1:13" ht="12.75" customHeight="1">
      <c r="A625" s="20">
        <v>621</v>
      </c>
      <c r="B625" s="26" t="s">
        <v>48</v>
      </c>
      <c r="C625" s="27">
        <v>22980</v>
      </c>
      <c r="D625" s="24" t="s">
        <v>163</v>
      </c>
      <c r="E625" s="27" t="s">
        <v>32</v>
      </c>
      <c r="F625" s="24" t="s">
        <v>13</v>
      </c>
      <c r="G625" s="28">
        <v>59</v>
      </c>
      <c r="H625" s="28">
        <v>4</v>
      </c>
      <c r="I625" s="28">
        <v>0</v>
      </c>
      <c r="J625" s="28">
        <v>0</v>
      </c>
      <c r="K625" s="28">
        <v>61</v>
      </c>
      <c r="L625" s="44">
        <f>K625-'June 2015'!K625</f>
        <v>21</v>
      </c>
      <c r="M625" s="18"/>
    </row>
    <row r="626" spans="1:13" ht="12.75" customHeight="1">
      <c r="A626" s="20">
        <v>622</v>
      </c>
      <c r="B626" s="26" t="s">
        <v>48</v>
      </c>
      <c r="C626" s="27">
        <v>22980</v>
      </c>
      <c r="D626" s="24" t="s">
        <v>163</v>
      </c>
      <c r="E626" s="27" t="s">
        <v>33</v>
      </c>
      <c r="F626" s="24" t="s">
        <v>14</v>
      </c>
      <c r="G626" s="28">
        <v>8</v>
      </c>
      <c r="H626" s="28">
        <v>9</v>
      </c>
      <c r="I626" s="28">
        <v>0</v>
      </c>
      <c r="J626" s="28">
        <v>0</v>
      </c>
      <c r="K626" s="28">
        <v>15</v>
      </c>
      <c r="L626" s="44">
        <f>K626-'June 2015'!K626</f>
        <v>-1</v>
      </c>
      <c r="M626" s="18"/>
    </row>
    <row r="627" spans="1:13" ht="12.75" customHeight="1">
      <c r="A627" s="20">
        <v>623</v>
      </c>
      <c r="B627" s="26" t="s">
        <v>48</v>
      </c>
      <c r="C627" s="27">
        <v>22980</v>
      </c>
      <c r="D627" s="24" t="s">
        <v>163</v>
      </c>
      <c r="E627" s="27" t="s">
        <v>34</v>
      </c>
      <c r="F627" s="24" t="s">
        <v>15</v>
      </c>
      <c r="G627" s="28">
        <v>5</v>
      </c>
      <c r="H627" s="28">
        <v>3</v>
      </c>
      <c r="I627" s="28">
        <v>0</v>
      </c>
      <c r="J627" s="28">
        <v>0</v>
      </c>
      <c r="K627" s="28">
        <v>8</v>
      </c>
      <c r="L627" s="44">
        <f>K627-'June 2015'!K627</f>
        <v>-1</v>
      </c>
      <c r="M627" s="18"/>
    </row>
    <row r="628" spans="1:13" ht="12.75" customHeight="1">
      <c r="A628" s="20">
        <v>624</v>
      </c>
      <c r="B628" s="26" t="s">
        <v>48</v>
      </c>
      <c r="C628" s="27">
        <v>22980</v>
      </c>
      <c r="D628" s="24" t="s">
        <v>163</v>
      </c>
      <c r="E628" s="27" t="s">
        <v>35</v>
      </c>
      <c r="F628" s="24" t="s">
        <v>16</v>
      </c>
      <c r="G628" s="28">
        <v>0</v>
      </c>
      <c r="H628" s="28">
        <v>0</v>
      </c>
      <c r="I628" s="28">
        <v>0</v>
      </c>
      <c r="J628" s="28">
        <v>0</v>
      </c>
      <c r="K628" s="28">
        <v>0</v>
      </c>
      <c r="L628" s="44">
        <f>K628-'June 2015'!K628</f>
        <v>-3</v>
      </c>
      <c r="M628" s="18"/>
    </row>
    <row r="629" spans="1:13" ht="12.75" customHeight="1">
      <c r="A629" s="20">
        <v>625</v>
      </c>
      <c r="B629" s="26" t="s">
        <v>48</v>
      </c>
      <c r="C629" s="27">
        <v>22980</v>
      </c>
      <c r="D629" s="24" t="s">
        <v>163</v>
      </c>
      <c r="E629" s="27" t="s">
        <v>36</v>
      </c>
      <c r="F629" s="24" t="s">
        <v>17</v>
      </c>
      <c r="G629" s="28">
        <v>0</v>
      </c>
      <c r="H629" s="28">
        <v>3</v>
      </c>
      <c r="I629" s="28">
        <v>0</v>
      </c>
      <c r="J629" s="28">
        <v>0</v>
      </c>
      <c r="K629" s="28">
        <v>3</v>
      </c>
      <c r="L629" s="44">
        <f>K629-'June 2015'!K629</f>
        <v>3</v>
      </c>
      <c r="M629" s="18"/>
    </row>
    <row r="630" spans="1:13" ht="12.75" customHeight="1">
      <c r="A630" s="20">
        <v>626</v>
      </c>
      <c r="B630" s="26" t="s">
        <v>48</v>
      </c>
      <c r="C630" s="27">
        <v>22980</v>
      </c>
      <c r="D630" s="24" t="s">
        <v>163</v>
      </c>
      <c r="E630" s="27" t="s">
        <v>37</v>
      </c>
      <c r="F630" s="24" t="s">
        <v>18</v>
      </c>
      <c r="G630" s="28">
        <v>6</v>
      </c>
      <c r="H630" s="28">
        <v>3</v>
      </c>
      <c r="I630" s="28">
        <v>3</v>
      </c>
      <c r="J630" s="28">
        <v>0</v>
      </c>
      <c r="K630" s="28">
        <v>10</v>
      </c>
      <c r="L630" s="44">
        <f>K630-'June 2015'!K630</f>
        <v>-5</v>
      </c>
      <c r="M630" s="18"/>
    </row>
    <row r="631" spans="1:13" ht="12.75" customHeight="1">
      <c r="A631" s="20">
        <v>627</v>
      </c>
      <c r="B631" s="26" t="s">
        <v>48</v>
      </c>
      <c r="C631" s="27">
        <v>22980</v>
      </c>
      <c r="D631" s="24" t="s">
        <v>163</v>
      </c>
      <c r="E631" s="27" t="s">
        <v>38</v>
      </c>
      <c r="F631" s="24" t="s">
        <v>19</v>
      </c>
      <c r="G631" s="28">
        <v>3</v>
      </c>
      <c r="H631" s="28">
        <v>0</v>
      </c>
      <c r="I631" s="28">
        <v>0</v>
      </c>
      <c r="J631" s="28">
        <v>0</v>
      </c>
      <c r="K631" s="28">
        <v>4</v>
      </c>
      <c r="L631" s="44">
        <f>K631-'June 2015'!K631</f>
        <v>0</v>
      </c>
      <c r="M631" s="18"/>
    </row>
    <row r="632" spans="1:13" ht="12.75" customHeight="1">
      <c r="A632" s="20">
        <v>628</v>
      </c>
      <c r="B632" s="26" t="s">
        <v>48</v>
      </c>
      <c r="C632" s="27">
        <v>22980</v>
      </c>
      <c r="D632" s="24" t="s">
        <v>163</v>
      </c>
      <c r="E632" s="27" t="s">
        <v>39</v>
      </c>
      <c r="F632" s="24" t="s">
        <v>20</v>
      </c>
      <c r="G632" s="28">
        <v>18</v>
      </c>
      <c r="H632" s="28">
        <v>12</v>
      </c>
      <c r="I632" s="28">
        <v>0</v>
      </c>
      <c r="J632" s="28">
        <v>0</v>
      </c>
      <c r="K632" s="28">
        <v>25</v>
      </c>
      <c r="L632" s="44">
        <f>K632-'June 2015'!K632</f>
        <v>-2</v>
      </c>
      <c r="M632" s="18"/>
    </row>
    <row r="633" spans="1:13" ht="12.75" customHeight="1">
      <c r="A633" s="20">
        <v>629</v>
      </c>
      <c r="B633" s="26" t="s">
        <v>48</v>
      </c>
      <c r="C633" s="27">
        <v>22980</v>
      </c>
      <c r="D633" s="24" t="s">
        <v>163</v>
      </c>
      <c r="E633" s="27" t="s">
        <v>40</v>
      </c>
      <c r="F633" s="24" t="s">
        <v>41</v>
      </c>
      <c r="G633" s="28">
        <v>0</v>
      </c>
      <c r="H633" s="28">
        <v>0</v>
      </c>
      <c r="I633" s="28">
        <v>0</v>
      </c>
      <c r="J633" s="28">
        <v>0</v>
      </c>
      <c r="K633" s="28">
        <v>0</v>
      </c>
      <c r="L633" s="44">
        <f>K633-'June 2015'!K633</f>
        <v>-3</v>
      </c>
      <c r="M633" s="18"/>
    </row>
    <row r="634" spans="1:13" ht="12.75" customHeight="1">
      <c r="A634" s="20">
        <v>630</v>
      </c>
      <c r="B634" s="26" t="s">
        <v>48</v>
      </c>
      <c r="C634" s="27">
        <v>22980</v>
      </c>
      <c r="D634" s="24" t="s">
        <v>164</v>
      </c>
      <c r="E634" s="27"/>
      <c r="F634" s="24"/>
      <c r="G634" s="28">
        <v>438</v>
      </c>
      <c r="H634" s="28">
        <v>283</v>
      </c>
      <c r="I634" s="28">
        <v>4</v>
      </c>
      <c r="J634" s="28">
        <v>0</v>
      </c>
      <c r="K634" s="28">
        <v>724</v>
      </c>
      <c r="L634" s="44">
        <f>K634-'June 2015'!K634</f>
        <v>-59</v>
      </c>
      <c r="M634" s="18"/>
    </row>
    <row r="635" spans="1:13" ht="12.75" customHeight="1">
      <c r="A635" s="20">
        <v>631</v>
      </c>
      <c r="B635" s="26" t="s">
        <v>48</v>
      </c>
      <c r="C635" s="27">
        <v>23110</v>
      </c>
      <c r="D635" s="24" t="s">
        <v>81</v>
      </c>
      <c r="E635" s="27" t="s">
        <v>21</v>
      </c>
      <c r="F635" s="24" t="s">
        <v>2</v>
      </c>
      <c r="G635" s="28">
        <v>37</v>
      </c>
      <c r="H635" s="28">
        <v>10</v>
      </c>
      <c r="I635" s="28">
        <v>0</v>
      </c>
      <c r="J635" s="28">
        <v>0</v>
      </c>
      <c r="K635" s="28">
        <v>45</v>
      </c>
      <c r="L635" s="44">
        <f>K635-'June 2015'!K635</f>
        <v>-33</v>
      </c>
      <c r="M635" s="18"/>
    </row>
    <row r="636" spans="1:13" ht="12.75" customHeight="1">
      <c r="A636" s="20">
        <v>632</v>
      </c>
      <c r="B636" s="26" t="s">
        <v>48</v>
      </c>
      <c r="C636" s="27">
        <v>23110</v>
      </c>
      <c r="D636" s="24" t="s">
        <v>81</v>
      </c>
      <c r="E636" s="27" t="s">
        <v>22</v>
      </c>
      <c r="F636" s="24" t="s">
        <v>3</v>
      </c>
      <c r="G636" s="28">
        <v>4</v>
      </c>
      <c r="H636" s="28">
        <v>0</v>
      </c>
      <c r="I636" s="28">
        <v>0</v>
      </c>
      <c r="J636" s="28">
        <v>0</v>
      </c>
      <c r="K636" s="28">
        <v>4</v>
      </c>
      <c r="L636" s="44">
        <f>K636-'June 2015'!K636</f>
        <v>1</v>
      </c>
      <c r="M636" s="18"/>
    </row>
    <row r="637" spans="1:13" ht="12.75" customHeight="1">
      <c r="A637" s="20">
        <v>633</v>
      </c>
      <c r="B637" s="26" t="s">
        <v>48</v>
      </c>
      <c r="C637" s="27">
        <v>23110</v>
      </c>
      <c r="D637" s="24" t="s">
        <v>81</v>
      </c>
      <c r="E637" s="27" t="s">
        <v>23</v>
      </c>
      <c r="F637" s="24" t="s">
        <v>4</v>
      </c>
      <c r="G637" s="28">
        <v>137</v>
      </c>
      <c r="H637" s="28">
        <v>130</v>
      </c>
      <c r="I637" s="28">
        <v>25</v>
      </c>
      <c r="J637" s="28">
        <v>0</v>
      </c>
      <c r="K637" s="28">
        <v>288</v>
      </c>
      <c r="L637" s="44">
        <f>K637-'June 2015'!K637</f>
        <v>-15</v>
      </c>
      <c r="M637" s="18"/>
    </row>
    <row r="638" spans="1:13" ht="12.75" customHeight="1">
      <c r="A638" s="20">
        <v>634</v>
      </c>
      <c r="B638" s="26" t="s">
        <v>48</v>
      </c>
      <c r="C638" s="27">
        <v>23110</v>
      </c>
      <c r="D638" s="24" t="s">
        <v>81</v>
      </c>
      <c r="E638" s="27" t="s">
        <v>24</v>
      </c>
      <c r="F638" s="24" t="s">
        <v>5</v>
      </c>
      <c r="G638" s="28">
        <v>16</v>
      </c>
      <c r="H638" s="28">
        <v>19</v>
      </c>
      <c r="I638" s="28">
        <v>0</v>
      </c>
      <c r="J638" s="28">
        <v>0</v>
      </c>
      <c r="K638" s="28">
        <v>38</v>
      </c>
      <c r="L638" s="44">
        <f>K638-'June 2015'!K638</f>
        <v>8</v>
      </c>
      <c r="M638" s="18"/>
    </row>
    <row r="639" spans="1:13" ht="12.75" customHeight="1">
      <c r="A639" s="20">
        <v>635</v>
      </c>
      <c r="B639" s="26" t="s">
        <v>48</v>
      </c>
      <c r="C639" s="27">
        <v>23110</v>
      </c>
      <c r="D639" s="24" t="s">
        <v>81</v>
      </c>
      <c r="E639" s="27" t="s">
        <v>25</v>
      </c>
      <c r="F639" s="24" t="s">
        <v>6</v>
      </c>
      <c r="G639" s="28">
        <v>926</v>
      </c>
      <c r="H639" s="28">
        <v>572</v>
      </c>
      <c r="I639" s="28">
        <v>29</v>
      </c>
      <c r="J639" s="28">
        <v>0</v>
      </c>
      <c r="K639" s="28">
        <v>1524</v>
      </c>
      <c r="L639" s="44">
        <f>K639-'June 2015'!K639</f>
        <v>329</v>
      </c>
      <c r="M639" s="18"/>
    </row>
    <row r="640" spans="1:13" ht="12.75" customHeight="1">
      <c r="A640" s="20">
        <v>636</v>
      </c>
      <c r="B640" s="26" t="s">
        <v>48</v>
      </c>
      <c r="C640" s="27">
        <v>23110</v>
      </c>
      <c r="D640" s="24" t="s">
        <v>81</v>
      </c>
      <c r="E640" s="27" t="s">
        <v>26</v>
      </c>
      <c r="F640" s="24" t="s">
        <v>7</v>
      </c>
      <c r="G640" s="28">
        <v>146</v>
      </c>
      <c r="H640" s="28">
        <v>117</v>
      </c>
      <c r="I640" s="28">
        <v>20</v>
      </c>
      <c r="J640" s="28">
        <v>0</v>
      </c>
      <c r="K640" s="28">
        <v>289</v>
      </c>
      <c r="L640" s="44">
        <f>K640-'June 2015'!K640</f>
        <v>19</v>
      </c>
      <c r="M640" s="18"/>
    </row>
    <row r="641" spans="1:13" ht="12.75" customHeight="1">
      <c r="A641" s="20">
        <v>637</v>
      </c>
      <c r="B641" s="26" t="s">
        <v>48</v>
      </c>
      <c r="C641" s="27">
        <v>23110</v>
      </c>
      <c r="D641" s="24" t="s">
        <v>81</v>
      </c>
      <c r="E641" s="27" t="s">
        <v>27</v>
      </c>
      <c r="F641" s="24" t="s">
        <v>8</v>
      </c>
      <c r="G641" s="28">
        <v>232</v>
      </c>
      <c r="H641" s="28">
        <v>255</v>
      </c>
      <c r="I641" s="28">
        <v>9</v>
      </c>
      <c r="J641" s="28">
        <v>0</v>
      </c>
      <c r="K641" s="28">
        <v>493</v>
      </c>
      <c r="L641" s="44">
        <f>K641-'June 2015'!K641</f>
        <v>98</v>
      </c>
      <c r="M641" s="18"/>
    </row>
    <row r="642" spans="1:13" ht="12.75" customHeight="1">
      <c r="A642" s="20">
        <v>638</v>
      </c>
      <c r="B642" s="26" t="s">
        <v>48</v>
      </c>
      <c r="C642" s="27">
        <v>23110</v>
      </c>
      <c r="D642" s="24" t="s">
        <v>81</v>
      </c>
      <c r="E642" s="27" t="s">
        <v>28</v>
      </c>
      <c r="F642" s="24" t="s">
        <v>9</v>
      </c>
      <c r="G642" s="28">
        <v>90</v>
      </c>
      <c r="H642" s="28">
        <v>256</v>
      </c>
      <c r="I642" s="28">
        <v>26</v>
      </c>
      <c r="J642" s="28">
        <v>0</v>
      </c>
      <c r="K642" s="28">
        <v>374</v>
      </c>
      <c r="L642" s="44">
        <f>K642-'June 2015'!K642</f>
        <v>42</v>
      </c>
      <c r="M642" s="18"/>
    </row>
    <row r="643" spans="1:13" ht="12.75" customHeight="1">
      <c r="A643" s="20">
        <v>639</v>
      </c>
      <c r="B643" s="26" t="s">
        <v>48</v>
      </c>
      <c r="C643" s="27">
        <v>23110</v>
      </c>
      <c r="D643" s="24" t="s">
        <v>81</v>
      </c>
      <c r="E643" s="27" t="s">
        <v>29</v>
      </c>
      <c r="F643" s="24" t="s">
        <v>10</v>
      </c>
      <c r="G643" s="28">
        <v>713</v>
      </c>
      <c r="H643" s="28">
        <v>170</v>
      </c>
      <c r="I643" s="28">
        <v>17</v>
      </c>
      <c r="J643" s="28">
        <v>0</v>
      </c>
      <c r="K643" s="28">
        <v>903</v>
      </c>
      <c r="L643" s="44">
        <f>K643-'June 2015'!K643</f>
        <v>311</v>
      </c>
      <c r="M643" s="18"/>
    </row>
    <row r="644" spans="1:13" ht="12.75" customHeight="1">
      <c r="A644" s="20">
        <v>640</v>
      </c>
      <c r="B644" s="26" t="s">
        <v>48</v>
      </c>
      <c r="C644" s="27">
        <v>23110</v>
      </c>
      <c r="D644" s="24" t="s">
        <v>81</v>
      </c>
      <c r="E644" s="27" t="s">
        <v>30</v>
      </c>
      <c r="F644" s="24" t="s">
        <v>11</v>
      </c>
      <c r="G644" s="28">
        <v>52</v>
      </c>
      <c r="H644" s="28">
        <v>41</v>
      </c>
      <c r="I644" s="28">
        <v>0</v>
      </c>
      <c r="J644" s="28">
        <v>0</v>
      </c>
      <c r="K644" s="28">
        <v>91</v>
      </c>
      <c r="L644" s="44">
        <f>K644-'June 2015'!K644</f>
        <v>37</v>
      </c>
      <c r="M644" s="18"/>
    </row>
    <row r="645" spans="1:13" ht="12.75" customHeight="1">
      <c r="A645" s="20">
        <v>641</v>
      </c>
      <c r="B645" s="26" t="s">
        <v>48</v>
      </c>
      <c r="C645" s="27">
        <v>23110</v>
      </c>
      <c r="D645" s="24" t="s">
        <v>81</v>
      </c>
      <c r="E645" s="27" t="s">
        <v>31</v>
      </c>
      <c r="F645" s="24" t="s">
        <v>12</v>
      </c>
      <c r="G645" s="28">
        <v>226</v>
      </c>
      <c r="H645" s="28">
        <v>93</v>
      </c>
      <c r="I645" s="28">
        <v>0</v>
      </c>
      <c r="J645" s="28">
        <v>0</v>
      </c>
      <c r="K645" s="28">
        <v>319</v>
      </c>
      <c r="L645" s="44">
        <f>K645-'June 2015'!K645</f>
        <v>-205</v>
      </c>
      <c r="M645" s="18"/>
    </row>
    <row r="646" spans="1:13" ht="12.75" customHeight="1">
      <c r="A646" s="20">
        <v>642</v>
      </c>
      <c r="B646" s="26" t="s">
        <v>48</v>
      </c>
      <c r="C646" s="27">
        <v>23110</v>
      </c>
      <c r="D646" s="24" t="s">
        <v>81</v>
      </c>
      <c r="E646" s="27" t="s">
        <v>32</v>
      </c>
      <c r="F646" s="24" t="s">
        <v>13</v>
      </c>
      <c r="G646" s="28">
        <v>789</v>
      </c>
      <c r="H646" s="28">
        <v>103</v>
      </c>
      <c r="I646" s="28">
        <v>7</v>
      </c>
      <c r="J646" s="28">
        <v>0</v>
      </c>
      <c r="K646" s="28">
        <v>901</v>
      </c>
      <c r="L646" s="44">
        <f>K646-'June 2015'!K646</f>
        <v>228</v>
      </c>
      <c r="M646" s="18"/>
    </row>
    <row r="647" spans="1:13" ht="12.75" customHeight="1">
      <c r="A647" s="20">
        <v>643</v>
      </c>
      <c r="B647" s="26" t="s">
        <v>48</v>
      </c>
      <c r="C647" s="27">
        <v>23110</v>
      </c>
      <c r="D647" s="24" t="s">
        <v>81</v>
      </c>
      <c r="E647" s="27" t="s">
        <v>33</v>
      </c>
      <c r="F647" s="24" t="s">
        <v>14</v>
      </c>
      <c r="G647" s="28">
        <v>761</v>
      </c>
      <c r="H647" s="28">
        <v>479</v>
      </c>
      <c r="I647" s="28">
        <v>10</v>
      </c>
      <c r="J647" s="28">
        <v>0</v>
      </c>
      <c r="K647" s="28">
        <v>1257</v>
      </c>
      <c r="L647" s="44">
        <f>K647-'June 2015'!K647</f>
        <v>385</v>
      </c>
      <c r="M647" s="18"/>
    </row>
    <row r="648" spans="1:13" ht="12.75" customHeight="1">
      <c r="A648" s="20">
        <v>644</v>
      </c>
      <c r="B648" s="26" t="s">
        <v>48</v>
      </c>
      <c r="C648" s="27">
        <v>23110</v>
      </c>
      <c r="D648" s="24" t="s">
        <v>81</v>
      </c>
      <c r="E648" s="27" t="s">
        <v>34</v>
      </c>
      <c r="F648" s="24" t="s">
        <v>15</v>
      </c>
      <c r="G648" s="28">
        <v>244</v>
      </c>
      <c r="H648" s="28">
        <v>125</v>
      </c>
      <c r="I648" s="28">
        <v>14</v>
      </c>
      <c r="J648" s="28">
        <v>3</v>
      </c>
      <c r="K648" s="28">
        <v>391</v>
      </c>
      <c r="L648" s="44">
        <f>K648-'June 2015'!K648</f>
        <v>109</v>
      </c>
      <c r="M648" s="18"/>
    </row>
    <row r="649" spans="1:13" ht="12.75" customHeight="1">
      <c r="A649" s="20">
        <v>645</v>
      </c>
      <c r="B649" s="26" t="s">
        <v>48</v>
      </c>
      <c r="C649" s="27">
        <v>23110</v>
      </c>
      <c r="D649" s="24" t="s">
        <v>81</v>
      </c>
      <c r="E649" s="27" t="s">
        <v>35</v>
      </c>
      <c r="F649" s="24" t="s">
        <v>16</v>
      </c>
      <c r="G649" s="28">
        <v>14</v>
      </c>
      <c r="H649" s="28">
        <v>15</v>
      </c>
      <c r="I649" s="28">
        <v>0</v>
      </c>
      <c r="J649" s="28">
        <v>0</v>
      </c>
      <c r="K649" s="28">
        <v>32</v>
      </c>
      <c r="L649" s="44">
        <f>K649-'June 2015'!K649</f>
        <v>1</v>
      </c>
      <c r="M649" s="18"/>
    </row>
    <row r="650" spans="1:13" ht="12.75" customHeight="1">
      <c r="A650" s="20">
        <v>646</v>
      </c>
      <c r="B650" s="26" t="s">
        <v>48</v>
      </c>
      <c r="C650" s="27">
        <v>23110</v>
      </c>
      <c r="D650" s="24" t="s">
        <v>81</v>
      </c>
      <c r="E650" s="27" t="s">
        <v>36</v>
      </c>
      <c r="F650" s="24" t="s">
        <v>17</v>
      </c>
      <c r="G650" s="28">
        <v>79</v>
      </c>
      <c r="H650" s="28">
        <v>56</v>
      </c>
      <c r="I650" s="28">
        <v>3</v>
      </c>
      <c r="J650" s="28">
        <v>0</v>
      </c>
      <c r="K650" s="28">
        <v>140</v>
      </c>
      <c r="L650" s="44">
        <f>K650-'June 2015'!K650</f>
        <v>41</v>
      </c>
      <c r="M650" s="18"/>
    </row>
    <row r="651" spans="1:13" ht="12.75" customHeight="1">
      <c r="A651" s="20">
        <v>647</v>
      </c>
      <c r="B651" s="26" t="s">
        <v>48</v>
      </c>
      <c r="C651" s="27">
        <v>23110</v>
      </c>
      <c r="D651" s="24" t="s">
        <v>81</v>
      </c>
      <c r="E651" s="27" t="s">
        <v>37</v>
      </c>
      <c r="F651" s="24" t="s">
        <v>18</v>
      </c>
      <c r="G651" s="28">
        <v>303</v>
      </c>
      <c r="H651" s="28">
        <v>172</v>
      </c>
      <c r="I651" s="28">
        <v>16</v>
      </c>
      <c r="J651" s="28">
        <v>0</v>
      </c>
      <c r="K651" s="28">
        <v>494</v>
      </c>
      <c r="L651" s="44">
        <f>K651-'June 2015'!K651</f>
        <v>151</v>
      </c>
      <c r="M651" s="18"/>
    </row>
    <row r="652" spans="1:13" ht="12.75" customHeight="1">
      <c r="A652" s="20">
        <v>648</v>
      </c>
      <c r="B652" s="26" t="s">
        <v>48</v>
      </c>
      <c r="C652" s="27">
        <v>23110</v>
      </c>
      <c r="D652" s="24" t="s">
        <v>81</v>
      </c>
      <c r="E652" s="27" t="s">
        <v>38</v>
      </c>
      <c r="F652" s="24" t="s">
        <v>19</v>
      </c>
      <c r="G652" s="28">
        <v>83</v>
      </c>
      <c r="H652" s="28">
        <v>55</v>
      </c>
      <c r="I652" s="28">
        <v>3</v>
      </c>
      <c r="J652" s="28">
        <v>0</v>
      </c>
      <c r="K652" s="28">
        <v>140</v>
      </c>
      <c r="L652" s="44">
        <f>K652-'June 2015'!K652</f>
        <v>38</v>
      </c>
      <c r="M652" s="18"/>
    </row>
    <row r="653" spans="1:13" ht="12.75" customHeight="1">
      <c r="A653" s="20">
        <v>649</v>
      </c>
      <c r="B653" s="26" t="s">
        <v>48</v>
      </c>
      <c r="C653" s="27">
        <v>23110</v>
      </c>
      <c r="D653" s="24" t="s">
        <v>81</v>
      </c>
      <c r="E653" s="27" t="s">
        <v>39</v>
      </c>
      <c r="F653" s="24" t="s">
        <v>20</v>
      </c>
      <c r="G653" s="28">
        <v>172</v>
      </c>
      <c r="H653" s="28">
        <v>231</v>
      </c>
      <c r="I653" s="28">
        <v>6</v>
      </c>
      <c r="J653" s="28">
        <v>0</v>
      </c>
      <c r="K653" s="28">
        <v>410</v>
      </c>
      <c r="L653" s="44">
        <f>K653-'June 2015'!K653</f>
        <v>107</v>
      </c>
      <c r="M653" s="18"/>
    </row>
    <row r="654" spans="1:13" ht="12.75" customHeight="1">
      <c r="A654" s="20">
        <v>650</v>
      </c>
      <c r="B654" s="26" t="s">
        <v>48</v>
      </c>
      <c r="C654" s="27">
        <v>23110</v>
      </c>
      <c r="D654" s="24" t="s">
        <v>81</v>
      </c>
      <c r="E654" s="27" t="s">
        <v>40</v>
      </c>
      <c r="F654" s="24" t="s">
        <v>41</v>
      </c>
      <c r="G654" s="28">
        <v>10</v>
      </c>
      <c r="H654" s="28">
        <v>0</v>
      </c>
      <c r="I654" s="28">
        <v>0</v>
      </c>
      <c r="J654" s="28">
        <v>0</v>
      </c>
      <c r="K654" s="28">
        <v>10</v>
      </c>
      <c r="L654" s="44">
        <f>K654-'June 2015'!K654</f>
        <v>-104</v>
      </c>
      <c r="M654" s="18"/>
    </row>
    <row r="655" spans="1:13" ht="12.75" customHeight="1">
      <c r="A655" s="20">
        <v>651</v>
      </c>
      <c r="B655" s="26" t="s">
        <v>48</v>
      </c>
      <c r="C655" s="27">
        <v>23110</v>
      </c>
      <c r="D655" s="24" t="s">
        <v>82</v>
      </c>
      <c r="E655" s="27"/>
      <c r="F655" s="24"/>
      <c r="G655" s="28">
        <v>5041</v>
      </c>
      <c r="H655" s="28">
        <v>2904</v>
      </c>
      <c r="I655" s="28">
        <v>196</v>
      </c>
      <c r="J655" s="28">
        <v>3</v>
      </c>
      <c r="K655" s="28">
        <v>8148</v>
      </c>
      <c r="L655" s="44">
        <f>K655-'June 2015'!K655</f>
        <v>1554</v>
      </c>
      <c r="M655" s="18"/>
    </row>
    <row r="656" spans="1:13" ht="12.75" customHeight="1">
      <c r="A656" s="20">
        <v>652</v>
      </c>
      <c r="B656" s="26" t="s">
        <v>48</v>
      </c>
      <c r="C656" s="27">
        <v>23190</v>
      </c>
      <c r="D656" s="24" t="s">
        <v>127</v>
      </c>
      <c r="E656" s="27" t="s">
        <v>21</v>
      </c>
      <c r="F656" s="24" t="s">
        <v>2</v>
      </c>
      <c r="G656" s="28">
        <v>381</v>
      </c>
      <c r="H656" s="28">
        <v>223</v>
      </c>
      <c r="I656" s="28">
        <v>4</v>
      </c>
      <c r="J656" s="28">
        <v>0</v>
      </c>
      <c r="K656" s="28">
        <v>612</v>
      </c>
      <c r="L656" s="44">
        <f>K656-'June 2015'!K656</f>
        <v>-64</v>
      </c>
      <c r="M656" s="18"/>
    </row>
    <row r="657" spans="1:13" ht="12.75" customHeight="1">
      <c r="A657" s="20">
        <v>653</v>
      </c>
      <c r="B657" s="26" t="s">
        <v>48</v>
      </c>
      <c r="C657" s="27">
        <v>23190</v>
      </c>
      <c r="D657" s="24" t="s">
        <v>127</v>
      </c>
      <c r="E657" s="27" t="s">
        <v>22</v>
      </c>
      <c r="F657" s="24" t="s">
        <v>3</v>
      </c>
      <c r="G657" s="28">
        <v>6</v>
      </c>
      <c r="H657" s="28">
        <v>3</v>
      </c>
      <c r="I657" s="28">
        <v>0</v>
      </c>
      <c r="J657" s="28">
        <v>0</v>
      </c>
      <c r="K657" s="28">
        <v>6</v>
      </c>
      <c r="L657" s="44">
        <f>K657-'June 2015'!K657</f>
        <v>3</v>
      </c>
      <c r="M657" s="18"/>
    </row>
    <row r="658" spans="1:13" ht="12.75" customHeight="1">
      <c r="A658" s="20">
        <v>654</v>
      </c>
      <c r="B658" s="26" t="s">
        <v>48</v>
      </c>
      <c r="C658" s="27">
        <v>23190</v>
      </c>
      <c r="D658" s="24" t="s">
        <v>127</v>
      </c>
      <c r="E658" s="27" t="s">
        <v>23</v>
      </c>
      <c r="F658" s="24" t="s">
        <v>4</v>
      </c>
      <c r="G658" s="28">
        <v>38</v>
      </c>
      <c r="H658" s="28">
        <v>32</v>
      </c>
      <c r="I658" s="28">
        <v>5</v>
      </c>
      <c r="J658" s="28">
        <v>0</v>
      </c>
      <c r="K658" s="28">
        <v>70</v>
      </c>
      <c r="L658" s="44">
        <f>K658-'June 2015'!K658</f>
        <v>-5</v>
      </c>
      <c r="M658" s="18"/>
    </row>
    <row r="659" spans="1:13" ht="12.75" customHeight="1">
      <c r="A659" s="20">
        <v>655</v>
      </c>
      <c r="B659" s="26" t="s">
        <v>48</v>
      </c>
      <c r="C659" s="27">
        <v>23190</v>
      </c>
      <c r="D659" s="24" t="s">
        <v>127</v>
      </c>
      <c r="E659" s="27" t="s">
        <v>24</v>
      </c>
      <c r="F659" s="24" t="s">
        <v>5</v>
      </c>
      <c r="G659" s="28">
        <v>5</v>
      </c>
      <c r="H659" s="28">
        <v>3</v>
      </c>
      <c r="I659" s="28">
        <v>0</v>
      </c>
      <c r="J659" s="28">
        <v>0</v>
      </c>
      <c r="K659" s="28">
        <v>8</v>
      </c>
      <c r="L659" s="44">
        <f>K659-'June 2015'!K659</f>
        <v>4</v>
      </c>
      <c r="M659" s="18"/>
    </row>
    <row r="660" spans="1:13" ht="12.75" customHeight="1">
      <c r="A660" s="20">
        <v>656</v>
      </c>
      <c r="B660" s="26" t="s">
        <v>48</v>
      </c>
      <c r="C660" s="27">
        <v>23190</v>
      </c>
      <c r="D660" s="24" t="s">
        <v>127</v>
      </c>
      <c r="E660" s="27" t="s">
        <v>25</v>
      </c>
      <c r="F660" s="24" t="s">
        <v>6</v>
      </c>
      <c r="G660" s="28">
        <v>158</v>
      </c>
      <c r="H660" s="28">
        <v>135</v>
      </c>
      <c r="I660" s="28">
        <v>4</v>
      </c>
      <c r="J660" s="28">
        <v>0</v>
      </c>
      <c r="K660" s="28">
        <v>300</v>
      </c>
      <c r="L660" s="44">
        <f>K660-'June 2015'!K660</f>
        <v>32</v>
      </c>
      <c r="M660" s="18"/>
    </row>
    <row r="661" spans="1:13" ht="12.75" customHeight="1">
      <c r="A661" s="20">
        <v>657</v>
      </c>
      <c r="B661" s="26" t="s">
        <v>48</v>
      </c>
      <c r="C661" s="27">
        <v>23190</v>
      </c>
      <c r="D661" s="24" t="s">
        <v>127</v>
      </c>
      <c r="E661" s="27" t="s">
        <v>26</v>
      </c>
      <c r="F661" s="24" t="s">
        <v>7</v>
      </c>
      <c r="G661" s="28">
        <v>28</v>
      </c>
      <c r="H661" s="28">
        <v>33</v>
      </c>
      <c r="I661" s="28">
        <v>3</v>
      </c>
      <c r="J661" s="28">
        <v>0</v>
      </c>
      <c r="K661" s="28">
        <v>66</v>
      </c>
      <c r="L661" s="44">
        <f>K661-'June 2015'!K661</f>
        <v>-1</v>
      </c>
      <c r="M661" s="18"/>
    </row>
    <row r="662" spans="1:13" ht="12.75" customHeight="1">
      <c r="A662" s="20">
        <v>658</v>
      </c>
      <c r="B662" s="26" t="s">
        <v>48</v>
      </c>
      <c r="C662" s="27">
        <v>23190</v>
      </c>
      <c r="D662" s="24" t="s">
        <v>127</v>
      </c>
      <c r="E662" s="27" t="s">
        <v>27</v>
      </c>
      <c r="F662" s="24" t="s">
        <v>8</v>
      </c>
      <c r="G662" s="28">
        <v>54</v>
      </c>
      <c r="H662" s="28">
        <v>84</v>
      </c>
      <c r="I662" s="28">
        <v>3</v>
      </c>
      <c r="J662" s="28">
        <v>0</v>
      </c>
      <c r="K662" s="28">
        <v>142</v>
      </c>
      <c r="L662" s="44">
        <f>K662-'June 2015'!K662</f>
        <v>-10</v>
      </c>
      <c r="M662" s="18"/>
    </row>
    <row r="663" spans="1:13" ht="12.75" customHeight="1">
      <c r="A663" s="20">
        <v>659</v>
      </c>
      <c r="B663" s="26" t="s">
        <v>48</v>
      </c>
      <c r="C663" s="27">
        <v>23190</v>
      </c>
      <c r="D663" s="24" t="s">
        <v>127</v>
      </c>
      <c r="E663" s="27" t="s">
        <v>28</v>
      </c>
      <c r="F663" s="24" t="s">
        <v>9</v>
      </c>
      <c r="G663" s="28">
        <v>23</v>
      </c>
      <c r="H663" s="28">
        <v>62</v>
      </c>
      <c r="I663" s="28">
        <v>5</v>
      </c>
      <c r="J663" s="28">
        <v>0</v>
      </c>
      <c r="K663" s="28">
        <v>94</v>
      </c>
      <c r="L663" s="44">
        <f>K663-'June 2015'!K663</f>
        <v>0</v>
      </c>
      <c r="M663" s="18"/>
    </row>
    <row r="664" spans="1:13" ht="12.75" customHeight="1">
      <c r="A664" s="20">
        <v>660</v>
      </c>
      <c r="B664" s="26" t="s">
        <v>48</v>
      </c>
      <c r="C664" s="27">
        <v>23190</v>
      </c>
      <c r="D664" s="24" t="s">
        <v>127</v>
      </c>
      <c r="E664" s="27" t="s">
        <v>29</v>
      </c>
      <c r="F664" s="24" t="s">
        <v>10</v>
      </c>
      <c r="G664" s="28">
        <v>54</v>
      </c>
      <c r="H664" s="28">
        <v>50</v>
      </c>
      <c r="I664" s="28">
        <v>0</v>
      </c>
      <c r="J664" s="28">
        <v>0</v>
      </c>
      <c r="K664" s="28">
        <v>101</v>
      </c>
      <c r="L664" s="44">
        <f>K664-'June 2015'!K664</f>
        <v>-9</v>
      </c>
      <c r="M664" s="18"/>
    </row>
    <row r="665" spans="1:13" ht="12.75" customHeight="1">
      <c r="A665" s="20">
        <v>661</v>
      </c>
      <c r="B665" s="26" t="s">
        <v>48</v>
      </c>
      <c r="C665" s="27">
        <v>23190</v>
      </c>
      <c r="D665" s="24" t="s">
        <v>127</v>
      </c>
      <c r="E665" s="27" t="s">
        <v>30</v>
      </c>
      <c r="F665" s="24" t="s">
        <v>11</v>
      </c>
      <c r="G665" s="28">
        <v>3</v>
      </c>
      <c r="H665" s="28">
        <v>3</v>
      </c>
      <c r="I665" s="28">
        <v>0</v>
      </c>
      <c r="J665" s="28">
        <v>0</v>
      </c>
      <c r="K665" s="28">
        <v>5</v>
      </c>
      <c r="L665" s="44">
        <f>K665-'June 2015'!K665</f>
        <v>0</v>
      </c>
      <c r="M665" s="18"/>
    </row>
    <row r="666" spans="1:13" ht="12.75" customHeight="1">
      <c r="A666" s="20">
        <v>662</v>
      </c>
      <c r="B666" s="26" t="s">
        <v>48</v>
      </c>
      <c r="C666" s="27">
        <v>23190</v>
      </c>
      <c r="D666" s="24" t="s">
        <v>127</v>
      </c>
      <c r="E666" s="27" t="s">
        <v>31</v>
      </c>
      <c r="F666" s="24" t="s">
        <v>12</v>
      </c>
      <c r="G666" s="28">
        <v>22</v>
      </c>
      <c r="H666" s="28">
        <v>20</v>
      </c>
      <c r="I666" s="28">
        <v>0</v>
      </c>
      <c r="J666" s="28">
        <v>0</v>
      </c>
      <c r="K666" s="28">
        <v>44</v>
      </c>
      <c r="L666" s="44">
        <f>K666-'June 2015'!K666</f>
        <v>-97</v>
      </c>
      <c r="M666" s="18"/>
    </row>
    <row r="667" spans="1:13" ht="12.75" customHeight="1">
      <c r="A667" s="20">
        <v>663</v>
      </c>
      <c r="B667" s="26" t="s">
        <v>48</v>
      </c>
      <c r="C667" s="27">
        <v>23190</v>
      </c>
      <c r="D667" s="24" t="s">
        <v>127</v>
      </c>
      <c r="E667" s="27" t="s">
        <v>32</v>
      </c>
      <c r="F667" s="24" t="s">
        <v>13</v>
      </c>
      <c r="G667" s="28">
        <v>197</v>
      </c>
      <c r="H667" s="28">
        <v>33</v>
      </c>
      <c r="I667" s="28">
        <v>0</v>
      </c>
      <c r="J667" s="28">
        <v>0</v>
      </c>
      <c r="K667" s="28">
        <v>221</v>
      </c>
      <c r="L667" s="44">
        <f>K667-'June 2015'!K667</f>
        <v>31</v>
      </c>
      <c r="M667" s="18"/>
    </row>
    <row r="668" spans="1:13" ht="12.75" customHeight="1">
      <c r="A668" s="20">
        <v>664</v>
      </c>
      <c r="B668" s="26" t="s">
        <v>48</v>
      </c>
      <c r="C668" s="27">
        <v>23190</v>
      </c>
      <c r="D668" s="24" t="s">
        <v>127</v>
      </c>
      <c r="E668" s="27" t="s">
        <v>33</v>
      </c>
      <c r="F668" s="24" t="s">
        <v>14</v>
      </c>
      <c r="G668" s="28">
        <v>63</v>
      </c>
      <c r="H668" s="28">
        <v>58</v>
      </c>
      <c r="I668" s="28">
        <v>0</v>
      </c>
      <c r="J668" s="28">
        <v>0</v>
      </c>
      <c r="K668" s="28">
        <v>120</v>
      </c>
      <c r="L668" s="44">
        <f>K668-'June 2015'!K668</f>
        <v>6</v>
      </c>
      <c r="M668" s="18"/>
    </row>
    <row r="669" spans="1:13" ht="12.75" customHeight="1">
      <c r="A669" s="20">
        <v>665</v>
      </c>
      <c r="B669" s="26" t="s">
        <v>48</v>
      </c>
      <c r="C669" s="27">
        <v>23190</v>
      </c>
      <c r="D669" s="24" t="s">
        <v>127</v>
      </c>
      <c r="E669" s="27" t="s">
        <v>34</v>
      </c>
      <c r="F669" s="24" t="s">
        <v>15</v>
      </c>
      <c r="G669" s="28">
        <v>24</v>
      </c>
      <c r="H669" s="28">
        <v>23</v>
      </c>
      <c r="I669" s="28">
        <v>3</v>
      </c>
      <c r="J669" s="28">
        <v>0</v>
      </c>
      <c r="K669" s="28">
        <v>52</v>
      </c>
      <c r="L669" s="44">
        <f>K669-'June 2015'!K669</f>
        <v>5</v>
      </c>
      <c r="M669" s="18"/>
    </row>
    <row r="670" spans="1:13" ht="12.75" customHeight="1">
      <c r="A670" s="20">
        <v>666</v>
      </c>
      <c r="B670" s="26" t="s">
        <v>48</v>
      </c>
      <c r="C670" s="27">
        <v>23190</v>
      </c>
      <c r="D670" s="24" t="s">
        <v>127</v>
      </c>
      <c r="E670" s="27" t="s">
        <v>35</v>
      </c>
      <c r="F670" s="24" t="s">
        <v>16</v>
      </c>
      <c r="G670" s="28">
        <v>0</v>
      </c>
      <c r="H670" s="28">
        <v>3</v>
      </c>
      <c r="I670" s="28">
        <v>0</v>
      </c>
      <c r="J670" s="28">
        <v>0</v>
      </c>
      <c r="K670" s="28">
        <v>3</v>
      </c>
      <c r="L670" s="44">
        <f>K670-'June 2015'!K670</f>
        <v>-1</v>
      </c>
      <c r="M670" s="18"/>
    </row>
    <row r="671" spans="1:13" ht="12.75" customHeight="1">
      <c r="A671" s="20">
        <v>667</v>
      </c>
      <c r="B671" s="26" t="s">
        <v>48</v>
      </c>
      <c r="C671" s="27">
        <v>23190</v>
      </c>
      <c r="D671" s="24" t="s">
        <v>127</v>
      </c>
      <c r="E671" s="27" t="s">
        <v>36</v>
      </c>
      <c r="F671" s="24" t="s">
        <v>17</v>
      </c>
      <c r="G671" s="28">
        <v>8</v>
      </c>
      <c r="H671" s="28">
        <v>6</v>
      </c>
      <c r="I671" s="28">
        <v>3</v>
      </c>
      <c r="J671" s="28">
        <v>0</v>
      </c>
      <c r="K671" s="28">
        <v>14</v>
      </c>
      <c r="L671" s="44">
        <f>K671-'June 2015'!K671</f>
        <v>3</v>
      </c>
      <c r="M671" s="18"/>
    </row>
    <row r="672" spans="1:13" ht="12.75" customHeight="1">
      <c r="A672" s="20">
        <v>668</v>
      </c>
      <c r="B672" s="26" t="s">
        <v>48</v>
      </c>
      <c r="C672" s="27">
        <v>23190</v>
      </c>
      <c r="D672" s="24" t="s">
        <v>127</v>
      </c>
      <c r="E672" s="27" t="s">
        <v>37</v>
      </c>
      <c r="F672" s="24" t="s">
        <v>18</v>
      </c>
      <c r="G672" s="28">
        <v>40</v>
      </c>
      <c r="H672" s="28">
        <v>33</v>
      </c>
      <c r="I672" s="28">
        <v>4</v>
      </c>
      <c r="J672" s="28">
        <v>0</v>
      </c>
      <c r="K672" s="28">
        <v>75</v>
      </c>
      <c r="L672" s="44">
        <f>K672-'June 2015'!K672</f>
        <v>8</v>
      </c>
      <c r="M672" s="18"/>
    </row>
    <row r="673" spans="1:13" ht="12.75" customHeight="1">
      <c r="A673" s="20">
        <v>669</v>
      </c>
      <c r="B673" s="26" t="s">
        <v>48</v>
      </c>
      <c r="C673" s="27">
        <v>23190</v>
      </c>
      <c r="D673" s="24" t="s">
        <v>127</v>
      </c>
      <c r="E673" s="27" t="s">
        <v>38</v>
      </c>
      <c r="F673" s="24" t="s">
        <v>19</v>
      </c>
      <c r="G673" s="28">
        <v>11</v>
      </c>
      <c r="H673" s="28">
        <v>13</v>
      </c>
      <c r="I673" s="28">
        <v>0</v>
      </c>
      <c r="J673" s="28">
        <v>0</v>
      </c>
      <c r="K673" s="28">
        <v>18</v>
      </c>
      <c r="L673" s="44">
        <f>K673-'June 2015'!K673</f>
        <v>-2</v>
      </c>
      <c r="M673" s="18"/>
    </row>
    <row r="674" spans="1:13" ht="12.75" customHeight="1">
      <c r="A674" s="20">
        <v>670</v>
      </c>
      <c r="B674" s="26" t="s">
        <v>48</v>
      </c>
      <c r="C674" s="27">
        <v>23190</v>
      </c>
      <c r="D674" s="24" t="s">
        <v>127</v>
      </c>
      <c r="E674" s="27" t="s">
        <v>39</v>
      </c>
      <c r="F674" s="24" t="s">
        <v>20</v>
      </c>
      <c r="G674" s="28">
        <v>53</v>
      </c>
      <c r="H674" s="28">
        <v>66</v>
      </c>
      <c r="I674" s="28">
        <v>0</v>
      </c>
      <c r="J674" s="28">
        <v>0</v>
      </c>
      <c r="K674" s="28">
        <v>120</v>
      </c>
      <c r="L674" s="44">
        <f>K674-'June 2015'!K674</f>
        <v>20</v>
      </c>
      <c r="M674" s="18"/>
    </row>
    <row r="675" spans="1:13" ht="12.75" customHeight="1">
      <c r="A675" s="20">
        <v>671</v>
      </c>
      <c r="B675" s="26" t="s">
        <v>48</v>
      </c>
      <c r="C675" s="27">
        <v>23190</v>
      </c>
      <c r="D675" s="24" t="s">
        <v>127</v>
      </c>
      <c r="E675" s="27" t="s">
        <v>40</v>
      </c>
      <c r="F675" s="24" t="s">
        <v>41</v>
      </c>
      <c r="G675" s="28">
        <v>0</v>
      </c>
      <c r="H675" s="28">
        <v>0</v>
      </c>
      <c r="I675" s="28">
        <v>0</v>
      </c>
      <c r="J675" s="28">
        <v>0</v>
      </c>
      <c r="K675" s="28">
        <v>3</v>
      </c>
      <c r="L675" s="44">
        <f>K675-'June 2015'!K675</f>
        <v>-14</v>
      </c>
      <c r="M675" s="18"/>
    </row>
    <row r="676" spans="1:13" ht="12.75" customHeight="1">
      <c r="A676" s="20">
        <v>672</v>
      </c>
      <c r="B676" s="26" t="s">
        <v>48</v>
      </c>
      <c r="C676" s="27">
        <v>23190</v>
      </c>
      <c r="D676" s="24" t="s">
        <v>128</v>
      </c>
      <c r="E676" s="27"/>
      <c r="F676" s="24"/>
      <c r="G676" s="28">
        <v>1160</v>
      </c>
      <c r="H676" s="28">
        <v>880</v>
      </c>
      <c r="I676" s="28">
        <v>34</v>
      </c>
      <c r="J676" s="28">
        <v>0</v>
      </c>
      <c r="K676" s="28">
        <v>2078</v>
      </c>
      <c r="L676" s="44">
        <f>K676-'June 2015'!K676</f>
        <v>-89</v>
      </c>
      <c r="M676" s="18"/>
    </row>
    <row r="677" spans="1:13" ht="12.75" customHeight="1">
      <c r="A677" s="20">
        <v>673</v>
      </c>
      <c r="B677" s="26" t="s">
        <v>48</v>
      </c>
      <c r="C677" s="27">
        <v>23270</v>
      </c>
      <c r="D677" s="24" t="s">
        <v>83</v>
      </c>
      <c r="E677" s="27" t="s">
        <v>21</v>
      </c>
      <c r="F677" s="24" t="s">
        <v>2</v>
      </c>
      <c r="G677" s="28">
        <v>130</v>
      </c>
      <c r="H677" s="28">
        <v>44</v>
      </c>
      <c r="I677" s="28">
        <v>3</v>
      </c>
      <c r="J677" s="28">
        <v>0</v>
      </c>
      <c r="K677" s="28">
        <v>172</v>
      </c>
      <c r="L677" s="44">
        <f>K677-'June 2015'!K677</f>
        <v>-1</v>
      </c>
      <c r="M677" s="18"/>
    </row>
    <row r="678" spans="1:13" ht="12.75" customHeight="1">
      <c r="A678" s="20">
        <v>674</v>
      </c>
      <c r="B678" s="26" t="s">
        <v>48</v>
      </c>
      <c r="C678" s="27">
        <v>23270</v>
      </c>
      <c r="D678" s="24" t="s">
        <v>83</v>
      </c>
      <c r="E678" s="27" t="s">
        <v>22</v>
      </c>
      <c r="F678" s="24" t="s">
        <v>3</v>
      </c>
      <c r="G678" s="28">
        <v>4</v>
      </c>
      <c r="H678" s="28">
        <v>3</v>
      </c>
      <c r="I678" s="28">
        <v>0</v>
      </c>
      <c r="J678" s="28">
        <v>0</v>
      </c>
      <c r="K678" s="28">
        <v>10</v>
      </c>
      <c r="L678" s="44">
        <f>K678-'June 2015'!K678</f>
        <v>5</v>
      </c>
      <c r="M678" s="18"/>
    </row>
    <row r="679" spans="1:13" ht="12.75" customHeight="1">
      <c r="A679" s="20">
        <v>675</v>
      </c>
      <c r="B679" s="26" t="s">
        <v>48</v>
      </c>
      <c r="C679" s="27">
        <v>23270</v>
      </c>
      <c r="D679" s="24" t="s">
        <v>83</v>
      </c>
      <c r="E679" s="27" t="s">
        <v>23</v>
      </c>
      <c r="F679" s="24" t="s">
        <v>4</v>
      </c>
      <c r="G679" s="28">
        <v>408</v>
      </c>
      <c r="H679" s="28">
        <v>645</v>
      </c>
      <c r="I679" s="28">
        <v>115</v>
      </c>
      <c r="J679" s="28">
        <v>3</v>
      </c>
      <c r="K679" s="28">
        <v>1175</v>
      </c>
      <c r="L679" s="44">
        <f>K679-'June 2015'!K679</f>
        <v>217</v>
      </c>
      <c r="M679" s="18"/>
    </row>
    <row r="680" spans="1:13" ht="12.75" customHeight="1">
      <c r="A680" s="20">
        <v>676</v>
      </c>
      <c r="B680" s="26" t="s">
        <v>48</v>
      </c>
      <c r="C680" s="27">
        <v>23270</v>
      </c>
      <c r="D680" s="24" t="s">
        <v>83</v>
      </c>
      <c r="E680" s="27" t="s">
        <v>24</v>
      </c>
      <c r="F680" s="24" t="s">
        <v>5</v>
      </c>
      <c r="G680" s="28">
        <v>52</v>
      </c>
      <c r="H680" s="28">
        <v>47</v>
      </c>
      <c r="I680" s="28">
        <v>6</v>
      </c>
      <c r="J680" s="28">
        <v>0</v>
      </c>
      <c r="K680" s="28">
        <v>113</v>
      </c>
      <c r="L680" s="44">
        <f>K680-'June 2015'!K680</f>
        <v>45</v>
      </c>
      <c r="M680" s="18"/>
    </row>
    <row r="681" spans="1:13" ht="12.75" customHeight="1">
      <c r="A681" s="20">
        <v>677</v>
      </c>
      <c r="B681" s="26" t="s">
        <v>48</v>
      </c>
      <c r="C681" s="27">
        <v>23270</v>
      </c>
      <c r="D681" s="24" t="s">
        <v>83</v>
      </c>
      <c r="E681" s="27" t="s">
        <v>25</v>
      </c>
      <c r="F681" s="24" t="s">
        <v>6</v>
      </c>
      <c r="G681" s="28">
        <v>3004</v>
      </c>
      <c r="H681" s="28">
        <v>1632</v>
      </c>
      <c r="I681" s="28">
        <v>69</v>
      </c>
      <c r="J681" s="28">
        <v>0</v>
      </c>
      <c r="K681" s="28">
        <v>4711</v>
      </c>
      <c r="L681" s="44">
        <f>K681-'June 2015'!K681</f>
        <v>1696</v>
      </c>
      <c r="M681" s="18"/>
    </row>
    <row r="682" spans="1:13" ht="12.75" customHeight="1">
      <c r="A682" s="20">
        <v>678</v>
      </c>
      <c r="B682" s="26" t="s">
        <v>48</v>
      </c>
      <c r="C682" s="27">
        <v>23270</v>
      </c>
      <c r="D682" s="24" t="s">
        <v>83</v>
      </c>
      <c r="E682" s="27" t="s">
        <v>26</v>
      </c>
      <c r="F682" s="24" t="s">
        <v>7</v>
      </c>
      <c r="G682" s="28">
        <v>377</v>
      </c>
      <c r="H682" s="28">
        <v>433</v>
      </c>
      <c r="I682" s="28">
        <v>48</v>
      </c>
      <c r="J682" s="28">
        <v>0</v>
      </c>
      <c r="K682" s="28">
        <v>864</v>
      </c>
      <c r="L682" s="44">
        <f>K682-'June 2015'!K682</f>
        <v>83</v>
      </c>
      <c r="M682" s="18"/>
    </row>
    <row r="683" spans="1:13" ht="12.75" customHeight="1">
      <c r="A683" s="20">
        <v>679</v>
      </c>
      <c r="B683" s="26" t="s">
        <v>48</v>
      </c>
      <c r="C683" s="27">
        <v>23270</v>
      </c>
      <c r="D683" s="24" t="s">
        <v>83</v>
      </c>
      <c r="E683" s="27" t="s">
        <v>27</v>
      </c>
      <c r="F683" s="24" t="s">
        <v>8</v>
      </c>
      <c r="G683" s="28">
        <v>570</v>
      </c>
      <c r="H683" s="28">
        <v>614</v>
      </c>
      <c r="I683" s="28">
        <v>42</v>
      </c>
      <c r="J683" s="28">
        <v>0</v>
      </c>
      <c r="K683" s="28">
        <v>1225</v>
      </c>
      <c r="L683" s="44">
        <f>K683-'June 2015'!K683</f>
        <v>378</v>
      </c>
      <c r="M683" s="18"/>
    </row>
    <row r="684" spans="1:13" ht="12.75" customHeight="1">
      <c r="A684" s="20">
        <v>680</v>
      </c>
      <c r="B684" s="26" t="s">
        <v>48</v>
      </c>
      <c r="C684" s="27">
        <v>23270</v>
      </c>
      <c r="D684" s="24" t="s">
        <v>83</v>
      </c>
      <c r="E684" s="27" t="s">
        <v>28</v>
      </c>
      <c r="F684" s="24" t="s">
        <v>9</v>
      </c>
      <c r="G684" s="28">
        <v>259</v>
      </c>
      <c r="H684" s="28">
        <v>484</v>
      </c>
      <c r="I684" s="28">
        <v>25</v>
      </c>
      <c r="J684" s="28">
        <v>3</v>
      </c>
      <c r="K684" s="28">
        <v>774</v>
      </c>
      <c r="L684" s="44">
        <f>K684-'June 2015'!K684</f>
        <v>309</v>
      </c>
      <c r="M684" s="18"/>
    </row>
    <row r="685" spans="1:13" ht="12.75" customHeight="1">
      <c r="A685" s="20">
        <v>681</v>
      </c>
      <c r="B685" s="26" t="s">
        <v>48</v>
      </c>
      <c r="C685" s="27">
        <v>23270</v>
      </c>
      <c r="D685" s="24" t="s">
        <v>83</v>
      </c>
      <c r="E685" s="27" t="s">
        <v>29</v>
      </c>
      <c r="F685" s="24" t="s">
        <v>10</v>
      </c>
      <c r="G685" s="28">
        <v>3834</v>
      </c>
      <c r="H685" s="28">
        <v>828</v>
      </c>
      <c r="I685" s="28">
        <v>29</v>
      </c>
      <c r="J685" s="28">
        <v>3</v>
      </c>
      <c r="K685" s="28">
        <v>4703</v>
      </c>
      <c r="L685" s="44">
        <f>K685-'June 2015'!K685</f>
        <v>2596</v>
      </c>
      <c r="M685" s="18"/>
    </row>
    <row r="686" spans="1:13" ht="12.75" customHeight="1">
      <c r="A686" s="20">
        <v>682</v>
      </c>
      <c r="B686" s="26" t="s">
        <v>48</v>
      </c>
      <c r="C686" s="27">
        <v>23270</v>
      </c>
      <c r="D686" s="24" t="s">
        <v>83</v>
      </c>
      <c r="E686" s="27" t="s">
        <v>30</v>
      </c>
      <c r="F686" s="24" t="s">
        <v>11</v>
      </c>
      <c r="G686" s="28">
        <v>68</v>
      </c>
      <c r="H686" s="28">
        <v>63</v>
      </c>
      <c r="I686" s="28">
        <v>3</v>
      </c>
      <c r="J686" s="28">
        <v>0</v>
      </c>
      <c r="K686" s="28">
        <v>130</v>
      </c>
      <c r="L686" s="44">
        <f>K686-'June 2015'!K686</f>
        <v>73</v>
      </c>
      <c r="M686" s="18"/>
    </row>
    <row r="687" spans="1:13" ht="12.75" customHeight="1">
      <c r="A687" s="20">
        <v>683</v>
      </c>
      <c r="B687" s="26" t="s">
        <v>48</v>
      </c>
      <c r="C687" s="27">
        <v>23270</v>
      </c>
      <c r="D687" s="24" t="s">
        <v>83</v>
      </c>
      <c r="E687" s="27" t="s">
        <v>31</v>
      </c>
      <c r="F687" s="24" t="s">
        <v>12</v>
      </c>
      <c r="G687" s="28">
        <v>406</v>
      </c>
      <c r="H687" s="28">
        <v>128</v>
      </c>
      <c r="I687" s="28">
        <v>6</v>
      </c>
      <c r="J687" s="28">
        <v>0</v>
      </c>
      <c r="K687" s="28">
        <v>541</v>
      </c>
      <c r="L687" s="44">
        <f>K687-'June 2015'!K687</f>
        <v>-249</v>
      </c>
      <c r="M687" s="18"/>
    </row>
    <row r="688" spans="1:13" ht="12.75" customHeight="1">
      <c r="A688" s="20">
        <v>684</v>
      </c>
      <c r="B688" s="26" t="s">
        <v>48</v>
      </c>
      <c r="C688" s="27">
        <v>23270</v>
      </c>
      <c r="D688" s="24" t="s">
        <v>83</v>
      </c>
      <c r="E688" s="27" t="s">
        <v>32</v>
      </c>
      <c r="F688" s="24" t="s">
        <v>13</v>
      </c>
      <c r="G688" s="28">
        <v>1238</v>
      </c>
      <c r="H688" s="28">
        <v>231</v>
      </c>
      <c r="I688" s="28">
        <v>13</v>
      </c>
      <c r="J688" s="28">
        <v>0</v>
      </c>
      <c r="K688" s="28">
        <v>1486</v>
      </c>
      <c r="L688" s="44">
        <f>K688-'June 2015'!K688</f>
        <v>385</v>
      </c>
      <c r="M688" s="18"/>
    </row>
    <row r="689" spans="1:13" ht="12.75" customHeight="1">
      <c r="A689" s="20">
        <v>685</v>
      </c>
      <c r="B689" s="26" t="s">
        <v>48</v>
      </c>
      <c r="C689" s="27">
        <v>23270</v>
      </c>
      <c r="D689" s="24" t="s">
        <v>83</v>
      </c>
      <c r="E689" s="27" t="s">
        <v>33</v>
      </c>
      <c r="F689" s="24" t="s">
        <v>14</v>
      </c>
      <c r="G689" s="28">
        <v>866</v>
      </c>
      <c r="H689" s="28">
        <v>550</v>
      </c>
      <c r="I689" s="28">
        <v>22</v>
      </c>
      <c r="J689" s="28">
        <v>0</v>
      </c>
      <c r="K689" s="28">
        <v>1449</v>
      </c>
      <c r="L689" s="44">
        <f>K689-'June 2015'!K689</f>
        <v>597</v>
      </c>
      <c r="M689" s="18"/>
    </row>
    <row r="690" spans="1:13" ht="12.75" customHeight="1">
      <c r="A690" s="20">
        <v>686</v>
      </c>
      <c r="B690" s="26" t="s">
        <v>48</v>
      </c>
      <c r="C690" s="27">
        <v>23270</v>
      </c>
      <c r="D690" s="24" t="s">
        <v>83</v>
      </c>
      <c r="E690" s="27" t="s">
        <v>34</v>
      </c>
      <c r="F690" s="24" t="s">
        <v>15</v>
      </c>
      <c r="G690" s="28">
        <v>877</v>
      </c>
      <c r="H690" s="28">
        <v>360</v>
      </c>
      <c r="I690" s="28">
        <v>50</v>
      </c>
      <c r="J690" s="28">
        <v>8</v>
      </c>
      <c r="K690" s="28">
        <v>1292</v>
      </c>
      <c r="L690" s="44">
        <f>K690-'June 2015'!K690</f>
        <v>632</v>
      </c>
      <c r="M690" s="18"/>
    </row>
    <row r="691" spans="1:13" ht="12.75" customHeight="1">
      <c r="A691" s="20">
        <v>687</v>
      </c>
      <c r="B691" s="26" t="s">
        <v>48</v>
      </c>
      <c r="C691" s="27">
        <v>23270</v>
      </c>
      <c r="D691" s="24" t="s">
        <v>83</v>
      </c>
      <c r="E691" s="27" t="s">
        <v>35</v>
      </c>
      <c r="F691" s="24" t="s">
        <v>16</v>
      </c>
      <c r="G691" s="28">
        <v>84</v>
      </c>
      <c r="H691" s="28">
        <v>44</v>
      </c>
      <c r="I691" s="28">
        <v>6</v>
      </c>
      <c r="J691" s="28">
        <v>0</v>
      </c>
      <c r="K691" s="28">
        <v>135</v>
      </c>
      <c r="L691" s="44">
        <f>K691-'June 2015'!K691</f>
        <v>75</v>
      </c>
      <c r="M691" s="18"/>
    </row>
    <row r="692" spans="1:13" ht="12.75" customHeight="1">
      <c r="A692" s="20">
        <v>688</v>
      </c>
      <c r="B692" s="26" t="s">
        <v>48</v>
      </c>
      <c r="C692" s="27">
        <v>23270</v>
      </c>
      <c r="D692" s="24" t="s">
        <v>83</v>
      </c>
      <c r="E692" s="27" t="s">
        <v>36</v>
      </c>
      <c r="F692" s="24" t="s">
        <v>17</v>
      </c>
      <c r="G692" s="28">
        <v>119</v>
      </c>
      <c r="H692" s="28">
        <v>76</v>
      </c>
      <c r="I692" s="28">
        <v>7</v>
      </c>
      <c r="J692" s="28">
        <v>3</v>
      </c>
      <c r="K692" s="28">
        <v>212</v>
      </c>
      <c r="L692" s="44">
        <f>K692-'June 2015'!K692</f>
        <v>94</v>
      </c>
      <c r="M692" s="18"/>
    </row>
    <row r="693" spans="1:13" ht="12.75" customHeight="1">
      <c r="A693" s="20">
        <v>689</v>
      </c>
      <c r="B693" s="26" t="s">
        <v>48</v>
      </c>
      <c r="C693" s="27">
        <v>23270</v>
      </c>
      <c r="D693" s="24" t="s">
        <v>83</v>
      </c>
      <c r="E693" s="27" t="s">
        <v>37</v>
      </c>
      <c r="F693" s="24" t="s">
        <v>18</v>
      </c>
      <c r="G693" s="28">
        <v>530</v>
      </c>
      <c r="H693" s="28">
        <v>325</v>
      </c>
      <c r="I693" s="28">
        <v>27</v>
      </c>
      <c r="J693" s="28">
        <v>0</v>
      </c>
      <c r="K693" s="28">
        <v>882</v>
      </c>
      <c r="L693" s="44">
        <f>K693-'June 2015'!K693</f>
        <v>396</v>
      </c>
      <c r="M693" s="18"/>
    </row>
    <row r="694" spans="1:13" ht="12.75" customHeight="1">
      <c r="A694" s="20">
        <v>690</v>
      </c>
      <c r="B694" s="26" t="s">
        <v>48</v>
      </c>
      <c r="C694" s="27">
        <v>23270</v>
      </c>
      <c r="D694" s="24" t="s">
        <v>83</v>
      </c>
      <c r="E694" s="27" t="s">
        <v>38</v>
      </c>
      <c r="F694" s="24" t="s">
        <v>19</v>
      </c>
      <c r="G694" s="28">
        <v>84</v>
      </c>
      <c r="H694" s="28">
        <v>61</v>
      </c>
      <c r="I694" s="28">
        <v>4</v>
      </c>
      <c r="J694" s="28">
        <v>0</v>
      </c>
      <c r="K694" s="28">
        <v>149</v>
      </c>
      <c r="L694" s="44">
        <f>K694-'June 2015'!K694</f>
        <v>39</v>
      </c>
      <c r="M694" s="18"/>
    </row>
    <row r="695" spans="1:13" ht="12.75" customHeight="1">
      <c r="A695" s="20">
        <v>691</v>
      </c>
      <c r="B695" s="26" t="s">
        <v>48</v>
      </c>
      <c r="C695" s="27">
        <v>23270</v>
      </c>
      <c r="D695" s="24" t="s">
        <v>83</v>
      </c>
      <c r="E695" s="27" t="s">
        <v>39</v>
      </c>
      <c r="F695" s="24" t="s">
        <v>20</v>
      </c>
      <c r="G695" s="28">
        <v>563</v>
      </c>
      <c r="H695" s="28">
        <v>600</v>
      </c>
      <c r="I695" s="28">
        <v>16</v>
      </c>
      <c r="J695" s="28">
        <v>0</v>
      </c>
      <c r="K695" s="28">
        <v>1184</v>
      </c>
      <c r="L695" s="44">
        <f>K695-'June 2015'!K695</f>
        <v>490</v>
      </c>
      <c r="M695" s="18"/>
    </row>
    <row r="696" spans="1:13" ht="12.75" customHeight="1">
      <c r="A696" s="20">
        <v>692</v>
      </c>
      <c r="B696" s="26" t="s">
        <v>48</v>
      </c>
      <c r="C696" s="27">
        <v>23270</v>
      </c>
      <c r="D696" s="24" t="s">
        <v>83</v>
      </c>
      <c r="E696" s="27" t="s">
        <v>40</v>
      </c>
      <c r="F696" s="24" t="s">
        <v>41</v>
      </c>
      <c r="G696" s="28">
        <v>29</v>
      </c>
      <c r="H696" s="28">
        <v>4</v>
      </c>
      <c r="I696" s="28">
        <v>0</v>
      </c>
      <c r="J696" s="28">
        <v>0</v>
      </c>
      <c r="K696" s="28">
        <v>30</v>
      </c>
      <c r="L696" s="44">
        <f>K696-'June 2015'!K696</f>
        <v>-157</v>
      </c>
      <c r="M696" s="18"/>
    </row>
    <row r="697" spans="1:13" ht="12.75" customHeight="1">
      <c r="A697" s="20">
        <v>693</v>
      </c>
      <c r="B697" s="26" t="s">
        <v>48</v>
      </c>
      <c r="C697" s="27">
        <v>23270</v>
      </c>
      <c r="D697" s="24" t="s">
        <v>84</v>
      </c>
      <c r="E697" s="27"/>
      <c r="F697" s="24"/>
      <c r="G697" s="28">
        <v>13516</v>
      </c>
      <c r="H697" s="28">
        <v>7180</v>
      </c>
      <c r="I697" s="28">
        <v>502</v>
      </c>
      <c r="J697" s="28">
        <v>24</v>
      </c>
      <c r="K697" s="28">
        <v>21222</v>
      </c>
      <c r="L697" s="44">
        <f>K697-'June 2015'!K697</f>
        <v>7684</v>
      </c>
      <c r="M697" s="18"/>
    </row>
    <row r="698" spans="1:13" ht="12.75" customHeight="1">
      <c r="A698" s="20">
        <v>694</v>
      </c>
      <c r="B698" s="26" t="s">
        <v>48</v>
      </c>
      <c r="C698" s="27">
        <v>23350</v>
      </c>
      <c r="D698" s="24" t="s">
        <v>165</v>
      </c>
      <c r="E698" s="27" t="s">
        <v>21</v>
      </c>
      <c r="F698" s="24" t="s">
        <v>2</v>
      </c>
      <c r="G698" s="28">
        <v>489</v>
      </c>
      <c r="H698" s="28">
        <v>96</v>
      </c>
      <c r="I698" s="28">
        <v>3</v>
      </c>
      <c r="J698" s="28">
        <v>0</v>
      </c>
      <c r="K698" s="28">
        <v>584</v>
      </c>
      <c r="L698" s="44">
        <f>K698-'June 2015'!K698</f>
        <v>11</v>
      </c>
      <c r="M698" s="18"/>
    </row>
    <row r="699" spans="1:13" ht="12.75" customHeight="1">
      <c r="A699" s="20">
        <v>695</v>
      </c>
      <c r="B699" s="26" t="s">
        <v>48</v>
      </c>
      <c r="C699" s="27">
        <v>23350</v>
      </c>
      <c r="D699" s="24" t="s">
        <v>165</v>
      </c>
      <c r="E699" s="27" t="s">
        <v>22</v>
      </c>
      <c r="F699" s="24" t="s">
        <v>3</v>
      </c>
      <c r="G699" s="28">
        <v>0</v>
      </c>
      <c r="H699" s="28">
        <v>0</v>
      </c>
      <c r="I699" s="28">
        <v>0</v>
      </c>
      <c r="J699" s="28">
        <v>0</v>
      </c>
      <c r="K699" s="28">
        <v>0</v>
      </c>
      <c r="L699" s="44">
        <f>K699-'June 2015'!K699</f>
        <v>-5</v>
      </c>
      <c r="M699" s="18"/>
    </row>
    <row r="700" spans="1:13" ht="12.75" customHeight="1">
      <c r="A700" s="20">
        <v>696</v>
      </c>
      <c r="B700" s="26" t="s">
        <v>48</v>
      </c>
      <c r="C700" s="27">
        <v>23350</v>
      </c>
      <c r="D700" s="24" t="s">
        <v>165</v>
      </c>
      <c r="E700" s="27" t="s">
        <v>23</v>
      </c>
      <c r="F700" s="24" t="s">
        <v>4</v>
      </c>
      <c r="G700" s="28">
        <v>47</v>
      </c>
      <c r="H700" s="28">
        <v>28</v>
      </c>
      <c r="I700" s="28">
        <v>9</v>
      </c>
      <c r="J700" s="28">
        <v>0</v>
      </c>
      <c r="K700" s="28">
        <v>76</v>
      </c>
      <c r="L700" s="44">
        <f>K700-'June 2015'!K700</f>
        <v>-14</v>
      </c>
      <c r="M700" s="18"/>
    </row>
    <row r="701" spans="1:13" ht="12.75" customHeight="1">
      <c r="A701" s="20">
        <v>697</v>
      </c>
      <c r="B701" s="26" t="s">
        <v>48</v>
      </c>
      <c r="C701" s="27">
        <v>23350</v>
      </c>
      <c r="D701" s="24" t="s">
        <v>165</v>
      </c>
      <c r="E701" s="27" t="s">
        <v>24</v>
      </c>
      <c r="F701" s="24" t="s">
        <v>5</v>
      </c>
      <c r="G701" s="28">
        <v>3</v>
      </c>
      <c r="H701" s="28">
        <v>3</v>
      </c>
      <c r="I701" s="28">
        <v>0</v>
      </c>
      <c r="J701" s="28">
        <v>0</v>
      </c>
      <c r="K701" s="28">
        <v>4</v>
      </c>
      <c r="L701" s="44">
        <f>K701-'June 2015'!K701</f>
        <v>4</v>
      </c>
      <c r="M701" s="18"/>
    </row>
    <row r="702" spans="1:13" ht="12.75" customHeight="1">
      <c r="A702" s="20">
        <v>698</v>
      </c>
      <c r="B702" s="26" t="s">
        <v>48</v>
      </c>
      <c r="C702" s="27">
        <v>23350</v>
      </c>
      <c r="D702" s="24" t="s">
        <v>165</v>
      </c>
      <c r="E702" s="27" t="s">
        <v>25</v>
      </c>
      <c r="F702" s="24" t="s">
        <v>6</v>
      </c>
      <c r="G702" s="28">
        <v>186</v>
      </c>
      <c r="H702" s="28">
        <v>131</v>
      </c>
      <c r="I702" s="28">
        <v>0</v>
      </c>
      <c r="J702" s="28">
        <v>0</v>
      </c>
      <c r="K702" s="28">
        <v>317</v>
      </c>
      <c r="L702" s="44">
        <f>K702-'June 2015'!K702</f>
        <v>37</v>
      </c>
      <c r="M702" s="18"/>
    </row>
    <row r="703" spans="1:13" ht="12.75" customHeight="1">
      <c r="A703" s="20">
        <v>699</v>
      </c>
      <c r="B703" s="26" t="s">
        <v>48</v>
      </c>
      <c r="C703" s="27">
        <v>23350</v>
      </c>
      <c r="D703" s="24" t="s">
        <v>165</v>
      </c>
      <c r="E703" s="27" t="s">
        <v>26</v>
      </c>
      <c r="F703" s="24" t="s">
        <v>7</v>
      </c>
      <c r="G703" s="28">
        <v>21</v>
      </c>
      <c r="H703" s="28">
        <v>20</v>
      </c>
      <c r="I703" s="28">
        <v>0</v>
      </c>
      <c r="J703" s="28">
        <v>0</v>
      </c>
      <c r="K703" s="28">
        <v>44</v>
      </c>
      <c r="L703" s="44">
        <f>K703-'June 2015'!K703</f>
        <v>11</v>
      </c>
      <c r="M703" s="18"/>
    </row>
    <row r="704" spans="1:13" ht="12.75" customHeight="1">
      <c r="A704" s="20">
        <v>700</v>
      </c>
      <c r="B704" s="26" t="s">
        <v>48</v>
      </c>
      <c r="C704" s="27">
        <v>23350</v>
      </c>
      <c r="D704" s="24" t="s">
        <v>165</v>
      </c>
      <c r="E704" s="27" t="s">
        <v>27</v>
      </c>
      <c r="F704" s="24" t="s">
        <v>8</v>
      </c>
      <c r="G704" s="28">
        <v>40</v>
      </c>
      <c r="H704" s="28">
        <v>54</v>
      </c>
      <c r="I704" s="28">
        <v>3</v>
      </c>
      <c r="J704" s="28">
        <v>0</v>
      </c>
      <c r="K704" s="28">
        <v>99</v>
      </c>
      <c r="L704" s="44">
        <f>K704-'June 2015'!K704</f>
        <v>-3</v>
      </c>
      <c r="M704" s="18"/>
    </row>
    <row r="705" spans="1:13" ht="12.75" customHeight="1">
      <c r="A705" s="20">
        <v>701</v>
      </c>
      <c r="B705" s="26" t="s">
        <v>48</v>
      </c>
      <c r="C705" s="27">
        <v>23350</v>
      </c>
      <c r="D705" s="24" t="s">
        <v>165</v>
      </c>
      <c r="E705" s="27" t="s">
        <v>28</v>
      </c>
      <c r="F705" s="24" t="s">
        <v>9</v>
      </c>
      <c r="G705" s="28">
        <v>44</v>
      </c>
      <c r="H705" s="28">
        <v>76</v>
      </c>
      <c r="I705" s="28">
        <v>0</v>
      </c>
      <c r="J705" s="28">
        <v>0</v>
      </c>
      <c r="K705" s="28">
        <v>114</v>
      </c>
      <c r="L705" s="44">
        <f>K705-'June 2015'!K705</f>
        <v>23</v>
      </c>
      <c r="M705" s="18"/>
    </row>
    <row r="706" spans="1:13" ht="12.75" customHeight="1">
      <c r="A706" s="20">
        <v>702</v>
      </c>
      <c r="B706" s="26" t="s">
        <v>48</v>
      </c>
      <c r="C706" s="27">
        <v>23350</v>
      </c>
      <c r="D706" s="24" t="s">
        <v>165</v>
      </c>
      <c r="E706" s="27" t="s">
        <v>29</v>
      </c>
      <c r="F706" s="24" t="s">
        <v>10</v>
      </c>
      <c r="G706" s="28">
        <v>41</v>
      </c>
      <c r="H706" s="28">
        <v>44</v>
      </c>
      <c r="I706" s="28">
        <v>3</v>
      </c>
      <c r="J706" s="28">
        <v>0</v>
      </c>
      <c r="K706" s="28">
        <v>84</v>
      </c>
      <c r="L706" s="44">
        <f>K706-'June 2015'!K706</f>
        <v>8</v>
      </c>
      <c r="M706" s="18"/>
    </row>
    <row r="707" spans="1:13" ht="12.75" customHeight="1">
      <c r="A707" s="20">
        <v>703</v>
      </c>
      <c r="B707" s="26" t="s">
        <v>48</v>
      </c>
      <c r="C707" s="27">
        <v>23350</v>
      </c>
      <c r="D707" s="24" t="s">
        <v>165</v>
      </c>
      <c r="E707" s="27" t="s">
        <v>30</v>
      </c>
      <c r="F707" s="24" t="s">
        <v>11</v>
      </c>
      <c r="G707" s="28">
        <v>5</v>
      </c>
      <c r="H707" s="28">
        <v>6</v>
      </c>
      <c r="I707" s="28">
        <v>0</v>
      </c>
      <c r="J707" s="28">
        <v>0</v>
      </c>
      <c r="K707" s="28">
        <v>9</v>
      </c>
      <c r="L707" s="44">
        <f>K707-'June 2015'!K707</f>
        <v>4</v>
      </c>
      <c r="M707" s="18"/>
    </row>
    <row r="708" spans="1:13" ht="12.75" customHeight="1">
      <c r="A708" s="20">
        <v>704</v>
      </c>
      <c r="B708" s="26" t="s">
        <v>48</v>
      </c>
      <c r="C708" s="27">
        <v>23350</v>
      </c>
      <c r="D708" s="24" t="s">
        <v>165</v>
      </c>
      <c r="E708" s="27" t="s">
        <v>31</v>
      </c>
      <c r="F708" s="24" t="s">
        <v>12</v>
      </c>
      <c r="G708" s="28">
        <v>11</v>
      </c>
      <c r="H708" s="28">
        <v>6</v>
      </c>
      <c r="I708" s="28">
        <v>0</v>
      </c>
      <c r="J708" s="28">
        <v>0</v>
      </c>
      <c r="K708" s="28">
        <v>18</v>
      </c>
      <c r="L708" s="44">
        <f>K708-'June 2015'!K708</f>
        <v>-44</v>
      </c>
      <c r="M708" s="18"/>
    </row>
    <row r="709" spans="1:13" ht="12.75" customHeight="1">
      <c r="A709" s="20">
        <v>705</v>
      </c>
      <c r="B709" s="26" t="s">
        <v>48</v>
      </c>
      <c r="C709" s="27">
        <v>23350</v>
      </c>
      <c r="D709" s="24" t="s">
        <v>165</v>
      </c>
      <c r="E709" s="27" t="s">
        <v>32</v>
      </c>
      <c r="F709" s="24" t="s">
        <v>13</v>
      </c>
      <c r="G709" s="28">
        <v>82</v>
      </c>
      <c r="H709" s="28">
        <v>14</v>
      </c>
      <c r="I709" s="28">
        <v>0</v>
      </c>
      <c r="J709" s="28">
        <v>0</v>
      </c>
      <c r="K709" s="28">
        <v>98</v>
      </c>
      <c r="L709" s="44">
        <f>K709-'June 2015'!K709</f>
        <v>12</v>
      </c>
      <c r="M709" s="18"/>
    </row>
    <row r="710" spans="1:13" ht="12.75" customHeight="1">
      <c r="A710" s="20">
        <v>706</v>
      </c>
      <c r="B710" s="26" t="s">
        <v>48</v>
      </c>
      <c r="C710" s="27">
        <v>23350</v>
      </c>
      <c r="D710" s="24" t="s">
        <v>165</v>
      </c>
      <c r="E710" s="27" t="s">
        <v>33</v>
      </c>
      <c r="F710" s="24" t="s">
        <v>14</v>
      </c>
      <c r="G710" s="28">
        <v>111</v>
      </c>
      <c r="H710" s="28">
        <v>72</v>
      </c>
      <c r="I710" s="28">
        <v>0</v>
      </c>
      <c r="J710" s="28">
        <v>0</v>
      </c>
      <c r="K710" s="28">
        <v>183</v>
      </c>
      <c r="L710" s="44">
        <f>K710-'June 2015'!K710</f>
        <v>50</v>
      </c>
      <c r="M710" s="18"/>
    </row>
    <row r="711" spans="1:13" ht="12.75" customHeight="1">
      <c r="A711" s="20">
        <v>707</v>
      </c>
      <c r="B711" s="26" t="s">
        <v>48</v>
      </c>
      <c r="C711" s="27">
        <v>23350</v>
      </c>
      <c r="D711" s="24" t="s">
        <v>165</v>
      </c>
      <c r="E711" s="27" t="s">
        <v>34</v>
      </c>
      <c r="F711" s="24" t="s">
        <v>15</v>
      </c>
      <c r="G711" s="28">
        <v>23</v>
      </c>
      <c r="H711" s="28">
        <v>16</v>
      </c>
      <c r="I711" s="28">
        <v>3</v>
      </c>
      <c r="J711" s="28">
        <v>0</v>
      </c>
      <c r="K711" s="28">
        <v>41</v>
      </c>
      <c r="L711" s="44">
        <f>K711-'June 2015'!K711</f>
        <v>12</v>
      </c>
      <c r="M711" s="18"/>
    </row>
    <row r="712" spans="1:13" ht="12.75" customHeight="1">
      <c r="A712" s="20">
        <v>708</v>
      </c>
      <c r="B712" s="26" t="s">
        <v>48</v>
      </c>
      <c r="C712" s="27">
        <v>23350</v>
      </c>
      <c r="D712" s="24" t="s">
        <v>165</v>
      </c>
      <c r="E712" s="27" t="s">
        <v>35</v>
      </c>
      <c r="F712" s="24" t="s">
        <v>16</v>
      </c>
      <c r="G712" s="28">
        <v>0</v>
      </c>
      <c r="H712" s="28">
        <v>0</v>
      </c>
      <c r="I712" s="28">
        <v>0</v>
      </c>
      <c r="J712" s="28">
        <v>0</v>
      </c>
      <c r="K712" s="28">
        <v>0</v>
      </c>
      <c r="L712" s="44">
        <f>K712-'June 2015'!K712</f>
        <v>-3</v>
      </c>
      <c r="M712" s="18"/>
    </row>
    <row r="713" spans="1:13" ht="12.75" customHeight="1">
      <c r="A713" s="20">
        <v>709</v>
      </c>
      <c r="B713" s="26" t="s">
        <v>48</v>
      </c>
      <c r="C713" s="27">
        <v>23350</v>
      </c>
      <c r="D713" s="24" t="s">
        <v>165</v>
      </c>
      <c r="E713" s="27" t="s">
        <v>36</v>
      </c>
      <c r="F713" s="24" t="s">
        <v>17</v>
      </c>
      <c r="G713" s="28">
        <v>19</v>
      </c>
      <c r="H713" s="28">
        <v>8</v>
      </c>
      <c r="I713" s="28">
        <v>0</v>
      </c>
      <c r="J713" s="28">
        <v>0</v>
      </c>
      <c r="K713" s="28">
        <v>28</v>
      </c>
      <c r="L713" s="44">
        <f>K713-'June 2015'!K713</f>
        <v>7</v>
      </c>
      <c r="M713" s="18"/>
    </row>
    <row r="714" spans="1:13" ht="12.75" customHeight="1">
      <c r="A714" s="20">
        <v>710</v>
      </c>
      <c r="B714" s="26" t="s">
        <v>48</v>
      </c>
      <c r="C714" s="27">
        <v>23350</v>
      </c>
      <c r="D714" s="24" t="s">
        <v>165</v>
      </c>
      <c r="E714" s="27" t="s">
        <v>37</v>
      </c>
      <c r="F714" s="24" t="s">
        <v>18</v>
      </c>
      <c r="G714" s="28">
        <v>43</v>
      </c>
      <c r="H714" s="28">
        <v>16</v>
      </c>
      <c r="I714" s="28">
        <v>3</v>
      </c>
      <c r="J714" s="28">
        <v>0</v>
      </c>
      <c r="K714" s="28">
        <v>57</v>
      </c>
      <c r="L714" s="44">
        <f>K714-'June 2015'!K714</f>
        <v>7</v>
      </c>
      <c r="M714" s="18"/>
    </row>
    <row r="715" spans="1:13" ht="12.75" customHeight="1">
      <c r="A715" s="20">
        <v>711</v>
      </c>
      <c r="B715" s="26" t="s">
        <v>48</v>
      </c>
      <c r="C715" s="27">
        <v>23350</v>
      </c>
      <c r="D715" s="24" t="s">
        <v>165</v>
      </c>
      <c r="E715" s="27" t="s">
        <v>38</v>
      </c>
      <c r="F715" s="24" t="s">
        <v>19</v>
      </c>
      <c r="G715" s="28">
        <v>11</v>
      </c>
      <c r="H715" s="28">
        <v>10</v>
      </c>
      <c r="I715" s="28">
        <v>3</v>
      </c>
      <c r="J715" s="28">
        <v>0</v>
      </c>
      <c r="K715" s="28">
        <v>26</v>
      </c>
      <c r="L715" s="44">
        <f>K715-'June 2015'!K715</f>
        <v>11</v>
      </c>
      <c r="M715" s="18"/>
    </row>
    <row r="716" spans="1:13" ht="12.75" customHeight="1">
      <c r="A716" s="20">
        <v>712</v>
      </c>
      <c r="B716" s="26" t="s">
        <v>48</v>
      </c>
      <c r="C716" s="27">
        <v>23350</v>
      </c>
      <c r="D716" s="24" t="s">
        <v>165</v>
      </c>
      <c r="E716" s="27" t="s">
        <v>39</v>
      </c>
      <c r="F716" s="24" t="s">
        <v>20</v>
      </c>
      <c r="G716" s="28">
        <v>50</v>
      </c>
      <c r="H716" s="28">
        <v>40</v>
      </c>
      <c r="I716" s="28">
        <v>0</v>
      </c>
      <c r="J716" s="28">
        <v>0</v>
      </c>
      <c r="K716" s="28">
        <v>86</v>
      </c>
      <c r="L716" s="44">
        <f>K716-'June 2015'!K716</f>
        <v>24</v>
      </c>
      <c r="M716" s="18"/>
    </row>
    <row r="717" spans="1:13" ht="12.75" customHeight="1">
      <c r="A717" s="20">
        <v>713</v>
      </c>
      <c r="B717" s="26" t="s">
        <v>48</v>
      </c>
      <c r="C717" s="27">
        <v>23350</v>
      </c>
      <c r="D717" s="24" t="s">
        <v>165</v>
      </c>
      <c r="E717" s="27" t="s">
        <v>40</v>
      </c>
      <c r="F717" s="24" t="s">
        <v>41</v>
      </c>
      <c r="G717" s="28">
        <v>0</v>
      </c>
      <c r="H717" s="28">
        <v>0</v>
      </c>
      <c r="I717" s="28">
        <v>0</v>
      </c>
      <c r="J717" s="28">
        <v>0</v>
      </c>
      <c r="K717" s="28">
        <v>0</v>
      </c>
      <c r="L717" s="44">
        <f>K717-'June 2015'!K717</f>
        <v>-9</v>
      </c>
      <c r="M717" s="18"/>
    </row>
    <row r="718" spans="1:13" ht="12.75" customHeight="1">
      <c r="A718" s="20">
        <v>714</v>
      </c>
      <c r="B718" s="26" t="s">
        <v>48</v>
      </c>
      <c r="C718" s="27">
        <v>23350</v>
      </c>
      <c r="D718" s="24" t="s">
        <v>166</v>
      </c>
      <c r="E718" s="27"/>
      <c r="F718" s="24"/>
      <c r="G718" s="28">
        <v>1228</v>
      </c>
      <c r="H718" s="28">
        <v>630</v>
      </c>
      <c r="I718" s="28">
        <v>27</v>
      </c>
      <c r="J718" s="28">
        <v>0</v>
      </c>
      <c r="K718" s="28">
        <v>1886</v>
      </c>
      <c r="L718" s="44">
        <f>K718-'June 2015'!K718</f>
        <v>167</v>
      </c>
      <c r="M718" s="18"/>
    </row>
    <row r="719" spans="1:13" ht="12.75" customHeight="1">
      <c r="A719" s="20">
        <v>715</v>
      </c>
      <c r="B719" s="26" t="s">
        <v>48</v>
      </c>
      <c r="C719" s="27">
        <v>23430</v>
      </c>
      <c r="D719" s="24" t="s">
        <v>85</v>
      </c>
      <c r="E719" s="27" t="s">
        <v>21</v>
      </c>
      <c r="F719" s="24" t="s">
        <v>2</v>
      </c>
      <c r="G719" s="28">
        <v>79</v>
      </c>
      <c r="H719" s="28">
        <v>20</v>
      </c>
      <c r="I719" s="28">
        <v>3</v>
      </c>
      <c r="J719" s="28">
        <v>0</v>
      </c>
      <c r="K719" s="28">
        <v>99</v>
      </c>
      <c r="L719" s="44">
        <f>K719-'June 2015'!K719</f>
        <v>-32</v>
      </c>
      <c r="M719" s="18"/>
    </row>
    <row r="720" spans="1:13" ht="12.75" customHeight="1">
      <c r="A720" s="20">
        <v>716</v>
      </c>
      <c r="B720" s="26" t="s">
        <v>48</v>
      </c>
      <c r="C720" s="27">
        <v>23430</v>
      </c>
      <c r="D720" s="24" t="s">
        <v>85</v>
      </c>
      <c r="E720" s="27" t="s">
        <v>22</v>
      </c>
      <c r="F720" s="24" t="s">
        <v>3</v>
      </c>
      <c r="G720" s="28">
        <v>11</v>
      </c>
      <c r="H720" s="28">
        <v>6</v>
      </c>
      <c r="I720" s="28">
        <v>0</v>
      </c>
      <c r="J720" s="28">
        <v>0</v>
      </c>
      <c r="K720" s="28">
        <v>19</v>
      </c>
      <c r="L720" s="44">
        <f>K720-'June 2015'!K720</f>
        <v>8</v>
      </c>
      <c r="M720" s="18"/>
    </row>
    <row r="721" spans="1:13" ht="12.75" customHeight="1">
      <c r="A721" s="20">
        <v>717</v>
      </c>
      <c r="B721" s="26" t="s">
        <v>48</v>
      </c>
      <c r="C721" s="27">
        <v>23430</v>
      </c>
      <c r="D721" s="24" t="s">
        <v>85</v>
      </c>
      <c r="E721" s="27" t="s">
        <v>23</v>
      </c>
      <c r="F721" s="24" t="s">
        <v>4</v>
      </c>
      <c r="G721" s="28">
        <v>392</v>
      </c>
      <c r="H721" s="28">
        <v>586</v>
      </c>
      <c r="I721" s="28">
        <v>143</v>
      </c>
      <c r="J721" s="28">
        <v>3</v>
      </c>
      <c r="K721" s="28">
        <v>1128</v>
      </c>
      <c r="L721" s="44">
        <f>K721-'June 2015'!K721</f>
        <v>-129</v>
      </c>
      <c r="M721" s="18"/>
    </row>
    <row r="722" spans="1:13" ht="12.75" customHeight="1">
      <c r="A722" s="20">
        <v>718</v>
      </c>
      <c r="B722" s="26" t="s">
        <v>48</v>
      </c>
      <c r="C722" s="27">
        <v>23430</v>
      </c>
      <c r="D722" s="24" t="s">
        <v>85</v>
      </c>
      <c r="E722" s="27" t="s">
        <v>24</v>
      </c>
      <c r="F722" s="24" t="s">
        <v>5</v>
      </c>
      <c r="G722" s="28">
        <v>25</v>
      </c>
      <c r="H722" s="28">
        <v>42</v>
      </c>
      <c r="I722" s="28">
        <v>6</v>
      </c>
      <c r="J722" s="28">
        <v>0</v>
      </c>
      <c r="K722" s="28">
        <v>69</v>
      </c>
      <c r="L722" s="44">
        <f>K722-'June 2015'!K722</f>
        <v>15</v>
      </c>
      <c r="M722" s="18"/>
    </row>
    <row r="723" spans="1:13" ht="12.75" customHeight="1">
      <c r="A723" s="20">
        <v>719</v>
      </c>
      <c r="B723" s="26" t="s">
        <v>48</v>
      </c>
      <c r="C723" s="27">
        <v>23430</v>
      </c>
      <c r="D723" s="24" t="s">
        <v>85</v>
      </c>
      <c r="E723" s="27" t="s">
        <v>25</v>
      </c>
      <c r="F723" s="24" t="s">
        <v>6</v>
      </c>
      <c r="G723" s="28">
        <v>1731</v>
      </c>
      <c r="H723" s="28">
        <v>1320</v>
      </c>
      <c r="I723" s="28">
        <v>67</v>
      </c>
      <c r="J723" s="28">
        <v>3</v>
      </c>
      <c r="K723" s="28">
        <v>3122</v>
      </c>
      <c r="L723" s="44">
        <f>K723-'June 2015'!K723</f>
        <v>380</v>
      </c>
      <c r="M723" s="18"/>
    </row>
    <row r="724" spans="1:13" ht="12.75" customHeight="1">
      <c r="A724" s="20">
        <v>720</v>
      </c>
      <c r="B724" s="26" t="s">
        <v>48</v>
      </c>
      <c r="C724" s="27">
        <v>23430</v>
      </c>
      <c r="D724" s="24" t="s">
        <v>85</v>
      </c>
      <c r="E724" s="27" t="s">
        <v>26</v>
      </c>
      <c r="F724" s="24" t="s">
        <v>7</v>
      </c>
      <c r="G724" s="28">
        <v>448</v>
      </c>
      <c r="H724" s="28">
        <v>662</v>
      </c>
      <c r="I724" s="28">
        <v>86</v>
      </c>
      <c r="J724" s="28">
        <v>0</v>
      </c>
      <c r="K724" s="28">
        <v>1201</v>
      </c>
      <c r="L724" s="44">
        <f>K724-'June 2015'!K724</f>
        <v>-2</v>
      </c>
      <c r="M724" s="18"/>
    </row>
    <row r="725" spans="1:13" ht="12.75" customHeight="1">
      <c r="A725" s="20">
        <v>721</v>
      </c>
      <c r="B725" s="26" t="s">
        <v>48</v>
      </c>
      <c r="C725" s="27">
        <v>23430</v>
      </c>
      <c r="D725" s="24" t="s">
        <v>85</v>
      </c>
      <c r="E725" s="27" t="s">
        <v>27</v>
      </c>
      <c r="F725" s="24" t="s">
        <v>8</v>
      </c>
      <c r="G725" s="28">
        <v>526</v>
      </c>
      <c r="H725" s="28">
        <v>761</v>
      </c>
      <c r="I725" s="28">
        <v>59</v>
      </c>
      <c r="J725" s="28">
        <v>0</v>
      </c>
      <c r="K725" s="28">
        <v>1348</v>
      </c>
      <c r="L725" s="44">
        <f>K725-'June 2015'!K725</f>
        <v>293</v>
      </c>
      <c r="M725" s="18"/>
    </row>
    <row r="726" spans="1:13" ht="12.75" customHeight="1">
      <c r="A726" s="20">
        <v>722</v>
      </c>
      <c r="B726" s="26" t="s">
        <v>48</v>
      </c>
      <c r="C726" s="27">
        <v>23430</v>
      </c>
      <c r="D726" s="24" t="s">
        <v>85</v>
      </c>
      <c r="E726" s="27" t="s">
        <v>28</v>
      </c>
      <c r="F726" s="24" t="s">
        <v>9</v>
      </c>
      <c r="G726" s="28">
        <v>173</v>
      </c>
      <c r="H726" s="28">
        <v>493</v>
      </c>
      <c r="I726" s="28">
        <v>48</v>
      </c>
      <c r="J726" s="28">
        <v>3</v>
      </c>
      <c r="K726" s="28">
        <v>719</v>
      </c>
      <c r="L726" s="44">
        <f>K726-'June 2015'!K726</f>
        <v>166</v>
      </c>
      <c r="M726" s="18"/>
    </row>
    <row r="727" spans="1:13" ht="12.75" customHeight="1">
      <c r="A727" s="20">
        <v>723</v>
      </c>
      <c r="B727" s="26" t="s">
        <v>48</v>
      </c>
      <c r="C727" s="27">
        <v>23430</v>
      </c>
      <c r="D727" s="24" t="s">
        <v>85</v>
      </c>
      <c r="E727" s="27" t="s">
        <v>29</v>
      </c>
      <c r="F727" s="24" t="s">
        <v>10</v>
      </c>
      <c r="G727" s="28">
        <v>835</v>
      </c>
      <c r="H727" s="28">
        <v>212</v>
      </c>
      <c r="I727" s="28">
        <v>18</v>
      </c>
      <c r="J727" s="28">
        <v>0</v>
      </c>
      <c r="K727" s="28">
        <v>1064</v>
      </c>
      <c r="L727" s="44">
        <f>K727-'June 2015'!K727</f>
        <v>162</v>
      </c>
      <c r="M727" s="18"/>
    </row>
    <row r="728" spans="1:13" ht="12.75" customHeight="1">
      <c r="A728" s="20">
        <v>724</v>
      </c>
      <c r="B728" s="26" t="s">
        <v>48</v>
      </c>
      <c r="C728" s="27">
        <v>23430</v>
      </c>
      <c r="D728" s="24" t="s">
        <v>85</v>
      </c>
      <c r="E728" s="27" t="s">
        <v>30</v>
      </c>
      <c r="F728" s="24" t="s">
        <v>11</v>
      </c>
      <c r="G728" s="28">
        <v>73</v>
      </c>
      <c r="H728" s="28">
        <v>72</v>
      </c>
      <c r="I728" s="28">
        <v>5</v>
      </c>
      <c r="J728" s="28">
        <v>0</v>
      </c>
      <c r="K728" s="28">
        <v>141</v>
      </c>
      <c r="L728" s="44">
        <f>K728-'June 2015'!K728</f>
        <v>18</v>
      </c>
      <c r="M728" s="18"/>
    </row>
    <row r="729" spans="1:13" ht="12.75" customHeight="1">
      <c r="A729" s="20">
        <v>725</v>
      </c>
      <c r="B729" s="26" t="s">
        <v>48</v>
      </c>
      <c r="C729" s="27">
        <v>23430</v>
      </c>
      <c r="D729" s="24" t="s">
        <v>85</v>
      </c>
      <c r="E729" s="27" t="s">
        <v>31</v>
      </c>
      <c r="F729" s="24" t="s">
        <v>12</v>
      </c>
      <c r="G729" s="28">
        <v>468</v>
      </c>
      <c r="H729" s="28">
        <v>196</v>
      </c>
      <c r="I729" s="28">
        <v>7</v>
      </c>
      <c r="J729" s="28">
        <v>0</v>
      </c>
      <c r="K729" s="28">
        <v>669</v>
      </c>
      <c r="L729" s="44">
        <f>K729-'June 2015'!K729</f>
        <v>-577</v>
      </c>
      <c r="M729" s="18"/>
    </row>
    <row r="730" spans="1:13" ht="12.75" customHeight="1">
      <c r="A730" s="20">
        <v>726</v>
      </c>
      <c r="B730" s="26" t="s">
        <v>48</v>
      </c>
      <c r="C730" s="27">
        <v>23430</v>
      </c>
      <c r="D730" s="24" t="s">
        <v>85</v>
      </c>
      <c r="E730" s="27" t="s">
        <v>32</v>
      </c>
      <c r="F730" s="24" t="s">
        <v>13</v>
      </c>
      <c r="G730" s="28">
        <v>1715</v>
      </c>
      <c r="H730" s="28">
        <v>224</v>
      </c>
      <c r="I730" s="28">
        <v>9</v>
      </c>
      <c r="J730" s="28">
        <v>0</v>
      </c>
      <c r="K730" s="28">
        <v>1956</v>
      </c>
      <c r="L730" s="44">
        <f>K730-'June 2015'!K730</f>
        <v>167</v>
      </c>
      <c r="M730" s="18"/>
    </row>
    <row r="731" spans="1:13" ht="12.75" customHeight="1">
      <c r="A731" s="20">
        <v>727</v>
      </c>
      <c r="B731" s="26" t="s">
        <v>48</v>
      </c>
      <c r="C731" s="27">
        <v>23430</v>
      </c>
      <c r="D731" s="24" t="s">
        <v>85</v>
      </c>
      <c r="E731" s="27" t="s">
        <v>33</v>
      </c>
      <c r="F731" s="24" t="s">
        <v>14</v>
      </c>
      <c r="G731" s="28">
        <v>1268</v>
      </c>
      <c r="H731" s="28">
        <v>1009</v>
      </c>
      <c r="I731" s="28">
        <v>38</v>
      </c>
      <c r="J731" s="28">
        <v>0</v>
      </c>
      <c r="K731" s="28">
        <v>2317</v>
      </c>
      <c r="L731" s="44">
        <f>K731-'June 2015'!K731</f>
        <v>431</v>
      </c>
      <c r="M731" s="18"/>
    </row>
    <row r="732" spans="1:13" ht="12.75" customHeight="1">
      <c r="A732" s="20">
        <v>728</v>
      </c>
      <c r="B732" s="26" t="s">
        <v>48</v>
      </c>
      <c r="C732" s="27">
        <v>23430</v>
      </c>
      <c r="D732" s="24" t="s">
        <v>85</v>
      </c>
      <c r="E732" s="27" t="s">
        <v>34</v>
      </c>
      <c r="F732" s="24" t="s">
        <v>15</v>
      </c>
      <c r="G732" s="28">
        <v>440</v>
      </c>
      <c r="H732" s="28">
        <v>324</v>
      </c>
      <c r="I732" s="28">
        <v>43</v>
      </c>
      <c r="J732" s="28">
        <v>3</v>
      </c>
      <c r="K732" s="28">
        <v>810</v>
      </c>
      <c r="L732" s="44">
        <f>K732-'June 2015'!K732</f>
        <v>236</v>
      </c>
      <c r="M732" s="18"/>
    </row>
    <row r="733" spans="1:13" ht="12.75" customHeight="1">
      <c r="A733" s="20">
        <v>729</v>
      </c>
      <c r="B733" s="26" t="s">
        <v>48</v>
      </c>
      <c r="C733" s="27">
        <v>23430</v>
      </c>
      <c r="D733" s="24" t="s">
        <v>85</v>
      </c>
      <c r="E733" s="27" t="s">
        <v>35</v>
      </c>
      <c r="F733" s="24" t="s">
        <v>16</v>
      </c>
      <c r="G733" s="28">
        <v>11</v>
      </c>
      <c r="H733" s="28">
        <v>15</v>
      </c>
      <c r="I733" s="28">
        <v>5</v>
      </c>
      <c r="J733" s="28">
        <v>0</v>
      </c>
      <c r="K733" s="28">
        <v>30</v>
      </c>
      <c r="L733" s="44">
        <f>K733-'June 2015'!K733</f>
        <v>-10</v>
      </c>
      <c r="M733" s="18"/>
    </row>
    <row r="734" spans="1:13" ht="12.75" customHeight="1">
      <c r="A734" s="20">
        <v>730</v>
      </c>
      <c r="B734" s="26" t="s">
        <v>48</v>
      </c>
      <c r="C734" s="27">
        <v>23430</v>
      </c>
      <c r="D734" s="24" t="s">
        <v>85</v>
      </c>
      <c r="E734" s="27" t="s">
        <v>36</v>
      </c>
      <c r="F734" s="24" t="s">
        <v>17</v>
      </c>
      <c r="G734" s="28">
        <v>139</v>
      </c>
      <c r="H734" s="28">
        <v>141</v>
      </c>
      <c r="I734" s="28">
        <v>13</v>
      </c>
      <c r="J734" s="28">
        <v>0</v>
      </c>
      <c r="K734" s="28">
        <v>287</v>
      </c>
      <c r="L734" s="44">
        <f>K734-'June 2015'!K734</f>
        <v>52</v>
      </c>
      <c r="M734" s="18"/>
    </row>
    <row r="735" spans="1:13" ht="12.75" customHeight="1">
      <c r="A735" s="20">
        <v>731</v>
      </c>
      <c r="B735" s="26" t="s">
        <v>48</v>
      </c>
      <c r="C735" s="27">
        <v>23430</v>
      </c>
      <c r="D735" s="24" t="s">
        <v>85</v>
      </c>
      <c r="E735" s="27" t="s">
        <v>37</v>
      </c>
      <c r="F735" s="24" t="s">
        <v>18</v>
      </c>
      <c r="G735" s="28">
        <v>476</v>
      </c>
      <c r="H735" s="28">
        <v>330</v>
      </c>
      <c r="I735" s="28">
        <v>23</v>
      </c>
      <c r="J735" s="28">
        <v>4</v>
      </c>
      <c r="K735" s="28">
        <v>834</v>
      </c>
      <c r="L735" s="44">
        <f>K735-'June 2015'!K735</f>
        <v>227</v>
      </c>
      <c r="M735" s="18"/>
    </row>
    <row r="736" spans="1:13" ht="12.75" customHeight="1">
      <c r="A736" s="20">
        <v>732</v>
      </c>
      <c r="B736" s="26" t="s">
        <v>48</v>
      </c>
      <c r="C736" s="27">
        <v>23430</v>
      </c>
      <c r="D736" s="24" t="s">
        <v>85</v>
      </c>
      <c r="E736" s="27" t="s">
        <v>38</v>
      </c>
      <c r="F736" s="24" t="s">
        <v>19</v>
      </c>
      <c r="G736" s="28">
        <v>151</v>
      </c>
      <c r="H736" s="28">
        <v>103</v>
      </c>
      <c r="I736" s="28">
        <v>8</v>
      </c>
      <c r="J736" s="28">
        <v>0</v>
      </c>
      <c r="K736" s="28">
        <v>255</v>
      </c>
      <c r="L736" s="44">
        <f>K736-'June 2015'!K736</f>
        <v>66</v>
      </c>
      <c r="M736" s="18"/>
    </row>
    <row r="737" spans="1:13" ht="12.75" customHeight="1">
      <c r="A737" s="20">
        <v>733</v>
      </c>
      <c r="B737" s="26" t="s">
        <v>48</v>
      </c>
      <c r="C737" s="27">
        <v>23430</v>
      </c>
      <c r="D737" s="24" t="s">
        <v>85</v>
      </c>
      <c r="E737" s="27" t="s">
        <v>39</v>
      </c>
      <c r="F737" s="24" t="s">
        <v>20</v>
      </c>
      <c r="G737" s="28">
        <v>432</v>
      </c>
      <c r="H737" s="28">
        <v>662</v>
      </c>
      <c r="I737" s="28">
        <v>4</v>
      </c>
      <c r="J737" s="28">
        <v>0</v>
      </c>
      <c r="K737" s="28">
        <v>1096</v>
      </c>
      <c r="L737" s="44">
        <f>K737-'June 2015'!K737</f>
        <v>310</v>
      </c>
      <c r="M737" s="18"/>
    </row>
    <row r="738" spans="1:13" ht="12.75" customHeight="1">
      <c r="A738" s="20">
        <v>734</v>
      </c>
      <c r="B738" s="26" t="s">
        <v>48</v>
      </c>
      <c r="C738" s="27">
        <v>23430</v>
      </c>
      <c r="D738" s="24" t="s">
        <v>85</v>
      </c>
      <c r="E738" s="27" t="s">
        <v>40</v>
      </c>
      <c r="F738" s="24" t="s">
        <v>41</v>
      </c>
      <c r="G738" s="28">
        <v>26</v>
      </c>
      <c r="H738" s="28">
        <v>3</v>
      </c>
      <c r="I738" s="28">
        <v>0</v>
      </c>
      <c r="J738" s="28">
        <v>0</v>
      </c>
      <c r="K738" s="28">
        <v>25</v>
      </c>
      <c r="L738" s="44">
        <f>K738-'June 2015'!K738</f>
        <v>-178</v>
      </c>
      <c r="M738" s="18"/>
    </row>
    <row r="739" spans="1:13" ht="12.75" customHeight="1">
      <c r="A739" s="20">
        <v>735</v>
      </c>
      <c r="B739" s="26" t="s">
        <v>48</v>
      </c>
      <c r="C739" s="27">
        <v>23430</v>
      </c>
      <c r="D739" s="24" t="s">
        <v>86</v>
      </c>
      <c r="E739" s="27"/>
      <c r="F739" s="24"/>
      <c r="G739" s="28">
        <v>9421</v>
      </c>
      <c r="H739" s="28">
        <v>7185</v>
      </c>
      <c r="I739" s="28">
        <v>580</v>
      </c>
      <c r="J739" s="28">
        <v>12</v>
      </c>
      <c r="K739" s="28">
        <v>17196</v>
      </c>
      <c r="L739" s="44">
        <f>K739-'June 2015'!K739</f>
        <v>1602</v>
      </c>
      <c r="M739" s="18"/>
    </row>
    <row r="740" spans="1:13" ht="12.75" customHeight="1">
      <c r="A740" s="20">
        <v>736</v>
      </c>
      <c r="B740" s="26" t="s">
        <v>48</v>
      </c>
      <c r="C740" s="27">
        <v>23670</v>
      </c>
      <c r="D740" s="24" t="s">
        <v>87</v>
      </c>
      <c r="E740" s="27" t="s">
        <v>21</v>
      </c>
      <c r="F740" s="24" t="s">
        <v>2</v>
      </c>
      <c r="G740" s="28">
        <v>36</v>
      </c>
      <c r="H740" s="28">
        <v>19</v>
      </c>
      <c r="I740" s="28">
        <v>3</v>
      </c>
      <c r="J740" s="28">
        <v>0</v>
      </c>
      <c r="K740" s="28">
        <v>53</v>
      </c>
      <c r="L740" s="44">
        <f>K740-'June 2015'!K740</f>
        <v>-41</v>
      </c>
      <c r="M740" s="18"/>
    </row>
    <row r="741" spans="1:13" ht="12.75" customHeight="1">
      <c r="A741" s="20">
        <v>737</v>
      </c>
      <c r="B741" s="26" t="s">
        <v>48</v>
      </c>
      <c r="C741" s="27">
        <v>23670</v>
      </c>
      <c r="D741" s="24" t="s">
        <v>87</v>
      </c>
      <c r="E741" s="27" t="s">
        <v>22</v>
      </c>
      <c r="F741" s="24" t="s">
        <v>3</v>
      </c>
      <c r="G741" s="28">
        <v>3</v>
      </c>
      <c r="H741" s="28">
        <v>3</v>
      </c>
      <c r="I741" s="28">
        <v>0</v>
      </c>
      <c r="J741" s="28">
        <v>0</v>
      </c>
      <c r="K741" s="28">
        <v>5</v>
      </c>
      <c r="L741" s="44">
        <f>K741-'June 2015'!K741</f>
        <v>-3</v>
      </c>
      <c r="M741" s="18"/>
    </row>
    <row r="742" spans="1:13" ht="12.75" customHeight="1">
      <c r="A742" s="20">
        <v>738</v>
      </c>
      <c r="B742" s="26" t="s">
        <v>48</v>
      </c>
      <c r="C742" s="27">
        <v>23670</v>
      </c>
      <c r="D742" s="24" t="s">
        <v>87</v>
      </c>
      <c r="E742" s="27" t="s">
        <v>23</v>
      </c>
      <c r="F742" s="24" t="s">
        <v>4</v>
      </c>
      <c r="G742" s="28">
        <v>329</v>
      </c>
      <c r="H742" s="28">
        <v>461</v>
      </c>
      <c r="I742" s="28">
        <v>95</v>
      </c>
      <c r="J742" s="28">
        <v>3</v>
      </c>
      <c r="K742" s="28">
        <v>881</v>
      </c>
      <c r="L742" s="44">
        <f>K742-'June 2015'!K742</f>
        <v>-100</v>
      </c>
      <c r="M742" s="18"/>
    </row>
    <row r="743" spans="1:13" ht="12.75" customHeight="1">
      <c r="A743" s="20">
        <v>739</v>
      </c>
      <c r="B743" s="26" t="s">
        <v>48</v>
      </c>
      <c r="C743" s="27">
        <v>23670</v>
      </c>
      <c r="D743" s="24" t="s">
        <v>87</v>
      </c>
      <c r="E743" s="27" t="s">
        <v>24</v>
      </c>
      <c r="F743" s="24" t="s">
        <v>5</v>
      </c>
      <c r="G743" s="28">
        <v>10</v>
      </c>
      <c r="H743" s="28">
        <v>27</v>
      </c>
      <c r="I743" s="28">
        <v>4</v>
      </c>
      <c r="J743" s="28">
        <v>0</v>
      </c>
      <c r="K743" s="28">
        <v>44</v>
      </c>
      <c r="L743" s="44">
        <f>K743-'June 2015'!K743</f>
        <v>1</v>
      </c>
      <c r="M743" s="18"/>
    </row>
    <row r="744" spans="1:13" ht="12.75" customHeight="1">
      <c r="A744" s="20">
        <v>740</v>
      </c>
      <c r="B744" s="26" t="s">
        <v>48</v>
      </c>
      <c r="C744" s="27">
        <v>23670</v>
      </c>
      <c r="D744" s="24" t="s">
        <v>87</v>
      </c>
      <c r="E744" s="27" t="s">
        <v>25</v>
      </c>
      <c r="F744" s="24" t="s">
        <v>6</v>
      </c>
      <c r="G744" s="28">
        <v>1643</v>
      </c>
      <c r="H744" s="28">
        <v>1314</v>
      </c>
      <c r="I744" s="28">
        <v>52</v>
      </c>
      <c r="J744" s="28">
        <v>3</v>
      </c>
      <c r="K744" s="28">
        <v>3014</v>
      </c>
      <c r="L744" s="44">
        <f>K744-'June 2015'!K744</f>
        <v>193</v>
      </c>
      <c r="M744" s="18"/>
    </row>
    <row r="745" spans="1:13" ht="12.75" customHeight="1">
      <c r="A745" s="20">
        <v>741</v>
      </c>
      <c r="B745" s="26" t="s">
        <v>48</v>
      </c>
      <c r="C745" s="27">
        <v>23670</v>
      </c>
      <c r="D745" s="24" t="s">
        <v>87</v>
      </c>
      <c r="E745" s="27" t="s">
        <v>26</v>
      </c>
      <c r="F745" s="24" t="s">
        <v>7</v>
      </c>
      <c r="G745" s="28">
        <v>328</v>
      </c>
      <c r="H745" s="28">
        <v>440</v>
      </c>
      <c r="I745" s="28">
        <v>68</v>
      </c>
      <c r="J745" s="28">
        <v>3</v>
      </c>
      <c r="K745" s="28">
        <v>841</v>
      </c>
      <c r="L745" s="44">
        <f>K745-'June 2015'!K745</f>
        <v>0</v>
      </c>
      <c r="M745" s="18"/>
    </row>
    <row r="746" spans="1:13" ht="12.75" customHeight="1">
      <c r="A746" s="20">
        <v>742</v>
      </c>
      <c r="B746" s="26" t="s">
        <v>48</v>
      </c>
      <c r="C746" s="27">
        <v>23670</v>
      </c>
      <c r="D746" s="24" t="s">
        <v>87</v>
      </c>
      <c r="E746" s="27" t="s">
        <v>27</v>
      </c>
      <c r="F746" s="24" t="s">
        <v>8</v>
      </c>
      <c r="G746" s="28">
        <v>482</v>
      </c>
      <c r="H746" s="28">
        <v>592</v>
      </c>
      <c r="I746" s="28">
        <v>33</v>
      </c>
      <c r="J746" s="28">
        <v>0</v>
      </c>
      <c r="K746" s="28">
        <v>1108</v>
      </c>
      <c r="L746" s="44">
        <f>K746-'June 2015'!K746</f>
        <v>207</v>
      </c>
      <c r="M746" s="18"/>
    </row>
    <row r="747" spans="1:13" ht="12.75" customHeight="1">
      <c r="A747" s="20">
        <v>743</v>
      </c>
      <c r="B747" s="26" t="s">
        <v>48</v>
      </c>
      <c r="C747" s="27">
        <v>23670</v>
      </c>
      <c r="D747" s="24" t="s">
        <v>87</v>
      </c>
      <c r="E747" s="27" t="s">
        <v>28</v>
      </c>
      <c r="F747" s="24" t="s">
        <v>9</v>
      </c>
      <c r="G747" s="28">
        <v>111</v>
      </c>
      <c r="H747" s="28">
        <v>447</v>
      </c>
      <c r="I747" s="28">
        <v>16</v>
      </c>
      <c r="J747" s="28">
        <v>3</v>
      </c>
      <c r="K747" s="28">
        <v>575</v>
      </c>
      <c r="L747" s="44">
        <f>K747-'June 2015'!K747</f>
        <v>133</v>
      </c>
      <c r="M747" s="18"/>
    </row>
    <row r="748" spans="1:13" ht="12.75" customHeight="1">
      <c r="A748" s="20">
        <v>744</v>
      </c>
      <c r="B748" s="26" t="s">
        <v>48</v>
      </c>
      <c r="C748" s="27">
        <v>23670</v>
      </c>
      <c r="D748" s="24" t="s">
        <v>87</v>
      </c>
      <c r="E748" s="27" t="s">
        <v>29</v>
      </c>
      <c r="F748" s="24" t="s">
        <v>10</v>
      </c>
      <c r="G748" s="28">
        <v>650</v>
      </c>
      <c r="H748" s="28">
        <v>225</v>
      </c>
      <c r="I748" s="28">
        <v>4</v>
      </c>
      <c r="J748" s="28">
        <v>0</v>
      </c>
      <c r="K748" s="28">
        <v>883</v>
      </c>
      <c r="L748" s="44">
        <f>K748-'June 2015'!K748</f>
        <v>254</v>
      </c>
      <c r="M748" s="18"/>
    </row>
    <row r="749" spans="1:13" ht="12.75" customHeight="1">
      <c r="A749" s="20">
        <v>745</v>
      </c>
      <c r="B749" s="26" t="s">
        <v>48</v>
      </c>
      <c r="C749" s="27">
        <v>23670</v>
      </c>
      <c r="D749" s="24" t="s">
        <v>87</v>
      </c>
      <c r="E749" s="27" t="s">
        <v>30</v>
      </c>
      <c r="F749" s="24" t="s">
        <v>11</v>
      </c>
      <c r="G749" s="28">
        <v>81</v>
      </c>
      <c r="H749" s="28">
        <v>58</v>
      </c>
      <c r="I749" s="28">
        <v>0</v>
      </c>
      <c r="J749" s="28">
        <v>0</v>
      </c>
      <c r="K749" s="28">
        <v>134</v>
      </c>
      <c r="L749" s="44">
        <f>K749-'June 2015'!K749</f>
        <v>31</v>
      </c>
      <c r="M749" s="18"/>
    </row>
    <row r="750" spans="1:13" ht="12.75" customHeight="1">
      <c r="A750" s="20">
        <v>746</v>
      </c>
      <c r="B750" s="26" t="s">
        <v>48</v>
      </c>
      <c r="C750" s="27">
        <v>23670</v>
      </c>
      <c r="D750" s="24" t="s">
        <v>87</v>
      </c>
      <c r="E750" s="27" t="s">
        <v>31</v>
      </c>
      <c r="F750" s="24" t="s">
        <v>12</v>
      </c>
      <c r="G750" s="28">
        <v>401</v>
      </c>
      <c r="H750" s="28">
        <v>202</v>
      </c>
      <c r="I750" s="28">
        <v>5</v>
      </c>
      <c r="J750" s="28">
        <v>0</v>
      </c>
      <c r="K750" s="28">
        <v>611</v>
      </c>
      <c r="L750" s="44">
        <f>K750-'June 2015'!K750</f>
        <v>-384</v>
      </c>
      <c r="M750" s="18"/>
    </row>
    <row r="751" spans="1:13" ht="12.75" customHeight="1">
      <c r="A751" s="20">
        <v>747</v>
      </c>
      <c r="B751" s="26" t="s">
        <v>48</v>
      </c>
      <c r="C751" s="27">
        <v>23670</v>
      </c>
      <c r="D751" s="24" t="s">
        <v>87</v>
      </c>
      <c r="E751" s="27" t="s">
        <v>32</v>
      </c>
      <c r="F751" s="24" t="s">
        <v>13</v>
      </c>
      <c r="G751" s="28">
        <v>1090</v>
      </c>
      <c r="H751" s="28">
        <v>183</v>
      </c>
      <c r="I751" s="28">
        <v>9</v>
      </c>
      <c r="J751" s="28">
        <v>3</v>
      </c>
      <c r="K751" s="28">
        <v>1293</v>
      </c>
      <c r="L751" s="44">
        <f>K751-'June 2015'!K751</f>
        <v>145</v>
      </c>
      <c r="M751" s="18"/>
    </row>
    <row r="752" spans="1:13" ht="12.75" customHeight="1">
      <c r="A752" s="20">
        <v>748</v>
      </c>
      <c r="B752" s="26" t="s">
        <v>48</v>
      </c>
      <c r="C752" s="27">
        <v>23670</v>
      </c>
      <c r="D752" s="24" t="s">
        <v>87</v>
      </c>
      <c r="E752" s="27" t="s">
        <v>33</v>
      </c>
      <c r="F752" s="24" t="s">
        <v>14</v>
      </c>
      <c r="G752" s="28">
        <v>945</v>
      </c>
      <c r="H752" s="28">
        <v>793</v>
      </c>
      <c r="I752" s="28">
        <v>32</v>
      </c>
      <c r="J752" s="28">
        <v>0</v>
      </c>
      <c r="K752" s="28">
        <v>1770</v>
      </c>
      <c r="L752" s="44">
        <f>K752-'June 2015'!K752</f>
        <v>232</v>
      </c>
      <c r="M752" s="18"/>
    </row>
    <row r="753" spans="1:13" ht="12.75" customHeight="1">
      <c r="A753" s="20">
        <v>749</v>
      </c>
      <c r="B753" s="26" t="s">
        <v>48</v>
      </c>
      <c r="C753" s="27">
        <v>23670</v>
      </c>
      <c r="D753" s="24" t="s">
        <v>87</v>
      </c>
      <c r="E753" s="27" t="s">
        <v>34</v>
      </c>
      <c r="F753" s="24" t="s">
        <v>15</v>
      </c>
      <c r="G753" s="28">
        <v>389</v>
      </c>
      <c r="H753" s="28">
        <v>277</v>
      </c>
      <c r="I753" s="28">
        <v>21</v>
      </c>
      <c r="J753" s="28">
        <v>0</v>
      </c>
      <c r="K753" s="28">
        <v>682</v>
      </c>
      <c r="L753" s="44">
        <f>K753-'June 2015'!K753</f>
        <v>126</v>
      </c>
      <c r="M753" s="18"/>
    </row>
    <row r="754" spans="1:13" ht="12.75" customHeight="1">
      <c r="A754" s="20">
        <v>750</v>
      </c>
      <c r="B754" s="26" t="s">
        <v>48</v>
      </c>
      <c r="C754" s="27">
        <v>23670</v>
      </c>
      <c r="D754" s="24" t="s">
        <v>87</v>
      </c>
      <c r="E754" s="27" t="s">
        <v>35</v>
      </c>
      <c r="F754" s="24" t="s">
        <v>16</v>
      </c>
      <c r="G754" s="28">
        <v>11</v>
      </c>
      <c r="H754" s="28">
        <v>19</v>
      </c>
      <c r="I754" s="28">
        <v>0</v>
      </c>
      <c r="J754" s="28">
        <v>0</v>
      </c>
      <c r="K754" s="28">
        <v>31</v>
      </c>
      <c r="L754" s="44">
        <f>K754-'June 2015'!K754</f>
        <v>-6</v>
      </c>
      <c r="M754" s="18"/>
    </row>
    <row r="755" spans="1:13" ht="12.75" customHeight="1">
      <c r="A755" s="20">
        <v>751</v>
      </c>
      <c r="B755" s="26" t="s">
        <v>48</v>
      </c>
      <c r="C755" s="27">
        <v>23670</v>
      </c>
      <c r="D755" s="24" t="s">
        <v>87</v>
      </c>
      <c r="E755" s="27" t="s">
        <v>36</v>
      </c>
      <c r="F755" s="24" t="s">
        <v>17</v>
      </c>
      <c r="G755" s="28">
        <v>105</v>
      </c>
      <c r="H755" s="28">
        <v>110</v>
      </c>
      <c r="I755" s="28">
        <v>17</v>
      </c>
      <c r="J755" s="28">
        <v>3</v>
      </c>
      <c r="K755" s="28">
        <v>228</v>
      </c>
      <c r="L755" s="44">
        <f>K755-'June 2015'!K755</f>
        <v>39</v>
      </c>
      <c r="M755" s="18"/>
    </row>
    <row r="756" spans="1:13" ht="12.75" customHeight="1">
      <c r="A756" s="20">
        <v>752</v>
      </c>
      <c r="B756" s="26" t="s">
        <v>48</v>
      </c>
      <c r="C756" s="27">
        <v>23670</v>
      </c>
      <c r="D756" s="24" t="s">
        <v>87</v>
      </c>
      <c r="E756" s="27" t="s">
        <v>37</v>
      </c>
      <c r="F756" s="24" t="s">
        <v>18</v>
      </c>
      <c r="G756" s="28">
        <v>498</v>
      </c>
      <c r="H756" s="28">
        <v>324</v>
      </c>
      <c r="I756" s="28">
        <v>23</v>
      </c>
      <c r="J756" s="28">
        <v>3</v>
      </c>
      <c r="K756" s="28">
        <v>845</v>
      </c>
      <c r="L756" s="44">
        <f>K756-'June 2015'!K756</f>
        <v>284</v>
      </c>
      <c r="M756" s="18"/>
    </row>
    <row r="757" spans="1:13" ht="12.75" customHeight="1">
      <c r="A757" s="20">
        <v>753</v>
      </c>
      <c r="B757" s="26" t="s">
        <v>48</v>
      </c>
      <c r="C757" s="27">
        <v>23670</v>
      </c>
      <c r="D757" s="24" t="s">
        <v>87</v>
      </c>
      <c r="E757" s="27" t="s">
        <v>38</v>
      </c>
      <c r="F757" s="24" t="s">
        <v>19</v>
      </c>
      <c r="G757" s="28">
        <v>86</v>
      </c>
      <c r="H757" s="28">
        <v>77</v>
      </c>
      <c r="I757" s="28">
        <v>6</v>
      </c>
      <c r="J757" s="28">
        <v>0</v>
      </c>
      <c r="K757" s="28">
        <v>175</v>
      </c>
      <c r="L757" s="44">
        <f>K757-'June 2015'!K757</f>
        <v>47</v>
      </c>
      <c r="M757" s="18"/>
    </row>
    <row r="758" spans="1:13" ht="12.75" customHeight="1">
      <c r="A758" s="20">
        <v>754</v>
      </c>
      <c r="B758" s="26" t="s">
        <v>48</v>
      </c>
      <c r="C758" s="27">
        <v>23670</v>
      </c>
      <c r="D758" s="24" t="s">
        <v>87</v>
      </c>
      <c r="E758" s="27" t="s">
        <v>39</v>
      </c>
      <c r="F758" s="24" t="s">
        <v>20</v>
      </c>
      <c r="G758" s="28">
        <v>349</v>
      </c>
      <c r="H758" s="28">
        <v>533</v>
      </c>
      <c r="I758" s="28">
        <v>13</v>
      </c>
      <c r="J758" s="28">
        <v>0</v>
      </c>
      <c r="K758" s="28">
        <v>896</v>
      </c>
      <c r="L758" s="44">
        <f>K758-'June 2015'!K758</f>
        <v>162</v>
      </c>
      <c r="M758" s="18"/>
    </row>
    <row r="759" spans="1:13" ht="12.75" customHeight="1">
      <c r="A759" s="20">
        <v>755</v>
      </c>
      <c r="B759" s="26" t="s">
        <v>48</v>
      </c>
      <c r="C759" s="27">
        <v>23670</v>
      </c>
      <c r="D759" s="24" t="s">
        <v>87</v>
      </c>
      <c r="E759" s="27" t="s">
        <v>40</v>
      </c>
      <c r="F759" s="24" t="s">
        <v>41</v>
      </c>
      <c r="G759" s="28">
        <v>9</v>
      </c>
      <c r="H759" s="28">
        <v>0</v>
      </c>
      <c r="I759" s="28">
        <v>0</v>
      </c>
      <c r="J759" s="28">
        <v>0</v>
      </c>
      <c r="K759" s="28">
        <v>10</v>
      </c>
      <c r="L759" s="44">
        <f>K759-'June 2015'!K759</f>
        <v>-110</v>
      </c>
      <c r="M759" s="18"/>
    </row>
    <row r="760" spans="1:13" ht="12.75" customHeight="1">
      <c r="A760" s="20">
        <v>756</v>
      </c>
      <c r="B760" s="26" t="s">
        <v>48</v>
      </c>
      <c r="C760" s="27">
        <v>23670</v>
      </c>
      <c r="D760" s="24" t="s">
        <v>88</v>
      </c>
      <c r="E760" s="27"/>
      <c r="F760" s="24"/>
      <c r="G760" s="28">
        <v>7550</v>
      </c>
      <c r="H760" s="28">
        <v>6098</v>
      </c>
      <c r="I760" s="28">
        <v>412</v>
      </c>
      <c r="J760" s="28">
        <v>21</v>
      </c>
      <c r="K760" s="28">
        <v>14080</v>
      </c>
      <c r="L760" s="44">
        <f>K760-'June 2015'!K760</f>
        <v>1211</v>
      </c>
      <c r="M760" s="18"/>
    </row>
    <row r="761" spans="1:13" ht="12.75" customHeight="1">
      <c r="A761" s="20">
        <v>757</v>
      </c>
      <c r="B761" s="26" t="s">
        <v>48</v>
      </c>
      <c r="C761" s="27">
        <v>23810</v>
      </c>
      <c r="D761" s="24" t="s">
        <v>89</v>
      </c>
      <c r="E761" s="27" t="s">
        <v>21</v>
      </c>
      <c r="F761" s="24" t="s">
        <v>2</v>
      </c>
      <c r="G761" s="28">
        <v>357</v>
      </c>
      <c r="H761" s="28">
        <v>67</v>
      </c>
      <c r="I761" s="28">
        <v>10</v>
      </c>
      <c r="J761" s="28">
        <v>0</v>
      </c>
      <c r="K761" s="28">
        <v>434</v>
      </c>
      <c r="L761" s="44">
        <f>K761-'June 2015'!K761</f>
        <v>-9</v>
      </c>
      <c r="M761" s="18"/>
    </row>
    <row r="762" spans="1:13" ht="12.75" customHeight="1">
      <c r="A762" s="20">
        <v>758</v>
      </c>
      <c r="B762" s="26" t="s">
        <v>48</v>
      </c>
      <c r="C762" s="27">
        <v>23810</v>
      </c>
      <c r="D762" s="24" t="s">
        <v>89</v>
      </c>
      <c r="E762" s="27" t="s">
        <v>22</v>
      </c>
      <c r="F762" s="24" t="s">
        <v>3</v>
      </c>
      <c r="G762" s="28">
        <v>3</v>
      </c>
      <c r="H762" s="28">
        <v>4</v>
      </c>
      <c r="I762" s="28">
        <v>3</v>
      </c>
      <c r="J762" s="28">
        <v>0</v>
      </c>
      <c r="K762" s="28">
        <v>8</v>
      </c>
      <c r="L762" s="44">
        <f>K762-'June 2015'!K762</f>
        <v>1</v>
      </c>
      <c r="M762" s="18"/>
    </row>
    <row r="763" spans="1:13" ht="12.75" customHeight="1">
      <c r="A763" s="20">
        <v>759</v>
      </c>
      <c r="B763" s="26" t="s">
        <v>48</v>
      </c>
      <c r="C763" s="27">
        <v>23810</v>
      </c>
      <c r="D763" s="24" t="s">
        <v>89</v>
      </c>
      <c r="E763" s="27" t="s">
        <v>23</v>
      </c>
      <c r="F763" s="24" t="s">
        <v>4</v>
      </c>
      <c r="G763" s="28">
        <v>67</v>
      </c>
      <c r="H763" s="28">
        <v>84</v>
      </c>
      <c r="I763" s="28">
        <v>18</v>
      </c>
      <c r="J763" s="28">
        <v>0</v>
      </c>
      <c r="K763" s="28">
        <v>167</v>
      </c>
      <c r="L763" s="44">
        <f>K763-'June 2015'!K763</f>
        <v>-7</v>
      </c>
      <c r="M763" s="18"/>
    </row>
    <row r="764" spans="1:13" ht="12.75" customHeight="1">
      <c r="A764" s="20">
        <v>760</v>
      </c>
      <c r="B764" s="26" t="s">
        <v>48</v>
      </c>
      <c r="C764" s="27">
        <v>23810</v>
      </c>
      <c r="D764" s="24" t="s">
        <v>89</v>
      </c>
      <c r="E764" s="27" t="s">
        <v>24</v>
      </c>
      <c r="F764" s="24" t="s">
        <v>5</v>
      </c>
      <c r="G764" s="28">
        <v>7</v>
      </c>
      <c r="H764" s="28">
        <v>10</v>
      </c>
      <c r="I764" s="28">
        <v>3</v>
      </c>
      <c r="J764" s="28">
        <v>0</v>
      </c>
      <c r="K764" s="28">
        <v>19</v>
      </c>
      <c r="L764" s="44">
        <f>K764-'June 2015'!K764</f>
        <v>8</v>
      </c>
      <c r="M764" s="18"/>
    </row>
    <row r="765" spans="1:13" ht="12.75" customHeight="1">
      <c r="A765" s="20">
        <v>761</v>
      </c>
      <c r="B765" s="26" t="s">
        <v>48</v>
      </c>
      <c r="C765" s="27">
        <v>23810</v>
      </c>
      <c r="D765" s="24" t="s">
        <v>89</v>
      </c>
      <c r="E765" s="27" t="s">
        <v>25</v>
      </c>
      <c r="F765" s="24" t="s">
        <v>6</v>
      </c>
      <c r="G765" s="28">
        <v>458</v>
      </c>
      <c r="H765" s="28">
        <v>375</v>
      </c>
      <c r="I765" s="28">
        <v>17</v>
      </c>
      <c r="J765" s="28">
        <v>0</v>
      </c>
      <c r="K765" s="28">
        <v>854</v>
      </c>
      <c r="L765" s="44">
        <f>K765-'June 2015'!K765</f>
        <v>65</v>
      </c>
      <c r="M765" s="18"/>
    </row>
    <row r="766" spans="1:13" ht="12.75" customHeight="1">
      <c r="A766" s="20">
        <v>762</v>
      </c>
      <c r="B766" s="26" t="s">
        <v>48</v>
      </c>
      <c r="C766" s="27">
        <v>23810</v>
      </c>
      <c r="D766" s="24" t="s">
        <v>89</v>
      </c>
      <c r="E766" s="27" t="s">
        <v>26</v>
      </c>
      <c r="F766" s="24" t="s">
        <v>7</v>
      </c>
      <c r="G766" s="28">
        <v>44</v>
      </c>
      <c r="H766" s="28">
        <v>31</v>
      </c>
      <c r="I766" s="28">
        <v>5</v>
      </c>
      <c r="J766" s="28">
        <v>0</v>
      </c>
      <c r="K766" s="28">
        <v>84</v>
      </c>
      <c r="L766" s="44">
        <f>K766-'June 2015'!K766</f>
        <v>8</v>
      </c>
      <c r="M766" s="18"/>
    </row>
    <row r="767" spans="1:13" ht="12.75" customHeight="1">
      <c r="A767" s="20">
        <v>763</v>
      </c>
      <c r="B767" s="26" t="s">
        <v>48</v>
      </c>
      <c r="C767" s="27">
        <v>23810</v>
      </c>
      <c r="D767" s="24" t="s">
        <v>89</v>
      </c>
      <c r="E767" s="27" t="s">
        <v>27</v>
      </c>
      <c r="F767" s="24" t="s">
        <v>8</v>
      </c>
      <c r="G767" s="28">
        <v>109</v>
      </c>
      <c r="H767" s="28">
        <v>207</v>
      </c>
      <c r="I767" s="28">
        <v>16</v>
      </c>
      <c r="J767" s="28">
        <v>0</v>
      </c>
      <c r="K767" s="28">
        <v>333</v>
      </c>
      <c r="L767" s="44">
        <f>K767-'June 2015'!K767</f>
        <v>-14</v>
      </c>
      <c r="M767" s="18"/>
    </row>
    <row r="768" spans="1:13" ht="12.75" customHeight="1">
      <c r="A768" s="20">
        <v>764</v>
      </c>
      <c r="B768" s="26" t="s">
        <v>48</v>
      </c>
      <c r="C768" s="27">
        <v>23810</v>
      </c>
      <c r="D768" s="24" t="s">
        <v>89</v>
      </c>
      <c r="E768" s="27" t="s">
        <v>28</v>
      </c>
      <c r="F768" s="24" t="s">
        <v>9</v>
      </c>
      <c r="G768" s="28">
        <v>54</v>
      </c>
      <c r="H768" s="28">
        <v>190</v>
      </c>
      <c r="I768" s="28">
        <v>15</v>
      </c>
      <c r="J768" s="28">
        <v>3</v>
      </c>
      <c r="K768" s="28">
        <v>266</v>
      </c>
      <c r="L768" s="44">
        <f>K768-'June 2015'!K768</f>
        <v>36</v>
      </c>
      <c r="M768" s="18"/>
    </row>
    <row r="769" spans="1:13" ht="12.75" customHeight="1">
      <c r="A769" s="20">
        <v>765</v>
      </c>
      <c r="B769" s="26" t="s">
        <v>48</v>
      </c>
      <c r="C769" s="27">
        <v>23810</v>
      </c>
      <c r="D769" s="24" t="s">
        <v>89</v>
      </c>
      <c r="E769" s="27" t="s">
        <v>29</v>
      </c>
      <c r="F769" s="24" t="s">
        <v>10</v>
      </c>
      <c r="G769" s="28">
        <v>182</v>
      </c>
      <c r="H769" s="28">
        <v>112</v>
      </c>
      <c r="I769" s="28">
        <v>9</v>
      </c>
      <c r="J769" s="28">
        <v>0</v>
      </c>
      <c r="K769" s="28">
        <v>301</v>
      </c>
      <c r="L769" s="44">
        <f>K769-'June 2015'!K769</f>
        <v>47</v>
      </c>
      <c r="M769" s="18"/>
    </row>
    <row r="770" spans="1:13" ht="12.75" customHeight="1">
      <c r="A770" s="20">
        <v>766</v>
      </c>
      <c r="B770" s="26" t="s">
        <v>48</v>
      </c>
      <c r="C770" s="27">
        <v>23810</v>
      </c>
      <c r="D770" s="24" t="s">
        <v>89</v>
      </c>
      <c r="E770" s="27" t="s">
        <v>30</v>
      </c>
      <c r="F770" s="24" t="s">
        <v>11</v>
      </c>
      <c r="G770" s="28">
        <v>11</v>
      </c>
      <c r="H770" s="28">
        <v>8</v>
      </c>
      <c r="I770" s="28">
        <v>3</v>
      </c>
      <c r="J770" s="28">
        <v>3</v>
      </c>
      <c r="K770" s="28">
        <v>26</v>
      </c>
      <c r="L770" s="44">
        <f>K770-'June 2015'!K770</f>
        <v>3</v>
      </c>
      <c r="M770" s="18"/>
    </row>
    <row r="771" spans="1:13" ht="12.75" customHeight="1">
      <c r="A771" s="20">
        <v>767</v>
      </c>
      <c r="B771" s="26" t="s">
        <v>48</v>
      </c>
      <c r="C771" s="27">
        <v>23810</v>
      </c>
      <c r="D771" s="24" t="s">
        <v>89</v>
      </c>
      <c r="E771" s="27" t="s">
        <v>31</v>
      </c>
      <c r="F771" s="24" t="s">
        <v>12</v>
      </c>
      <c r="G771" s="28">
        <v>95</v>
      </c>
      <c r="H771" s="28">
        <v>45</v>
      </c>
      <c r="I771" s="28">
        <v>3</v>
      </c>
      <c r="J771" s="28">
        <v>0</v>
      </c>
      <c r="K771" s="28">
        <v>144</v>
      </c>
      <c r="L771" s="44">
        <f>K771-'June 2015'!K771</f>
        <v>-204</v>
      </c>
      <c r="M771" s="18"/>
    </row>
    <row r="772" spans="1:13" ht="12.75" customHeight="1">
      <c r="A772" s="20">
        <v>768</v>
      </c>
      <c r="B772" s="26" t="s">
        <v>48</v>
      </c>
      <c r="C772" s="27">
        <v>23810</v>
      </c>
      <c r="D772" s="24" t="s">
        <v>89</v>
      </c>
      <c r="E772" s="27" t="s">
        <v>32</v>
      </c>
      <c r="F772" s="24" t="s">
        <v>13</v>
      </c>
      <c r="G772" s="28">
        <v>409</v>
      </c>
      <c r="H772" s="28">
        <v>64</v>
      </c>
      <c r="I772" s="28">
        <v>3</v>
      </c>
      <c r="J772" s="28">
        <v>0</v>
      </c>
      <c r="K772" s="28">
        <v>474</v>
      </c>
      <c r="L772" s="44">
        <f>K772-'June 2015'!K772</f>
        <v>34</v>
      </c>
      <c r="M772" s="18"/>
    </row>
    <row r="773" spans="1:13" ht="12.75" customHeight="1">
      <c r="A773" s="20">
        <v>769</v>
      </c>
      <c r="B773" s="26" t="s">
        <v>48</v>
      </c>
      <c r="C773" s="27">
        <v>23810</v>
      </c>
      <c r="D773" s="24" t="s">
        <v>89</v>
      </c>
      <c r="E773" s="27" t="s">
        <v>33</v>
      </c>
      <c r="F773" s="24" t="s">
        <v>14</v>
      </c>
      <c r="G773" s="28">
        <v>185</v>
      </c>
      <c r="H773" s="28">
        <v>167</v>
      </c>
      <c r="I773" s="28">
        <v>14</v>
      </c>
      <c r="J773" s="28">
        <v>0</v>
      </c>
      <c r="K773" s="28">
        <v>365</v>
      </c>
      <c r="L773" s="44">
        <f>K773-'June 2015'!K773</f>
        <v>52</v>
      </c>
      <c r="M773" s="18"/>
    </row>
    <row r="774" spans="1:13" ht="12.75" customHeight="1">
      <c r="A774" s="20">
        <v>770</v>
      </c>
      <c r="B774" s="26" t="s">
        <v>48</v>
      </c>
      <c r="C774" s="27">
        <v>23810</v>
      </c>
      <c r="D774" s="24" t="s">
        <v>89</v>
      </c>
      <c r="E774" s="27" t="s">
        <v>34</v>
      </c>
      <c r="F774" s="24" t="s">
        <v>15</v>
      </c>
      <c r="G774" s="28">
        <v>92</v>
      </c>
      <c r="H774" s="28">
        <v>62</v>
      </c>
      <c r="I774" s="28">
        <v>11</v>
      </c>
      <c r="J774" s="28">
        <v>3</v>
      </c>
      <c r="K774" s="28">
        <v>169</v>
      </c>
      <c r="L774" s="44">
        <f>K774-'June 2015'!K774</f>
        <v>22</v>
      </c>
      <c r="M774" s="18"/>
    </row>
    <row r="775" spans="1:13" ht="12.75" customHeight="1">
      <c r="A775" s="20">
        <v>771</v>
      </c>
      <c r="B775" s="26" t="s">
        <v>48</v>
      </c>
      <c r="C775" s="27">
        <v>23810</v>
      </c>
      <c r="D775" s="24" t="s">
        <v>89</v>
      </c>
      <c r="E775" s="27" t="s">
        <v>35</v>
      </c>
      <c r="F775" s="24" t="s">
        <v>16</v>
      </c>
      <c r="G775" s="28">
        <v>3</v>
      </c>
      <c r="H775" s="28">
        <v>4</v>
      </c>
      <c r="I775" s="28">
        <v>3</v>
      </c>
      <c r="J775" s="28">
        <v>0</v>
      </c>
      <c r="K775" s="28">
        <v>7</v>
      </c>
      <c r="L775" s="44">
        <f>K775-'June 2015'!K775</f>
        <v>-7</v>
      </c>
      <c r="M775" s="18"/>
    </row>
    <row r="776" spans="1:13" ht="12.75" customHeight="1">
      <c r="A776" s="20">
        <v>772</v>
      </c>
      <c r="B776" s="26" t="s">
        <v>48</v>
      </c>
      <c r="C776" s="27">
        <v>23810</v>
      </c>
      <c r="D776" s="24" t="s">
        <v>89</v>
      </c>
      <c r="E776" s="27" t="s">
        <v>36</v>
      </c>
      <c r="F776" s="24" t="s">
        <v>17</v>
      </c>
      <c r="G776" s="28">
        <v>15</v>
      </c>
      <c r="H776" s="28">
        <v>26</v>
      </c>
      <c r="I776" s="28">
        <v>0</v>
      </c>
      <c r="J776" s="28">
        <v>0</v>
      </c>
      <c r="K776" s="28">
        <v>38</v>
      </c>
      <c r="L776" s="44">
        <f>K776-'June 2015'!K776</f>
        <v>-3</v>
      </c>
      <c r="M776" s="18"/>
    </row>
    <row r="777" spans="1:13" ht="12.75" customHeight="1">
      <c r="A777" s="20">
        <v>773</v>
      </c>
      <c r="B777" s="26" t="s">
        <v>48</v>
      </c>
      <c r="C777" s="27">
        <v>23810</v>
      </c>
      <c r="D777" s="24" t="s">
        <v>89</v>
      </c>
      <c r="E777" s="27" t="s">
        <v>37</v>
      </c>
      <c r="F777" s="24" t="s">
        <v>18</v>
      </c>
      <c r="G777" s="28">
        <v>135</v>
      </c>
      <c r="H777" s="28">
        <v>108</v>
      </c>
      <c r="I777" s="28">
        <v>5</v>
      </c>
      <c r="J777" s="28">
        <v>0</v>
      </c>
      <c r="K777" s="28">
        <v>249</v>
      </c>
      <c r="L777" s="44">
        <f>K777-'June 2015'!K777</f>
        <v>32</v>
      </c>
      <c r="M777" s="18"/>
    </row>
    <row r="778" spans="1:13" ht="12.75" customHeight="1">
      <c r="A778" s="20">
        <v>774</v>
      </c>
      <c r="B778" s="26" t="s">
        <v>48</v>
      </c>
      <c r="C778" s="27">
        <v>23810</v>
      </c>
      <c r="D778" s="24" t="s">
        <v>89</v>
      </c>
      <c r="E778" s="27" t="s">
        <v>38</v>
      </c>
      <c r="F778" s="24" t="s">
        <v>19</v>
      </c>
      <c r="G778" s="28">
        <v>29</v>
      </c>
      <c r="H778" s="28">
        <v>29</v>
      </c>
      <c r="I778" s="28">
        <v>3</v>
      </c>
      <c r="J778" s="28">
        <v>0</v>
      </c>
      <c r="K778" s="28">
        <v>56</v>
      </c>
      <c r="L778" s="44">
        <f>K778-'June 2015'!K778</f>
        <v>7</v>
      </c>
      <c r="M778" s="18"/>
    </row>
    <row r="779" spans="1:13" ht="12.75" customHeight="1">
      <c r="A779" s="20">
        <v>775</v>
      </c>
      <c r="B779" s="26" t="s">
        <v>48</v>
      </c>
      <c r="C779" s="27">
        <v>23810</v>
      </c>
      <c r="D779" s="24" t="s">
        <v>89</v>
      </c>
      <c r="E779" s="27" t="s">
        <v>39</v>
      </c>
      <c r="F779" s="24" t="s">
        <v>20</v>
      </c>
      <c r="G779" s="28">
        <v>137</v>
      </c>
      <c r="H779" s="28">
        <v>202</v>
      </c>
      <c r="I779" s="28">
        <v>0</v>
      </c>
      <c r="J779" s="28">
        <v>0</v>
      </c>
      <c r="K779" s="28">
        <v>342</v>
      </c>
      <c r="L779" s="44">
        <f>K779-'June 2015'!K779</f>
        <v>72</v>
      </c>
      <c r="M779" s="18"/>
    </row>
    <row r="780" spans="1:13" ht="12.75" customHeight="1">
      <c r="A780" s="20">
        <v>776</v>
      </c>
      <c r="B780" s="26" t="s">
        <v>48</v>
      </c>
      <c r="C780" s="27">
        <v>23810</v>
      </c>
      <c r="D780" s="24" t="s">
        <v>89</v>
      </c>
      <c r="E780" s="27" t="s">
        <v>40</v>
      </c>
      <c r="F780" s="24" t="s">
        <v>41</v>
      </c>
      <c r="G780" s="28">
        <v>7</v>
      </c>
      <c r="H780" s="28">
        <v>0</v>
      </c>
      <c r="I780" s="28">
        <v>0</v>
      </c>
      <c r="J780" s="28">
        <v>0</v>
      </c>
      <c r="K780" s="28">
        <v>5</v>
      </c>
      <c r="L780" s="44">
        <f>K780-'June 2015'!K780</f>
        <v>-32</v>
      </c>
      <c r="M780" s="18"/>
    </row>
    <row r="781" spans="1:13" ht="12.75" customHeight="1">
      <c r="A781" s="20">
        <v>777</v>
      </c>
      <c r="B781" s="26" t="s">
        <v>48</v>
      </c>
      <c r="C781" s="27">
        <v>23810</v>
      </c>
      <c r="D781" s="24" t="s">
        <v>90</v>
      </c>
      <c r="E781" s="27"/>
      <c r="F781" s="24"/>
      <c r="G781" s="28">
        <v>2399</v>
      </c>
      <c r="H781" s="28">
        <v>1801</v>
      </c>
      <c r="I781" s="28">
        <v>137</v>
      </c>
      <c r="J781" s="28">
        <v>6</v>
      </c>
      <c r="K781" s="28">
        <v>4345</v>
      </c>
      <c r="L781" s="44">
        <f>K781-'June 2015'!K781</f>
        <v>123</v>
      </c>
      <c r="M781" s="18"/>
    </row>
    <row r="782" spans="1:13" ht="12.75" customHeight="1">
      <c r="A782" s="20">
        <v>778</v>
      </c>
      <c r="B782" s="26" t="s">
        <v>48</v>
      </c>
      <c r="C782" s="27">
        <v>23940</v>
      </c>
      <c r="D782" s="24" t="s">
        <v>167</v>
      </c>
      <c r="E782" s="27" t="s">
        <v>21</v>
      </c>
      <c r="F782" s="24" t="s">
        <v>2</v>
      </c>
      <c r="G782" s="28">
        <v>450</v>
      </c>
      <c r="H782" s="28">
        <v>191</v>
      </c>
      <c r="I782" s="28">
        <v>5</v>
      </c>
      <c r="J782" s="28">
        <v>0</v>
      </c>
      <c r="K782" s="28">
        <v>652</v>
      </c>
      <c r="L782" s="44">
        <f>K782-'June 2015'!K782</f>
        <v>-49</v>
      </c>
      <c r="M782" s="18"/>
    </row>
    <row r="783" spans="1:13" ht="12.75" customHeight="1">
      <c r="A783" s="20">
        <v>779</v>
      </c>
      <c r="B783" s="26" t="s">
        <v>48</v>
      </c>
      <c r="C783" s="27">
        <v>23940</v>
      </c>
      <c r="D783" s="24" t="s">
        <v>167</v>
      </c>
      <c r="E783" s="27" t="s">
        <v>22</v>
      </c>
      <c r="F783" s="24" t="s">
        <v>3</v>
      </c>
      <c r="G783" s="28">
        <v>0</v>
      </c>
      <c r="H783" s="28">
        <v>3</v>
      </c>
      <c r="I783" s="28">
        <v>0</v>
      </c>
      <c r="J783" s="28">
        <v>0</v>
      </c>
      <c r="K783" s="28">
        <v>3</v>
      </c>
      <c r="L783" s="44">
        <f>K783-'June 2015'!K783</f>
        <v>0</v>
      </c>
      <c r="M783" s="18"/>
    </row>
    <row r="784" spans="1:13" ht="12.75" customHeight="1">
      <c r="A784" s="20">
        <v>780</v>
      </c>
      <c r="B784" s="26" t="s">
        <v>48</v>
      </c>
      <c r="C784" s="27">
        <v>23940</v>
      </c>
      <c r="D784" s="24" t="s">
        <v>167</v>
      </c>
      <c r="E784" s="27" t="s">
        <v>23</v>
      </c>
      <c r="F784" s="24" t="s">
        <v>4</v>
      </c>
      <c r="G784" s="28">
        <v>13</v>
      </c>
      <c r="H784" s="28">
        <v>12</v>
      </c>
      <c r="I784" s="28">
        <v>3</v>
      </c>
      <c r="J784" s="28">
        <v>0</v>
      </c>
      <c r="K784" s="28">
        <v>24</v>
      </c>
      <c r="L784" s="44">
        <f>K784-'June 2015'!K784</f>
        <v>4</v>
      </c>
      <c r="M784" s="18"/>
    </row>
    <row r="785" spans="1:13" ht="12.75" customHeight="1">
      <c r="A785" s="20">
        <v>781</v>
      </c>
      <c r="B785" s="26" t="s">
        <v>48</v>
      </c>
      <c r="C785" s="27">
        <v>23940</v>
      </c>
      <c r="D785" s="24" t="s">
        <v>167</v>
      </c>
      <c r="E785" s="27" t="s">
        <v>24</v>
      </c>
      <c r="F785" s="24" t="s">
        <v>5</v>
      </c>
      <c r="G785" s="28">
        <v>0</v>
      </c>
      <c r="H785" s="28">
        <v>0</v>
      </c>
      <c r="I785" s="28">
        <v>0</v>
      </c>
      <c r="J785" s="28">
        <v>0</v>
      </c>
      <c r="K785" s="28">
        <v>0</v>
      </c>
      <c r="L785" s="44">
        <f>K785-'June 2015'!K785</f>
        <v>-3</v>
      </c>
      <c r="M785" s="18"/>
    </row>
    <row r="786" spans="1:13" ht="12.75" customHeight="1">
      <c r="A786" s="20">
        <v>782</v>
      </c>
      <c r="B786" s="26" t="s">
        <v>48</v>
      </c>
      <c r="C786" s="27">
        <v>23940</v>
      </c>
      <c r="D786" s="24" t="s">
        <v>167</v>
      </c>
      <c r="E786" s="27" t="s">
        <v>25</v>
      </c>
      <c r="F786" s="24" t="s">
        <v>6</v>
      </c>
      <c r="G786" s="28">
        <v>36</v>
      </c>
      <c r="H786" s="28">
        <v>20</v>
      </c>
      <c r="I786" s="28">
        <v>0</v>
      </c>
      <c r="J786" s="28">
        <v>0</v>
      </c>
      <c r="K786" s="28">
        <v>57</v>
      </c>
      <c r="L786" s="44">
        <f>K786-'June 2015'!K786</f>
        <v>-5</v>
      </c>
      <c r="M786" s="18"/>
    </row>
    <row r="787" spans="1:13" ht="12.75" customHeight="1">
      <c r="A787" s="20">
        <v>783</v>
      </c>
      <c r="B787" s="26" t="s">
        <v>48</v>
      </c>
      <c r="C787" s="27">
        <v>23940</v>
      </c>
      <c r="D787" s="24" t="s">
        <v>167</v>
      </c>
      <c r="E787" s="27" t="s">
        <v>26</v>
      </c>
      <c r="F787" s="24" t="s">
        <v>7</v>
      </c>
      <c r="G787" s="28">
        <v>13</v>
      </c>
      <c r="H787" s="28">
        <v>6</v>
      </c>
      <c r="I787" s="28">
        <v>0</v>
      </c>
      <c r="J787" s="28">
        <v>0</v>
      </c>
      <c r="K787" s="28">
        <v>21</v>
      </c>
      <c r="L787" s="44">
        <f>K787-'June 2015'!K787</f>
        <v>-1</v>
      </c>
      <c r="M787" s="18"/>
    </row>
    <row r="788" spans="1:13" ht="12.75" customHeight="1">
      <c r="A788" s="20">
        <v>784</v>
      </c>
      <c r="B788" s="26" t="s">
        <v>48</v>
      </c>
      <c r="C788" s="27">
        <v>23940</v>
      </c>
      <c r="D788" s="24" t="s">
        <v>167</v>
      </c>
      <c r="E788" s="27" t="s">
        <v>27</v>
      </c>
      <c r="F788" s="24" t="s">
        <v>8</v>
      </c>
      <c r="G788" s="28">
        <v>18</v>
      </c>
      <c r="H788" s="28">
        <v>23</v>
      </c>
      <c r="I788" s="28">
        <v>3</v>
      </c>
      <c r="J788" s="28">
        <v>0</v>
      </c>
      <c r="K788" s="28">
        <v>37</v>
      </c>
      <c r="L788" s="44">
        <f>K788-'June 2015'!K788</f>
        <v>-1</v>
      </c>
      <c r="M788" s="18"/>
    </row>
    <row r="789" spans="1:13" ht="12.75" customHeight="1">
      <c r="A789" s="20">
        <v>785</v>
      </c>
      <c r="B789" s="26" t="s">
        <v>48</v>
      </c>
      <c r="C789" s="27">
        <v>23940</v>
      </c>
      <c r="D789" s="24" t="s">
        <v>167</v>
      </c>
      <c r="E789" s="27" t="s">
        <v>28</v>
      </c>
      <c r="F789" s="24" t="s">
        <v>9</v>
      </c>
      <c r="G789" s="28">
        <v>10</v>
      </c>
      <c r="H789" s="28">
        <v>16</v>
      </c>
      <c r="I789" s="28">
        <v>0</v>
      </c>
      <c r="J789" s="28">
        <v>0</v>
      </c>
      <c r="K789" s="28">
        <v>25</v>
      </c>
      <c r="L789" s="44">
        <f>K789-'June 2015'!K789</f>
        <v>-3</v>
      </c>
      <c r="M789" s="18"/>
    </row>
    <row r="790" spans="1:13" ht="12.75" customHeight="1">
      <c r="A790" s="20">
        <v>786</v>
      </c>
      <c r="B790" s="26" t="s">
        <v>48</v>
      </c>
      <c r="C790" s="27">
        <v>23940</v>
      </c>
      <c r="D790" s="24" t="s">
        <v>167</v>
      </c>
      <c r="E790" s="27" t="s">
        <v>29</v>
      </c>
      <c r="F790" s="24" t="s">
        <v>10</v>
      </c>
      <c r="G790" s="28">
        <v>20</v>
      </c>
      <c r="H790" s="28">
        <v>30</v>
      </c>
      <c r="I790" s="28">
        <v>0</v>
      </c>
      <c r="J790" s="28">
        <v>0</v>
      </c>
      <c r="K790" s="28">
        <v>49</v>
      </c>
      <c r="L790" s="44">
        <f>K790-'June 2015'!K790</f>
        <v>-3</v>
      </c>
      <c r="M790" s="18"/>
    </row>
    <row r="791" spans="1:13" ht="12.75" customHeight="1">
      <c r="A791" s="20">
        <v>787</v>
      </c>
      <c r="B791" s="26" t="s">
        <v>48</v>
      </c>
      <c r="C791" s="27">
        <v>23940</v>
      </c>
      <c r="D791" s="24" t="s">
        <v>167</v>
      </c>
      <c r="E791" s="27" t="s">
        <v>30</v>
      </c>
      <c r="F791" s="24" t="s">
        <v>11</v>
      </c>
      <c r="G791" s="28">
        <v>3</v>
      </c>
      <c r="H791" s="28">
        <v>0</v>
      </c>
      <c r="I791" s="28">
        <v>0</v>
      </c>
      <c r="J791" s="28">
        <v>0</v>
      </c>
      <c r="K791" s="28">
        <v>3</v>
      </c>
      <c r="L791" s="44">
        <f>K791-'June 2015'!K791</f>
        <v>0</v>
      </c>
      <c r="M791" s="18"/>
    </row>
    <row r="792" spans="1:13" ht="12.75" customHeight="1">
      <c r="A792" s="20">
        <v>788</v>
      </c>
      <c r="B792" s="26" t="s">
        <v>48</v>
      </c>
      <c r="C792" s="27">
        <v>23940</v>
      </c>
      <c r="D792" s="24" t="s">
        <v>167</v>
      </c>
      <c r="E792" s="27" t="s">
        <v>31</v>
      </c>
      <c r="F792" s="24" t="s">
        <v>12</v>
      </c>
      <c r="G792" s="28">
        <v>8</v>
      </c>
      <c r="H792" s="28">
        <v>3</v>
      </c>
      <c r="I792" s="28">
        <v>0</v>
      </c>
      <c r="J792" s="28">
        <v>0</v>
      </c>
      <c r="K792" s="28">
        <v>6</v>
      </c>
      <c r="L792" s="44">
        <f>K792-'June 2015'!K792</f>
        <v>-11</v>
      </c>
      <c r="M792" s="18"/>
    </row>
    <row r="793" spans="1:13" ht="12.75" customHeight="1">
      <c r="A793" s="20">
        <v>789</v>
      </c>
      <c r="B793" s="26" t="s">
        <v>48</v>
      </c>
      <c r="C793" s="27">
        <v>23940</v>
      </c>
      <c r="D793" s="24" t="s">
        <v>167</v>
      </c>
      <c r="E793" s="27" t="s">
        <v>32</v>
      </c>
      <c r="F793" s="24" t="s">
        <v>13</v>
      </c>
      <c r="G793" s="28">
        <v>30</v>
      </c>
      <c r="H793" s="28">
        <v>8</v>
      </c>
      <c r="I793" s="28">
        <v>0</v>
      </c>
      <c r="J793" s="28">
        <v>0</v>
      </c>
      <c r="K793" s="28">
        <v>37</v>
      </c>
      <c r="L793" s="44">
        <f>K793-'June 2015'!K793</f>
        <v>13</v>
      </c>
      <c r="M793" s="18"/>
    </row>
    <row r="794" spans="1:13" ht="12.75" customHeight="1">
      <c r="A794" s="20">
        <v>790</v>
      </c>
      <c r="B794" s="26" t="s">
        <v>48</v>
      </c>
      <c r="C794" s="27">
        <v>23940</v>
      </c>
      <c r="D794" s="24" t="s">
        <v>167</v>
      </c>
      <c r="E794" s="27" t="s">
        <v>33</v>
      </c>
      <c r="F794" s="24" t="s">
        <v>14</v>
      </c>
      <c r="G794" s="28">
        <v>15</v>
      </c>
      <c r="H794" s="28">
        <v>3</v>
      </c>
      <c r="I794" s="28">
        <v>0</v>
      </c>
      <c r="J794" s="28">
        <v>0</v>
      </c>
      <c r="K794" s="28">
        <v>16</v>
      </c>
      <c r="L794" s="44">
        <f>K794-'June 2015'!K794</f>
        <v>4</v>
      </c>
      <c r="M794" s="18"/>
    </row>
    <row r="795" spans="1:13" ht="12.75" customHeight="1">
      <c r="A795" s="20">
        <v>791</v>
      </c>
      <c r="B795" s="26" t="s">
        <v>48</v>
      </c>
      <c r="C795" s="27">
        <v>23940</v>
      </c>
      <c r="D795" s="24" t="s">
        <v>167</v>
      </c>
      <c r="E795" s="27" t="s">
        <v>34</v>
      </c>
      <c r="F795" s="24" t="s">
        <v>15</v>
      </c>
      <c r="G795" s="28">
        <v>8</v>
      </c>
      <c r="H795" s="28">
        <v>3</v>
      </c>
      <c r="I795" s="28">
        <v>0</v>
      </c>
      <c r="J795" s="28">
        <v>0</v>
      </c>
      <c r="K795" s="28">
        <v>14</v>
      </c>
      <c r="L795" s="44">
        <f>K795-'June 2015'!K795</f>
        <v>-1</v>
      </c>
      <c r="M795" s="18"/>
    </row>
    <row r="796" spans="1:13" ht="12.75" customHeight="1">
      <c r="A796" s="20">
        <v>792</v>
      </c>
      <c r="B796" s="26" t="s">
        <v>48</v>
      </c>
      <c r="C796" s="27">
        <v>23940</v>
      </c>
      <c r="D796" s="24" t="s">
        <v>167</v>
      </c>
      <c r="E796" s="27" t="s">
        <v>35</v>
      </c>
      <c r="F796" s="24" t="s">
        <v>16</v>
      </c>
      <c r="G796" s="28">
        <v>0</v>
      </c>
      <c r="H796" s="28">
        <v>0</v>
      </c>
      <c r="I796" s="28">
        <v>0</v>
      </c>
      <c r="J796" s="28">
        <v>0</v>
      </c>
      <c r="K796" s="28">
        <v>0</v>
      </c>
      <c r="L796" s="44">
        <f>K796-'June 2015'!K796</f>
        <v>0</v>
      </c>
      <c r="M796" s="18"/>
    </row>
    <row r="797" spans="1:13" ht="12.75" customHeight="1">
      <c r="A797" s="20">
        <v>793</v>
      </c>
      <c r="B797" s="26" t="s">
        <v>48</v>
      </c>
      <c r="C797" s="27">
        <v>23940</v>
      </c>
      <c r="D797" s="24" t="s">
        <v>167</v>
      </c>
      <c r="E797" s="27" t="s">
        <v>36</v>
      </c>
      <c r="F797" s="24" t="s">
        <v>17</v>
      </c>
      <c r="G797" s="28">
        <v>0</v>
      </c>
      <c r="H797" s="28">
        <v>3</v>
      </c>
      <c r="I797" s="28">
        <v>0</v>
      </c>
      <c r="J797" s="28">
        <v>0</v>
      </c>
      <c r="K797" s="28">
        <v>4</v>
      </c>
      <c r="L797" s="44">
        <f>K797-'June 2015'!K797</f>
        <v>-5</v>
      </c>
      <c r="M797" s="18"/>
    </row>
    <row r="798" spans="1:13" ht="12.75" customHeight="1">
      <c r="A798" s="20">
        <v>794</v>
      </c>
      <c r="B798" s="26" t="s">
        <v>48</v>
      </c>
      <c r="C798" s="27">
        <v>23940</v>
      </c>
      <c r="D798" s="24" t="s">
        <v>167</v>
      </c>
      <c r="E798" s="27" t="s">
        <v>37</v>
      </c>
      <c r="F798" s="24" t="s">
        <v>18</v>
      </c>
      <c r="G798" s="28">
        <v>4</v>
      </c>
      <c r="H798" s="28">
        <v>10</v>
      </c>
      <c r="I798" s="28">
        <v>0</v>
      </c>
      <c r="J798" s="28">
        <v>0</v>
      </c>
      <c r="K798" s="28">
        <v>11</v>
      </c>
      <c r="L798" s="44">
        <f>K798-'June 2015'!K798</f>
        <v>1</v>
      </c>
      <c r="M798" s="18"/>
    </row>
    <row r="799" spans="1:13" ht="12.75" customHeight="1">
      <c r="A799" s="20">
        <v>795</v>
      </c>
      <c r="B799" s="26" t="s">
        <v>48</v>
      </c>
      <c r="C799" s="27">
        <v>23940</v>
      </c>
      <c r="D799" s="24" t="s">
        <v>167</v>
      </c>
      <c r="E799" s="27" t="s">
        <v>38</v>
      </c>
      <c r="F799" s="24" t="s">
        <v>19</v>
      </c>
      <c r="G799" s="28">
        <v>3</v>
      </c>
      <c r="H799" s="28">
        <v>0</v>
      </c>
      <c r="I799" s="28">
        <v>0</v>
      </c>
      <c r="J799" s="28">
        <v>0</v>
      </c>
      <c r="K799" s="28">
        <v>3</v>
      </c>
      <c r="L799" s="44">
        <f>K799-'June 2015'!K799</f>
        <v>-2</v>
      </c>
      <c r="M799" s="18"/>
    </row>
    <row r="800" spans="1:13" ht="12.75" customHeight="1">
      <c r="A800" s="20">
        <v>796</v>
      </c>
      <c r="B800" s="26" t="s">
        <v>48</v>
      </c>
      <c r="C800" s="27">
        <v>23940</v>
      </c>
      <c r="D800" s="24" t="s">
        <v>167</v>
      </c>
      <c r="E800" s="27" t="s">
        <v>39</v>
      </c>
      <c r="F800" s="24" t="s">
        <v>20</v>
      </c>
      <c r="G800" s="28">
        <v>19</v>
      </c>
      <c r="H800" s="28">
        <v>11</v>
      </c>
      <c r="I800" s="28">
        <v>0</v>
      </c>
      <c r="J800" s="28">
        <v>0</v>
      </c>
      <c r="K800" s="28">
        <v>27</v>
      </c>
      <c r="L800" s="44">
        <f>K800-'June 2015'!K800</f>
        <v>6</v>
      </c>
      <c r="M800" s="18"/>
    </row>
    <row r="801" spans="1:13" ht="12.75" customHeight="1">
      <c r="A801" s="20">
        <v>797</v>
      </c>
      <c r="B801" s="26" t="s">
        <v>48</v>
      </c>
      <c r="C801" s="27">
        <v>23940</v>
      </c>
      <c r="D801" s="24" t="s">
        <v>167</v>
      </c>
      <c r="E801" s="27" t="s">
        <v>40</v>
      </c>
      <c r="F801" s="24" t="s">
        <v>41</v>
      </c>
      <c r="G801" s="28">
        <v>0</v>
      </c>
      <c r="H801" s="28">
        <v>0</v>
      </c>
      <c r="I801" s="28">
        <v>0</v>
      </c>
      <c r="J801" s="28">
        <v>0</v>
      </c>
      <c r="K801" s="28">
        <v>0</v>
      </c>
      <c r="L801" s="44">
        <f>K801-'June 2015'!K801</f>
        <v>-9</v>
      </c>
      <c r="M801" s="18"/>
    </row>
    <row r="802" spans="1:13" ht="12.75" customHeight="1">
      <c r="A802" s="20">
        <v>798</v>
      </c>
      <c r="B802" s="26" t="s">
        <v>48</v>
      </c>
      <c r="C802" s="27">
        <v>23940</v>
      </c>
      <c r="D802" s="24" t="s">
        <v>168</v>
      </c>
      <c r="E802" s="27"/>
      <c r="F802" s="24"/>
      <c r="G802" s="28">
        <v>650</v>
      </c>
      <c r="H802" s="28">
        <v>337</v>
      </c>
      <c r="I802" s="28">
        <v>14</v>
      </c>
      <c r="J802" s="28">
        <v>0</v>
      </c>
      <c r="K802" s="28">
        <v>994</v>
      </c>
      <c r="L802" s="44">
        <f>K802-'June 2015'!K802</f>
        <v>-63</v>
      </c>
      <c r="M802" s="18"/>
    </row>
    <row r="803" spans="1:13" ht="12.75" customHeight="1">
      <c r="A803" s="20">
        <v>799</v>
      </c>
      <c r="B803" s="26" t="s">
        <v>48</v>
      </c>
      <c r="C803" s="27">
        <v>24130</v>
      </c>
      <c r="D803" s="24" t="s">
        <v>169</v>
      </c>
      <c r="E803" s="27" t="s">
        <v>21</v>
      </c>
      <c r="F803" s="24" t="s">
        <v>2</v>
      </c>
      <c r="G803" s="28">
        <v>485</v>
      </c>
      <c r="H803" s="28">
        <v>87</v>
      </c>
      <c r="I803" s="28">
        <v>3</v>
      </c>
      <c r="J803" s="28">
        <v>0</v>
      </c>
      <c r="K803" s="28">
        <v>576</v>
      </c>
      <c r="L803" s="44">
        <f>K803-'June 2015'!K803</f>
        <v>3</v>
      </c>
      <c r="M803" s="18"/>
    </row>
    <row r="804" spans="1:13" ht="12.75" customHeight="1">
      <c r="A804" s="20">
        <v>800</v>
      </c>
      <c r="B804" s="26" t="s">
        <v>48</v>
      </c>
      <c r="C804" s="27">
        <v>24130</v>
      </c>
      <c r="D804" s="24" t="s">
        <v>169</v>
      </c>
      <c r="E804" s="27" t="s">
        <v>22</v>
      </c>
      <c r="F804" s="24" t="s">
        <v>3</v>
      </c>
      <c r="G804" s="28">
        <v>0</v>
      </c>
      <c r="H804" s="28">
        <v>0</v>
      </c>
      <c r="I804" s="28">
        <v>0</v>
      </c>
      <c r="J804" s="28">
        <v>0</v>
      </c>
      <c r="K804" s="28">
        <v>0</v>
      </c>
      <c r="L804" s="44">
        <f>K804-'June 2015'!K804</f>
        <v>-3</v>
      </c>
      <c r="M804" s="18"/>
    </row>
    <row r="805" spans="1:13" ht="12.75" customHeight="1">
      <c r="A805" s="20">
        <v>801</v>
      </c>
      <c r="B805" s="26" t="s">
        <v>48</v>
      </c>
      <c r="C805" s="27">
        <v>24130</v>
      </c>
      <c r="D805" s="24" t="s">
        <v>169</v>
      </c>
      <c r="E805" s="27" t="s">
        <v>23</v>
      </c>
      <c r="F805" s="24" t="s">
        <v>4</v>
      </c>
      <c r="G805" s="28">
        <v>100</v>
      </c>
      <c r="H805" s="28">
        <v>93</v>
      </c>
      <c r="I805" s="28">
        <v>11</v>
      </c>
      <c r="J805" s="28">
        <v>0</v>
      </c>
      <c r="K805" s="28">
        <v>202</v>
      </c>
      <c r="L805" s="44">
        <f>K805-'June 2015'!K805</f>
        <v>14</v>
      </c>
      <c r="M805" s="18"/>
    </row>
    <row r="806" spans="1:13" ht="12.75" customHeight="1">
      <c r="A806" s="20">
        <v>802</v>
      </c>
      <c r="B806" s="26" t="s">
        <v>48</v>
      </c>
      <c r="C806" s="27">
        <v>24130</v>
      </c>
      <c r="D806" s="24" t="s">
        <v>169</v>
      </c>
      <c r="E806" s="27" t="s">
        <v>24</v>
      </c>
      <c r="F806" s="24" t="s">
        <v>5</v>
      </c>
      <c r="G806" s="28">
        <v>4</v>
      </c>
      <c r="H806" s="28">
        <v>12</v>
      </c>
      <c r="I806" s="28">
        <v>0</v>
      </c>
      <c r="J806" s="28">
        <v>0</v>
      </c>
      <c r="K806" s="28">
        <v>19</v>
      </c>
      <c r="L806" s="44">
        <f>K806-'June 2015'!K806</f>
        <v>1</v>
      </c>
      <c r="M806" s="18"/>
    </row>
    <row r="807" spans="1:13" ht="12.75" customHeight="1">
      <c r="A807" s="20">
        <v>803</v>
      </c>
      <c r="B807" s="26" t="s">
        <v>48</v>
      </c>
      <c r="C807" s="27">
        <v>24130</v>
      </c>
      <c r="D807" s="24" t="s">
        <v>169</v>
      </c>
      <c r="E807" s="27" t="s">
        <v>25</v>
      </c>
      <c r="F807" s="24" t="s">
        <v>6</v>
      </c>
      <c r="G807" s="28">
        <v>551</v>
      </c>
      <c r="H807" s="28">
        <v>550</v>
      </c>
      <c r="I807" s="28">
        <v>3</v>
      </c>
      <c r="J807" s="28">
        <v>0</v>
      </c>
      <c r="K807" s="28">
        <v>1098</v>
      </c>
      <c r="L807" s="44">
        <f>K807-'June 2015'!K807</f>
        <v>154</v>
      </c>
      <c r="M807" s="18"/>
    </row>
    <row r="808" spans="1:13" ht="12.75" customHeight="1">
      <c r="A808" s="20">
        <v>804</v>
      </c>
      <c r="B808" s="26" t="s">
        <v>48</v>
      </c>
      <c r="C808" s="27">
        <v>24130</v>
      </c>
      <c r="D808" s="24" t="s">
        <v>169</v>
      </c>
      <c r="E808" s="27" t="s">
        <v>26</v>
      </c>
      <c r="F808" s="24" t="s">
        <v>7</v>
      </c>
      <c r="G808" s="28">
        <v>86</v>
      </c>
      <c r="H808" s="28">
        <v>51</v>
      </c>
      <c r="I808" s="28">
        <v>3</v>
      </c>
      <c r="J808" s="28">
        <v>0</v>
      </c>
      <c r="K808" s="28">
        <v>136</v>
      </c>
      <c r="L808" s="44">
        <f>K808-'June 2015'!K808</f>
        <v>-3</v>
      </c>
      <c r="M808" s="18"/>
    </row>
    <row r="809" spans="1:13" ht="12.75" customHeight="1">
      <c r="A809" s="20">
        <v>805</v>
      </c>
      <c r="B809" s="26" t="s">
        <v>48</v>
      </c>
      <c r="C809" s="27">
        <v>24130</v>
      </c>
      <c r="D809" s="24" t="s">
        <v>169</v>
      </c>
      <c r="E809" s="27" t="s">
        <v>27</v>
      </c>
      <c r="F809" s="24" t="s">
        <v>8</v>
      </c>
      <c r="G809" s="28">
        <v>106</v>
      </c>
      <c r="H809" s="28">
        <v>160</v>
      </c>
      <c r="I809" s="28">
        <v>12</v>
      </c>
      <c r="J809" s="28">
        <v>0</v>
      </c>
      <c r="K809" s="28">
        <v>280</v>
      </c>
      <c r="L809" s="44">
        <f>K809-'June 2015'!K809</f>
        <v>11</v>
      </c>
      <c r="M809" s="18"/>
    </row>
    <row r="810" spans="1:13" ht="12.75" customHeight="1">
      <c r="A810" s="20">
        <v>806</v>
      </c>
      <c r="B810" s="26" t="s">
        <v>48</v>
      </c>
      <c r="C810" s="27">
        <v>24130</v>
      </c>
      <c r="D810" s="24" t="s">
        <v>169</v>
      </c>
      <c r="E810" s="27" t="s">
        <v>28</v>
      </c>
      <c r="F810" s="24" t="s">
        <v>9</v>
      </c>
      <c r="G810" s="28">
        <v>37</v>
      </c>
      <c r="H810" s="28">
        <v>129</v>
      </c>
      <c r="I810" s="28">
        <v>13</v>
      </c>
      <c r="J810" s="28">
        <v>0</v>
      </c>
      <c r="K810" s="28">
        <v>182</v>
      </c>
      <c r="L810" s="44">
        <f>K810-'June 2015'!K810</f>
        <v>12</v>
      </c>
      <c r="M810" s="18"/>
    </row>
    <row r="811" spans="1:13" ht="12.75" customHeight="1">
      <c r="A811" s="20">
        <v>807</v>
      </c>
      <c r="B811" s="26" t="s">
        <v>48</v>
      </c>
      <c r="C811" s="27">
        <v>24130</v>
      </c>
      <c r="D811" s="24" t="s">
        <v>169</v>
      </c>
      <c r="E811" s="27" t="s">
        <v>29</v>
      </c>
      <c r="F811" s="24" t="s">
        <v>10</v>
      </c>
      <c r="G811" s="28">
        <v>108</v>
      </c>
      <c r="H811" s="28">
        <v>96</v>
      </c>
      <c r="I811" s="28">
        <v>3</v>
      </c>
      <c r="J811" s="28">
        <v>0</v>
      </c>
      <c r="K811" s="28">
        <v>207</v>
      </c>
      <c r="L811" s="44">
        <f>K811-'June 2015'!K811</f>
        <v>4</v>
      </c>
      <c r="M811" s="18"/>
    </row>
    <row r="812" spans="1:13" ht="12.75" customHeight="1">
      <c r="A812" s="20">
        <v>808</v>
      </c>
      <c r="B812" s="26" t="s">
        <v>48</v>
      </c>
      <c r="C812" s="27">
        <v>24130</v>
      </c>
      <c r="D812" s="24" t="s">
        <v>169</v>
      </c>
      <c r="E812" s="27" t="s">
        <v>30</v>
      </c>
      <c r="F812" s="24" t="s">
        <v>11</v>
      </c>
      <c r="G812" s="28">
        <v>27</v>
      </c>
      <c r="H812" s="28">
        <v>23</v>
      </c>
      <c r="I812" s="28">
        <v>3</v>
      </c>
      <c r="J812" s="28">
        <v>0</v>
      </c>
      <c r="K812" s="28">
        <v>45</v>
      </c>
      <c r="L812" s="44">
        <f>K812-'June 2015'!K812</f>
        <v>4</v>
      </c>
      <c r="M812" s="18"/>
    </row>
    <row r="813" spans="1:13" ht="12.75" customHeight="1">
      <c r="A813" s="20">
        <v>809</v>
      </c>
      <c r="B813" s="26" t="s">
        <v>48</v>
      </c>
      <c r="C813" s="27">
        <v>24130</v>
      </c>
      <c r="D813" s="24" t="s">
        <v>169</v>
      </c>
      <c r="E813" s="27" t="s">
        <v>31</v>
      </c>
      <c r="F813" s="24" t="s">
        <v>12</v>
      </c>
      <c r="G813" s="28">
        <v>141</v>
      </c>
      <c r="H813" s="28">
        <v>51</v>
      </c>
      <c r="I813" s="28">
        <v>0</v>
      </c>
      <c r="J813" s="28">
        <v>0</v>
      </c>
      <c r="K813" s="28">
        <v>191</v>
      </c>
      <c r="L813" s="44">
        <f>K813-'June 2015'!K813</f>
        <v>-157</v>
      </c>
      <c r="M813" s="18"/>
    </row>
    <row r="814" spans="1:13" ht="12.75" customHeight="1">
      <c r="A814" s="20">
        <v>810</v>
      </c>
      <c r="B814" s="26" t="s">
        <v>48</v>
      </c>
      <c r="C814" s="27">
        <v>24130</v>
      </c>
      <c r="D814" s="24" t="s">
        <v>169</v>
      </c>
      <c r="E814" s="27" t="s">
        <v>32</v>
      </c>
      <c r="F814" s="24" t="s">
        <v>13</v>
      </c>
      <c r="G814" s="28">
        <v>352</v>
      </c>
      <c r="H814" s="28">
        <v>64</v>
      </c>
      <c r="I814" s="28">
        <v>3</v>
      </c>
      <c r="J814" s="28">
        <v>0</v>
      </c>
      <c r="K814" s="28">
        <v>419</v>
      </c>
      <c r="L814" s="44">
        <f>K814-'June 2015'!K814</f>
        <v>89</v>
      </c>
      <c r="M814" s="18"/>
    </row>
    <row r="815" spans="1:13" ht="12.75" customHeight="1">
      <c r="A815" s="20">
        <v>811</v>
      </c>
      <c r="B815" s="26" t="s">
        <v>48</v>
      </c>
      <c r="C815" s="27">
        <v>24130</v>
      </c>
      <c r="D815" s="24" t="s">
        <v>169</v>
      </c>
      <c r="E815" s="27" t="s">
        <v>33</v>
      </c>
      <c r="F815" s="24" t="s">
        <v>14</v>
      </c>
      <c r="G815" s="28">
        <v>393</v>
      </c>
      <c r="H815" s="28">
        <v>311</v>
      </c>
      <c r="I815" s="28">
        <v>3</v>
      </c>
      <c r="J815" s="28">
        <v>0</v>
      </c>
      <c r="K815" s="28">
        <v>711</v>
      </c>
      <c r="L815" s="44">
        <f>K815-'June 2015'!K815</f>
        <v>147</v>
      </c>
      <c r="M815" s="18"/>
    </row>
    <row r="816" spans="1:13" ht="12.75" customHeight="1">
      <c r="A816" s="20">
        <v>812</v>
      </c>
      <c r="B816" s="26" t="s">
        <v>48</v>
      </c>
      <c r="C816" s="27">
        <v>24130</v>
      </c>
      <c r="D816" s="24" t="s">
        <v>169</v>
      </c>
      <c r="E816" s="27" t="s">
        <v>34</v>
      </c>
      <c r="F816" s="24" t="s">
        <v>15</v>
      </c>
      <c r="G816" s="28">
        <v>100</v>
      </c>
      <c r="H816" s="28">
        <v>84</v>
      </c>
      <c r="I816" s="28">
        <v>9</v>
      </c>
      <c r="J816" s="28">
        <v>0</v>
      </c>
      <c r="K816" s="28">
        <v>198</v>
      </c>
      <c r="L816" s="44">
        <f>K816-'June 2015'!K816</f>
        <v>61</v>
      </c>
      <c r="M816" s="18"/>
    </row>
    <row r="817" spans="1:13" ht="12.75" customHeight="1">
      <c r="A817" s="20">
        <v>813</v>
      </c>
      <c r="B817" s="26" t="s">
        <v>48</v>
      </c>
      <c r="C817" s="27">
        <v>24130</v>
      </c>
      <c r="D817" s="24" t="s">
        <v>169</v>
      </c>
      <c r="E817" s="27" t="s">
        <v>35</v>
      </c>
      <c r="F817" s="24" t="s">
        <v>16</v>
      </c>
      <c r="G817" s="28">
        <v>3</v>
      </c>
      <c r="H817" s="28">
        <v>4</v>
      </c>
      <c r="I817" s="28">
        <v>0</v>
      </c>
      <c r="J817" s="28">
        <v>0</v>
      </c>
      <c r="K817" s="28">
        <v>7</v>
      </c>
      <c r="L817" s="44">
        <f>K817-'June 2015'!K817</f>
        <v>-1</v>
      </c>
      <c r="M817" s="18"/>
    </row>
    <row r="818" spans="1:13" ht="12.75" customHeight="1">
      <c r="A818" s="20">
        <v>814</v>
      </c>
      <c r="B818" s="26" t="s">
        <v>48</v>
      </c>
      <c r="C818" s="27">
        <v>24130</v>
      </c>
      <c r="D818" s="24" t="s">
        <v>169</v>
      </c>
      <c r="E818" s="27" t="s">
        <v>36</v>
      </c>
      <c r="F818" s="24" t="s">
        <v>17</v>
      </c>
      <c r="G818" s="28">
        <v>48</v>
      </c>
      <c r="H818" s="28">
        <v>45</v>
      </c>
      <c r="I818" s="28">
        <v>3</v>
      </c>
      <c r="J818" s="28">
        <v>0</v>
      </c>
      <c r="K818" s="28">
        <v>102</v>
      </c>
      <c r="L818" s="44">
        <f>K818-'June 2015'!K818</f>
        <v>19</v>
      </c>
      <c r="M818" s="18"/>
    </row>
    <row r="819" spans="1:13" ht="12.75" customHeight="1">
      <c r="A819" s="20">
        <v>815</v>
      </c>
      <c r="B819" s="26" t="s">
        <v>48</v>
      </c>
      <c r="C819" s="27">
        <v>24130</v>
      </c>
      <c r="D819" s="24" t="s">
        <v>169</v>
      </c>
      <c r="E819" s="27" t="s">
        <v>37</v>
      </c>
      <c r="F819" s="24" t="s">
        <v>18</v>
      </c>
      <c r="G819" s="28">
        <v>162</v>
      </c>
      <c r="H819" s="28">
        <v>79</v>
      </c>
      <c r="I819" s="28">
        <v>12</v>
      </c>
      <c r="J819" s="28">
        <v>0</v>
      </c>
      <c r="K819" s="28">
        <v>244</v>
      </c>
      <c r="L819" s="44">
        <f>K819-'June 2015'!K819</f>
        <v>82</v>
      </c>
      <c r="M819" s="18"/>
    </row>
    <row r="820" spans="1:13" ht="12.75" customHeight="1">
      <c r="A820" s="20">
        <v>816</v>
      </c>
      <c r="B820" s="26" t="s">
        <v>48</v>
      </c>
      <c r="C820" s="27">
        <v>24130</v>
      </c>
      <c r="D820" s="24" t="s">
        <v>169</v>
      </c>
      <c r="E820" s="27" t="s">
        <v>38</v>
      </c>
      <c r="F820" s="24" t="s">
        <v>19</v>
      </c>
      <c r="G820" s="28">
        <v>84</v>
      </c>
      <c r="H820" s="28">
        <v>50</v>
      </c>
      <c r="I820" s="28">
        <v>0</v>
      </c>
      <c r="J820" s="28">
        <v>0</v>
      </c>
      <c r="K820" s="28">
        <v>131</v>
      </c>
      <c r="L820" s="44">
        <f>K820-'June 2015'!K820</f>
        <v>29</v>
      </c>
      <c r="M820" s="18"/>
    </row>
    <row r="821" spans="1:13" ht="12.75" customHeight="1">
      <c r="A821" s="20">
        <v>817</v>
      </c>
      <c r="B821" s="26" t="s">
        <v>48</v>
      </c>
      <c r="C821" s="27">
        <v>24130</v>
      </c>
      <c r="D821" s="24" t="s">
        <v>169</v>
      </c>
      <c r="E821" s="27" t="s">
        <v>39</v>
      </c>
      <c r="F821" s="24" t="s">
        <v>20</v>
      </c>
      <c r="G821" s="28">
        <v>137</v>
      </c>
      <c r="H821" s="28">
        <v>124</v>
      </c>
      <c r="I821" s="28">
        <v>0</v>
      </c>
      <c r="J821" s="28">
        <v>0</v>
      </c>
      <c r="K821" s="28">
        <v>259</v>
      </c>
      <c r="L821" s="44">
        <f>K821-'June 2015'!K821</f>
        <v>58</v>
      </c>
      <c r="M821" s="18"/>
    </row>
    <row r="822" spans="1:13" ht="12.75" customHeight="1">
      <c r="A822" s="20">
        <v>818</v>
      </c>
      <c r="B822" s="26" t="s">
        <v>48</v>
      </c>
      <c r="C822" s="27">
        <v>24130</v>
      </c>
      <c r="D822" s="24" t="s">
        <v>169</v>
      </c>
      <c r="E822" s="27" t="s">
        <v>40</v>
      </c>
      <c r="F822" s="24" t="s">
        <v>41</v>
      </c>
      <c r="G822" s="28">
        <v>3</v>
      </c>
      <c r="H822" s="28">
        <v>3</v>
      </c>
      <c r="I822" s="28">
        <v>0</v>
      </c>
      <c r="J822" s="28">
        <v>0</v>
      </c>
      <c r="K822" s="28">
        <v>5</v>
      </c>
      <c r="L822" s="44">
        <f>K822-'June 2015'!K822</f>
        <v>-42</v>
      </c>
      <c r="M822" s="18"/>
    </row>
    <row r="823" spans="1:13" ht="12.75" customHeight="1">
      <c r="A823" s="20">
        <v>819</v>
      </c>
      <c r="B823" s="26" t="s">
        <v>48</v>
      </c>
      <c r="C823" s="27">
        <v>24130</v>
      </c>
      <c r="D823" s="24" t="s">
        <v>170</v>
      </c>
      <c r="E823" s="27"/>
      <c r="F823" s="24"/>
      <c r="G823" s="28">
        <v>2924</v>
      </c>
      <c r="H823" s="28">
        <v>2015</v>
      </c>
      <c r="I823" s="28">
        <v>82</v>
      </c>
      <c r="J823" s="28">
        <v>0</v>
      </c>
      <c r="K823" s="28">
        <v>5024</v>
      </c>
      <c r="L823" s="44">
        <f>K823-'June 2015'!K823</f>
        <v>496</v>
      </c>
      <c r="M823" s="18"/>
    </row>
    <row r="824" spans="1:13" ht="12.75" customHeight="1">
      <c r="A824" s="20">
        <v>820</v>
      </c>
      <c r="B824" s="26" t="s">
        <v>48</v>
      </c>
      <c r="C824" s="27">
        <v>24210</v>
      </c>
      <c r="D824" s="24" t="s">
        <v>91</v>
      </c>
      <c r="E824" s="27" t="s">
        <v>21</v>
      </c>
      <c r="F824" s="24" t="s">
        <v>2</v>
      </c>
      <c r="G824" s="28">
        <v>92</v>
      </c>
      <c r="H824" s="28">
        <v>14</v>
      </c>
      <c r="I824" s="28">
        <v>0</v>
      </c>
      <c r="J824" s="28">
        <v>0</v>
      </c>
      <c r="K824" s="28">
        <v>107</v>
      </c>
      <c r="L824" s="44">
        <f>K824-'June 2015'!K824</f>
        <v>-60</v>
      </c>
      <c r="M824" s="18"/>
    </row>
    <row r="825" spans="1:13" ht="12.75" customHeight="1">
      <c r="A825" s="20">
        <v>821</v>
      </c>
      <c r="B825" s="26" t="s">
        <v>48</v>
      </c>
      <c r="C825" s="27">
        <v>24210</v>
      </c>
      <c r="D825" s="24" t="s">
        <v>91</v>
      </c>
      <c r="E825" s="27" t="s">
        <v>22</v>
      </c>
      <c r="F825" s="24" t="s">
        <v>3</v>
      </c>
      <c r="G825" s="28">
        <v>0</v>
      </c>
      <c r="H825" s="28">
        <v>5</v>
      </c>
      <c r="I825" s="28">
        <v>0</v>
      </c>
      <c r="J825" s="28">
        <v>0</v>
      </c>
      <c r="K825" s="28">
        <v>8</v>
      </c>
      <c r="L825" s="44">
        <f>K825-'June 2015'!K825</f>
        <v>3</v>
      </c>
      <c r="M825" s="18"/>
    </row>
    <row r="826" spans="1:13" ht="12.75" customHeight="1">
      <c r="A826" s="20">
        <v>822</v>
      </c>
      <c r="B826" s="26" t="s">
        <v>48</v>
      </c>
      <c r="C826" s="27">
        <v>24210</v>
      </c>
      <c r="D826" s="24" t="s">
        <v>91</v>
      </c>
      <c r="E826" s="27" t="s">
        <v>23</v>
      </c>
      <c r="F826" s="24" t="s">
        <v>4</v>
      </c>
      <c r="G826" s="28">
        <v>149</v>
      </c>
      <c r="H826" s="28">
        <v>124</v>
      </c>
      <c r="I826" s="28">
        <v>10</v>
      </c>
      <c r="J826" s="28">
        <v>0</v>
      </c>
      <c r="K826" s="28">
        <v>276</v>
      </c>
      <c r="L826" s="44">
        <f>K826-'June 2015'!K826</f>
        <v>-45</v>
      </c>
      <c r="M826" s="18"/>
    </row>
    <row r="827" spans="1:13" ht="12.75" customHeight="1">
      <c r="A827" s="20">
        <v>823</v>
      </c>
      <c r="B827" s="26" t="s">
        <v>48</v>
      </c>
      <c r="C827" s="27">
        <v>24210</v>
      </c>
      <c r="D827" s="24" t="s">
        <v>91</v>
      </c>
      <c r="E827" s="27" t="s">
        <v>24</v>
      </c>
      <c r="F827" s="24" t="s">
        <v>5</v>
      </c>
      <c r="G827" s="28">
        <v>8</v>
      </c>
      <c r="H827" s="28">
        <v>15</v>
      </c>
      <c r="I827" s="28">
        <v>0</v>
      </c>
      <c r="J827" s="28">
        <v>0</v>
      </c>
      <c r="K827" s="28">
        <v>28</v>
      </c>
      <c r="L827" s="44">
        <f>K827-'June 2015'!K827</f>
        <v>6</v>
      </c>
      <c r="M827" s="18"/>
    </row>
    <row r="828" spans="1:13" ht="12.75" customHeight="1">
      <c r="A828" s="20">
        <v>824</v>
      </c>
      <c r="B828" s="26" t="s">
        <v>48</v>
      </c>
      <c r="C828" s="27">
        <v>24210</v>
      </c>
      <c r="D828" s="24" t="s">
        <v>91</v>
      </c>
      <c r="E828" s="27" t="s">
        <v>25</v>
      </c>
      <c r="F828" s="24" t="s">
        <v>6</v>
      </c>
      <c r="G828" s="28">
        <v>1539</v>
      </c>
      <c r="H828" s="28">
        <v>862</v>
      </c>
      <c r="I828" s="28">
        <v>18</v>
      </c>
      <c r="J828" s="28">
        <v>0</v>
      </c>
      <c r="K828" s="28">
        <v>2419</v>
      </c>
      <c r="L828" s="44">
        <f>K828-'June 2015'!K828</f>
        <v>306</v>
      </c>
      <c r="M828" s="18"/>
    </row>
    <row r="829" spans="1:13" ht="12.75" customHeight="1">
      <c r="A829" s="20">
        <v>825</v>
      </c>
      <c r="B829" s="26" t="s">
        <v>48</v>
      </c>
      <c r="C829" s="27">
        <v>24210</v>
      </c>
      <c r="D829" s="24" t="s">
        <v>91</v>
      </c>
      <c r="E829" s="27" t="s">
        <v>26</v>
      </c>
      <c r="F829" s="24" t="s">
        <v>7</v>
      </c>
      <c r="G829" s="28">
        <v>393</v>
      </c>
      <c r="H829" s="28">
        <v>325</v>
      </c>
      <c r="I829" s="28">
        <v>5</v>
      </c>
      <c r="J829" s="28">
        <v>0</v>
      </c>
      <c r="K829" s="28">
        <v>721</v>
      </c>
      <c r="L829" s="44">
        <f>K829-'June 2015'!K829</f>
        <v>131</v>
      </c>
      <c r="M829" s="18"/>
    </row>
    <row r="830" spans="1:13" ht="12.75" customHeight="1">
      <c r="A830" s="20">
        <v>826</v>
      </c>
      <c r="B830" s="26" t="s">
        <v>48</v>
      </c>
      <c r="C830" s="27">
        <v>24210</v>
      </c>
      <c r="D830" s="24" t="s">
        <v>91</v>
      </c>
      <c r="E830" s="27" t="s">
        <v>27</v>
      </c>
      <c r="F830" s="24" t="s">
        <v>8</v>
      </c>
      <c r="G830" s="28">
        <v>448</v>
      </c>
      <c r="H830" s="28">
        <v>529</v>
      </c>
      <c r="I830" s="28">
        <v>16</v>
      </c>
      <c r="J830" s="28">
        <v>0</v>
      </c>
      <c r="K830" s="28">
        <v>1001</v>
      </c>
      <c r="L830" s="44">
        <f>K830-'June 2015'!K830</f>
        <v>174</v>
      </c>
      <c r="M830" s="18"/>
    </row>
    <row r="831" spans="1:13" ht="12.75" customHeight="1">
      <c r="A831" s="20">
        <v>827</v>
      </c>
      <c r="B831" s="26" t="s">
        <v>48</v>
      </c>
      <c r="C831" s="27">
        <v>24210</v>
      </c>
      <c r="D831" s="24" t="s">
        <v>91</v>
      </c>
      <c r="E831" s="27" t="s">
        <v>28</v>
      </c>
      <c r="F831" s="24" t="s">
        <v>9</v>
      </c>
      <c r="G831" s="28">
        <v>157</v>
      </c>
      <c r="H831" s="28">
        <v>517</v>
      </c>
      <c r="I831" s="28">
        <v>15</v>
      </c>
      <c r="J831" s="28">
        <v>0</v>
      </c>
      <c r="K831" s="28">
        <v>692</v>
      </c>
      <c r="L831" s="44">
        <f>K831-'June 2015'!K831</f>
        <v>131</v>
      </c>
      <c r="M831" s="18"/>
    </row>
    <row r="832" spans="1:13" ht="12.75" customHeight="1">
      <c r="A832" s="20">
        <v>828</v>
      </c>
      <c r="B832" s="26" t="s">
        <v>48</v>
      </c>
      <c r="C832" s="27">
        <v>24210</v>
      </c>
      <c r="D832" s="24" t="s">
        <v>91</v>
      </c>
      <c r="E832" s="27" t="s">
        <v>29</v>
      </c>
      <c r="F832" s="24" t="s">
        <v>10</v>
      </c>
      <c r="G832" s="28">
        <v>584</v>
      </c>
      <c r="H832" s="28">
        <v>137</v>
      </c>
      <c r="I832" s="28">
        <v>3</v>
      </c>
      <c r="J832" s="28">
        <v>0</v>
      </c>
      <c r="K832" s="28">
        <v>720</v>
      </c>
      <c r="L832" s="44">
        <f>K832-'June 2015'!K832</f>
        <v>264</v>
      </c>
      <c r="M832" s="18"/>
    </row>
    <row r="833" spans="1:13" ht="12.75" customHeight="1">
      <c r="A833" s="20">
        <v>829</v>
      </c>
      <c r="B833" s="26" t="s">
        <v>48</v>
      </c>
      <c r="C833" s="27">
        <v>24210</v>
      </c>
      <c r="D833" s="24" t="s">
        <v>91</v>
      </c>
      <c r="E833" s="27" t="s">
        <v>30</v>
      </c>
      <c r="F833" s="24" t="s">
        <v>11</v>
      </c>
      <c r="G833" s="28">
        <v>69</v>
      </c>
      <c r="H833" s="28">
        <v>41</v>
      </c>
      <c r="I833" s="28">
        <v>0</v>
      </c>
      <c r="J833" s="28">
        <v>0</v>
      </c>
      <c r="K833" s="28">
        <v>105</v>
      </c>
      <c r="L833" s="44">
        <f>K833-'June 2015'!K833</f>
        <v>7</v>
      </c>
      <c r="M833" s="18"/>
    </row>
    <row r="834" spans="1:13" ht="12.75" customHeight="1">
      <c r="A834" s="20">
        <v>830</v>
      </c>
      <c r="B834" s="26" t="s">
        <v>48</v>
      </c>
      <c r="C834" s="27">
        <v>24210</v>
      </c>
      <c r="D834" s="24" t="s">
        <v>91</v>
      </c>
      <c r="E834" s="27" t="s">
        <v>31</v>
      </c>
      <c r="F834" s="24" t="s">
        <v>12</v>
      </c>
      <c r="G834" s="28">
        <v>631</v>
      </c>
      <c r="H834" s="28">
        <v>230</v>
      </c>
      <c r="I834" s="28">
        <v>3</v>
      </c>
      <c r="J834" s="28">
        <v>0</v>
      </c>
      <c r="K834" s="28">
        <v>858</v>
      </c>
      <c r="L834" s="44">
        <f>K834-'June 2015'!K834</f>
        <v>-615</v>
      </c>
      <c r="M834" s="18"/>
    </row>
    <row r="835" spans="1:13" ht="12.75" customHeight="1">
      <c r="A835" s="20">
        <v>831</v>
      </c>
      <c r="B835" s="26" t="s">
        <v>48</v>
      </c>
      <c r="C835" s="27">
        <v>24210</v>
      </c>
      <c r="D835" s="24" t="s">
        <v>91</v>
      </c>
      <c r="E835" s="27" t="s">
        <v>32</v>
      </c>
      <c r="F835" s="24" t="s">
        <v>13</v>
      </c>
      <c r="G835" s="28">
        <v>2027</v>
      </c>
      <c r="H835" s="28">
        <v>257</v>
      </c>
      <c r="I835" s="28">
        <v>5</v>
      </c>
      <c r="J835" s="28">
        <v>0</v>
      </c>
      <c r="K835" s="28">
        <v>2292</v>
      </c>
      <c r="L835" s="44">
        <f>K835-'June 2015'!K835</f>
        <v>278</v>
      </c>
      <c r="M835" s="18"/>
    </row>
    <row r="836" spans="1:13" ht="12.75" customHeight="1">
      <c r="A836" s="20">
        <v>832</v>
      </c>
      <c r="B836" s="26" t="s">
        <v>48</v>
      </c>
      <c r="C836" s="27">
        <v>24210</v>
      </c>
      <c r="D836" s="24" t="s">
        <v>91</v>
      </c>
      <c r="E836" s="27" t="s">
        <v>33</v>
      </c>
      <c r="F836" s="24" t="s">
        <v>14</v>
      </c>
      <c r="G836" s="28">
        <v>1170</v>
      </c>
      <c r="H836" s="28">
        <v>852</v>
      </c>
      <c r="I836" s="28">
        <v>5</v>
      </c>
      <c r="J836" s="28">
        <v>0</v>
      </c>
      <c r="K836" s="28">
        <v>2032</v>
      </c>
      <c r="L836" s="44">
        <f>K836-'June 2015'!K836</f>
        <v>234</v>
      </c>
      <c r="M836" s="18"/>
    </row>
    <row r="837" spans="1:13" ht="12.75" customHeight="1">
      <c r="A837" s="20">
        <v>833</v>
      </c>
      <c r="B837" s="26" t="s">
        <v>48</v>
      </c>
      <c r="C837" s="27">
        <v>24210</v>
      </c>
      <c r="D837" s="24" t="s">
        <v>91</v>
      </c>
      <c r="E837" s="27" t="s">
        <v>34</v>
      </c>
      <c r="F837" s="24" t="s">
        <v>15</v>
      </c>
      <c r="G837" s="28">
        <v>319</v>
      </c>
      <c r="H837" s="28">
        <v>218</v>
      </c>
      <c r="I837" s="28">
        <v>16</v>
      </c>
      <c r="J837" s="28">
        <v>3</v>
      </c>
      <c r="K837" s="28">
        <v>557</v>
      </c>
      <c r="L837" s="44">
        <f>K837-'June 2015'!K837</f>
        <v>125</v>
      </c>
      <c r="M837" s="18"/>
    </row>
    <row r="838" spans="1:13" ht="12.75" customHeight="1">
      <c r="A838" s="20">
        <v>834</v>
      </c>
      <c r="B838" s="26" t="s">
        <v>48</v>
      </c>
      <c r="C838" s="27">
        <v>24210</v>
      </c>
      <c r="D838" s="24" t="s">
        <v>91</v>
      </c>
      <c r="E838" s="27" t="s">
        <v>35</v>
      </c>
      <c r="F838" s="24" t="s">
        <v>16</v>
      </c>
      <c r="G838" s="28">
        <v>23</v>
      </c>
      <c r="H838" s="28">
        <v>15</v>
      </c>
      <c r="I838" s="28">
        <v>0</v>
      </c>
      <c r="J838" s="28">
        <v>0</v>
      </c>
      <c r="K838" s="28">
        <v>40</v>
      </c>
      <c r="L838" s="44">
        <f>K838-'June 2015'!K838</f>
        <v>3</v>
      </c>
      <c r="M838" s="18"/>
    </row>
    <row r="839" spans="1:13" ht="12.75" customHeight="1">
      <c r="A839" s="20">
        <v>835</v>
      </c>
      <c r="B839" s="26" t="s">
        <v>48</v>
      </c>
      <c r="C839" s="27">
        <v>24210</v>
      </c>
      <c r="D839" s="24" t="s">
        <v>91</v>
      </c>
      <c r="E839" s="27" t="s">
        <v>36</v>
      </c>
      <c r="F839" s="24" t="s">
        <v>17</v>
      </c>
      <c r="G839" s="28">
        <v>100</v>
      </c>
      <c r="H839" s="28">
        <v>109</v>
      </c>
      <c r="I839" s="28">
        <v>13</v>
      </c>
      <c r="J839" s="28">
        <v>0</v>
      </c>
      <c r="K839" s="28">
        <v>226</v>
      </c>
      <c r="L839" s="44">
        <f>K839-'June 2015'!K839</f>
        <v>46</v>
      </c>
      <c r="M839" s="18"/>
    </row>
    <row r="840" spans="1:13" ht="12.75" customHeight="1">
      <c r="A840" s="20">
        <v>836</v>
      </c>
      <c r="B840" s="26" t="s">
        <v>48</v>
      </c>
      <c r="C840" s="27">
        <v>24210</v>
      </c>
      <c r="D840" s="24" t="s">
        <v>91</v>
      </c>
      <c r="E840" s="27" t="s">
        <v>37</v>
      </c>
      <c r="F840" s="24" t="s">
        <v>18</v>
      </c>
      <c r="G840" s="28">
        <v>699</v>
      </c>
      <c r="H840" s="28">
        <v>481</v>
      </c>
      <c r="I840" s="28">
        <v>14</v>
      </c>
      <c r="J840" s="28">
        <v>3</v>
      </c>
      <c r="K840" s="28">
        <v>1201</v>
      </c>
      <c r="L840" s="44">
        <f>K840-'June 2015'!K840</f>
        <v>230</v>
      </c>
      <c r="M840" s="18"/>
    </row>
    <row r="841" spans="1:13" ht="12.75" customHeight="1">
      <c r="A841" s="20">
        <v>837</v>
      </c>
      <c r="B841" s="26" t="s">
        <v>48</v>
      </c>
      <c r="C841" s="27">
        <v>24210</v>
      </c>
      <c r="D841" s="24" t="s">
        <v>91</v>
      </c>
      <c r="E841" s="27" t="s">
        <v>38</v>
      </c>
      <c r="F841" s="24" t="s">
        <v>19</v>
      </c>
      <c r="G841" s="28">
        <v>71</v>
      </c>
      <c r="H841" s="28">
        <v>67</v>
      </c>
      <c r="I841" s="28">
        <v>6</v>
      </c>
      <c r="J841" s="28">
        <v>0</v>
      </c>
      <c r="K841" s="28">
        <v>149</v>
      </c>
      <c r="L841" s="44">
        <f>K841-'June 2015'!K841</f>
        <v>26</v>
      </c>
      <c r="M841" s="18"/>
    </row>
    <row r="842" spans="1:13" ht="12.75" customHeight="1">
      <c r="A842" s="20">
        <v>838</v>
      </c>
      <c r="B842" s="26" t="s">
        <v>48</v>
      </c>
      <c r="C842" s="27">
        <v>24210</v>
      </c>
      <c r="D842" s="24" t="s">
        <v>91</v>
      </c>
      <c r="E842" s="27" t="s">
        <v>39</v>
      </c>
      <c r="F842" s="24" t="s">
        <v>20</v>
      </c>
      <c r="G842" s="28">
        <v>219</v>
      </c>
      <c r="H842" s="28">
        <v>280</v>
      </c>
      <c r="I842" s="28">
        <v>5</v>
      </c>
      <c r="J842" s="28">
        <v>0</v>
      </c>
      <c r="K842" s="28">
        <v>500</v>
      </c>
      <c r="L842" s="44">
        <f>K842-'June 2015'!K842</f>
        <v>110</v>
      </c>
      <c r="M842" s="18"/>
    </row>
    <row r="843" spans="1:13" ht="12.75" customHeight="1">
      <c r="A843" s="20">
        <v>839</v>
      </c>
      <c r="B843" s="26" t="s">
        <v>48</v>
      </c>
      <c r="C843" s="27">
        <v>24210</v>
      </c>
      <c r="D843" s="24" t="s">
        <v>91</v>
      </c>
      <c r="E843" s="27" t="s">
        <v>40</v>
      </c>
      <c r="F843" s="24" t="s">
        <v>41</v>
      </c>
      <c r="G843" s="28">
        <v>13</v>
      </c>
      <c r="H843" s="28">
        <v>3</v>
      </c>
      <c r="I843" s="28">
        <v>0</v>
      </c>
      <c r="J843" s="28">
        <v>0</v>
      </c>
      <c r="K843" s="28">
        <v>21</v>
      </c>
      <c r="L843" s="44">
        <f>K843-'June 2015'!K843</f>
        <v>-155</v>
      </c>
      <c r="M843" s="18"/>
    </row>
    <row r="844" spans="1:13" ht="12.75" customHeight="1">
      <c r="A844" s="20">
        <v>840</v>
      </c>
      <c r="B844" s="26" t="s">
        <v>48</v>
      </c>
      <c r="C844" s="27">
        <v>24210</v>
      </c>
      <c r="D844" s="24" t="s">
        <v>92</v>
      </c>
      <c r="E844" s="27"/>
      <c r="F844" s="24"/>
      <c r="G844" s="28">
        <v>8720</v>
      </c>
      <c r="H844" s="28">
        <v>5074</v>
      </c>
      <c r="I844" s="28">
        <v>143</v>
      </c>
      <c r="J844" s="28">
        <v>6</v>
      </c>
      <c r="K844" s="28">
        <v>13939</v>
      </c>
      <c r="L844" s="44">
        <f>K844-'June 2015'!K844</f>
        <v>1202</v>
      </c>
      <c r="M844" s="18"/>
    </row>
    <row r="845" spans="1:13" ht="12.75" customHeight="1">
      <c r="A845" s="20">
        <v>841</v>
      </c>
      <c r="B845" s="26" t="s">
        <v>48</v>
      </c>
      <c r="C845" s="27">
        <v>24250</v>
      </c>
      <c r="D845" s="24" t="s">
        <v>171</v>
      </c>
      <c r="E845" s="27" t="s">
        <v>21</v>
      </c>
      <c r="F845" s="24" t="s">
        <v>2</v>
      </c>
      <c r="G845" s="28">
        <v>227</v>
      </c>
      <c r="H845" s="28">
        <v>71</v>
      </c>
      <c r="I845" s="28">
        <v>3</v>
      </c>
      <c r="J845" s="28">
        <v>0</v>
      </c>
      <c r="K845" s="28">
        <v>303</v>
      </c>
      <c r="L845" s="44">
        <f>K845-'June 2015'!K845</f>
        <v>21</v>
      </c>
      <c r="M845" s="18"/>
    </row>
    <row r="846" spans="1:13" ht="12.75" customHeight="1">
      <c r="A846" s="20">
        <v>842</v>
      </c>
      <c r="B846" s="26" t="s">
        <v>48</v>
      </c>
      <c r="C846" s="27">
        <v>24250</v>
      </c>
      <c r="D846" s="24" t="s">
        <v>171</v>
      </c>
      <c r="E846" s="27" t="s">
        <v>22</v>
      </c>
      <c r="F846" s="24" t="s">
        <v>3</v>
      </c>
      <c r="G846" s="28">
        <v>3</v>
      </c>
      <c r="H846" s="28">
        <v>3</v>
      </c>
      <c r="I846" s="28">
        <v>3</v>
      </c>
      <c r="J846" s="28">
        <v>0</v>
      </c>
      <c r="K846" s="28">
        <v>12</v>
      </c>
      <c r="L846" s="44">
        <f>K846-'June 2015'!K846</f>
        <v>9</v>
      </c>
      <c r="M846" s="18"/>
    </row>
    <row r="847" spans="1:13" ht="12.75" customHeight="1">
      <c r="A847" s="20">
        <v>843</v>
      </c>
      <c r="B847" s="26" t="s">
        <v>48</v>
      </c>
      <c r="C847" s="27">
        <v>24250</v>
      </c>
      <c r="D847" s="24" t="s">
        <v>171</v>
      </c>
      <c r="E847" s="27" t="s">
        <v>23</v>
      </c>
      <c r="F847" s="24" t="s">
        <v>4</v>
      </c>
      <c r="G847" s="28">
        <v>27</v>
      </c>
      <c r="H847" s="28">
        <v>12</v>
      </c>
      <c r="I847" s="28">
        <v>0</v>
      </c>
      <c r="J847" s="28">
        <v>0</v>
      </c>
      <c r="K847" s="28">
        <v>35</v>
      </c>
      <c r="L847" s="44">
        <f>K847-'June 2015'!K847</f>
        <v>-2</v>
      </c>
      <c r="M847" s="18"/>
    </row>
    <row r="848" spans="1:13" ht="12.75" customHeight="1">
      <c r="A848" s="20">
        <v>844</v>
      </c>
      <c r="B848" s="26" t="s">
        <v>48</v>
      </c>
      <c r="C848" s="27">
        <v>24250</v>
      </c>
      <c r="D848" s="24" t="s">
        <v>171</v>
      </c>
      <c r="E848" s="27" t="s">
        <v>24</v>
      </c>
      <c r="F848" s="24" t="s">
        <v>5</v>
      </c>
      <c r="G848" s="28">
        <v>0</v>
      </c>
      <c r="H848" s="28">
        <v>3</v>
      </c>
      <c r="I848" s="28">
        <v>0</v>
      </c>
      <c r="J848" s="28">
        <v>0</v>
      </c>
      <c r="K848" s="28">
        <v>4</v>
      </c>
      <c r="L848" s="44">
        <f>K848-'June 2015'!K848</f>
        <v>4</v>
      </c>
      <c r="M848" s="18"/>
    </row>
    <row r="849" spans="1:13" ht="12.75" customHeight="1">
      <c r="A849" s="20">
        <v>845</v>
      </c>
      <c r="B849" s="26" t="s">
        <v>48</v>
      </c>
      <c r="C849" s="27">
        <v>24250</v>
      </c>
      <c r="D849" s="24" t="s">
        <v>171</v>
      </c>
      <c r="E849" s="27" t="s">
        <v>25</v>
      </c>
      <c r="F849" s="24" t="s">
        <v>6</v>
      </c>
      <c r="G849" s="28">
        <v>168</v>
      </c>
      <c r="H849" s="28">
        <v>90</v>
      </c>
      <c r="I849" s="28">
        <v>0</v>
      </c>
      <c r="J849" s="28">
        <v>0</v>
      </c>
      <c r="K849" s="28">
        <v>262</v>
      </c>
      <c r="L849" s="44">
        <f>K849-'June 2015'!K849</f>
        <v>47</v>
      </c>
      <c r="M849" s="18"/>
    </row>
    <row r="850" spans="1:13" ht="12.75" customHeight="1">
      <c r="A850" s="20">
        <v>846</v>
      </c>
      <c r="B850" s="26" t="s">
        <v>48</v>
      </c>
      <c r="C850" s="27">
        <v>24250</v>
      </c>
      <c r="D850" s="24" t="s">
        <v>171</v>
      </c>
      <c r="E850" s="27" t="s">
        <v>26</v>
      </c>
      <c r="F850" s="24" t="s">
        <v>7</v>
      </c>
      <c r="G850" s="28">
        <v>15</v>
      </c>
      <c r="H850" s="28">
        <v>9</v>
      </c>
      <c r="I850" s="28">
        <v>3</v>
      </c>
      <c r="J850" s="28">
        <v>0</v>
      </c>
      <c r="K850" s="28">
        <v>25</v>
      </c>
      <c r="L850" s="44">
        <f>K850-'June 2015'!K850</f>
        <v>5</v>
      </c>
      <c r="M850" s="18"/>
    </row>
    <row r="851" spans="1:13" ht="12.75" customHeight="1">
      <c r="A851" s="20">
        <v>847</v>
      </c>
      <c r="B851" s="26" t="s">
        <v>48</v>
      </c>
      <c r="C851" s="27">
        <v>24250</v>
      </c>
      <c r="D851" s="24" t="s">
        <v>171</v>
      </c>
      <c r="E851" s="27" t="s">
        <v>27</v>
      </c>
      <c r="F851" s="24" t="s">
        <v>8</v>
      </c>
      <c r="G851" s="28">
        <v>29</v>
      </c>
      <c r="H851" s="28">
        <v>51</v>
      </c>
      <c r="I851" s="28">
        <v>3</v>
      </c>
      <c r="J851" s="28">
        <v>0</v>
      </c>
      <c r="K851" s="28">
        <v>78</v>
      </c>
      <c r="L851" s="44">
        <f>K851-'June 2015'!K851</f>
        <v>4</v>
      </c>
      <c r="M851" s="18"/>
    </row>
    <row r="852" spans="1:13" ht="12.75" customHeight="1">
      <c r="A852" s="20">
        <v>848</v>
      </c>
      <c r="B852" s="26" t="s">
        <v>48</v>
      </c>
      <c r="C852" s="27">
        <v>24250</v>
      </c>
      <c r="D852" s="24" t="s">
        <v>171</v>
      </c>
      <c r="E852" s="27" t="s">
        <v>28</v>
      </c>
      <c r="F852" s="24" t="s">
        <v>9</v>
      </c>
      <c r="G852" s="28">
        <v>39</v>
      </c>
      <c r="H852" s="28">
        <v>54</v>
      </c>
      <c r="I852" s="28">
        <v>4</v>
      </c>
      <c r="J852" s="28">
        <v>0</v>
      </c>
      <c r="K852" s="28">
        <v>104</v>
      </c>
      <c r="L852" s="44">
        <f>K852-'June 2015'!K852</f>
        <v>23</v>
      </c>
      <c r="M852" s="18"/>
    </row>
    <row r="853" spans="1:13" ht="12.75" customHeight="1">
      <c r="A853" s="20">
        <v>849</v>
      </c>
      <c r="B853" s="26" t="s">
        <v>48</v>
      </c>
      <c r="C853" s="27">
        <v>24250</v>
      </c>
      <c r="D853" s="24" t="s">
        <v>171</v>
      </c>
      <c r="E853" s="27" t="s">
        <v>29</v>
      </c>
      <c r="F853" s="24" t="s">
        <v>10</v>
      </c>
      <c r="G853" s="28">
        <v>26</v>
      </c>
      <c r="H853" s="28">
        <v>28</v>
      </c>
      <c r="I853" s="28">
        <v>0</v>
      </c>
      <c r="J853" s="28">
        <v>0</v>
      </c>
      <c r="K853" s="28">
        <v>54</v>
      </c>
      <c r="L853" s="44">
        <f>K853-'June 2015'!K853</f>
        <v>5</v>
      </c>
      <c r="M853" s="18"/>
    </row>
    <row r="854" spans="1:13" ht="12.75" customHeight="1">
      <c r="A854" s="20">
        <v>850</v>
      </c>
      <c r="B854" s="26" t="s">
        <v>48</v>
      </c>
      <c r="C854" s="27">
        <v>24250</v>
      </c>
      <c r="D854" s="24" t="s">
        <v>171</v>
      </c>
      <c r="E854" s="27" t="s">
        <v>30</v>
      </c>
      <c r="F854" s="24" t="s">
        <v>11</v>
      </c>
      <c r="G854" s="28">
        <v>0</v>
      </c>
      <c r="H854" s="28">
        <v>3</v>
      </c>
      <c r="I854" s="28">
        <v>0</v>
      </c>
      <c r="J854" s="28">
        <v>0</v>
      </c>
      <c r="K854" s="28">
        <v>3</v>
      </c>
      <c r="L854" s="44">
        <f>K854-'June 2015'!K854</f>
        <v>-7</v>
      </c>
      <c r="M854" s="18"/>
    </row>
    <row r="855" spans="1:13" ht="12.75" customHeight="1">
      <c r="A855" s="20">
        <v>851</v>
      </c>
      <c r="B855" s="26" t="s">
        <v>48</v>
      </c>
      <c r="C855" s="27">
        <v>24250</v>
      </c>
      <c r="D855" s="24" t="s">
        <v>171</v>
      </c>
      <c r="E855" s="27" t="s">
        <v>31</v>
      </c>
      <c r="F855" s="24" t="s">
        <v>12</v>
      </c>
      <c r="G855" s="28">
        <v>20</v>
      </c>
      <c r="H855" s="28">
        <v>12</v>
      </c>
      <c r="I855" s="28">
        <v>0</v>
      </c>
      <c r="J855" s="28">
        <v>0</v>
      </c>
      <c r="K855" s="28">
        <v>33</v>
      </c>
      <c r="L855" s="44">
        <f>K855-'June 2015'!K855</f>
        <v>-20</v>
      </c>
      <c r="M855" s="18"/>
    </row>
    <row r="856" spans="1:13" ht="12.75" customHeight="1">
      <c r="A856" s="20">
        <v>852</v>
      </c>
      <c r="B856" s="26" t="s">
        <v>48</v>
      </c>
      <c r="C856" s="27">
        <v>24250</v>
      </c>
      <c r="D856" s="24" t="s">
        <v>171</v>
      </c>
      <c r="E856" s="27" t="s">
        <v>32</v>
      </c>
      <c r="F856" s="24" t="s">
        <v>13</v>
      </c>
      <c r="G856" s="28">
        <v>95</v>
      </c>
      <c r="H856" s="28">
        <v>22</v>
      </c>
      <c r="I856" s="28">
        <v>3</v>
      </c>
      <c r="J856" s="28">
        <v>0</v>
      </c>
      <c r="K856" s="28">
        <v>119</v>
      </c>
      <c r="L856" s="44">
        <f>K856-'June 2015'!K856</f>
        <v>34</v>
      </c>
      <c r="M856" s="18"/>
    </row>
    <row r="857" spans="1:13" ht="12.75" customHeight="1">
      <c r="A857" s="20">
        <v>853</v>
      </c>
      <c r="B857" s="26" t="s">
        <v>48</v>
      </c>
      <c r="C857" s="27">
        <v>24250</v>
      </c>
      <c r="D857" s="24" t="s">
        <v>171</v>
      </c>
      <c r="E857" s="27" t="s">
        <v>33</v>
      </c>
      <c r="F857" s="24" t="s">
        <v>14</v>
      </c>
      <c r="G857" s="28">
        <v>46</v>
      </c>
      <c r="H857" s="28">
        <v>48</v>
      </c>
      <c r="I857" s="28">
        <v>0</v>
      </c>
      <c r="J857" s="28">
        <v>0</v>
      </c>
      <c r="K857" s="28">
        <v>91</v>
      </c>
      <c r="L857" s="44">
        <f>K857-'June 2015'!K857</f>
        <v>25</v>
      </c>
      <c r="M857" s="18"/>
    </row>
    <row r="858" spans="1:13" ht="12.75" customHeight="1">
      <c r="A858" s="20">
        <v>854</v>
      </c>
      <c r="B858" s="26" t="s">
        <v>48</v>
      </c>
      <c r="C858" s="27">
        <v>24250</v>
      </c>
      <c r="D858" s="24" t="s">
        <v>171</v>
      </c>
      <c r="E858" s="27" t="s">
        <v>34</v>
      </c>
      <c r="F858" s="24" t="s">
        <v>15</v>
      </c>
      <c r="G858" s="28">
        <v>30</v>
      </c>
      <c r="H858" s="28">
        <v>26</v>
      </c>
      <c r="I858" s="28">
        <v>0</v>
      </c>
      <c r="J858" s="28">
        <v>0</v>
      </c>
      <c r="K858" s="28">
        <v>54</v>
      </c>
      <c r="L858" s="44">
        <f>K858-'June 2015'!K858</f>
        <v>18</v>
      </c>
      <c r="M858" s="18"/>
    </row>
    <row r="859" spans="1:13" ht="12.75" customHeight="1">
      <c r="A859" s="20">
        <v>855</v>
      </c>
      <c r="B859" s="26" t="s">
        <v>48</v>
      </c>
      <c r="C859" s="27">
        <v>24250</v>
      </c>
      <c r="D859" s="24" t="s">
        <v>171</v>
      </c>
      <c r="E859" s="27" t="s">
        <v>35</v>
      </c>
      <c r="F859" s="24" t="s">
        <v>16</v>
      </c>
      <c r="G859" s="28">
        <v>0</v>
      </c>
      <c r="H859" s="28">
        <v>3</v>
      </c>
      <c r="I859" s="28">
        <v>0</v>
      </c>
      <c r="J859" s="28">
        <v>0</v>
      </c>
      <c r="K859" s="28">
        <v>3</v>
      </c>
      <c r="L859" s="44">
        <f>K859-'June 2015'!K859</f>
        <v>0</v>
      </c>
      <c r="M859" s="18"/>
    </row>
    <row r="860" spans="1:13" ht="12.75" customHeight="1">
      <c r="A860" s="20">
        <v>856</v>
      </c>
      <c r="B860" s="26" t="s">
        <v>48</v>
      </c>
      <c r="C860" s="27">
        <v>24250</v>
      </c>
      <c r="D860" s="24" t="s">
        <v>171</v>
      </c>
      <c r="E860" s="27" t="s">
        <v>36</v>
      </c>
      <c r="F860" s="24" t="s">
        <v>17</v>
      </c>
      <c r="G860" s="28">
        <v>3</v>
      </c>
      <c r="H860" s="28">
        <v>8</v>
      </c>
      <c r="I860" s="28">
        <v>0</v>
      </c>
      <c r="J860" s="28">
        <v>0</v>
      </c>
      <c r="K860" s="28">
        <v>7</v>
      </c>
      <c r="L860" s="44">
        <f>K860-'June 2015'!K860</f>
        <v>0</v>
      </c>
      <c r="M860" s="18"/>
    </row>
    <row r="861" spans="1:13" ht="12.75" customHeight="1">
      <c r="A861" s="20">
        <v>857</v>
      </c>
      <c r="B861" s="26" t="s">
        <v>48</v>
      </c>
      <c r="C861" s="27">
        <v>24250</v>
      </c>
      <c r="D861" s="24" t="s">
        <v>171</v>
      </c>
      <c r="E861" s="27" t="s">
        <v>37</v>
      </c>
      <c r="F861" s="24" t="s">
        <v>18</v>
      </c>
      <c r="G861" s="28">
        <v>29</v>
      </c>
      <c r="H861" s="28">
        <v>17</v>
      </c>
      <c r="I861" s="28">
        <v>0</v>
      </c>
      <c r="J861" s="28">
        <v>0</v>
      </c>
      <c r="K861" s="28">
        <v>49</v>
      </c>
      <c r="L861" s="44">
        <f>K861-'June 2015'!K861</f>
        <v>16</v>
      </c>
      <c r="M861" s="18"/>
    </row>
    <row r="862" spans="1:13" ht="12.75" customHeight="1">
      <c r="A862" s="20">
        <v>858</v>
      </c>
      <c r="B862" s="26" t="s">
        <v>48</v>
      </c>
      <c r="C862" s="27">
        <v>24250</v>
      </c>
      <c r="D862" s="24" t="s">
        <v>171</v>
      </c>
      <c r="E862" s="27" t="s">
        <v>38</v>
      </c>
      <c r="F862" s="24" t="s">
        <v>19</v>
      </c>
      <c r="G862" s="28">
        <v>9</v>
      </c>
      <c r="H862" s="28">
        <v>12</v>
      </c>
      <c r="I862" s="28">
        <v>0</v>
      </c>
      <c r="J862" s="28">
        <v>0</v>
      </c>
      <c r="K862" s="28">
        <v>19</v>
      </c>
      <c r="L862" s="44">
        <f>K862-'June 2015'!K862</f>
        <v>6</v>
      </c>
      <c r="M862" s="18"/>
    </row>
    <row r="863" spans="1:13" ht="12.75" customHeight="1">
      <c r="A863" s="20">
        <v>859</v>
      </c>
      <c r="B863" s="26" t="s">
        <v>48</v>
      </c>
      <c r="C863" s="27">
        <v>24250</v>
      </c>
      <c r="D863" s="24" t="s">
        <v>171</v>
      </c>
      <c r="E863" s="27" t="s">
        <v>39</v>
      </c>
      <c r="F863" s="24" t="s">
        <v>20</v>
      </c>
      <c r="G863" s="28">
        <v>32</v>
      </c>
      <c r="H863" s="28">
        <v>36</v>
      </c>
      <c r="I863" s="28">
        <v>0</v>
      </c>
      <c r="J863" s="28">
        <v>0</v>
      </c>
      <c r="K863" s="28">
        <v>70</v>
      </c>
      <c r="L863" s="44">
        <f>K863-'June 2015'!K863</f>
        <v>19</v>
      </c>
      <c r="M863" s="18"/>
    </row>
    <row r="864" spans="1:13" ht="12.75" customHeight="1">
      <c r="A864" s="20">
        <v>860</v>
      </c>
      <c r="B864" s="26" t="s">
        <v>48</v>
      </c>
      <c r="C864" s="27">
        <v>24250</v>
      </c>
      <c r="D864" s="24" t="s">
        <v>171</v>
      </c>
      <c r="E864" s="27" t="s">
        <v>40</v>
      </c>
      <c r="F864" s="24" t="s">
        <v>41</v>
      </c>
      <c r="G864" s="28">
        <v>0</v>
      </c>
      <c r="H864" s="28">
        <v>0</v>
      </c>
      <c r="I864" s="28">
        <v>0</v>
      </c>
      <c r="J864" s="28">
        <v>0</v>
      </c>
      <c r="K864" s="28">
        <v>0</v>
      </c>
      <c r="L864" s="44">
        <f>K864-'June 2015'!K864</f>
        <v>-6</v>
      </c>
      <c r="M864" s="18"/>
    </row>
    <row r="865" spans="1:13" ht="12.75" customHeight="1">
      <c r="A865" s="20">
        <v>861</v>
      </c>
      <c r="B865" s="26" t="s">
        <v>48</v>
      </c>
      <c r="C865" s="27">
        <v>24250</v>
      </c>
      <c r="D865" s="24" t="s">
        <v>172</v>
      </c>
      <c r="E865" s="27"/>
      <c r="F865" s="24"/>
      <c r="G865" s="28">
        <v>806</v>
      </c>
      <c r="H865" s="28">
        <v>498</v>
      </c>
      <c r="I865" s="28">
        <v>20</v>
      </c>
      <c r="J865" s="28">
        <v>0</v>
      </c>
      <c r="K865" s="28">
        <v>1322</v>
      </c>
      <c r="L865" s="44">
        <f>K865-'June 2015'!K865</f>
        <v>200</v>
      </c>
      <c r="M865" s="18"/>
    </row>
    <row r="866" spans="1:13" ht="12.75" customHeight="1">
      <c r="A866" s="20">
        <v>862</v>
      </c>
      <c r="B866" s="26" t="s">
        <v>48</v>
      </c>
      <c r="C866" s="27">
        <v>24330</v>
      </c>
      <c r="D866" s="24" t="s">
        <v>93</v>
      </c>
      <c r="E866" s="27" t="s">
        <v>21</v>
      </c>
      <c r="F866" s="24" t="s">
        <v>2</v>
      </c>
      <c r="G866" s="28">
        <v>31</v>
      </c>
      <c r="H866" s="28">
        <v>7</v>
      </c>
      <c r="I866" s="28">
        <v>3</v>
      </c>
      <c r="J866" s="28">
        <v>0</v>
      </c>
      <c r="K866" s="28">
        <v>39</v>
      </c>
      <c r="L866" s="44">
        <f>K866-'June 2015'!K866</f>
        <v>-29</v>
      </c>
      <c r="M866" s="18"/>
    </row>
    <row r="867" spans="1:13" ht="12.75" customHeight="1">
      <c r="A867" s="20">
        <v>863</v>
      </c>
      <c r="B867" s="26" t="s">
        <v>48</v>
      </c>
      <c r="C867" s="27">
        <v>24330</v>
      </c>
      <c r="D867" s="24" t="s">
        <v>93</v>
      </c>
      <c r="E867" s="27" t="s">
        <v>22</v>
      </c>
      <c r="F867" s="24" t="s">
        <v>3</v>
      </c>
      <c r="G867" s="28">
        <v>3</v>
      </c>
      <c r="H867" s="28">
        <v>3</v>
      </c>
      <c r="I867" s="28">
        <v>0</v>
      </c>
      <c r="J867" s="28">
        <v>0</v>
      </c>
      <c r="K867" s="28">
        <v>0</v>
      </c>
      <c r="L867" s="44">
        <f>K867-'June 2015'!K867</f>
        <v>-5</v>
      </c>
      <c r="M867" s="18"/>
    </row>
    <row r="868" spans="1:13" ht="12.75" customHeight="1">
      <c r="A868" s="20">
        <v>864</v>
      </c>
      <c r="B868" s="26" t="s">
        <v>48</v>
      </c>
      <c r="C868" s="27">
        <v>24330</v>
      </c>
      <c r="D868" s="24" t="s">
        <v>93</v>
      </c>
      <c r="E868" s="27" t="s">
        <v>23</v>
      </c>
      <c r="F868" s="24" t="s">
        <v>4</v>
      </c>
      <c r="G868" s="28">
        <v>98</v>
      </c>
      <c r="H868" s="28">
        <v>129</v>
      </c>
      <c r="I868" s="28">
        <v>11</v>
      </c>
      <c r="J868" s="28">
        <v>0</v>
      </c>
      <c r="K868" s="28">
        <v>242</v>
      </c>
      <c r="L868" s="44">
        <f>K868-'June 2015'!K868</f>
        <v>-5</v>
      </c>
      <c r="M868" s="18"/>
    </row>
    <row r="869" spans="1:13" ht="12.75" customHeight="1">
      <c r="A869" s="20">
        <v>865</v>
      </c>
      <c r="B869" s="26" t="s">
        <v>48</v>
      </c>
      <c r="C869" s="27">
        <v>24330</v>
      </c>
      <c r="D869" s="24" t="s">
        <v>93</v>
      </c>
      <c r="E869" s="27" t="s">
        <v>24</v>
      </c>
      <c r="F869" s="24" t="s">
        <v>5</v>
      </c>
      <c r="G869" s="28">
        <v>15</v>
      </c>
      <c r="H869" s="28">
        <v>9</v>
      </c>
      <c r="I869" s="28">
        <v>0</v>
      </c>
      <c r="J869" s="28">
        <v>0</v>
      </c>
      <c r="K869" s="28">
        <v>25</v>
      </c>
      <c r="L869" s="44">
        <f>K869-'June 2015'!K869</f>
        <v>11</v>
      </c>
      <c r="M869" s="18"/>
    </row>
    <row r="870" spans="1:13" ht="12.75" customHeight="1">
      <c r="A870" s="20">
        <v>866</v>
      </c>
      <c r="B870" s="26" t="s">
        <v>48</v>
      </c>
      <c r="C870" s="27">
        <v>24330</v>
      </c>
      <c r="D870" s="24" t="s">
        <v>93</v>
      </c>
      <c r="E870" s="27" t="s">
        <v>25</v>
      </c>
      <c r="F870" s="24" t="s">
        <v>6</v>
      </c>
      <c r="G870" s="28">
        <v>645</v>
      </c>
      <c r="H870" s="28">
        <v>320</v>
      </c>
      <c r="I870" s="28">
        <v>12</v>
      </c>
      <c r="J870" s="28">
        <v>0</v>
      </c>
      <c r="K870" s="28">
        <v>976</v>
      </c>
      <c r="L870" s="44">
        <f>K870-'June 2015'!K870</f>
        <v>228</v>
      </c>
      <c r="M870" s="18"/>
    </row>
    <row r="871" spans="1:13" ht="12.75" customHeight="1">
      <c r="A871" s="20">
        <v>867</v>
      </c>
      <c r="B871" s="26" t="s">
        <v>48</v>
      </c>
      <c r="C871" s="27">
        <v>24330</v>
      </c>
      <c r="D871" s="24" t="s">
        <v>93</v>
      </c>
      <c r="E871" s="27" t="s">
        <v>26</v>
      </c>
      <c r="F871" s="24" t="s">
        <v>7</v>
      </c>
      <c r="G871" s="28">
        <v>149</v>
      </c>
      <c r="H871" s="28">
        <v>140</v>
      </c>
      <c r="I871" s="28">
        <v>15</v>
      </c>
      <c r="J871" s="28">
        <v>3</v>
      </c>
      <c r="K871" s="28">
        <v>308</v>
      </c>
      <c r="L871" s="44">
        <f>K871-'June 2015'!K871</f>
        <v>5</v>
      </c>
      <c r="M871" s="18"/>
    </row>
    <row r="872" spans="1:13" ht="12.75" customHeight="1">
      <c r="A872" s="20">
        <v>868</v>
      </c>
      <c r="B872" s="26" t="s">
        <v>48</v>
      </c>
      <c r="C872" s="27">
        <v>24330</v>
      </c>
      <c r="D872" s="24" t="s">
        <v>93</v>
      </c>
      <c r="E872" s="27" t="s">
        <v>27</v>
      </c>
      <c r="F872" s="24" t="s">
        <v>8</v>
      </c>
      <c r="G872" s="28">
        <v>302</v>
      </c>
      <c r="H872" s="28">
        <v>376</v>
      </c>
      <c r="I872" s="28">
        <v>24</v>
      </c>
      <c r="J872" s="28">
        <v>0</v>
      </c>
      <c r="K872" s="28">
        <v>696</v>
      </c>
      <c r="L872" s="44">
        <f>K872-'June 2015'!K872</f>
        <v>118</v>
      </c>
      <c r="M872" s="18"/>
    </row>
    <row r="873" spans="1:13" ht="12.75" customHeight="1">
      <c r="A873" s="20">
        <v>869</v>
      </c>
      <c r="B873" s="26" t="s">
        <v>48</v>
      </c>
      <c r="C873" s="27">
        <v>24330</v>
      </c>
      <c r="D873" s="24" t="s">
        <v>93</v>
      </c>
      <c r="E873" s="27" t="s">
        <v>28</v>
      </c>
      <c r="F873" s="24" t="s">
        <v>9</v>
      </c>
      <c r="G873" s="28">
        <v>128</v>
      </c>
      <c r="H873" s="28">
        <v>374</v>
      </c>
      <c r="I873" s="28">
        <v>27</v>
      </c>
      <c r="J873" s="28">
        <v>0</v>
      </c>
      <c r="K873" s="28">
        <v>527</v>
      </c>
      <c r="L873" s="44">
        <f>K873-'June 2015'!K873</f>
        <v>178</v>
      </c>
      <c r="M873" s="18"/>
    </row>
    <row r="874" spans="1:13" ht="12.75" customHeight="1">
      <c r="A874" s="20">
        <v>870</v>
      </c>
      <c r="B874" s="26" t="s">
        <v>48</v>
      </c>
      <c r="C874" s="27">
        <v>24330</v>
      </c>
      <c r="D874" s="24" t="s">
        <v>93</v>
      </c>
      <c r="E874" s="27" t="s">
        <v>29</v>
      </c>
      <c r="F874" s="24" t="s">
        <v>10</v>
      </c>
      <c r="G874" s="28">
        <v>1066</v>
      </c>
      <c r="H874" s="28">
        <v>128</v>
      </c>
      <c r="I874" s="28">
        <v>17</v>
      </c>
      <c r="J874" s="28">
        <v>0</v>
      </c>
      <c r="K874" s="28">
        <v>1209</v>
      </c>
      <c r="L874" s="44">
        <f>K874-'June 2015'!K874</f>
        <v>651</v>
      </c>
      <c r="M874" s="18"/>
    </row>
    <row r="875" spans="1:13" ht="12.75" customHeight="1">
      <c r="A875" s="20">
        <v>871</v>
      </c>
      <c r="B875" s="26" t="s">
        <v>48</v>
      </c>
      <c r="C875" s="27">
        <v>24330</v>
      </c>
      <c r="D875" s="24" t="s">
        <v>93</v>
      </c>
      <c r="E875" s="27" t="s">
        <v>30</v>
      </c>
      <c r="F875" s="24" t="s">
        <v>11</v>
      </c>
      <c r="G875" s="28">
        <v>85</v>
      </c>
      <c r="H875" s="28">
        <v>50</v>
      </c>
      <c r="I875" s="28">
        <v>3</v>
      </c>
      <c r="J875" s="28">
        <v>0</v>
      </c>
      <c r="K875" s="28">
        <v>144</v>
      </c>
      <c r="L875" s="44">
        <f>K875-'June 2015'!K875</f>
        <v>50</v>
      </c>
      <c r="M875" s="18"/>
    </row>
    <row r="876" spans="1:13" ht="12.75" customHeight="1">
      <c r="A876" s="20">
        <v>872</v>
      </c>
      <c r="B876" s="26" t="s">
        <v>48</v>
      </c>
      <c r="C876" s="27">
        <v>24330</v>
      </c>
      <c r="D876" s="24" t="s">
        <v>93</v>
      </c>
      <c r="E876" s="27" t="s">
        <v>31</v>
      </c>
      <c r="F876" s="24" t="s">
        <v>12</v>
      </c>
      <c r="G876" s="28">
        <v>213</v>
      </c>
      <c r="H876" s="28">
        <v>98</v>
      </c>
      <c r="I876" s="28">
        <v>0</v>
      </c>
      <c r="J876" s="28">
        <v>0</v>
      </c>
      <c r="K876" s="28">
        <v>314</v>
      </c>
      <c r="L876" s="44">
        <f>K876-'June 2015'!K876</f>
        <v>-73</v>
      </c>
      <c r="M876" s="18"/>
    </row>
    <row r="877" spans="1:13" ht="12.75" customHeight="1">
      <c r="A877" s="20">
        <v>873</v>
      </c>
      <c r="B877" s="26" t="s">
        <v>48</v>
      </c>
      <c r="C877" s="27">
        <v>24330</v>
      </c>
      <c r="D877" s="24" t="s">
        <v>93</v>
      </c>
      <c r="E877" s="27" t="s">
        <v>32</v>
      </c>
      <c r="F877" s="24" t="s">
        <v>13</v>
      </c>
      <c r="G877" s="28">
        <v>683</v>
      </c>
      <c r="H877" s="28">
        <v>106</v>
      </c>
      <c r="I877" s="28">
        <v>5</v>
      </c>
      <c r="J877" s="28">
        <v>0</v>
      </c>
      <c r="K877" s="28">
        <v>795</v>
      </c>
      <c r="L877" s="44">
        <f>K877-'June 2015'!K877</f>
        <v>143</v>
      </c>
      <c r="M877" s="18"/>
    </row>
    <row r="878" spans="1:13" ht="12.75" customHeight="1">
      <c r="A878" s="20">
        <v>874</v>
      </c>
      <c r="B878" s="26" t="s">
        <v>48</v>
      </c>
      <c r="C878" s="27">
        <v>24330</v>
      </c>
      <c r="D878" s="24" t="s">
        <v>93</v>
      </c>
      <c r="E878" s="27" t="s">
        <v>33</v>
      </c>
      <c r="F878" s="24" t="s">
        <v>14</v>
      </c>
      <c r="G878" s="28">
        <v>738</v>
      </c>
      <c r="H878" s="28">
        <v>448</v>
      </c>
      <c r="I878" s="28">
        <v>10</v>
      </c>
      <c r="J878" s="28">
        <v>0</v>
      </c>
      <c r="K878" s="28">
        <v>1196</v>
      </c>
      <c r="L878" s="44">
        <f>K878-'June 2015'!K878</f>
        <v>339</v>
      </c>
      <c r="M878" s="18"/>
    </row>
    <row r="879" spans="1:13" ht="12.75" customHeight="1">
      <c r="A879" s="20">
        <v>875</v>
      </c>
      <c r="B879" s="26" t="s">
        <v>48</v>
      </c>
      <c r="C879" s="27">
        <v>24330</v>
      </c>
      <c r="D879" s="24" t="s">
        <v>93</v>
      </c>
      <c r="E879" s="27" t="s">
        <v>34</v>
      </c>
      <c r="F879" s="24" t="s">
        <v>15</v>
      </c>
      <c r="G879" s="28">
        <v>339</v>
      </c>
      <c r="H879" s="28">
        <v>145</v>
      </c>
      <c r="I879" s="28">
        <v>15</v>
      </c>
      <c r="J879" s="28">
        <v>0</v>
      </c>
      <c r="K879" s="28">
        <v>507</v>
      </c>
      <c r="L879" s="44">
        <f>K879-'June 2015'!K879</f>
        <v>233</v>
      </c>
      <c r="M879" s="18"/>
    </row>
    <row r="880" spans="1:13" ht="12.75" customHeight="1">
      <c r="A880" s="20">
        <v>876</v>
      </c>
      <c r="B880" s="26" t="s">
        <v>48</v>
      </c>
      <c r="C880" s="27">
        <v>24330</v>
      </c>
      <c r="D880" s="24" t="s">
        <v>93</v>
      </c>
      <c r="E880" s="27" t="s">
        <v>35</v>
      </c>
      <c r="F880" s="24" t="s">
        <v>16</v>
      </c>
      <c r="G880" s="28">
        <v>10</v>
      </c>
      <c r="H880" s="28">
        <v>15</v>
      </c>
      <c r="I880" s="28">
        <v>8</v>
      </c>
      <c r="J880" s="28">
        <v>0</v>
      </c>
      <c r="K880" s="28">
        <v>32</v>
      </c>
      <c r="L880" s="44">
        <f>K880-'June 2015'!K880</f>
        <v>-3</v>
      </c>
      <c r="M880" s="18"/>
    </row>
    <row r="881" spans="1:13" ht="12.75" customHeight="1">
      <c r="A881" s="20">
        <v>877</v>
      </c>
      <c r="B881" s="26" t="s">
        <v>48</v>
      </c>
      <c r="C881" s="27">
        <v>24330</v>
      </c>
      <c r="D881" s="24" t="s">
        <v>93</v>
      </c>
      <c r="E881" s="27" t="s">
        <v>36</v>
      </c>
      <c r="F881" s="24" t="s">
        <v>17</v>
      </c>
      <c r="G881" s="28">
        <v>89</v>
      </c>
      <c r="H881" s="28">
        <v>57</v>
      </c>
      <c r="I881" s="28">
        <v>9</v>
      </c>
      <c r="J881" s="28">
        <v>0</v>
      </c>
      <c r="K881" s="28">
        <v>155</v>
      </c>
      <c r="L881" s="44">
        <f>K881-'June 2015'!K881</f>
        <v>31</v>
      </c>
      <c r="M881" s="18"/>
    </row>
    <row r="882" spans="1:13" ht="12.75" customHeight="1">
      <c r="A882" s="20">
        <v>878</v>
      </c>
      <c r="B882" s="26" t="s">
        <v>48</v>
      </c>
      <c r="C882" s="27">
        <v>24330</v>
      </c>
      <c r="D882" s="24" t="s">
        <v>93</v>
      </c>
      <c r="E882" s="27" t="s">
        <v>37</v>
      </c>
      <c r="F882" s="24" t="s">
        <v>18</v>
      </c>
      <c r="G882" s="28">
        <v>368</v>
      </c>
      <c r="H882" s="28">
        <v>216</v>
      </c>
      <c r="I882" s="28">
        <v>11</v>
      </c>
      <c r="J882" s="28">
        <v>3</v>
      </c>
      <c r="K882" s="28">
        <v>604</v>
      </c>
      <c r="L882" s="44">
        <f>K882-'June 2015'!K882</f>
        <v>212</v>
      </c>
      <c r="M882" s="18"/>
    </row>
    <row r="883" spans="1:13" ht="12.75" customHeight="1">
      <c r="A883" s="20">
        <v>879</v>
      </c>
      <c r="B883" s="26" t="s">
        <v>48</v>
      </c>
      <c r="C883" s="27">
        <v>24330</v>
      </c>
      <c r="D883" s="24" t="s">
        <v>93</v>
      </c>
      <c r="E883" s="27" t="s">
        <v>38</v>
      </c>
      <c r="F883" s="24" t="s">
        <v>19</v>
      </c>
      <c r="G883" s="28">
        <v>144</v>
      </c>
      <c r="H883" s="28">
        <v>63</v>
      </c>
      <c r="I883" s="28">
        <v>3</v>
      </c>
      <c r="J883" s="28">
        <v>0</v>
      </c>
      <c r="K883" s="28">
        <v>211</v>
      </c>
      <c r="L883" s="44">
        <f>K883-'June 2015'!K883</f>
        <v>67</v>
      </c>
      <c r="M883" s="18"/>
    </row>
    <row r="884" spans="1:13" ht="12.75" customHeight="1">
      <c r="A884" s="20">
        <v>880</v>
      </c>
      <c r="B884" s="26" t="s">
        <v>48</v>
      </c>
      <c r="C884" s="27">
        <v>24330</v>
      </c>
      <c r="D884" s="24" t="s">
        <v>93</v>
      </c>
      <c r="E884" s="27" t="s">
        <v>39</v>
      </c>
      <c r="F884" s="24" t="s">
        <v>20</v>
      </c>
      <c r="G884" s="28">
        <v>215</v>
      </c>
      <c r="H884" s="28">
        <v>249</v>
      </c>
      <c r="I884" s="28">
        <v>11</v>
      </c>
      <c r="J884" s="28">
        <v>0</v>
      </c>
      <c r="K884" s="28">
        <v>475</v>
      </c>
      <c r="L884" s="44">
        <f>K884-'June 2015'!K884</f>
        <v>175</v>
      </c>
      <c r="M884" s="18"/>
    </row>
    <row r="885" spans="1:13" ht="12.75" customHeight="1">
      <c r="A885" s="20">
        <v>881</v>
      </c>
      <c r="B885" s="26" t="s">
        <v>48</v>
      </c>
      <c r="C885" s="27">
        <v>24330</v>
      </c>
      <c r="D885" s="24" t="s">
        <v>93</v>
      </c>
      <c r="E885" s="27" t="s">
        <v>40</v>
      </c>
      <c r="F885" s="24" t="s">
        <v>41</v>
      </c>
      <c r="G885" s="28">
        <v>13</v>
      </c>
      <c r="H885" s="28">
        <v>3</v>
      </c>
      <c r="I885" s="28">
        <v>0</v>
      </c>
      <c r="J885" s="28">
        <v>0</v>
      </c>
      <c r="K885" s="28">
        <v>13</v>
      </c>
      <c r="L885" s="44">
        <f>K885-'June 2015'!K885</f>
        <v>-75</v>
      </c>
      <c r="M885" s="18"/>
    </row>
    <row r="886" spans="1:13" ht="12.75" customHeight="1">
      <c r="A886" s="20">
        <v>882</v>
      </c>
      <c r="B886" s="26" t="s">
        <v>48</v>
      </c>
      <c r="C886" s="27">
        <v>24330</v>
      </c>
      <c r="D886" s="24" t="s">
        <v>94</v>
      </c>
      <c r="E886" s="27"/>
      <c r="F886" s="24"/>
      <c r="G886" s="28">
        <v>5327</v>
      </c>
      <c r="H886" s="28">
        <v>2946</v>
      </c>
      <c r="I886" s="28">
        <v>182</v>
      </c>
      <c r="J886" s="28">
        <v>6</v>
      </c>
      <c r="K886" s="28">
        <v>8469</v>
      </c>
      <c r="L886" s="44">
        <f>K886-'June 2015'!K886</f>
        <v>2251</v>
      </c>
      <c r="M886" s="18"/>
    </row>
    <row r="887" spans="1:13" ht="12.75" customHeight="1">
      <c r="A887" s="20">
        <v>883</v>
      </c>
      <c r="B887" s="26" t="s">
        <v>48</v>
      </c>
      <c r="C887" s="27">
        <v>24410</v>
      </c>
      <c r="D887" s="24" t="s">
        <v>95</v>
      </c>
      <c r="E887" s="27" t="s">
        <v>21</v>
      </c>
      <c r="F887" s="24" t="s">
        <v>2</v>
      </c>
      <c r="G887" s="28">
        <v>44</v>
      </c>
      <c r="H887" s="28">
        <v>17</v>
      </c>
      <c r="I887" s="28">
        <v>3</v>
      </c>
      <c r="J887" s="28">
        <v>0</v>
      </c>
      <c r="K887" s="28">
        <v>62</v>
      </c>
      <c r="L887" s="44">
        <f>K887-'June 2015'!K887</f>
        <v>-45</v>
      </c>
      <c r="M887" s="18"/>
    </row>
    <row r="888" spans="1:13" ht="12.75" customHeight="1">
      <c r="A888" s="20">
        <v>884</v>
      </c>
      <c r="B888" s="26" t="s">
        <v>48</v>
      </c>
      <c r="C888" s="27">
        <v>24410</v>
      </c>
      <c r="D888" s="24" t="s">
        <v>95</v>
      </c>
      <c r="E888" s="27" t="s">
        <v>22</v>
      </c>
      <c r="F888" s="24" t="s">
        <v>3</v>
      </c>
      <c r="G888" s="28">
        <v>4</v>
      </c>
      <c r="H888" s="28">
        <v>3</v>
      </c>
      <c r="I888" s="28">
        <v>0</v>
      </c>
      <c r="J888" s="28">
        <v>0</v>
      </c>
      <c r="K888" s="28">
        <v>10</v>
      </c>
      <c r="L888" s="44">
        <f>K888-'June 2015'!K888</f>
        <v>7</v>
      </c>
      <c r="M888" s="18"/>
    </row>
    <row r="889" spans="1:13" ht="12.75" customHeight="1">
      <c r="A889" s="20">
        <v>885</v>
      </c>
      <c r="B889" s="26" t="s">
        <v>48</v>
      </c>
      <c r="C889" s="27">
        <v>24410</v>
      </c>
      <c r="D889" s="24" t="s">
        <v>95</v>
      </c>
      <c r="E889" s="27" t="s">
        <v>23</v>
      </c>
      <c r="F889" s="24" t="s">
        <v>4</v>
      </c>
      <c r="G889" s="28">
        <v>194</v>
      </c>
      <c r="H889" s="28">
        <v>262</v>
      </c>
      <c r="I889" s="28">
        <v>56</v>
      </c>
      <c r="J889" s="28">
        <v>0</v>
      </c>
      <c r="K889" s="28">
        <v>517</v>
      </c>
      <c r="L889" s="44">
        <f>K889-'June 2015'!K889</f>
        <v>-29</v>
      </c>
      <c r="M889" s="18"/>
    </row>
    <row r="890" spans="1:13" ht="12.75" customHeight="1">
      <c r="A890" s="20">
        <v>886</v>
      </c>
      <c r="B890" s="26" t="s">
        <v>48</v>
      </c>
      <c r="C890" s="27">
        <v>24410</v>
      </c>
      <c r="D890" s="24" t="s">
        <v>95</v>
      </c>
      <c r="E890" s="27" t="s">
        <v>24</v>
      </c>
      <c r="F890" s="24" t="s">
        <v>5</v>
      </c>
      <c r="G890" s="28">
        <v>10</v>
      </c>
      <c r="H890" s="28">
        <v>8</v>
      </c>
      <c r="I890" s="28">
        <v>0</v>
      </c>
      <c r="J890" s="28">
        <v>0</v>
      </c>
      <c r="K890" s="28">
        <v>16</v>
      </c>
      <c r="L890" s="44">
        <f>K890-'June 2015'!K890</f>
        <v>-4</v>
      </c>
      <c r="M890" s="18"/>
    </row>
    <row r="891" spans="1:13" ht="12.75" customHeight="1">
      <c r="A891" s="20">
        <v>887</v>
      </c>
      <c r="B891" s="26" t="s">
        <v>48</v>
      </c>
      <c r="C891" s="27">
        <v>24410</v>
      </c>
      <c r="D891" s="24" t="s">
        <v>95</v>
      </c>
      <c r="E891" s="27" t="s">
        <v>25</v>
      </c>
      <c r="F891" s="24" t="s">
        <v>6</v>
      </c>
      <c r="G891" s="28">
        <v>1251</v>
      </c>
      <c r="H891" s="28">
        <v>1026</v>
      </c>
      <c r="I891" s="28">
        <v>31</v>
      </c>
      <c r="J891" s="28">
        <v>0</v>
      </c>
      <c r="K891" s="28">
        <v>2311</v>
      </c>
      <c r="L891" s="44">
        <f>K891-'June 2015'!K891</f>
        <v>127</v>
      </c>
      <c r="M891" s="18"/>
    </row>
    <row r="892" spans="1:13" ht="12.75" customHeight="1">
      <c r="A892" s="20">
        <v>888</v>
      </c>
      <c r="B892" s="26" t="s">
        <v>48</v>
      </c>
      <c r="C892" s="27">
        <v>24410</v>
      </c>
      <c r="D892" s="24" t="s">
        <v>95</v>
      </c>
      <c r="E892" s="27" t="s">
        <v>26</v>
      </c>
      <c r="F892" s="24" t="s">
        <v>7</v>
      </c>
      <c r="G892" s="28">
        <v>194</v>
      </c>
      <c r="H892" s="28">
        <v>230</v>
      </c>
      <c r="I892" s="28">
        <v>14</v>
      </c>
      <c r="J892" s="28">
        <v>0</v>
      </c>
      <c r="K892" s="28">
        <v>441</v>
      </c>
      <c r="L892" s="44">
        <f>K892-'June 2015'!K892</f>
        <v>10</v>
      </c>
      <c r="M892" s="18"/>
    </row>
    <row r="893" spans="1:13" ht="12.75" customHeight="1">
      <c r="A893" s="20">
        <v>889</v>
      </c>
      <c r="B893" s="26" t="s">
        <v>48</v>
      </c>
      <c r="C893" s="27">
        <v>24410</v>
      </c>
      <c r="D893" s="24" t="s">
        <v>95</v>
      </c>
      <c r="E893" s="27" t="s">
        <v>27</v>
      </c>
      <c r="F893" s="24" t="s">
        <v>8</v>
      </c>
      <c r="G893" s="28">
        <v>309</v>
      </c>
      <c r="H893" s="28">
        <v>389</v>
      </c>
      <c r="I893" s="28">
        <v>24</v>
      </c>
      <c r="J893" s="28">
        <v>0</v>
      </c>
      <c r="K893" s="28">
        <v>714</v>
      </c>
      <c r="L893" s="44">
        <f>K893-'June 2015'!K893</f>
        <v>150</v>
      </c>
      <c r="M893" s="18"/>
    </row>
    <row r="894" spans="1:13" ht="12.75" customHeight="1">
      <c r="A894" s="20">
        <v>890</v>
      </c>
      <c r="B894" s="26" t="s">
        <v>48</v>
      </c>
      <c r="C894" s="27">
        <v>24410</v>
      </c>
      <c r="D894" s="24" t="s">
        <v>95</v>
      </c>
      <c r="E894" s="27" t="s">
        <v>28</v>
      </c>
      <c r="F894" s="24" t="s">
        <v>9</v>
      </c>
      <c r="G894" s="28">
        <v>81</v>
      </c>
      <c r="H894" s="28">
        <v>253</v>
      </c>
      <c r="I894" s="28">
        <v>12</v>
      </c>
      <c r="J894" s="28">
        <v>0</v>
      </c>
      <c r="K894" s="28">
        <v>349</v>
      </c>
      <c r="L894" s="44">
        <f>K894-'June 2015'!K894</f>
        <v>84</v>
      </c>
      <c r="M894" s="18"/>
    </row>
    <row r="895" spans="1:13" ht="12.75" customHeight="1">
      <c r="A895" s="20">
        <v>891</v>
      </c>
      <c r="B895" s="26" t="s">
        <v>48</v>
      </c>
      <c r="C895" s="27">
        <v>24410</v>
      </c>
      <c r="D895" s="24" t="s">
        <v>95</v>
      </c>
      <c r="E895" s="27" t="s">
        <v>29</v>
      </c>
      <c r="F895" s="24" t="s">
        <v>10</v>
      </c>
      <c r="G895" s="28">
        <v>422</v>
      </c>
      <c r="H895" s="28">
        <v>106</v>
      </c>
      <c r="I895" s="28">
        <v>4</v>
      </c>
      <c r="J895" s="28">
        <v>0</v>
      </c>
      <c r="K895" s="28">
        <v>529</v>
      </c>
      <c r="L895" s="44">
        <f>K895-'June 2015'!K895</f>
        <v>183</v>
      </c>
      <c r="M895" s="18"/>
    </row>
    <row r="896" spans="1:13" ht="12.75" customHeight="1">
      <c r="A896" s="20">
        <v>892</v>
      </c>
      <c r="B896" s="26" t="s">
        <v>48</v>
      </c>
      <c r="C896" s="27">
        <v>24410</v>
      </c>
      <c r="D896" s="24" t="s">
        <v>95</v>
      </c>
      <c r="E896" s="27" t="s">
        <v>30</v>
      </c>
      <c r="F896" s="24" t="s">
        <v>11</v>
      </c>
      <c r="G896" s="28">
        <v>49</v>
      </c>
      <c r="H896" s="28">
        <v>42</v>
      </c>
      <c r="I896" s="28">
        <v>0</v>
      </c>
      <c r="J896" s="28">
        <v>0</v>
      </c>
      <c r="K896" s="28">
        <v>92</v>
      </c>
      <c r="L896" s="44">
        <f>K896-'June 2015'!K896</f>
        <v>27</v>
      </c>
      <c r="M896" s="18"/>
    </row>
    <row r="897" spans="1:13" ht="12.75" customHeight="1">
      <c r="A897" s="20">
        <v>893</v>
      </c>
      <c r="B897" s="26" t="s">
        <v>48</v>
      </c>
      <c r="C897" s="27">
        <v>24410</v>
      </c>
      <c r="D897" s="24" t="s">
        <v>95</v>
      </c>
      <c r="E897" s="27" t="s">
        <v>31</v>
      </c>
      <c r="F897" s="24" t="s">
        <v>12</v>
      </c>
      <c r="G897" s="28">
        <v>238</v>
      </c>
      <c r="H897" s="28">
        <v>132</v>
      </c>
      <c r="I897" s="28">
        <v>3</v>
      </c>
      <c r="J897" s="28">
        <v>0</v>
      </c>
      <c r="K897" s="28">
        <v>367</v>
      </c>
      <c r="L897" s="44">
        <f>K897-'June 2015'!K897</f>
        <v>-374</v>
      </c>
      <c r="M897" s="18"/>
    </row>
    <row r="898" spans="1:13" ht="12.75" customHeight="1">
      <c r="A898" s="20">
        <v>894</v>
      </c>
      <c r="B898" s="26" t="s">
        <v>48</v>
      </c>
      <c r="C898" s="27">
        <v>24410</v>
      </c>
      <c r="D898" s="24" t="s">
        <v>95</v>
      </c>
      <c r="E898" s="27" t="s">
        <v>32</v>
      </c>
      <c r="F898" s="24" t="s">
        <v>13</v>
      </c>
      <c r="G898" s="28">
        <v>713</v>
      </c>
      <c r="H898" s="28">
        <v>107</v>
      </c>
      <c r="I898" s="28">
        <v>3</v>
      </c>
      <c r="J898" s="28">
        <v>0</v>
      </c>
      <c r="K898" s="28">
        <v>834</v>
      </c>
      <c r="L898" s="44">
        <f>K898-'June 2015'!K898</f>
        <v>95</v>
      </c>
      <c r="M898" s="18"/>
    </row>
    <row r="899" spans="1:13" ht="12.75" customHeight="1">
      <c r="A899" s="20">
        <v>895</v>
      </c>
      <c r="B899" s="26" t="s">
        <v>48</v>
      </c>
      <c r="C899" s="27">
        <v>24410</v>
      </c>
      <c r="D899" s="24" t="s">
        <v>95</v>
      </c>
      <c r="E899" s="27" t="s">
        <v>33</v>
      </c>
      <c r="F899" s="24" t="s">
        <v>14</v>
      </c>
      <c r="G899" s="28">
        <v>789</v>
      </c>
      <c r="H899" s="28">
        <v>604</v>
      </c>
      <c r="I899" s="28">
        <v>14</v>
      </c>
      <c r="J899" s="28">
        <v>0</v>
      </c>
      <c r="K899" s="28">
        <v>1414</v>
      </c>
      <c r="L899" s="44">
        <f>K899-'June 2015'!K899</f>
        <v>207</v>
      </c>
      <c r="M899" s="18"/>
    </row>
    <row r="900" spans="1:13" ht="12.75" customHeight="1">
      <c r="A900" s="20">
        <v>896</v>
      </c>
      <c r="B900" s="26" t="s">
        <v>48</v>
      </c>
      <c r="C900" s="27">
        <v>24410</v>
      </c>
      <c r="D900" s="24" t="s">
        <v>95</v>
      </c>
      <c r="E900" s="27" t="s">
        <v>34</v>
      </c>
      <c r="F900" s="24" t="s">
        <v>15</v>
      </c>
      <c r="G900" s="28">
        <v>238</v>
      </c>
      <c r="H900" s="28">
        <v>164</v>
      </c>
      <c r="I900" s="28">
        <v>13</v>
      </c>
      <c r="J900" s="28">
        <v>3</v>
      </c>
      <c r="K900" s="28">
        <v>422</v>
      </c>
      <c r="L900" s="44">
        <f>K900-'June 2015'!K900</f>
        <v>60</v>
      </c>
      <c r="M900" s="18"/>
    </row>
    <row r="901" spans="1:13" ht="12.75" customHeight="1">
      <c r="A901" s="20">
        <v>897</v>
      </c>
      <c r="B901" s="26" t="s">
        <v>48</v>
      </c>
      <c r="C901" s="27">
        <v>24410</v>
      </c>
      <c r="D901" s="24" t="s">
        <v>95</v>
      </c>
      <c r="E901" s="27" t="s">
        <v>35</v>
      </c>
      <c r="F901" s="24" t="s">
        <v>16</v>
      </c>
      <c r="G901" s="28">
        <v>13</v>
      </c>
      <c r="H901" s="28">
        <v>19</v>
      </c>
      <c r="I901" s="28">
        <v>0</v>
      </c>
      <c r="J901" s="28">
        <v>0</v>
      </c>
      <c r="K901" s="28">
        <v>34</v>
      </c>
      <c r="L901" s="44">
        <f>K901-'June 2015'!K901</f>
        <v>-5</v>
      </c>
      <c r="M901" s="18"/>
    </row>
    <row r="902" spans="1:13" ht="12.75" customHeight="1">
      <c r="A902" s="20">
        <v>898</v>
      </c>
      <c r="B902" s="26" t="s">
        <v>48</v>
      </c>
      <c r="C902" s="27">
        <v>24410</v>
      </c>
      <c r="D902" s="24" t="s">
        <v>95</v>
      </c>
      <c r="E902" s="27" t="s">
        <v>36</v>
      </c>
      <c r="F902" s="24" t="s">
        <v>17</v>
      </c>
      <c r="G902" s="28">
        <v>80</v>
      </c>
      <c r="H902" s="28">
        <v>77</v>
      </c>
      <c r="I902" s="28">
        <v>7</v>
      </c>
      <c r="J902" s="28">
        <v>0</v>
      </c>
      <c r="K902" s="28">
        <v>162</v>
      </c>
      <c r="L902" s="44">
        <f>K902-'June 2015'!K902</f>
        <v>62</v>
      </c>
      <c r="M902" s="18"/>
    </row>
    <row r="903" spans="1:13" ht="12.75" customHeight="1">
      <c r="A903" s="20">
        <v>899</v>
      </c>
      <c r="B903" s="26" t="s">
        <v>48</v>
      </c>
      <c r="C903" s="27">
        <v>24410</v>
      </c>
      <c r="D903" s="24" t="s">
        <v>95</v>
      </c>
      <c r="E903" s="27" t="s">
        <v>37</v>
      </c>
      <c r="F903" s="24" t="s">
        <v>18</v>
      </c>
      <c r="G903" s="28">
        <v>319</v>
      </c>
      <c r="H903" s="28">
        <v>212</v>
      </c>
      <c r="I903" s="28">
        <v>17</v>
      </c>
      <c r="J903" s="28">
        <v>0</v>
      </c>
      <c r="K903" s="28">
        <v>552</v>
      </c>
      <c r="L903" s="44">
        <f>K903-'June 2015'!K903</f>
        <v>148</v>
      </c>
      <c r="M903" s="18"/>
    </row>
    <row r="904" spans="1:13" ht="12.75" customHeight="1">
      <c r="A904" s="20">
        <v>900</v>
      </c>
      <c r="B904" s="26" t="s">
        <v>48</v>
      </c>
      <c r="C904" s="27">
        <v>24410</v>
      </c>
      <c r="D904" s="24" t="s">
        <v>95</v>
      </c>
      <c r="E904" s="27" t="s">
        <v>38</v>
      </c>
      <c r="F904" s="24" t="s">
        <v>19</v>
      </c>
      <c r="G904" s="28">
        <v>71</v>
      </c>
      <c r="H904" s="28">
        <v>58</v>
      </c>
      <c r="I904" s="28">
        <v>3</v>
      </c>
      <c r="J904" s="28">
        <v>0</v>
      </c>
      <c r="K904" s="28">
        <v>124</v>
      </c>
      <c r="L904" s="44">
        <f>K904-'June 2015'!K904</f>
        <v>42</v>
      </c>
      <c r="M904" s="18"/>
    </row>
    <row r="905" spans="1:13" ht="12.75" customHeight="1">
      <c r="A905" s="20">
        <v>901</v>
      </c>
      <c r="B905" s="26" t="s">
        <v>48</v>
      </c>
      <c r="C905" s="27">
        <v>24410</v>
      </c>
      <c r="D905" s="24" t="s">
        <v>95</v>
      </c>
      <c r="E905" s="27" t="s">
        <v>39</v>
      </c>
      <c r="F905" s="24" t="s">
        <v>20</v>
      </c>
      <c r="G905" s="28">
        <v>224</v>
      </c>
      <c r="H905" s="28">
        <v>367</v>
      </c>
      <c r="I905" s="28">
        <v>7</v>
      </c>
      <c r="J905" s="28">
        <v>0</v>
      </c>
      <c r="K905" s="28">
        <v>602</v>
      </c>
      <c r="L905" s="44">
        <f>K905-'June 2015'!K905</f>
        <v>79</v>
      </c>
      <c r="M905" s="18"/>
    </row>
    <row r="906" spans="1:13" ht="12.75" customHeight="1">
      <c r="A906" s="20">
        <v>902</v>
      </c>
      <c r="B906" s="26" t="s">
        <v>48</v>
      </c>
      <c r="C906" s="27">
        <v>24410</v>
      </c>
      <c r="D906" s="24" t="s">
        <v>95</v>
      </c>
      <c r="E906" s="27" t="s">
        <v>40</v>
      </c>
      <c r="F906" s="24" t="s">
        <v>41</v>
      </c>
      <c r="G906" s="28">
        <v>5</v>
      </c>
      <c r="H906" s="28">
        <v>0</v>
      </c>
      <c r="I906" s="28">
        <v>0</v>
      </c>
      <c r="J906" s="28">
        <v>0</v>
      </c>
      <c r="K906" s="28">
        <v>11</v>
      </c>
      <c r="L906" s="44">
        <f>K906-'June 2015'!K906</f>
        <v>-78</v>
      </c>
      <c r="M906" s="18"/>
    </row>
    <row r="907" spans="1:13" ht="12.75" customHeight="1">
      <c r="A907" s="20">
        <v>903</v>
      </c>
      <c r="B907" s="26" t="s">
        <v>48</v>
      </c>
      <c r="C907" s="27">
        <v>24410</v>
      </c>
      <c r="D907" s="24" t="s">
        <v>96</v>
      </c>
      <c r="E907" s="27"/>
      <c r="F907" s="24"/>
      <c r="G907" s="28">
        <v>5252</v>
      </c>
      <c r="H907" s="28">
        <v>4089</v>
      </c>
      <c r="I907" s="28">
        <v>221</v>
      </c>
      <c r="J907" s="28">
        <v>5</v>
      </c>
      <c r="K907" s="28">
        <v>9571</v>
      </c>
      <c r="L907" s="44">
        <f>K907-'June 2015'!K907</f>
        <v>764</v>
      </c>
      <c r="M907" s="18"/>
    </row>
    <row r="908" spans="1:13" ht="12.75" customHeight="1">
      <c r="A908" s="20">
        <v>904</v>
      </c>
      <c r="B908" s="26" t="s">
        <v>48</v>
      </c>
      <c r="C908" s="27">
        <v>24600</v>
      </c>
      <c r="D908" s="24" t="s">
        <v>97</v>
      </c>
      <c r="E908" s="27" t="s">
        <v>21</v>
      </c>
      <c r="F908" s="24" t="s">
        <v>2</v>
      </c>
      <c r="G908" s="28">
        <v>304</v>
      </c>
      <c r="H908" s="28">
        <v>121</v>
      </c>
      <c r="I908" s="28">
        <v>18</v>
      </c>
      <c r="J908" s="28">
        <v>3</v>
      </c>
      <c r="K908" s="28">
        <v>448</v>
      </c>
      <c r="L908" s="44">
        <f>K908-'June 2015'!K908</f>
        <v>-25</v>
      </c>
      <c r="M908" s="18"/>
    </row>
    <row r="909" spans="1:13" ht="12.75" customHeight="1">
      <c r="A909" s="20">
        <v>905</v>
      </c>
      <c r="B909" s="26" t="s">
        <v>48</v>
      </c>
      <c r="C909" s="27">
        <v>24600</v>
      </c>
      <c r="D909" s="24" t="s">
        <v>97</v>
      </c>
      <c r="E909" s="27" t="s">
        <v>22</v>
      </c>
      <c r="F909" s="24" t="s">
        <v>3</v>
      </c>
      <c r="G909" s="28">
        <v>111</v>
      </c>
      <c r="H909" s="28">
        <v>43</v>
      </c>
      <c r="I909" s="28">
        <v>0</v>
      </c>
      <c r="J909" s="28">
        <v>0</v>
      </c>
      <c r="K909" s="28">
        <v>162</v>
      </c>
      <c r="L909" s="44">
        <f>K909-'June 2015'!K909</f>
        <v>-56</v>
      </c>
      <c r="M909" s="18"/>
    </row>
    <row r="910" spans="1:13" ht="12.75" customHeight="1">
      <c r="A910" s="20">
        <v>906</v>
      </c>
      <c r="B910" s="26" t="s">
        <v>48</v>
      </c>
      <c r="C910" s="27">
        <v>24600</v>
      </c>
      <c r="D910" s="24" t="s">
        <v>97</v>
      </c>
      <c r="E910" s="27" t="s">
        <v>23</v>
      </c>
      <c r="F910" s="24" t="s">
        <v>4</v>
      </c>
      <c r="G910" s="28">
        <v>394</v>
      </c>
      <c r="H910" s="28">
        <v>289</v>
      </c>
      <c r="I910" s="28">
        <v>55</v>
      </c>
      <c r="J910" s="28">
        <v>0</v>
      </c>
      <c r="K910" s="28">
        <v>734</v>
      </c>
      <c r="L910" s="44">
        <f>K910-'June 2015'!K910</f>
        <v>-164</v>
      </c>
      <c r="M910" s="18"/>
    </row>
    <row r="911" spans="1:13" ht="12.75" customHeight="1">
      <c r="A911" s="20">
        <v>907</v>
      </c>
      <c r="B911" s="26" t="s">
        <v>48</v>
      </c>
      <c r="C911" s="27">
        <v>24600</v>
      </c>
      <c r="D911" s="24" t="s">
        <v>97</v>
      </c>
      <c r="E911" s="27" t="s">
        <v>24</v>
      </c>
      <c r="F911" s="24" t="s">
        <v>5</v>
      </c>
      <c r="G911" s="28">
        <v>128</v>
      </c>
      <c r="H911" s="28">
        <v>40</v>
      </c>
      <c r="I911" s="28">
        <v>8</v>
      </c>
      <c r="J911" s="28">
        <v>0</v>
      </c>
      <c r="K911" s="28">
        <v>171</v>
      </c>
      <c r="L911" s="44">
        <f>K911-'June 2015'!K911</f>
        <v>79</v>
      </c>
      <c r="M911" s="18"/>
    </row>
    <row r="912" spans="1:13" ht="12.75" customHeight="1">
      <c r="A912" s="20">
        <v>908</v>
      </c>
      <c r="B912" s="26" t="s">
        <v>48</v>
      </c>
      <c r="C912" s="27">
        <v>24600</v>
      </c>
      <c r="D912" s="24" t="s">
        <v>97</v>
      </c>
      <c r="E912" s="27" t="s">
        <v>25</v>
      </c>
      <c r="F912" s="24" t="s">
        <v>6</v>
      </c>
      <c r="G912" s="28">
        <v>2648</v>
      </c>
      <c r="H912" s="28">
        <v>596</v>
      </c>
      <c r="I912" s="28">
        <v>68</v>
      </c>
      <c r="J912" s="28">
        <v>5</v>
      </c>
      <c r="K912" s="28">
        <v>3319</v>
      </c>
      <c r="L912" s="44">
        <f>K912-'June 2015'!K912</f>
        <v>767</v>
      </c>
      <c r="M912" s="18"/>
    </row>
    <row r="913" spans="1:13" ht="12.75" customHeight="1">
      <c r="A913" s="20">
        <v>909</v>
      </c>
      <c r="B913" s="26" t="s">
        <v>48</v>
      </c>
      <c r="C913" s="27">
        <v>24600</v>
      </c>
      <c r="D913" s="24" t="s">
        <v>97</v>
      </c>
      <c r="E913" s="27" t="s">
        <v>26</v>
      </c>
      <c r="F913" s="24" t="s">
        <v>7</v>
      </c>
      <c r="G913" s="28">
        <v>671</v>
      </c>
      <c r="H913" s="28">
        <v>608</v>
      </c>
      <c r="I913" s="28">
        <v>60</v>
      </c>
      <c r="J913" s="28">
        <v>0</v>
      </c>
      <c r="K913" s="28">
        <v>1338</v>
      </c>
      <c r="L913" s="44">
        <f>K913-'June 2015'!K913</f>
        <v>-131</v>
      </c>
      <c r="M913" s="18"/>
    </row>
    <row r="914" spans="1:13" ht="12.75" customHeight="1">
      <c r="A914" s="20">
        <v>910</v>
      </c>
      <c r="B914" s="26" t="s">
        <v>48</v>
      </c>
      <c r="C914" s="27">
        <v>24600</v>
      </c>
      <c r="D914" s="24" t="s">
        <v>97</v>
      </c>
      <c r="E914" s="27" t="s">
        <v>27</v>
      </c>
      <c r="F914" s="24" t="s">
        <v>8</v>
      </c>
      <c r="G914" s="28">
        <v>831</v>
      </c>
      <c r="H914" s="28">
        <v>1084</v>
      </c>
      <c r="I914" s="28">
        <v>77</v>
      </c>
      <c r="J914" s="28">
        <v>9</v>
      </c>
      <c r="K914" s="28">
        <v>2004</v>
      </c>
      <c r="L914" s="44">
        <f>K914-'June 2015'!K914</f>
        <v>168</v>
      </c>
      <c r="M914" s="18"/>
    </row>
    <row r="915" spans="1:13" ht="12.75" customHeight="1">
      <c r="A915" s="20">
        <v>911</v>
      </c>
      <c r="B915" s="26" t="s">
        <v>48</v>
      </c>
      <c r="C915" s="27">
        <v>24600</v>
      </c>
      <c r="D915" s="24" t="s">
        <v>97</v>
      </c>
      <c r="E915" s="27" t="s">
        <v>28</v>
      </c>
      <c r="F915" s="24" t="s">
        <v>9</v>
      </c>
      <c r="G915" s="28">
        <v>519</v>
      </c>
      <c r="H915" s="28">
        <v>1712</v>
      </c>
      <c r="I915" s="28">
        <v>332</v>
      </c>
      <c r="J915" s="28">
        <v>13</v>
      </c>
      <c r="K915" s="28">
        <v>2576</v>
      </c>
      <c r="L915" s="44">
        <f>K915-'June 2015'!K915</f>
        <v>428</v>
      </c>
      <c r="M915" s="18"/>
    </row>
    <row r="916" spans="1:13" ht="12.75" customHeight="1">
      <c r="A916" s="20">
        <v>912</v>
      </c>
      <c r="B916" s="26" t="s">
        <v>48</v>
      </c>
      <c r="C916" s="27">
        <v>24600</v>
      </c>
      <c r="D916" s="24" t="s">
        <v>97</v>
      </c>
      <c r="E916" s="27" t="s">
        <v>29</v>
      </c>
      <c r="F916" s="24" t="s">
        <v>10</v>
      </c>
      <c r="G916" s="28">
        <v>856</v>
      </c>
      <c r="H916" s="28">
        <v>160</v>
      </c>
      <c r="I916" s="28">
        <v>31</v>
      </c>
      <c r="J916" s="28">
        <v>0</v>
      </c>
      <c r="K916" s="28">
        <v>1049</v>
      </c>
      <c r="L916" s="44">
        <f>K916-'June 2015'!K916</f>
        <v>348</v>
      </c>
      <c r="M916" s="18"/>
    </row>
    <row r="917" spans="1:13" ht="12.75" customHeight="1">
      <c r="A917" s="20">
        <v>913</v>
      </c>
      <c r="B917" s="26" t="s">
        <v>48</v>
      </c>
      <c r="C917" s="27">
        <v>24600</v>
      </c>
      <c r="D917" s="24" t="s">
        <v>97</v>
      </c>
      <c r="E917" s="27" t="s">
        <v>30</v>
      </c>
      <c r="F917" s="24" t="s">
        <v>11</v>
      </c>
      <c r="G917" s="28">
        <v>339</v>
      </c>
      <c r="H917" s="28">
        <v>285</v>
      </c>
      <c r="I917" s="28">
        <v>45</v>
      </c>
      <c r="J917" s="28">
        <v>0</v>
      </c>
      <c r="K917" s="28">
        <v>665</v>
      </c>
      <c r="L917" s="44">
        <f>K917-'June 2015'!K917</f>
        <v>122</v>
      </c>
      <c r="M917" s="18"/>
    </row>
    <row r="918" spans="1:13" ht="12.75" customHeight="1">
      <c r="A918" s="20">
        <v>914</v>
      </c>
      <c r="B918" s="26" t="s">
        <v>48</v>
      </c>
      <c r="C918" s="27">
        <v>24600</v>
      </c>
      <c r="D918" s="24" t="s">
        <v>97</v>
      </c>
      <c r="E918" s="27" t="s">
        <v>31</v>
      </c>
      <c r="F918" s="24" t="s">
        <v>12</v>
      </c>
      <c r="G918" s="28">
        <v>4552</v>
      </c>
      <c r="H918" s="28">
        <v>1682</v>
      </c>
      <c r="I918" s="28">
        <v>95</v>
      </c>
      <c r="J918" s="28">
        <v>8</v>
      </c>
      <c r="K918" s="28">
        <v>6342</v>
      </c>
      <c r="L918" s="44">
        <f>K918-'June 2015'!K918</f>
        <v>-168</v>
      </c>
      <c r="M918" s="18"/>
    </row>
    <row r="919" spans="1:13" ht="12.75" customHeight="1">
      <c r="A919" s="20">
        <v>915</v>
      </c>
      <c r="B919" s="26" t="s">
        <v>48</v>
      </c>
      <c r="C919" s="27">
        <v>24600</v>
      </c>
      <c r="D919" s="24" t="s">
        <v>97</v>
      </c>
      <c r="E919" s="27" t="s">
        <v>32</v>
      </c>
      <c r="F919" s="24" t="s">
        <v>13</v>
      </c>
      <c r="G919" s="28">
        <v>5339</v>
      </c>
      <c r="H919" s="28">
        <v>875</v>
      </c>
      <c r="I919" s="28">
        <v>61</v>
      </c>
      <c r="J919" s="28">
        <v>4</v>
      </c>
      <c r="K919" s="28">
        <v>6282</v>
      </c>
      <c r="L919" s="44">
        <f>K919-'June 2015'!K919</f>
        <v>1244</v>
      </c>
      <c r="M919" s="18"/>
    </row>
    <row r="920" spans="1:13" ht="12.75" customHeight="1">
      <c r="A920" s="20">
        <v>916</v>
      </c>
      <c r="B920" s="26" t="s">
        <v>48</v>
      </c>
      <c r="C920" s="27">
        <v>24600</v>
      </c>
      <c r="D920" s="24" t="s">
        <v>97</v>
      </c>
      <c r="E920" s="27" t="s">
        <v>33</v>
      </c>
      <c r="F920" s="24" t="s">
        <v>14</v>
      </c>
      <c r="G920" s="28">
        <v>4781</v>
      </c>
      <c r="H920" s="28">
        <v>4117</v>
      </c>
      <c r="I920" s="28">
        <v>513</v>
      </c>
      <c r="J920" s="28">
        <v>28</v>
      </c>
      <c r="K920" s="28">
        <v>9438</v>
      </c>
      <c r="L920" s="44">
        <f>K920-'June 2015'!K920</f>
        <v>2045</v>
      </c>
      <c r="M920" s="18"/>
    </row>
    <row r="921" spans="1:13" ht="12.75" customHeight="1">
      <c r="A921" s="20">
        <v>917</v>
      </c>
      <c r="B921" s="26" t="s">
        <v>48</v>
      </c>
      <c r="C921" s="27">
        <v>24600</v>
      </c>
      <c r="D921" s="24" t="s">
        <v>97</v>
      </c>
      <c r="E921" s="27" t="s">
        <v>34</v>
      </c>
      <c r="F921" s="24" t="s">
        <v>15</v>
      </c>
      <c r="G921" s="28">
        <v>861</v>
      </c>
      <c r="H921" s="28">
        <v>858</v>
      </c>
      <c r="I921" s="28">
        <v>184</v>
      </c>
      <c r="J921" s="28">
        <v>27</v>
      </c>
      <c r="K921" s="28">
        <v>1931</v>
      </c>
      <c r="L921" s="44">
        <f>K921-'June 2015'!K921</f>
        <v>412</v>
      </c>
      <c r="M921" s="18"/>
    </row>
    <row r="922" spans="1:13" ht="12.75" customHeight="1">
      <c r="A922" s="20">
        <v>918</v>
      </c>
      <c r="B922" s="26" t="s">
        <v>48</v>
      </c>
      <c r="C922" s="27">
        <v>24600</v>
      </c>
      <c r="D922" s="24" t="s">
        <v>97</v>
      </c>
      <c r="E922" s="27" t="s">
        <v>35</v>
      </c>
      <c r="F922" s="24" t="s">
        <v>16</v>
      </c>
      <c r="G922" s="28">
        <v>37</v>
      </c>
      <c r="H922" s="28">
        <v>28</v>
      </c>
      <c r="I922" s="28">
        <v>9</v>
      </c>
      <c r="J922" s="28">
        <v>0</v>
      </c>
      <c r="K922" s="28">
        <v>70</v>
      </c>
      <c r="L922" s="44">
        <f>K922-'June 2015'!K922</f>
        <v>-58</v>
      </c>
      <c r="M922" s="18"/>
    </row>
    <row r="923" spans="1:13" ht="12.75" customHeight="1">
      <c r="A923" s="20">
        <v>919</v>
      </c>
      <c r="B923" s="26" t="s">
        <v>48</v>
      </c>
      <c r="C923" s="27">
        <v>24600</v>
      </c>
      <c r="D923" s="24" t="s">
        <v>97</v>
      </c>
      <c r="E923" s="27" t="s">
        <v>36</v>
      </c>
      <c r="F923" s="24" t="s">
        <v>17</v>
      </c>
      <c r="G923" s="28">
        <v>321</v>
      </c>
      <c r="H923" s="28">
        <v>429</v>
      </c>
      <c r="I923" s="28">
        <v>97</v>
      </c>
      <c r="J923" s="28">
        <v>7</v>
      </c>
      <c r="K923" s="28">
        <v>852</v>
      </c>
      <c r="L923" s="44">
        <f>K923-'June 2015'!K923</f>
        <v>269</v>
      </c>
      <c r="M923" s="18"/>
    </row>
    <row r="924" spans="1:13" ht="12.75" customHeight="1">
      <c r="A924" s="20">
        <v>920</v>
      </c>
      <c r="B924" s="26" t="s">
        <v>48</v>
      </c>
      <c r="C924" s="27">
        <v>24600</v>
      </c>
      <c r="D924" s="24" t="s">
        <v>97</v>
      </c>
      <c r="E924" s="27" t="s">
        <v>37</v>
      </c>
      <c r="F924" s="24" t="s">
        <v>18</v>
      </c>
      <c r="G924" s="28">
        <v>1444</v>
      </c>
      <c r="H924" s="28">
        <v>859</v>
      </c>
      <c r="I924" s="28">
        <v>47</v>
      </c>
      <c r="J924" s="28">
        <v>6</v>
      </c>
      <c r="K924" s="28">
        <v>2358</v>
      </c>
      <c r="L924" s="44">
        <f>K924-'June 2015'!K924</f>
        <v>577</v>
      </c>
      <c r="M924" s="18"/>
    </row>
    <row r="925" spans="1:13" ht="12.75" customHeight="1">
      <c r="A925" s="20">
        <v>921</v>
      </c>
      <c r="B925" s="26" t="s">
        <v>48</v>
      </c>
      <c r="C925" s="27">
        <v>24600</v>
      </c>
      <c r="D925" s="24" t="s">
        <v>97</v>
      </c>
      <c r="E925" s="27" t="s">
        <v>38</v>
      </c>
      <c r="F925" s="24" t="s">
        <v>19</v>
      </c>
      <c r="G925" s="28">
        <v>356</v>
      </c>
      <c r="H925" s="28">
        <v>177</v>
      </c>
      <c r="I925" s="28">
        <v>33</v>
      </c>
      <c r="J925" s="28">
        <v>5</v>
      </c>
      <c r="K925" s="28">
        <v>561</v>
      </c>
      <c r="L925" s="44">
        <f>K925-'June 2015'!K925</f>
        <v>135</v>
      </c>
      <c r="M925" s="18"/>
    </row>
    <row r="926" spans="1:13" ht="12.75" customHeight="1">
      <c r="A926" s="20">
        <v>922</v>
      </c>
      <c r="B926" s="26" t="s">
        <v>48</v>
      </c>
      <c r="C926" s="27">
        <v>24600</v>
      </c>
      <c r="D926" s="24" t="s">
        <v>97</v>
      </c>
      <c r="E926" s="27" t="s">
        <v>39</v>
      </c>
      <c r="F926" s="24" t="s">
        <v>20</v>
      </c>
      <c r="G926" s="28">
        <v>387</v>
      </c>
      <c r="H926" s="28">
        <v>627</v>
      </c>
      <c r="I926" s="28">
        <v>31</v>
      </c>
      <c r="J926" s="28">
        <v>0</v>
      </c>
      <c r="K926" s="28">
        <v>1043</v>
      </c>
      <c r="L926" s="44">
        <f>K926-'June 2015'!K926</f>
        <v>307</v>
      </c>
      <c r="M926" s="18"/>
    </row>
    <row r="927" spans="1:13" ht="12.75" customHeight="1">
      <c r="A927" s="20">
        <v>923</v>
      </c>
      <c r="B927" s="26" t="s">
        <v>48</v>
      </c>
      <c r="C927" s="27">
        <v>24600</v>
      </c>
      <c r="D927" s="24" t="s">
        <v>97</v>
      </c>
      <c r="E927" s="27" t="s">
        <v>40</v>
      </c>
      <c r="F927" s="24" t="s">
        <v>41</v>
      </c>
      <c r="G927" s="28">
        <v>67</v>
      </c>
      <c r="H927" s="28">
        <v>12</v>
      </c>
      <c r="I927" s="28">
        <v>0</v>
      </c>
      <c r="J927" s="28">
        <v>0</v>
      </c>
      <c r="K927" s="28">
        <v>81</v>
      </c>
      <c r="L927" s="44">
        <f>K927-'June 2015'!K927</f>
        <v>-581</v>
      </c>
      <c r="M927" s="18"/>
    </row>
    <row r="928" spans="1:13" ht="12.75" customHeight="1">
      <c r="A928" s="20">
        <v>924</v>
      </c>
      <c r="B928" s="26" t="s">
        <v>48</v>
      </c>
      <c r="C928" s="27">
        <v>24600</v>
      </c>
      <c r="D928" s="24" t="s">
        <v>98</v>
      </c>
      <c r="E928" s="27"/>
      <c r="F928" s="24"/>
      <c r="G928" s="28">
        <v>24948</v>
      </c>
      <c r="H928" s="28">
        <v>14597</v>
      </c>
      <c r="I928" s="28">
        <v>1747</v>
      </c>
      <c r="J928" s="28">
        <v>125</v>
      </c>
      <c r="K928" s="28">
        <v>41418</v>
      </c>
      <c r="L928" s="44">
        <f>K928-'June 2015'!K928</f>
        <v>5729</v>
      </c>
      <c r="M928" s="18"/>
    </row>
    <row r="929" spans="1:13" ht="12.75" customHeight="1">
      <c r="A929" s="20">
        <v>925</v>
      </c>
      <c r="B929" s="26" t="s">
        <v>48</v>
      </c>
      <c r="C929" s="27">
        <v>24650</v>
      </c>
      <c r="D929" s="24" t="s">
        <v>99</v>
      </c>
      <c r="E929" s="27" t="s">
        <v>21</v>
      </c>
      <c r="F929" s="24" t="s">
        <v>2</v>
      </c>
      <c r="G929" s="28">
        <v>83</v>
      </c>
      <c r="H929" s="28">
        <v>24</v>
      </c>
      <c r="I929" s="28">
        <v>0</v>
      </c>
      <c r="J929" s="28">
        <v>0</v>
      </c>
      <c r="K929" s="28">
        <v>108</v>
      </c>
      <c r="L929" s="44">
        <f>K929-'June 2015'!K929</f>
        <v>2</v>
      </c>
      <c r="M929" s="18"/>
    </row>
    <row r="930" spans="1:13" ht="12.75" customHeight="1">
      <c r="A930" s="20">
        <v>926</v>
      </c>
      <c r="B930" s="26" t="s">
        <v>48</v>
      </c>
      <c r="C930" s="27">
        <v>24650</v>
      </c>
      <c r="D930" s="24" t="s">
        <v>99</v>
      </c>
      <c r="E930" s="27" t="s">
        <v>22</v>
      </c>
      <c r="F930" s="24" t="s">
        <v>3</v>
      </c>
      <c r="G930" s="28">
        <v>3</v>
      </c>
      <c r="H930" s="28">
        <v>3</v>
      </c>
      <c r="I930" s="28">
        <v>0</v>
      </c>
      <c r="J930" s="28">
        <v>0</v>
      </c>
      <c r="K930" s="28">
        <v>6</v>
      </c>
      <c r="L930" s="44">
        <f>K930-'June 2015'!K930</f>
        <v>2</v>
      </c>
      <c r="M930" s="18"/>
    </row>
    <row r="931" spans="1:13" ht="12.75" customHeight="1">
      <c r="A931" s="20">
        <v>927</v>
      </c>
      <c r="B931" s="26" t="s">
        <v>48</v>
      </c>
      <c r="C931" s="27">
        <v>24650</v>
      </c>
      <c r="D931" s="24" t="s">
        <v>99</v>
      </c>
      <c r="E931" s="27" t="s">
        <v>23</v>
      </c>
      <c r="F931" s="24" t="s">
        <v>4</v>
      </c>
      <c r="G931" s="28">
        <v>161</v>
      </c>
      <c r="H931" s="28">
        <v>127</v>
      </c>
      <c r="I931" s="28">
        <v>15</v>
      </c>
      <c r="J931" s="28">
        <v>0</v>
      </c>
      <c r="K931" s="28">
        <v>301</v>
      </c>
      <c r="L931" s="44">
        <f>K931-'June 2015'!K931</f>
        <v>94</v>
      </c>
      <c r="M931" s="18"/>
    </row>
    <row r="932" spans="1:13" ht="12.75" customHeight="1">
      <c r="A932" s="20">
        <v>928</v>
      </c>
      <c r="B932" s="26" t="s">
        <v>48</v>
      </c>
      <c r="C932" s="27">
        <v>24650</v>
      </c>
      <c r="D932" s="24" t="s">
        <v>99</v>
      </c>
      <c r="E932" s="27" t="s">
        <v>24</v>
      </c>
      <c r="F932" s="24" t="s">
        <v>5</v>
      </c>
      <c r="G932" s="28">
        <v>23</v>
      </c>
      <c r="H932" s="28">
        <v>30</v>
      </c>
      <c r="I932" s="28">
        <v>3</v>
      </c>
      <c r="J932" s="28">
        <v>0</v>
      </c>
      <c r="K932" s="28">
        <v>53</v>
      </c>
      <c r="L932" s="44">
        <f>K932-'June 2015'!K932</f>
        <v>25</v>
      </c>
      <c r="M932" s="18"/>
    </row>
    <row r="933" spans="1:13" ht="12.75" customHeight="1">
      <c r="A933" s="20">
        <v>929</v>
      </c>
      <c r="B933" s="26" t="s">
        <v>48</v>
      </c>
      <c r="C933" s="27">
        <v>24650</v>
      </c>
      <c r="D933" s="24" t="s">
        <v>99</v>
      </c>
      <c r="E933" s="27" t="s">
        <v>25</v>
      </c>
      <c r="F933" s="24" t="s">
        <v>6</v>
      </c>
      <c r="G933" s="28">
        <v>1644</v>
      </c>
      <c r="H933" s="28">
        <v>1175</v>
      </c>
      <c r="I933" s="28">
        <v>19</v>
      </c>
      <c r="J933" s="28">
        <v>0</v>
      </c>
      <c r="K933" s="28">
        <v>2831</v>
      </c>
      <c r="L933" s="44">
        <f>K933-'June 2015'!K933</f>
        <v>998</v>
      </c>
      <c r="M933" s="18"/>
    </row>
    <row r="934" spans="1:13" ht="12.75" customHeight="1">
      <c r="A934" s="20">
        <v>930</v>
      </c>
      <c r="B934" s="26" t="s">
        <v>48</v>
      </c>
      <c r="C934" s="27">
        <v>24650</v>
      </c>
      <c r="D934" s="24" t="s">
        <v>99</v>
      </c>
      <c r="E934" s="27" t="s">
        <v>26</v>
      </c>
      <c r="F934" s="24" t="s">
        <v>7</v>
      </c>
      <c r="G934" s="28">
        <v>150</v>
      </c>
      <c r="H934" s="28">
        <v>116</v>
      </c>
      <c r="I934" s="28">
        <v>10</v>
      </c>
      <c r="J934" s="28">
        <v>0</v>
      </c>
      <c r="K934" s="28">
        <v>278</v>
      </c>
      <c r="L934" s="44">
        <f>K934-'June 2015'!K934</f>
        <v>79</v>
      </c>
      <c r="M934" s="18"/>
    </row>
    <row r="935" spans="1:13" ht="12.75" customHeight="1">
      <c r="A935" s="20">
        <v>931</v>
      </c>
      <c r="B935" s="26" t="s">
        <v>48</v>
      </c>
      <c r="C935" s="27">
        <v>24650</v>
      </c>
      <c r="D935" s="24" t="s">
        <v>99</v>
      </c>
      <c r="E935" s="27" t="s">
        <v>27</v>
      </c>
      <c r="F935" s="24" t="s">
        <v>8</v>
      </c>
      <c r="G935" s="28">
        <v>400</v>
      </c>
      <c r="H935" s="28">
        <v>302</v>
      </c>
      <c r="I935" s="28">
        <v>14</v>
      </c>
      <c r="J935" s="28">
        <v>0</v>
      </c>
      <c r="K935" s="28">
        <v>722</v>
      </c>
      <c r="L935" s="44">
        <f>K935-'June 2015'!K935</f>
        <v>312</v>
      </c>
      <c r="M935" s="18"/>
    </row>
    <row r="936" spans="1:13" ht="12.75" customHeight="1">
      <c r="A936" s="20">
        <v>932</v>
      </c>
      <c r="B936" s="26" t="s">
        <v>48</v>
      </c>
      <c r="C936" s="27">
        <v>24650</v>
      </c>
      <c r="D936" s="24" t="s">
        <v>99</v>
      </c>
      <c r="E936" s="27" t="s">
        <v>28</v>
      </c>
      <c r="F936" s="24" t="s">
        <v>9</v>
      </c>
      <c r="G936" s="28">
        <v>102</v>
      </c>
      <c r="H936" s="28">
        <v>291</v>
      </c>
      <c r="I936" s="28">
        <v>12</v>
      </c>
      <c r="J936" s="28">
        <v>0</v>
      </c>
      <c r="K936" s="28">
        <v>401</v>
      </c>
      <c r="L936" s="44">
        <f>K936-'June 2015'!K936</f>
        <v>155</v>
      </c>
      <c r="M936" s="18"/>
    </row>
    <row r="937" spans="1:13" ht="12.75" customHeight="1">
      <c r="A937" s="20">
        <v>933</v>
      </c>
      <c r="B937" s="26" t="s">
        <v>48</v>
      </c>
      <c r="C937" s="27">
        <v>24650</v>
      </c>
      <c r="D937" s="24" t="s">
        <v>99</v>
      </c>
      <c r="E937" s="27" t="s">
        <v>29</v>
      </c>
      <c r="F937" s="24" t="s">
        <v>10</v>
      </c>
      <c r="G937" s="28">
        <v>1878</v>
      </c>
      <c r="H937" s="28">
        <v>662</v>
      </c>
      <c r="I937" s="28">
        <v>9</v>
      </c>
      <c r="J937" s="28">
        <v>0</v>
      </c>
      <c r="K937" s="28">
        <v>2545</v>
      </c>
      <c r="L937" s="44">
        <f>K937-'June 2015'!K937</f>
        <v>1554</v>
      </c>
      <c r="M937" s="18"/>
    </row>
    <row r="938" spans="1:13" ht="12.75" customHeight="1">
      <c r="A938" s="20">
        <v>934</v>
      </c>
      <c r="B938" s="26" t="s">
        <v>48</v>
      </c>
      <c r="C938" s="27">
        <v>24650</v>
      </c>
      <c r="D938" s="24" t="s">
        <v>99</v>
      </c>
      <c r="E938" s="27" t="s">
        <v>30</v>
      </c>
      <c r="F938" s="24" t="s">
        <v>11</v>
      </c>
      <c r="G938" s="28">
        <v>41</v>
      </c>
      <c r="H938" s="28">
        <v>40</v>
      </c>
      <c r="I938" s="28">
        <v>0</v>
      </c>
      <c r="J938" s="28">
        <v>0</v>
      </c>
      <c r="K938" s="28">
        <v>82</v>
      </c>
      <c r="L938" s="44">
        <f>K938-'June 2015'!K938</f>
        <v>48</v>
      </c>
      <c r="M938" s="18"/>
    </row>
    <row r="939" spans="1:13" ht="12.75" customHeight="1">
      <c r="A939" s="20">
        <v>935</v>
      </c>
      <c r="B939" s="26" t="s">
        <v>48</v>
      </c>
      <c r="C939" s="27">
        <v>24650</v>
      </c>
      <c r="D939" s="24" t="s">
        <v>99</v>
      </c>
      <c r="E939" s="27" t="s">
        <v>31</v>
      </c>
      <c r="F939" s="24" t="s">
        <v>12</v>
      </c>
      <c r="G939" s="28">
        <v>216</v>
      </c>
      <c r="H939" s="28">
        <v>99</v>
      </c>
      <c r="I939" s="28">
        <v>0</v>
      </c>
      <c r="J939" s="28">
        <v>0</v>
      </c>
      <c r="K939" s="28">
        <v>318</v>
      </c>
      <c r="L939" s="44">
        <f>K939-'June 2015'!K939</f>
        <v>38</v>
      </c>
      <c r="M939" s="18"/>
    </row>
    <row r="940" spans="1:13" ht="12.75" customHeight="1">
      <c r="A940" s="20">
        <v>936</v>
      </c>
      <c r="B940" s="26" t="s">
        <v>48</v>
      </c>
      <c r="C940" s="27">
        <v>24650</v>
      </c>
      <c r="D940" s="24" t="s">
        <v>99</v>
      </c>
      <c r="E940" s="27" t="s">
        <v>32</v>
      </c>
      <c r="F940" s="24" t="s">
        <v>13</v>
      </c>
      <c r="G940" s="28">
        <v>648</v>
      </c>
      <c r="H940" s="28">
        <v>110</v>
      </c>
      <c r="I940" s="28">
        <v>3</v>
      </c>
      <c r="J940" s="28">
        <v>0</v>
      </c>
      <c r="K940" s="28">
        <v>766</v>
      </c>
      <c r="L940" s="44">
        <f>K940-'June 2015'!K940</f>
        <v>348</v>
      </c>
      <c r="M940" s="18"/>
    </row>
    <row r="941" spans="1:13" ht="12.75" customHeight="1">
      <c r="A941" s="20">
        <v>937</v>
      </c>
      <c r="B941" s="26" t="s">
        <v>48</v>
      </c>
      <c r="C941" s="27">
        <v>24650</v>
      </c>
      <c r="D941" s="24" t="s">
        <v>99</v>
      </c>
      <c r="E941" s="27" t="s">
        <v>33</v>
      </c>
      <c r="F941" s="24" t="s">
        <v>14</v>
      </c>
      <c r="G941" s="28">
        <v>576</v>
      </c>
      <c r="H941" s="28">
        <v>359</v>
      </c>
      <c r="I941" s="28">
        <v>4</v>
      </c>
      <c r="J941" s="28">
        <v>0</v>
      </c>
      <c r="K941" s="28">
        <v>941</v>
      </c>
      <c r="L941" s="44">
        <f>K941-'June 2015'!K941</f>
        <v>366</v>
      </c>
      <c r="M941" s="18"/>
    </row>
    <row r="942" spans="1:13" ht="12.75" customHeight="1">
      <c r="A942" s="20">
        <v>938</v>
      </c>
      <c r="B942" s="26" t="s">
        <v>48</v>
      </c>
      <c r="C942" s="27">
        <v>24650</v>
      </c>
      <c r="D942" s="24" t="s">
        <v>99</v>
      </c>
      <c r="E942" s="27" t="s">
        <v>34</v>
      </c>
      <c r="F942" s="24" t="s">
        <v>15</v>
      </c>
      <c r="G942" s="28">
        <v>393</v>
      </c>
      <c r="H942" s="28">
        <v>190</v>
      </c>
      <c r="I942" s="28">
        <v>14</v>
      </c>
      <c r="J942" s="28">
        <v>0</v>
      </c>
      <c r="K942" s="28">
        <v>595</v>
      </c>
      <c r="L942" s="44">
        <f>K942-'June 2015'!K942</f>
        <v>276</v>
      </c>
      <c r="M942" s="18"/>
    </row>
    <row r="943" spans="1:13" ht="12.75" customHeight="1">
      <c r="A943" s="20">
        <v>939</v>
      </c>
      <c r="B943" s="26" t="s">
        <v>48</v>
      </c>
      <c r="C943" s="27">
        <v>24650</v>
      </c>
      <c r="D943" s="24" t="s">
        <v>99</v>
      </c>
      <c r="E943" s="27" t="s">
        <v>35</v>
      </c>
      <c r="F943" s="24" t="s">
        <v>16</v>
      </c>
      <c r="G943" s="28">
        <v>32</v>
      </c>
      <c r="H943" s="28">
        <v>13</v>
      </c>
      <c r="I943" s="28">
        <v>3</v>
      </c>
      <c r="J943" s="28">
        <v>0</v>
      </c>
      <c r="K943" s="28">
        <v>54</v>
      </c>
      <c r="L943" s="44">
        <f>K943-'June 2015'!K943</f>
        <v>17</v>
      </c>
      <c r="M943" s="18"/>
    </row>
    <row r="944" spans="1:13" ht="12.75" customHeight="1">
      <c r="A944" s="20">
        <v>940</v>
      </c>
      <c r="B944" s="26" t="s">
        <v>48</v>
      </c>
      <c r="C944" s="27">
        <v>24650</v>
      </c>
      <c r="D944" s="24" t="s">
        <v>99</v>
      </c>
      <c r="E944" s="27" t="s">
        <v>36</v>
      </c>
      <c r="F944" s="24" t="s">
        <v>17</v>
      </c>
      <c r="G944" s="28">
        <v>90</v>
      </c>
      <c r="H944" s="28">
        <v>48</v>
      </c>
      <c r="I944" s="28">
        <v>7</v>
      </c>
      <c r="J944" s="28">
        <v>3</v>
      </c>
      <c r="K944" s="28">
        <v>146</v>
      </c>
      <c r="L944" s="44">
        <f>K944-'June 2015'!K944</f>
        <v>66</v>
      </c>
      <c r="M944" s="18"/>
    </row>
    <row r="945" spans="1:13" ht="12.75" customHeight="1">
      <c r="A945" s="20">
        <v>941</v>
      </c>
      <c r="B945" s="26" t="s">
        <v>48</v>
      </c>
      <c r="C945" s="27">
        <v>24650</v>
      </c>
      <c r="D945" s="24" t="s">
        <v>99</v>
      </c>
      <c r="E945" s="27" t="s">
        <v>37</v>
      </c>
      <c r="F945" s="24" t="s">
        <v>18</v>
      </c>
      <c r="G945" s="28">
        <v>342</v>
      </c>
      <c r="H945" s="28">
        <v>198</v>
      </c>
      <c r="I945" s="28">
        <v>21</v>
      </c>
      <c r="J945" s="28">
        <v>0</v>
      </c>
      <c r="K945" s="28">
        <v>563</v>
      </c>
      <c r="L945" s="44">
        <f>K945-'June 2015'!K945</f>
        <v>290</v>
      </c>
      <c r="M945" s="18"/>
    </row>
    <row r="946" spans="1:13" ht="12.75" customHeight="1">
      <c r="A946" s="20">
        <v>942</v>
      </c>
      <c r="B946" s="26" t="s">
        <v>48</v>
      </c>
      <c r="C946" s="27">
        <v>24650</v>
      </c>
      <c r="D946" s="24" t="s">
        <v>99</v>
      </c>
      <c r="E946" s="27" t="s">
        <v>38</v>
      </c>
      <c r="F946" s="24" t="s">
        <v>19</v>
      </c>
      <c r="G946" s="28">
        <v>75</v>
      </c>
      <c r="H946" s="28">
        <v>43</v>
      </c>
      <c r="I946" s="28">
        <v>3</v>
      </c>
      <c r="J946" s="28">
        <v>0</v>
      </c>
      <c r="K946" s="28">
        <v>118</v>
      </c>
      <c r="L946" s="44">
        <f>K946-'June 2015'!K946</f>
        <v>46</v>
      </c>
      <c r="M946" s="18"/>
    </row>
    <row r="947" spans="1:13" ht="12.75" customHeight="1">
      <c r="A947" s="20">
        <v>943</v>
      </c>
      <c r="B947" s="26" t="s">
        <v>48</v>
      </c>
      <c r="C947" s="27">
        <v>24650</v>
      </c>
      <c r="D947" s="24" t="s">
        <v>99</v>
      </c>
      <c r="E947" s="27" t="s">
        <v>39</v>
      </c>
      <c r="F947" s="24" t="s">
        <v>20</v>
      </c>
      <c r="G947" s="28">
        <v>275</v>
      </c>
      <c r="H947" s="28">
        <v>341</v>
      </c>
      <c r="I947" s="28">
        <v>5</v>
      </c>
      <c r="J947" s="28">
        <v>0</v>
      </c>
      <c r="K947" s="28">
        <v>618</v>
      </c>
      <c r="L947" s="44">
        <f>K947-'June 2015'!K947</f>
        <v>306</v>
      </c>
      <c r="M947" s="18"/>
    </row>
    <row r="948" spans="1:13" ht="12.75" customHeight="1">
      <c r="A948" s="20">
        <v>944</v>
      </c>
      <c r="B948" s="26" t="s">
        <v>48</v>
      </c>
      <c r="C948" s="27">
        <v>24650</v>
      </c>
      <c r="D948" s="24" t="s">
        <v>99</v>
      </c>
      <c r="E948" s="27" t="s">
        <v>40</v>
      </c>
      <c r="F948" s="24" t="s">
        <v>41</v>
      </c>
      <c r="G948" s="28">
        <v>4</v>
      </c>
      <c r="H948" s="28">
        <v>0</v>
      </c>
      <c r="I948" s="28">
        <v>0</v>
      </c>
      <c r="J948" s="28">
        <v>0</v>
      </c>
      <c r="K948" s="28">
        <v>4</v>
      </c>
      <c r="L948" s="44">
        <f>K948-'June 2015'!K948</f>
        <v>-72</v>
      </c>
      <c r="M948" s="18"/>
    </row>
    <row r="949" spans="1:13" ht="12.75" customHeight="1">
      <c r="A949" s="20">
        <v>945</v>
      </c>
      <c r="B949" s="26" t="s">
        <v>48</v>
      </c>
      <c r="C949" s="27">
        <v>24650</v>
      </c>
      <c r="D949" s="24" t="s">
        <v>100</v>
      </c>
      <c r="E949" s="27"/>
      <c r="F949" s="24"/>
      <c r="G949" s="28">
        <v>7150</v>
      </c>
      <c r="H949" s="28">
        <v>4169</v>
      </c>
      <c r="I949" s="28">
        <v>137</v>
      </c>
      <c r="J949" s="28">
        <v>3</v>
      </c>
      <c r="K949" s="28">
        <v>11463</v>
      </c>
      <c r="L949" s="44">
        <f>K949-'June 2015'!K949</f>
        <v>4976</v>
      </c>
      <c r="M949" s="18"/>
    </row>
    <row r="950" spans="1:13" ht="12.75" customHeight="1">
      <c r="A950" s="20">
        <v>946</v>
      </c>
      <c r="B950" s="26" t="s">
        <v>48</v>
      </c>
      <c r="C950" s="27">
        <v>24780</v>
      </c>
      <c r="D950" s="24" t="s">
        <v>129</v>
      </c>
      <c r="E950" s="27" t="s">
        <v>21</v>
      </c>
      <c r="F950" s="24" t="s">
        <v>2</v>
      </c>
      <c r="G950" s="28">
        <v>897</v>
      </c>
      <c r="H950" s="28">
        <v>515</v>
      </c>
      <c r="I950" s="28">
        <v>43</v>
      </c>
      <c r="J950" s="28">
        <v>0</v>
      </c>
      <c r="K950" s="28">
        <v>1456</v>
      </c>
      <c r="L950" s="44">
        <f>K950-'June 2015'!K950</f>
        <v>-138</v>
      </c>
      <c r="M950" s="18"/>
    </row>
    <row r="951" spans="1:13" ht="12.75" customHeight="1">
      <c r="A951" s="20">
        <v>947</v>
      </c>
      <c r="B951" s="26" t="s">
        <v>48</v>
      </c>
      <c r="C951" s="27">
        <v>24780</v>
      </c>
      <c r="D951" s="24" t="s">
        <v>129</v>
      </c>
      <c r="E951" s="27" t="s">
        <v>22</v>
      </c>
      <c r="F951" s="24" t="s">
        <v>3</v>
      </c>
      <c r="G951" s="28">
        <v>6</v>
      </c>
      <c r="H951" s="28">
        <v>6</v>
      </c>
      <c r="I951" s="28">
        <v>3</v>
      </c>
      <c r="J951" s="28">
        <v>0</v>
      </c>
      <c r="K951" s="28">
        <v>9</v>
      </c>
      <c r="L951" s="44">
        <f>K951-'June 2015'!K951</f>
        <v>-3</v>
      </c>
      <c r="M951" s="18"/>
    </row>
    <row r="952" spans="1:13" ht="12.75" customHeight="1">
      <c r="A952" s="20">
        <v>948</v>
      </c>
      <c r="B952" s="26" t="s">
        <v>48</v>
      </c>
      <c r="C952" s="27">
        <v>24780</v>
      </c>
      <c r="D952" s="24" t="s">
        <v>129</v>
      </c>
      <c r="E952" s="27" t="s">
        <v>23</v>
      </c>
      <c r="F952" s="24" t="s">
        <v>4</v>
      </c>
      <c r="G952" s="28">
        <v>67</v>
      </c>
      <c r="H952" s="28">
        <v>96</v>
      </c>
      <c r="I952" s="28">
        <v>17</v>
      </c>
      <c r="J952" s="28">
        <v>0</v>
      </c>
      <c r="K952" s="28">
        <v>187</v>
      </c>
      <c r="L952" s="44">
        <f>K952-'June 2015'!K952</f>
        <v>25</v>
      </c>
      <c r="M952" s="18"/>
    </row>
    <row r="953" spans="1:13" ht="12.75" customHeight="1">
      <c r="A953" s="20">
        <v>949</v>
      </c>
      <c r="B953" s="26" t="s">
        <v>48</v>
      </c>
      <c r="C953" s="27">
        <v>24780</v>
      </c>
      <c r="D953" s="24" t="s">
        <v>129</v>
      </c>
      <c r="E953" s="27" t="s">
        <v>24</v>
      </c>
      <c r="F953" s="24" t="s">
        <v>5</v>
      </c>
      <c r="G953" s="28">
        <v>6</v>
      </c>
      <c r="H953" s="28">
        <v>12</v>
      </c>
      <c r="I953" s="28">
        <v>3</v>
      </c>
      <c r="J953" s="28">
        <v>0</v>
      </c>
      <c r="K953" s="28">
        <v>18</v>
      </c>
      <c r="L953" s="44">
        <f>K953-'June 2015'!K953</f>
        <v>-2</v>
      </c>
      <c r="M953" s="18"/>
    </row>
    <row r="954" spans="1:13" ht="12.75" customHeight="1">
      <c r="A954" s="20">
        <v>950</v>
      </c>
      <c r="B954" s="26" t="s">
        <v>48</v>
      </c>
      <c r="C954" s="27">
        <v>24780</v>
      </c>
      <c r="D954" s="24" t="s">
        <v>129</v>
      </c>
      <c r="E954" s="27" t="s">
        <v>25</v>
      </c>
      <c r="F954" s="24" t="s">
        <v>6</v>
      </c>
      <c r="G954" s="28">
        <v>433</v>
      </c>
      <c r="H954" s="28">
        <v>365</v>
      </c>
      <c r="I954" s="28">
        <v>11</v>
      </c>
      <c r="J954" s="28">
        <v>0</v>
      </c>
      <c r="K954" s="28">
        <v>811</v>
      </c>
      <c r="L954" s="44">
        <f>K954-'June 2015'!K954</f>
        <v>144</v>
      </c>
      <c r="M954" s="18"/>
    </row>
    <row r="955" spans="1:13" ht="12.75" customHeight="1">
      <c r="A955" s="20">
        <v>951</v>
      </c>
      <c r="B955" s="26" t="s">
        <v>48</v>
      </c>
      <c r="C955" s="27">
        <v>24780</v>
      </c>
      <c r="D955" s="24" t="s">
        <v>129</v>
      </c>
      <c r="E955" s="27" t="s">
        <v>26</v>
      </c>
      <c r="F955" s="24" t="s">
        <v>7</v>
      </c>
      <c r="G955" s="28">
        <v>55</v>
      </c>
      <c r="H955" s="28">
        <v>78</v>
      </c>
      <c r="I955" s="28">
        <v>8</v>
      </c>
      <c r="J955" s="28">
        <v>0</v>
      </c>
      <c r="K955" s="28">
        <v>136</v>
      </c>
      <c r="L955" s="44">
        <f>K955-'June 2015'!K955</f>
        <v>4</v>
      </c>
      <c r="M955" s="18"/>
    </row>
    <row r="956" spans="1:13" ht="12.75" customHeight="1">
      <c r="A956" s="20">
        <v>952</v>
      </c>
      <c r="B956" s="26" t="s">
        <v>48</v>
      </c>
      <c r="C956" s="27">
        <v>24780</v>
      </c>
      <c r="D956" s="24" t="s">
        <v>129</v>
      </c>
      <c r="E956" s="27" t="s">
        <v>27</v>
      </c>
      <c r="F956" s="24" t="s">
        <v>8</v>
      </c>
      <c r="G956" s="28">
        <v>116</v>
      </c>
      <c r="H956" s="28">
        <v>185</v>
      </c>
      <c r="I956" s="28">
        <v>14</v>
      </c>
      <c r="J956" s="28">
        <v>0</v>
      </c>
      <c r="K956" s="28">
        <v>318</v>
      </c>
      <c r="L956" s="44">
        <f>K956-'June 2015'!K956</f>
        <v>-8</v>
      </c>
      <c r="M956" s="18"/>
    </row>
    <row r="957" spans="1:13" ht="12.75" customHeight="1">
      <c r="A957" s="20">
        <v>953</v>
      </c>
      <c r="B957" s="26" t="s">
        <v>48</v>
      </c>
      <c r="C957" s="27">
        <v>24780</v>
      </c>
      <c r="D957" s="24" t="s">
        <v>129</v>
      </c>
      <c r="E957" s="27" t="s">
        <v>28</v>
      </c>
      <c r="F957" s="24" t="s">
        <v>9</v>
      </c>
      <c r="G957" s="28">
        <v>65</v>
      </c>
      <c r="H957" s="28">
        <v>167</v>
      </c>
      <c r="I957" s="28">
        <v>12</v>
      </c>
      <c r="J957" s="28">
        <v>0</v>
      </c>
      <c r="K957" s="28">
        <v>242</v>
      </c>
      <c r="L957" s="44">
        <f>K957-'June 2015'!K957</f>
        <v>35</v>
      </c>
      <c r="M957" s="18"/>
    </row>
    <row r="958" spans="1:13" ht="12.75" customHeight="1">
      <c r="A958" s="20">
        <v>954</v>
      </c>
      <c r="B958" s="26" t="s">
        <v>48</v>
      </c>
      <c r="C958" s="27">
        <v>24780</v>
      </c>
      <c r="D958" s="24" t="s">
        <v>129</v>
      </c>
      <c r="E958" s="27" t="s">
        <v>29</v>
      </c>
      <c r="F958" s="24" t="s">
        <v>10</v>
      </c>
      <c r="G958" s="28">
        <v>148</v>
      </c>
      <c r="H958" s="28">
        <v>90</v>
      </c>
      <c r="I958" s="28">
        <v>12</v>
      </c>
      <c r="J958" s="28">
        <v>0</v>
      </c>
      <c r="K958" s="28">
        <v>250</v>
      </c>
      <c r="L958" s="44">
        <f>K958-'June 2015'!K958</f>
        <v>6</v>
      </c>
      <c r="M958" s="18"/>
    </row>
    <row r="959" spans="1:13" ht="12.75" customHeight="1">
      <c r="A959" s="20">
        <v>955</v>
      </c>
      <c r="B959" s="26" t="s">
        <v>48</v>
      </c>
      <c r="C959" s="27">
        <v>24780</v>
      </c>
      <c r="D959" s="24" t="s">
        <v>129</v>
      </c>
      <c r="E959" s="27" t="s">
        <v>30</v>
      </c>
      <c r="F959" s="24" t="s">
        <v>11</v>
      </c>
      <c r="G959" s="28">
        <v>10</v>
      </c>
      <c r="H959" s="28">
        <v>6</v>
      </c>
      <c r="I959" s="28">
        <v>0</v>
      </c>
      <c r="J959" s="28">
        <v>0</v>
      </c>
      <c r="K959" s="28">
        <v>19</v>
      </c>
      <c r="L959" s="44">
        <f>K959-'June 2015'!K959</f>
        <v>4</v>
      </c>
      <c r="M959" s="18"/>
    </row>
    <row r="960" spans="1:13" ht="12.75" customHeight="1">
      <c r="A960" s="20">
        <v>956</v>
      </c>
      <c r="B960" s="26" t="s">
        <v>48</v>
      </c>
      <c r="C960" s="27">
        <v>24780</v>
      </c>
      <c r="D960" s="24" t="s">
        <v>129</v>
      </c>
      <c r="E960" s="27" t="s">
        <v>31</v>
      </c>
      <c r="F960" s="24" t="s">
        <v>12</v>
      </c>
      <c r="G960" s="28">
        <v>88</v>
      </c>
      <c r="H960" s="28">
        <v>40</v>
      </c>
      <c r="I960" s="28">
        <v>0</v>
      </c>
      <c r="J960" s="28">
        <v>0</v>
      </c>
      <c r="K960" s="28">
        <v>126</v>
      </c>
      <c r="L960" s="44">
        <f>K960-'June 2015'!K960</f>
        <v>-150</v>
      </c>
      <c r="M960" s="18"/>
    </row>
    <row r="961" spans="1:13" ht="12.75" customHeight="1">
      <c r="A961" s="20">
        <v>957</v>
      </c>
      <c r="B961" s="26" t="s">
        <v>48</v>
      </c>
      <c r="C961" s="27">
        <v>24780</v>
      </c>
      <c r="D961" s="24" t="s">
        <v>129</v>
      </c>
      <c r="E961" s="27" t="s">
        <v>32</v>
      </c>
      <c r="F961" s="24" t="s">
        <v>13</v>
      </c>
      <c r="G961" s="28">
        <v>393</v>
      </c>
      <c r="H961" s="28">
        <v>71</v>
      </c>
      <c r="I961" s="28">
        <v>0</v>
      </c>
      <c r="J961" s="28">
        <v>0</v>
      </c>
      <c r="K961" s="28">
        <v>465</v>
      </c>
      <c r="L961" s="44">
        <f>K961-'June 2015'!K961</f>
        <v>-18</v>
      </c>
      <c r="M961" s="18"/>
    </row>
    <row r="962" spans="1:13" ht="12.75" customHeight="1">
      <c r="A962" s="20">
        <v>958</v>
      </c>
      <c r="B962" s="26" t="s">
        <v>48</v>
      </c>
      <c r="C962" s="27">
        <v>24780</v>
      </c>
      <c r="D962" s="24" t="s">
        <v>129</v>
      </c>
      <c r="E962" s="27" t="s">
        <v>33</v>
      </c>
      <c r="F962" s="24" t="s">
        <v>14</v>
      </c>
      <c r="G962" s="28">
        <v>164</v>
      </c>
      <c r="H962" s="28">
        <v>149</v>
      </c>
      <c r="I962" s="28">
        <v>11</v>
      </c>
      <c r="J962" s="28">
        <v>0</v>
      </c>
      <c r="K962" s="28">
        <v>323</v>
      </c>
      <c r="L962" s="44">
        <f>K962-'June 2015'!K962</f>
        <v>49</v>
      </c>
      <c r="M962" s="18"/>
    </row>
    <row r="963" spans="1:13" ht="12.75" customHeight="1">
      <c r="A963" s="20">
        <v>959</v>
      </c>
      <c r="B963" s="26" t="s">
        <v>48</v>
      </c>
      <c r="C963" s="27">
        <v>24780</v>
      </c>
      <c r="D963" s="24" t="s">
        <v>129</v>
      </c>
      <c r="E963" s="27" t="s">
        <v>34</v>
      </c>
      <c r="F963" s="24" t="s">
        <v>15</v>
      </c>
      <c r="G963" s="28">
        <v>92</v>
      </c>
      <c r="H963" s="28">
        <v>95</v>
      </c>
      <c r="I963" s="28">
        <v>20</v>
      </c>
      <c r="J963" s="28">
        <v>0</v>
      </c>
      <c r="K963" s="28">
        <v>202</v>
      </c>
      <c r="L963" s="44">
        <f>K963-'June 2015'!K963</f>
        <v>53</v>
      </c>
      <c r="M963" s="18"/>
    </row>
    <row r="964" spans="1:13" ht="12.75" customHeight="1">
      <c r="A964" s="20">
        <v>960</v>
      </c>
      <c r="B964" s="26" t="s">
        <v>48</v>
      </c>
      <c r="C964" s="27">
        <v>24780</v>
      </c>
      <c r="D964" s="24" t="s">
        <v>129</v>
      </c>
      <c r="E964" s="27" t="s">
        <v>35</v>
      </c>
      <c r="F964" s="24" t="s">
        <v>16</v>
      </c>
      <c r="G964" s="28">
        <v>3</v>
      </c>
      <c r="H964" s="28">
        <v>3</v>
      </c>
      <c r="I964" s="28">
        <v>3</v>
      </c>
      <c r="J964" s="28">
        <v>0</v>
      </c>
      <c r="K964" s="28">
        <v>10</v>
      </c>
      <c r="L964" s="44">
        <f>K964-'June 2015'!K964</f>
        <v>-5</v>
      </c>
      <c r="M964" s="18"/>
    </row>
    <row r="965" spans="1:13" ht="12.75" customHeight="1">
      <c r="A965" s="20">
        <v>961</v>
      </c>
      <c r="B965" s="26" t="s">
        <v>48</v>
      </c>
      <c r="C965" s="27">
        <v>24780</v>
      </c>
      <c r="D965" s="24" t="s">
        <v>129</v>
      </c>
      <c r="E965" s="27" t="s">
        <v>36</v>
      </c>
      <c r="F965" s="24" t="s">
        <v>17</v>
      </c>
      <c r="G965" s="28">
        <v>15</v>
      </c>
      <c r="H965" s="28">
        <v>31</v>
      </c>
      <c r="I965" s="28">
        <v>3</v>
      </c>
      <c r="J965" s="28">
        <v>0</v>
      </c>
      <c r="K965" s="28">
        <v>52</v>
      </c>
      <c r="L965" s="44">
        <f>K965-'June 2015'!K965</f>
        <v>-10</v>
      </c>
      <c r="M965" s="18"/>
    </row>
    <row r="966" spans="1:13" ht="12.75" customHeight="1">
      <c r="A966" s="20">
        <v>962</v>
      </c>
      <c r="B966" s="26" t="s">
        <v>48</v>
      </c>
      <c r="C966" s="27">
        <v>24780</v>
      </c>
      <c r="D966" s="24" t="s">
        <v>129</v>
      </c>
      <c r="E966" s="27" t="s">
        <v>37</v>
      </c>
      <c r="F966" s="24" t="s">
        <v>18</v>
      </c>
      <c r="G966" s="28">
        <v>129</v>
      </c>
      <c r="H966" s="28">
        <v>114</v>
      </c>
      <c r="I966" s="28">
        <v>11</v>
      </c>
      <c r="J966" s="28">
        <v>0</v>
      </c>
      <c r="K966" s="28">
        <v>250</v>
      </c>
      <c r="L966" s="44">
        <f>K966-'June 2015'!K966</f>
        <v>43</v>
      </c>
      <c r="M966" s="18"/>
    </row>
    <row r="967" spans="1:13" ht="12.75" customHeight="1">
      <c r="A967" s="20">
        <v>963</v>
      </c>
      <c r="B967" s="26" t="s">
        <v>48</v>
      </c>
      <c r="C967" s="27">
        <v>24780</v>
      </c>
      <c r="D967" s="24" t="s">
        <v>129</v>
      </c>
      <c r="E967" s="27" t="s">
        <v>38</v>
      </c>
      <c r="F967" s="24" t="s">
        <v>19</v>
      </c>
      <c r="G967" s="28">
        <v>18</v>
      </c>
      <c r="H967" s="28">
        <v>25</v>
      </c>
      <c r="I967" s="28">
        <v>0</v>
      </c>
      <c r="J967" s="28">
        <v>0</v>
      </c>
      <c r="K967" s="28">
        <v>48</v>
      </c>
      <c r="L967" s="44">
        <f>K967-'June 2015'!K967</f>
        <v>6</v>
      </c>
      <c r="M967" s="18"/>
    </row>
    <row r="968" spans="1:13" ht="12.75" customHeight="1">
      <c r="A968" s="20">
        <v>964</v>
      </c>
      <c r="B968" s="26" t="s">
        <v>48</v>
      </c>
      <c r="C968" s="27">
        <v>24780</v>
      </c>
      <c r="D968" s="24" t="s">
        <v>129</v>
      </c>
      <c r="E968" s="27" t="s">
        <v>39</v>
      </c>
      <c r="F968" s="24" t="s">
        <v>20</v>
      </c>
      <c r="G968" s="28">
        <v>133</v>
      </c>
      <c r="H968" s="28">
        <v>155</v>
      </c>
      <c r="I968" s="28">
        <v>0</v>
      </c>
      <c r="J968" s="28">
        <v>0</v>
      </c>
      <c r="K968" s="28">
        <v>290</v>
      </c>
      <c r="L968" s="44">
        <f>K968-'June 2015'!K968</f>
        <v>55</v>
      </c>
      <c r="M968" s="18"/>
    </row>
    <row r="969" spans="1:13" ht="12.75" customHeight="1">
      <c r="A969" s="20">
        <v>965</v>
      </c>
      <c r="B969" s="26" t="s">
        <v>48</v>
      </c>
      <c r="C969" s="27">
        <v>24780</v>
      </c>
      <c r="D969" s="24" t="s">
        <v>129</v>
      </c>
      <c r="E969" s="27" t="s">
        <v>40</v>
      </c>
      <c r="F969" s="24" t="s">
        <v>41</v>
      </c>
      <c r="G969" s="28">
        <v>4</v>
      </c>
      <c r="H969" s="28">
        <v>3</v>
      </c>
      <c r="I969" s="28">
        <v>0</v>
      </c>
      <c r="J969" s="28">
        <v>0</v>
      </c>
      <c r="K969" s="28">
        <v>8</v>
      </c>
      <c r="L969" s="44">
        <f>K969-'June 2015'!K969</f>
        <v>-40</v>
      </c>
      <c r="M969" s="18"/>
    </row>
    <row r="970" spans="1:13" ht="12.75" customHeight="1">
      <c r="A970" s="20">
        <v>966</v>
      </c>
      <c r="B970" s="26" t="s">
        <v>48</v>
      </c>
      <c r="C970" s="27">
        <v>24780</v>
      </c>
      <c r="D970" s="24" t="s">
        <v>130</v>
      </c>
      <c r="E970" s="27"/>
      <c r="F970" s="24"/>
      <c r="G970" s="28">
        <v>2836</v>
      </c>
      <c r="H970" s="28">
        <v>2199</v>
      </c>
      <c r="I970" s="28">
        <v>176</v>
      </c>
      <c r="J970" s="28">
        <v>3</v>
      </c>
      <c r="K970" s="28">
        <v>5220</v>
      </c>
      <c r="L970" s="44">
        <f>K970-'June 2015'!K970</f>
        <v>70</v>
      </c>
      <c r="M970" s="18"/>
    </row>
    <row r="971" spans="1:13" ht="12.75" customHeight="1">
      <c r="A971" s="20">
        <v>967</v>
      </c>
      <c r="B971" s="26" t="s">
        <v>48</v>
      </c>
      <c r="C971" s="27">
        <v>24850</v>
      </c>
      <c r="D971" s="24" t="s">
        <v>173</v>
      </c>
      <c r="E971" s="27" t="s">
        <v>21</v>
      </c>
      <c r="F971" s="24" t="s">
        <v>2</v>
      </c>
      <c r="G971" s="28">
        <v>326</v>
      </c>
      <c r="H971" s="28">
        <v>68</v>
      </c>
      <c r="I971" s="28">
        <v>3</v>
      </c>
      <c r="J971" s="28">
        <v>0</v>
      </c>
      <c r="K971" s="28">
        <v>389</v>
      </c>
      <c r="L971" s="44">
        <f>K971-'June 2015'!K971</f>
        <v>17</v>
      </c>
      <c r="M971" s="18"/>
    </row>
    <row r="972" spans="1:13" ht="12.75" customHeight="1">
      <c r="A972" s="20">
        <v>968</v>
      </c>
      <c r="B972" s="26" t="s">
        <v>48</v>
      </c>
      <c r="C972" s="27">
        <v>24850</v>
      </c>
      <c r="D972" s="24" t="s">
        <v>173</v>
      </c>
      <c r="E972" s="27" t="s">
        <v>22</v>
      </c>
      <c r="F972" s="24" t="s">
        <v>3</v>
      </c>
      <c r="G972" s="28">
        <v>3</v>
      </c>
      <c r="H972" s="28">
        <v>3</v>
      </c>
      <c r="I972" s="28">
        <v>3</v>
      </c>
      <c r="J972" s="28">
        <v>0</v>
      </c>
      <c r="K972" s="28">
        <v>5</v>
      </c>
      <c r="L972" s="44">
        <f>K972-'June 2015'!K972</f>
        <v>1</v>
      </c>
      <c r="M972" s="18"/>
    </row>
    <row r="973" spans="1:13" ht="12.75" customHeight="1">
      <c r="A973" s="20">
        <v>969</v>
      </c>
      <c r="B973" s="26" t="s">
        <v>48</v>
      </c>
      <c r="C973" s="27">
        <v>24850</v>
      </c>
      <c r="D973" s="24" t="s">
        <v>173</v>
      </c>
      <c r="E973" s="27" t="s">
        <v>23</v>
      </c>
      <c r="F973" s="24" t="s">
        <v>4</v>
      </c>
      <c r="G973" s="28">
        <v>70</v>
      </c>
      <c r="H973" s="28">
        <v>84</v>
      </c>
      <c r="I973" s="28">
        <v>3</v>
      </c>
      <c r="J973" s="28">
        <v>0</v>
      </c>
      <c r="K973" s="28">
        <v>161</v>
      </c>
      <c r="L973" s="44">
        <f>K973-'June 2015'!K973</f>
        <v>4</v>
      </c>
      <c r="M973" s="18"/>
    </row>
    <row r="974" spans="1:13" ht="12.75" customHeight="1">
      <c r="A974" s="20">
        <v>970</v>
      </c>
      <c r="B974" s="26" t="s">
        <v>48</v>
      </c>
      <c r="C974" s="27">
        <v>24850</v>
      </c>
      <c r="D974" s="24" t="s">
        <v>173</v>
      </c>
      <c r="E974" s="27" t="s">
        <v>24</v>
      </c>
      <c r="F974" s="24" t="s">
        <v>5</v>
      </c>
      <c r="G974" s="28">
        <v>11</v>
      </c>
      <c r="H974" s="28">
        <v>5</v>
      </c>
      <c r="I974" s="28">
        <v>0</v>
      </c>
      <c r="J974" s="28">
        <v>0</v>
      </c>
      <c r="K974" s="28">
        <v>16</v>
      </c>
      <c r="L974" s="44">
        <f>K974-'June 2015'!K974</f>
        <v>7</v>
      </c>
      <c r="M974" s="18"/>
    </row>
    <row r="975" spans="1:13" ht="12.75" customHeight="1">
      <c r="A975" s="20">
        <v>971</v>
      </c>
      <c r="B975" s="26" t="s">
        <v>48</v>
      </c>
      <c r="C975" s="27">
        <v>24850</v>
      </c>
      <c r="D975" s="24" t="s">
        <v>173</v>
      </c>
      <c r="E975" s="27" t="s">
        <v>25</v>
      </c>
      <c r="F975" s="24" t="s">
        <v>6</v>
      </c>
      <c r="G975" s="28">
        <v>531</v>
      </c>
      <c r="H975" s="28">
        <v>470</v>
      </c>
      <c r="I975" s="28">
        <v>3</v>
      </c>
      <c r="J975" s="28">
        <v>0</v>
      </c>
      <c r="K975" s="28">
        <v>999</v>
      </c>
      <c r="L975" s="44">
        <f>K975-'June 2015'!K975</f>
        <v>297</v>
      </c>
      <c r="M975" s="18"/>
    </row>
    <row r="976" spans="1:13" ht="12.75" customHeight="1">
      <c r="A976" s="20">
        <v>972</v>
      </c>
      <c r="B976" s="26" t="s">
        <v>48</v>
      </c>
      <c r="C976" s="27">
        <v>24850</v>
      </c>
      <c r="D976" s="24" t="s">
        <v>173</v>
      </c>
      <c r="E976" s="27" t="s">
        <v>26</v>
      </c>
      <c r="F976" s="24" t="s">
        <v>7</v>
      </c>
      <c r="G976" s="28">
        <v>39</v>
      </c>
      <c r="H976" s="28">
        <v>34</v>
      </c>
      <c r="I976" s="28">
        <v>3</v>
      </c>
      <c r="J976" s="28">
        <v>0</v>
      </c>
      <c r="K976" s="28">
        <v>78</v>
      </c>
      <c r="L976" s="44">
        <f>K976-'June 2015'!K976</f>
        <v>-2</v>
      </c>
      <c r="M976" s="18"/>
    </row>
    <row r="977" spans="1:13" ht="12.75" customHeight="1">
      <c r="A977" s="20">
        <v>973</v>
      </c>
      <c r="B977" s="26" t="s">
        <v>48</v>
      </c>
      <c r="C977" s="27">
        <v>24850</v>
      </c>
      <c r="D977" s="24" t="s">
        <v>173</v>
      </c>
      <c r="E977" s="27" t="s">
        <v>27</v>
      </c>
      <c r="F977" s="24" t="s">
        <v>8</v>
      </c>
      <c r="G977" s="28">
        <v>87</v>
      </c>
      <c r="H977" s="28">
        <v>79</v>
      </c>
      <c r="I977" s="28">
        <v>4</v>
      </c>
      <c r="J977" s="28">
        <v>0</v>
      </c>
      <c r="K977" s="28">
        <v>168</v>
      </c>
      <c r="L977" s="44">
        <f>K977-'June 2015'!K977</f>
        <v>-4</v>
      </c>
      <c r="M977" s="18"/>
    </row>
    <row r="978" spans="1:13" ht="12.75" customHeight="1">
      <c r="A978" s="20">
        <v>974</v>
      </c>
      <c r="B978" s="26" t="s">
        <v>48</v>
      </c>
      <c r="C978" s="27">
        <v>24850</v>
      </c>
      <c r="D978" s="24" t="s">
        <v>173</v>
      </c>
      <c r="E978" s="27" t="s">
        <v>28</v>
      </c>
      <c r="F978" s="24" t="s">
        <v>9</v>
      </c>
      <c r="G978" s="28">
        <v>40</v>
      </c>
      <c r="H978" s="28">
        <v>86</v>
      </c>
      <c r="I978" s="28">
        <v>3</v>
      </c>
      <c r="J978" s="28">
        <v>0</v>
      </c>
      <c r="K978" s="28">
        <v>127</v>
      </c>
      <c r="L978" s="44">
        <f>K978-'June 2015'!K978</f>
        <v>32</v>
      </c>
      <c r="M978" s="18"/>
    </row>
    <row r="979" spans="1:13" ht="12.75" customHeight="1">
      <c r="A979" s="20">
        <v>975</v>
      </c>
      <c r="B979" s="26" t="s">
        <v>48</v>
      </c>
      <c r="C979" s="27">
        <v>24850</v>
      </c>
      <c r="D979" s="24" t="s">
        <v>173</v>
      </c>
      <c r="E979" s="27" t="s">
        <v>29</v>
      </c>
      <c r="F979" s="24" t="s">
        <v>10</v>
      </c>
      <c r="G979" s="28">
        <v>269</v>
      </c>
      <c r="H979" s="28">
        <v>148</v>
      </c>
      <c r="I979" s="28">
        <v>0</v>
      </c>
      <c r="J979" s="28">
        <v>0</v>
      </c>
      <c r="K979" s="28">
        <v>420</v>
      </c>
      <c r="L979" s="44">
        <f>K979-'June 2015'!K979</f>
        <v>163</v>
      </c>
      <c r="M979" s="18"/>
    </row>
    <row r="980" spans="1:13" ht="12.75" customHeight="1">
      <c r="A980" s="20">
        <v>976</v>
      </c>
      <c r="B980" s="26" t="s">
        <v>48</v>
      </c>
      <c r="C980" s="27">
        <v>24850</v>
      </c>
      <c r="D980" s="24" t="s">
        <v>173</v>
      </c>
      <c r="E980" s="27" t="s">
        <v>30</v>
      </c>
      <c r="F980" s="24" t="s">
        <v>11</v>
      </c>
      <c r="G980" s="28">
        <v>9</v>
      </c>
      <c r="H980" s="28">
        <v>7</v>
      </c>
      <c r="I980" s="28">
        <v>0</v>
      </c>
      <c r="J980" s="28">
        <v>0</v>
      </c>
      <c r="K980" s="28">
        <v>20</v>
      </c>
      <c r="L980" s="44">
        <f>K980-'June 2015'!K980</f>
        <v>11</v>
      </c>
      <c r="M980" s="18"/>
    </row>
    <row r="981" spans="1:13" ht="12.75" customHeight="1">
      <c r="A981" s="20">
        <v>977</v>
      </c>
      <c r="B981" s="26" t="s">
        <v>48</v>
      </c>
      <c r="C981" s="27">
        <v>24850</v>
      </c>
      <c r="D981" s="24" t="s">
        <v>173</v>
      </c>
      <c r="E981" s="27" t="s">
        <v>31</v>
      </c>
      <c r="F981" s="24" t="s">
        <v>12</v>
      </c>
      <c r="G981" s="28">
        <v>44</v>
      </c>
      <c r="H981" s="28">
        <v>17</v>
      </c>
      <c r="I981" s="28">
        <v>0</v>
      </c>
      <c r="J981" s="28">
        <v>0</v>
      </c>
      <c r="K981" s="28">
        <v>63</v>
      </c>
      <c r="L981" s="44">
        <f>K981-'June 2015'!K981</f>
        <v>-72</v>
      </c>
      <c r="M981" s="18"/>
    </row>
    <row r="982" spans="1:13" ht="12.75" customHeight="1">
      <c r="A982" s="20">
        <v>978</v>
      </c>
      <c r="B982" s="26" t="s">
        <v>48</v>
      </c>
      <c r="C982" s="27">
        <v>24850</v>
      </c>
      <c r="D982" s="24" t="s">
        <v>173</v>
      </c>
      <c r="E982" s="27" t="s">
        <v>32</v>
      </c>
      <c r="F982" s="24" t="s">
        <v>13</v>
      </c>
      <c r="G982" s="28">
        <v>185</v>
      </c>
      <c r="H982" s="28">
        <v>43</v>
      </c>
      <c r="I982" s="28">
        <v>0</v>
      </c>
      <c r="J982" s="28">
        <v>0</v>
      </c>
      <c r="K982" s="28">
        <v>233</v>
      </c>
      <c r="L982" s="44">
        <f>K982-'June 2015'!K982</f>
        <v>42</v>
      </c>
      <c r="M982" s="18"/>
    </row>
    <row r="983" spans="1:13" ht="12.75" customHeight="1">
      <c r="A983" s="20">
        <v>979</v>
      </c>
      <c r="B983" s="26" t="s">
        <v>48</v>
      </c>
      <c r="C983" s="27">
        <v>24850</v>
      </c>
      <c r="D983" s="24" t="s">
        <v>173</v>
      </c>
      <c r="E983" s="27" t="s">
        <v>33</v>
      </c>
      <c r="F983" s="24" t="s">
        <v>14</v>
      </c>
      <c r="G983" s="28">
        <v>145</v>
      </c>
      <c r="H983" s="28">
        <v>134</v>
      </c>
      <c r="I983" s="28">
        <v>0</v>
      </c>
      <c r="J983" s="28">
        <v>0</v>
      </c>
      <c r="K983" s="28">
        <v>275</v>
      </c>
      <c r="L983" s="44">
        <f>K983-'June 2015'!K983</f>
        <v>101</v>
      </c>
      <c r="M983" s="18"/>
    </row>
    <row r="984" spans="1:13" ht="12.75" customHeight="1">
      <c r="A984" s="20">
        <v>980</v>
      </c>
      <c r="B984" s="26" t="s">
        <v>48</v>
      </c>
      <c r="C984" s="27">
        <v>24850</v>
      </c>
      <c r="D984" s="24" t="s">
        <v>173</v>
      </c>
      <c r="E984" s="27" t="s">
        <v>34</v>
      </c>
      <c r="F984" s="24" t="s">
        <v>15</v>
      </c>
      <c r="G984" s="28">
        <v>68</v>
      </c>
      <c r="H984" s="28">
        <v>40</v>
      </c>
      <c r="I984" s="28">
        <v>3</v>
      </c>
      <c r="J984" s="28">
        <v>0</v>
      </c>
      <c r="K984" s="28">
        <v>118</v>
      </c>
      <c r="L984" s="44">
        <f>K984-'June 2015'!K984</f>
        <v>27</v>
      </c>
      <c r="M984" s="18"/>
    </row>
    <row r="985" spans="1:13" ht="12.75" customHeight="1">
      <c r="A985" s="20">
        <v>981</v>
      </c>
      <c r="B985" s="26" t="s">
        <v>48</v>
      </c>
      <c r="C985" s="27">
        <v>24850</v>
      </c>
      <c r="D985" s="24" t="s">
        <v>173</v>
      </c>
      <c r="E985" s="27" t="s">
        <v>35</v>
      </c>
      <c r="F985" s="24" t="s">
        <v>16</v>
      </c>
      <c r="G985" s="28">
        <v>8</v>
      </c>
      <c r="H985" s="28">
        <v>5</v>
      </c>
      <c r="I985" s="28">
        <v>0</v>
      </c>
      <c r="J985" s="28">
        <v>0</v>
      </c>
      <c r="K985" s="28">
        <v>11</v>
      </c>
      <c r="L985" s="44">
        <f>K985-'June 2015'!K985</f>
        <v>-2</v>
      </c>
      <c r="M985" s="18"/>
    </row>
    <row r="986" spans="1:13" ht="12.75" customHeight="1">
      <c r="A986" s="20">
        <v>982</v>
      </c>
      <c r="B986" s="26" t="s">
        <v>48</v>
      </c>
      <c r="C986" s="27">
        <v>24850</v>
      </c>
      <c r="D986" s="24" t="s">
        <v>173</v>
      </c>
      <c r="E986" s="27" t="s">
        <v>36</v>
      </c>
      <c r="F986" s="24" t="s">
        <v>17</v>
      </c>
      <c r="G986" s="28">
        <v>23</v>
      </c>
      <c r="H986" s="28">
        <v>17</v>
      </c>
      <c r="I986" s="28">
        <v>3</v>
      </c>
      <c r="J986" s="28">
        <v>0</v>
      </c>
      <c r="K986" s="28">
        <v>45</v>
      </c>
      <c r="L986" s="44">
        <f>K986-'June 2015'!K986</f>
        <v>5</v>
      </c>
      <c r="M986" s="18"/>
    </row>
    <row r="987" spans="1:13" ht="12.75" customHeight="1">
      <c r="A987" s="20">
        <v>983</v>
      </c>
      <c r="B987" s="26" t="s">
        <v>48</v>
      </c>
      <c r="C987" s="27">
        <v>24850</v>
      </c>
      <c r="D987" s="24" t="s">
        <v>173</v>
      </c>
      <c r="E987" s="27" t="s">
        <v>37</v>
      </c>
      <c r="F987" s="24" t="s">
        <v>18</v>
      </c>
      <c r="G987" s="28">
        <v>76</v>
      </c>
      <c r="H987" s="28">
        <v>48</v>
      </c>
      <c r="I987" s="28">
        <v>4</v>
      </c>
      <c r="J987" s="28">
        <v>0</v>
      </c>
      <c r="K987" s="28">
        <v>126</v>
      </c>
      <c r="L987" s="44">
        <f>K987-'June 2015'!K987</f>
        <v>34</v>
      </c>
      <c r="M987" s="18"/>
    </row>
    <row r="988" spans="1:13" ht="12.75" customHeight="1">
      <c r="A988" s="20">
        <v>984</v>
      </c>
      <c r="B988" s="26" t="s">
        <v>48</v>
      </c>
      <c r="C988" s="27">
        <v>24850</v>
      </c>
      <c r="D988" s="24" t="s">
        <v>173</v>
      </c>
      <c r="E988" s="27" t="s">
        <v>38</v>
      </c>
      <c r="F988" s="24" t="s">
        <v>19</v>
      </c>
      <c r="G988" s="28">
        <v>28</v>
      </c>
      <c r="H988" s="28">
        <v>14</v>
      </c>
      <c r="I988" s="28">
        <v>0</v>
      </c>
      <c r="J988" s="28">
        <v>0</v>
      </c>
      <c r="K988" s="28">
        <v>46</v>
      </c>
      <c r="L988" s="44">
        <f>K988-'June 2015'!K988</f>
        <v>7</v>
      </c>
      <c r="M988" s="18"/>
    </row>
    <row r="989" spans="1:13" ht="12.75" customHeight="1">
      <c r="A989" s="20">
        <v>985</v>
      </c>
      <c r="B989" s="26" t="s">
        <v>48</v>
      </c>
      <c r="C989" s="27">
        <v>24850</v>
      </c>
      <c r="D989" s="24" t="s">
        <v>173</v>
      </c>
      <c r="E989" s="27" t="s">
        <v>39</v>
      </c>
      <c r="F989" s="24" t="s">
        <v>20</v>
      </c>
      <c r="G989" s="28">
        <v>118</v>
      </c>
      <c r="H989" s="28">
        <v>107</v>
      </c>
      <c r="I989" s="28">
        <v>0</v>
      </c>
      <c r="J989" s="28">
        <v>0</v>
      </c>
      <c r="K989" s="28">
        <v>230</v>
      </c>
      <c r="L989" s="44">
        <f>K989-'June 2015'!K989</f>
        <v>67</v>
      </c>
      <c r="M989" s="18"/>
    </row>
    <row r="990" spans="1:13" ht="12.75" customHeight="1">
      <c r="A990" s="20">
        <v>986</v>
      </c>
      <c r="B990" s="26" t="s">
        <v>48</v>
      </c>
      <c r="C990" s="27">
        <v>24850</v>
      </c>
      <c r="D990" s="24" t="s">
        <v>173</v>
      </c>
      <c r="E990" s="27" t="s">
        <v>40</v>
      </c>
      <c r="F990" s="24" t="s">
        <v>41</v>
      </c>
      <c r="G990" s="28">
        <v>3</v>
      </c>
      <c r="H990" s="28">
        <v>0</v>
      </c>
      <c r="I990" s="28">
        <v>0</v>
      </c>
      <c r="J990" s="28">
        <v>0</v>
      </c>
      <c r="K990" s="28">
        <v>3</v>
      </c>
      <c r="L990" s="44">
        <f>K990-'June 2015'!K990</f>
        <v>-28</v>
      </c>
      <c r="M990" s="18"/>
    </row>
    <row r="991" spans="1:13" ht="12.75" customHeight="1">
      <c r="A991" s="20">
        <v>987</v>
      </c>
      <c r="B991" s="26" t="s">
        <v>48</v>
      </c>
      <c r="C991" s="27">
        <v>24850</v>
      </c>
      <c r="D991" s="24" t="s">
        <v>174</v>
      </c>
      <c r="E991" s="27"/>
      <c r="F991" s="24"/>
      <c r="G991" s="28">
        <v>2078</v>
      </c>
      <c r="H991" s="28">
        <v>1424</v>
      </c>
      <c r="I991" s="28">
        <v>36</v>
      </c>
      <c r="J991" s="28">
        <v>3</v>
      </c>
      <c r="K991" s="28">
        <v>3539</v>
      </c>
      <c r="L991" s="44">
        <f>K991-'June 2015'!K991</f>
        <v>712</v>
      </c>
      <c r="M991" s="18"/>
    </row>
    <row r="992" spans="1:13" ht="12.75" customHeight="1">
      <c r="A992" s="20">
        <v>988</v>
      </c>
      <c r="B992" s="26" t="s">
        <v>48</v>
      </c>
      <c r="C992" s="27">
        <v>24900</v>
      </c>
      <c r="D992" s="24" t="s">
        <v>175</v>
      </c>
      <c r="E992" s="27" t="s">
        <v>21</v>
      </c>
      <c r="F992" s="24" t="s">
        <v>2</v>
      </c>
      <c r="G992" s="28">
        <v>808</v>
      </c>
      <c r="H992" s="28">
        <v>285</v>
      </c>
      <c r="I992" s="28">
        <v>12</v>
      </c>
      <c r="J992" s="28">
        <v>0</v>
      </c>
      <c r="K992" s="28">
        <v>1103</v>
      </c>
      <c r="L992" s="44">
        <f>K992-'June 2015'!K992</f>
        <v>-132</v>
      </c>
      <c r="M992" s="18"/>
    </row>
    <row r="993" spans="1:13" ht="12.75" customHeight="1">
      <c r="A993" s="20">
        <v>989</v>
      </c>
      <c r="B993" s="26" t="s">
        <v>48</v>
      </c>
      <c r="C993" s="27">
        <v>24900</v>
      </c>
      <c r="D993" s="24" t="s">
        <v>175</v>
      </c>
      <c r="E993" s="27" t="s">
        <v>22</v>
      </c>
      <c r="F993" s="24" t="s">
        <v>3</v>
      </c>
      <c r="G993" s="28">
        <v>3</v>
      </c>
      <c r="H993" s="28">
        <v>0</v>
      </c>
      <c r="I993" s="28">
        <v>0</v>
      </c>
      <c r="J993" s="28">
        <v>0</v>
      </c>
      <c r="K993" s="28">
        <v>3</v>
      </c>
      <c r="L993" s="44">
        <f>K993-'June 2015'!K993</f>
        <v>-2</v>
      </c>
      <c r="M993" s="18"/>
    </row>
    <row r="994" spans="1:13" ht="12.75" customHeight="1">
      <c r="A994" s="20">
        <v>990</v>
      </c>
      <c r="B994" s="26" t="s">
        <v>48</v>
      </c>
      <c r="C994" s="27">
        <v>24900</v>
      </c>
      <c r="D994" s="24" t="s">
        <v>175</v>
      </c>
      <c r="E994" s="27" t="s">
        <v>23</v>
      </c>
      <c r="F994" s="24" t="s">
        <v>4</v>
      </c>
      <c r="G994" s="28">
        <v>60</v>
      </c>
      <c r="H994" s="28">
        <v>71</v>
      </c>
      <c r="I994" s="28">
        <v>5</v>
      </c>
      <c r="J994" s="28">
        <v>0</v>
      </c>
      <c r="K994" s="28">
        <v>133</v>
      </c>
      <c r="L994" s="44">
        <f>K994-'June 2015'!K994</f>
        <v>9</v>
      </c>
      <c r="M994" s="18"/>
    </row>
    <row r="995" spans="1:13" ht="12.75" customHeight="1">
      <c r="A995" s="20">
        <v>991</v>
      </c>
      <c r="B995" s="26" t="s">
        <v>48</v>
      </c>
      <c r="C995" s="27">
        <v>24900</v>
      </c>
      <c r="D995" s="24" t="s">
        <v>175</v>
      </c>
      <c r="E995" s="27" t="s">
        <v>24</v>
      </c>
      <c r="F995" s="24" t="s">
        <v>5</v>
      </c>
      <c r="G995" s="28">
        <v>10</v>
      </c>
      <c r="H995" s="28">
        <v>3</v>
      </c>
      <c r="I995" s="28">
        <v>0</v>
      </c>
      <c r="J995" s="28">
        <v>0</v>
      </c>
      <c r="K995" s="28">
        <v>7</v>
      </c>
      <c r="L995" s="44">
        <f>K995-'June 2015'!K995</f>
        <v>0</v>
      </c>
      <c r="M995" s="18"/>
    </row>
    <row r="996" spans="1:13" ht="12.75" customHeight="1">
      <c r="A996" s="20">
        <v>992</v>
      </c>
      <c r="B996" s="26" t="s">
        <v>48</v>
      </c>
      <c r="C996" s="27">
        <v>24900</v>
      </c>
      <c r="D996" s="24" t="s">
        <v>175</v>
      </c>
      <c r="E996" s="27" t="s">
        <v>25</v>
      </c>
      <c r="F996" s="24" t="s">
        <v>6</v>
      </c>
      <c r="G996" s="28">
        <v>226</v>
      </c>
      <c r="H996" s="28">
        <v>193</v>
      </c>
      <c r="I996" s="28">
        <v>6</v>
      </c>
      <c r="J996" s="28">
        <v>0</v>
      </c>
      <c r="K996" s="28">
        <v>423</v>
      </c>
      <c r="L996" s="44">
        <f>K996-'June 2015'!K996</f>
        <v>4</v>
      </c>
      <c r="M996" s="18"/>
    </row>
    <row r="997" spans="1:13" ht="12.75" customHeight="1">
      <c r="A997" s="20">
        <v>993</v>
      </c>
      <c r="B997" s="26" t="s">
        <v>48</v>
      </c>
      <c r="C997" s="27">
        <v>24900</v>
      </c>
      <c r="D997" s="24" t="s">
        <v>175</v>
      </c>
      <c r="E997" s="27" t="s">
        <v>26</v>
      </c>
      <c r="F997" s="24" t="s">
        <v>7</v>
      </c>
      <c r="G997" s="28">
        <v>38</v>
      </c>
      <c r="H997" s="28">
        <v>27</v>
      </c>
      <c r="I997" s="28">
        <v>0</v>
      </c>
      <c r="J997" s="28">
        <v>0</v>
      </c>
      <c r="K997" s="28">
        <v>65</v>
      </c>
      <c r="L997" s="44">
        <f>K997-'June 2015'!K997</f>
        <v>-2</v>
      </c>
      <c r="M997" s="18"/>
    </row>
    <row r="998" spans="1:13" ht="12.75" customHeight="1">
      <c r="A998" s="20">
        <v>994</v>
      </c>
      <c r="B998" s="26" t="s">
        <v>48</v>
      </c>
      <c r="C998" s="27">
        <v>24900</v>
      </c>
      <c r="D998" s="24" t="s">
        <v>175</v>
      </c>
      <c r="E998" s="27" t="s">
        <v>27</v>
      </c>
      <c r="F998" s="24" t="s">
        <v>8</v>
      </c>
      <c r="G998" s="28">
        <v>50</v>
      </c>
      <c r="H998" s="28">
        <v>99</v>
      </c>
      <c r="I998" s="28">
        <v>0</v>
      </c>
      <c r="J998" s="28">
        <v>0</v>
      </c>
      <c r="K998" s="28">
        <v>155</v>
      </c>
      <c r="L998" s="44">
        <f>K998-'June 2015'!K998</f>
        <v>-23</v>
      </c>
      <c r="M998" s="18"/>
    </row>
    <row r="999" spans="1:13" ht="12.75" customHeight="1">
      <c r="A999" s="20">
        <v>995</v>
      </c>
      <c r="B999" s="26" t="s">
        <v>48</v>
      </c>
      <c r="C999" s="27">
        <v>24900</v>
      </c>
      <c r="D999" s="24" t="s">
        <v>175</v>
      </c>
      <c r="E999" s="27" t="s">
        <v>28</v>
      </c>
      <c r="F999" s="24" t="s">
        <v>9</v>
      </c>
      <c r="G999" s="28">
        <v>39</v>
      </c>
      <c r="H999" s="28">
        <v>91</v>
      </c>
      <c r="I999" s="28">
        <v>10</v>
      </c>
      <c r="J999" s="28">
        <v>0</v>
      </c>
      <c r="K999" s="28">
        <v>141</v>
      </c>
      <c r="L999" s="44">
        <f>K999-'June 2015'!K999</f>
        <v>27</v>
      </c>
      <c r="M999" s="18"/>
    </row>
    <row r="1000" spans="1:13" ht="12.75" customHeight="1">
      <c r="A1000" s="20">
        <v>996</v>
      </c>
      <c r="B1000" s="26" t="s">
        <v>48</v>
      </c>
      <c r="C1000" s="27">
        <v>24900</v>
      </c>
      <c r="D1000" s="24" t="s">
        <v>175</v>
      </c>
      <c r="E1000" s="27" t="s">
        <v>29</v>
      </c>
      <c r="F1000" s="24" t="s">
        <v>10</v>
      </c>
      <c r="G1000" s="28">
        <v>104</v>
      </c>
      <c r="H1000" s="28">
        <v>89</v>
      </c>
      <c r="I1000" s="28">
        <v>0</v>
      </c>
      <c r="J1000" s="28">
        <v>0</v>
      </c>
      <c r="K1000" s="28">
        <v>197</v>
      </c>
      <c r="L1000" s="44">
        <f>K1000-'June 2015'!K1000</f>
        <v>17</v>
      </c>
      <c r="M1000" s="18"/>
    </row>
    <row r="1001" spans="1:13" ht="12.75" customHeight="1">
      <c r="A1001" s="20">
        <v>997</v>
      </c>
      <c r="B1001" s="26" t="s">
        <v>48</v>
      </c>
      <c r="C1001" s="27">
        <v>24900</v>
      </c>
      <c r="D1001" s="24" t="s">
        <v>175</v>
      </c>
      <c r="E1001" s="27" t="s">
        <v>30</v>
      </c>
      <c r="F1001" s="24" t="s">
        <v>11</v>
      </c>
      <c r="G1001" s="28">
        <v>4</v>
      </c>
      <c r="H1001" s="28">
        <v>4</v>
      </c>
      <c r="I1001" s="28">
        <v>0</v>
      </c>
      <c r="J1001" s="28">
        <v>0</v>
      </c>
      <c r="K1001" s="28">
        <v>13</v>
      </c>
      <c r="L1001" s="44">
        <f>K1001-'June 2015'!K1001</f>
        <v>8</v>
      </c>
      <c r="M1001" s="18"/>
    </row>
    <row r="1002" spans="1:13" ht="12.75" customHeight="1">
      <c r="A1002" s="20">
        <v>998</v>
      </c>
      <c r="B1002" s="26" t="s">
        <v>48</v>
      </c>
      <c r="C1002" s="27">
        <v>24900</v>
      </c>
      <c r="D1002" s="24" t="s">
        <v>175</v>
      </c>
      <c r="E1002" s="27" t="s">
        <v>31</v>
      </c>
      <c r="F1002" s="24" t="s">
        <v>12</v>
      </c>
      <c r="G1002" s="28">
        <v>39</v>
      </c>
      <c r="H1002" s="28">
        <v>16</v>
      </c>
      <c r="I1002" s="28">
        <v>0</v>
      </c>
      <c r="J1002" s="28">
        <v>0</v>
      </c>
      <c r="K1002" s="28">
        <v>56</v>
      </c>
      <c r="L1002" s="44">
        <f>K1002-'June 2015'!K1002</f>
        <v>-64</v>
      </c>
      <c r="M1002" s="18"/>
    </row>
    <row r="1003" spans="1:13" ht="12.75" customHeight="1">
      <c r="A1003" s="20">
        <v>999</v>
      </c>
      <c r="B1003" s="26" t="s">
        <v>48</v>
      </c>
      <c r="C1003" s="27">
        <v>24900</v>
      </c>
      <c r="D1003" s="24" t="s">
        <v>175</v>
      </c>
      <c r="E1003" s="27" t="s">
        <v>32</v>
      </c>
      <c r="F1003" s="24" t="s">
        <v>13</v>
      </c>
      <c r="G1003" s="28">
        <v>198</v>
      </c>
      <c r="H1003" s="28">
        <v>33</v>
      </c>
      <c r="I1003" s="28">
        <v>0</v>
      </c>
      <c r="J1003" s="28">
        <v>0</v>
      </c>
      <c r="K1003" s="28">
        <v>238</v>
      </c>
      <c r="L1003" s="44">
        <f>K1003-'June 2015'!K1003</f>
        <v>39</v>
      </c>
      <c r="M1003" s="18"/>
    </row>
    <row r="1004" spans="1:13" ht="12.75" customHeight="1">
      <c r="A1004" s="20">
        <v>1000</v>
      </c>
      <c r="B1004" s="26" t="s">
        <v>48</v>
      </c>
      <c r="C1004" s="27">
        <v>24900</v>
      </c>
      <c r="D1004" s="24" t="s">
        <v>175</v>
      </c>
      <c r="E1004" s="27" t="s">
        <v>33</v>
      </c>
      <c r="F1004" s="24" t="s">
        <v>14</v>
      </c>
      <c r="G1004" s="28">
        <v>86</v>
      </c>
      <c r="H1004" s="28">
        <v>61</v>
      </c>
      <c r="I1004" s="28">
        <v>3</v>
      </c>
      <c r="J1004" s="28">
        <v>0</v>
      </c>
      <c r="K1004" s="28">
        <v>148</v>
      </c>
      <c r="L1004" s="44">
        <f>K1004-'June 2015'!K1004</f>
        <v>27</v>
      </c>
      <c r="M1004" s="18"/>
    </row>
    <row r="1005" spans="1:13" ht="12.75" customHeight="1">
      <c r="A1005" s="20">
        <v>1001</v>
      </c>
      <c r="B1005" s="26" t="s">
        <v>48</v>
      </c>
      <c r="C1005" s="27">
        <v>24900</v>
      </c>
      <c r="D1005" s="24" t="s">
        <v>175</v>
      </c>
      <c r="E1005" s="27" t="s">
        <v>34</v>
      </c>
      <c r="F1005" s="24" t="s">
        <v>15</v>
      </c>
      <c r="G1005" s="28">
        <v>46</v>
      </c>
      <c r="H1005" s="28">
        <v>36</v>
      </c>
      <c r="I1005" s="28">
        <v>3</v>
      </c>
      <c r="J1005" s="28">
        <v>0</v>
      </c>
      <c r="K1005" s="28">
        <v>81</v>
      </c>
      <c r="L1005" s="44">
        <f>K1005-'June 2015'!K1005</f>
        <v>24</v>
      </c>
      <c r="M1005" s="18"/>
    </row>
    <row r="1006" spans="1:13" ht="12.75" customHeight="1">
      <c r="A1006" s="20">
        <v>1002</v>
      </c>
      <c r="B1006" s="26" t="s">
        <v>48</v>
      </c>
      <c r="C1006" s="27">
        <v>24900</v>
      </c>
      <c r="D1006" s="24" t="s">
        <v>175</v>
      </c>
      <c r="E1006" s="27" t="s">
        <v>35</v>
      </c>
      <c r="F1006" s="24" t="s">
        <v>16</v>
      </c>
      <c r="G1006" s="28">
        <v>3</v>
      </c>
      <c r="H1006" s="28">
        <v>8</v>
      </c>
      <c r="I1006" s="28">
        <v>0</v>
      </c>
      <c r="J1006" s="28">
        <v>0</v>
      </c>
      <c r="K1006" s="28">
        <v>9</v>
      </c>
      <c r="L1006" s="44">
        <f>K1006-'June 2015'!K1006</f>
        <v>0</v>
      </c>
      <c r="M1006" s="18"/>
    </row>
    <row r="1007" spans="1:13" ht="12.75" customHeight="1">
      <c r="A1007" s="20">
        <v>1003</v>
      </c>
      <c r="B1007" s="26" t="s">
        <v>48</v>
      </c>
      <c r="C1007" s="27">
        <v>24900</v>
      </c>
      <c r="D1007" s="24" t="s">
        <v>175</v>
      </c>
      <c r="E1007" s="27" t="s">
        <v>36</v>
      </c>
      <c r="F1007" s="24" t="s">
        <v>17</v>
      </c>
      <c r="G1007" s="28">
        <v>16</v>
      </c>
      <c r="H1007" s="28">
        <v>8</v>
      </c>
      <c r="I1007" s="28">
        <v>0</v>
      </c>
      <c r="J1007" s="28">
        <v>0</v>
      </c>
      <c r="K1007" s="28">
        <v>26</v>
      </c>
      <c r="L1007" s="44">
        <f>K1007-'June 2015'!K1007</f>
        <v>12</v>
      </c>
      <c r="M1007" s="18"/>
    </row>
    <row r="1008" spans="1:13" ht="12.75" customHeight="1">
      <c r="A1008" s="20">
        <v>1004</v>
      </c>
      <c r="B1008" s="26" t="s">
        <v>48</v>
      </c>
      <c r="C1008" s="27">
        <v>24900</v>
      </c>
      <c r="D1008" s="24" t="s">
        <v>175</v>
      </c>
      <c r="E1008" s="27" t="s">
        <v>37</v>
      </c>
      <c r="F1008" s="24" t="s">
        <v>18</v>
      </c>
      <c r="G1008" s="28">
        <v>49</v>
      </c>
      <c r="H1008" s="28">
        <v>37</v>
      </c>
      <c r="I1008" s="28">
        <v>10</v>
      </c>
      <c r="J1008" s="28">
        <v>0</v>
      </c>
      <c r="K1008" s="28">
        <v>91</v>
      </c>
      <c r="L1008" s="44">
        <f>K1008-'June 2015'!K1008</f>
        <v>18</v>
      </c>
      <c r="M1008" s="18"/>
    </row>
    <row r="1009" spans="1:13" ht="12.75" customHeight="1">
      <c r="A1009" s="20">
        <v>1005</v>
      </c>
      <c r="B1009" s="26" t="s">
        <v>48</v>
      </c>
      <c r="C1009" s="27">
        <v>24900</v>
      </c>
      <c r="D1009" s="24" t="s">
        <v>175</v>
      </c>
      <c r="E1009" s="27" t="s">
        <v>38</v>
      </c>
      <c r="F1009" s="24" t="s">
        <v>19</v>
      </c>
      <c r="G1009" s="28">
        <v>14</v>
      </c>
      <c r="H1009" s="28">
        <v>11</v>
      </c>
      <c r="I1009" s="28">
        <v>0</v>
      </c>
      <c r="J1009" s="28">
        <v>0</v>
      </c>
      <c r="K1009" s="28">
        <v>24</v>
      </c>
      <c r="L1009" s="44">
        <f>K1009-'June 2015'!K1009</f>
        <v>8</v>
      </c>
      <c r="M1009" s="18"/>
    </row>
    <row r="1010" spans="1:13" ht="12.75" customHeight="1">
      <c r="A1010" s="20">
        <v>1006</v>
      </c>
      <c r="B1010" s="26" t="s">
        <v>48</v>
      </c>
      <c r="C1010" s="27">
        <v>24900</v>
      </c>
      <c r="D1010" s="24" t="s">
        <v>175</v>
      </c>
      <c r="E1010" s="27" t="s">
        <v>39</v>
      </c>
      <c r="F1010" s="24" t="s">
        <v>20</v>
      </c>
      <c r="G1010" s="28">
        <v>77</v>
      </c>
      <c r="H1010" s="28">
        <v>88</v>
      </c>
      <c r="I1010" s="28">
        <v>0</v>
      </c>
      <c r="J1010" s="28">
        <v>0</v>
      </c>
      <c r="K1010" s="28">
        <v>164</v>
      </c>
      <c r="L1010" s="44">
        <f>K1010-'June 2015'!K1010</f>
        <v>26</v>
      </c>
      <c r="M1010" s="18"/>
    </row>
    <row r="1011" spans="1:13" ht="12.75" customHeight="1">
      <c r="A1011" s="20">
        <v>1007</v>
      </c>
      <c r="B1011" s="26" t="s">
        <v>48</v>
      </c>
      <c r="C1011" s="27">
        <v>24900</v>
      </c>
      <c r="D1011" s="24" t="s">
        <v>175</v>
      </c>
      <c r="E1011" s="27" t="s">
        <v>40</v>
      </c>
      <c r="F1011" s="24" t="s">
        <v>41</v>
      </c>
      <c r="G1011" s="28">
        <v>0</v>
      </c>
      <c r="H1011" s="28">
        <v>0</v>
      </c>
      <c r="I1011" s="28">
        <v>0</v>
      </c>
      <c r="J1011" s="28">
        <v>0</v>
      </c>
      <c r="K1011" s="28">
        <v>0</v>
      </c>
      <c r="L1011" s="44">
        <f>K1011-'June 2015'!K1011</f>
        <v>-20</v>
      </c>
      <c r="M1011" s="18"/>
    </row>
    <row r="1012" spans="1:13" ht="12.75" customHeight="1">
      <c r="A1012" s="20">
        <v>1008</v>
      </c>
      <c r="B1012" s="26" t="s">
        <v>48</v>
      </c>
      <c r="C1012" s="27">
        <v>24900</v>
      </c>
      <c r="D1012" s="24" t="s">
        <v>176</v>
      </c>
      <c r="E1012" s="27"/>
      <c r="F1012" s="24"/>
      <c r="G1012" s="28">
        <v>1862</v>
      </c>
      <c r="H1012" s="28">
        <v>1164</v>
      </c>
      <c r="I1012" s="28">
        <v>51</v>
      </c>
      <c r="J1012" s="28">
        <v>0</v>
      </c>
      <c r="K1012" s="28">
        <v>3076</v>
      </c>
      <c r="L1012" s="44">
        <f>K1012-'June 2015'!K1012</f>
        <v>-36</v>
      </c>
      <c r="M1012" s="18"/>
    </row>
    <row r="1013" spans="1:13" ht="12.75" customHeight="1">
      <c r="A1013" s="20">
        <v>1009</v>
      </c>
      <c r="B1013" s="26" t="s">
        <v>48</v>
      </c>
      <c r="C1013" s="27">
        <v>24970</v>
      </c>
      <c r="D1013" s="24" t="s">
        <v>101</v>
      </c>
      <c r="E1013" s="27" t="s">
        <v>21</v>
      </c>
      <c r="F1013" s="24" t="s">
        <v>2</v>
      </c>
      <c r="G1013" s="28">
        <v>82</v>
      </c>
      <c r="H1013" s="28">
        <v>21</v>
      </c>
      <c r="I1013" s="28">
        <v>0</v>
      </c>
      <c r="J1013" s="28">
        <v>0</v>
      </c>
      <c r="K1013" s="28">
        <v>99</v>
      </c>
      <c r="L1013" s="44">
        <f>K1013-'June 2015'!K1013</f>
        <v>-42</v>
      </c>
      <c r="M1013" s="18"/>
    </row>
    <row r="1014" spans="1:13" ht="12.75" customHeight="1">
      <c r="A1014" s="20">
        <v>1010</v>
      </c>
      <c r="B1014" s="26" t="s">
        <v>48</v>
      </c>
      <c r="C1014" s="27">
        <v>24970</v>
      </c>
      <c r="D1014" s="24" t="s">
        <v>101</v>
      </c>
      <c r="E1014" s="27" t="s">
        <v>22</v>
      </c>
      <c r="F1014" s="24" t="s">
        <v>3</v>
      </c>
      <c r="G1014" s="28">
        <v>8</v>
      </c>
      <c r="H1014" s="28">
        <v>3</v>
      </c>
      <c r="I1014" s="28">
        <v>0</v>
      </c>
      <c r="J1014" s="28">
        <v>0</v>
      </c>
      <c r="K1014" s="28">
        <v>14</v>
      </c>
      <c r="L1014" s="44">
        <f>K1014-'June 2015'!K1014</f>
        <v>-7</v>
      </c>
      <c r="M1014" s="18"/>
    </row>
    <row r="1015" spans="1:13" ht="12.75" customHeight="1">
      <c r="A1015" s="20">
        <v>1011</v>
      </c>
      <c r="B1015" s="26" t="s">
        <v>48</v>
      </c>
      <c r="C1015" s="27">
        <v>24970</v>
      </c>
      <c r="D1015" s="24" t="s">
        <v>101</v>
      </c>
      <c r="E1015" s="27" t="s">
        <v>23</v>
      </c>
      <c r="F1015" s="24" t="s">
        <v>4</v>
      </c>
      <c r="G1015" s="28">
        <v>293</v>
      </c>
      <c r="H1015" s="28">
        <v>356</v>
      </c>
      <c r="I1015" s="28">
        <v>72</v>
      </c>
      <c r="J1015" s="28">
        <v>3</v>
      </c>
      <c r="K1015" s="28">
        <v>727</v>
      </c>
      <c r="L1015" s="44">
        <f>K1015-'June 2015'!K1015</f>
        <v>-77</v>
      </c>
      <c r="M1015" s="18"/>
    </row>
    <row r="1016" spans="1:13" ht="12.75" customHeight="1">
      <c r="A1016" s="20">
        <v>1012</v>
      </c>
      <c r="B1016" s="26" t="s">
        <v>48</v>
      </c>
      <c r="C1016" s="27">
        <v>24970</v>
      </c>
      <c r="D1016" s="24" t="s">
        <v>101</v>
      </c>
      <c r="E1016" s="27" t="s">
        <v>24</v>
      </c>
      <c r="F1016" s="24" t="s">
        <v>5</v>
      </c>
      <c r="G1016" s="28">
        <v>22</v>
      </c>
      <c r="H1016" s="28">
        <v>16</v>
      </c>
      <c r="I1016" s="28">
        <v>3</v>
      </c>
      <c r="J1016" s="28">
        <v>0</v>
      </c>
      <c r="K1016" s="28">
        <v>41</v>
      </c>
      <c r="L1016" s="44">
        <f>K1016-'June 2015'!K1016</f>
        <v>9</v>
      </c>
      <c r="M1016" s="18"/>
    </row>
    <row r="1017" spans="1:13" ht="12.75" customHeight="1">
      <c r="A1017" s="20">
        <v>1013</v>
      </c>
      <c r="B1017" s="26" t="s">
        <v>48</v>
      </c>
      <c r="C1017" s="27">
        <v>24970</v>
      </c>
      <c r="D1017" s="24" t="s">
        <v>101</v>
      </c>
      <c r="E1017" s="27" t="s">
        <v>25</v>
      </c>
      <c r="F1017" s="24" t="s">
        <v>6</v>
      </c>
      <c r="G1017" s="28">
        <v>1968</v>
      </c>
      <c r="H1017" s="28">
        <v>1067</v>
      </c>
      <c r="I1017" s="28">
        <v>64</v>
      </c>
      <c r="J1017" s="28">
        <v>4</v>
      </c>
      <c r="K1017" s="28">
        <v>3101</v>
      </c>
      <c r="L1017" s="44">
        <f>K1017-'June 2015'!K1017</f>
        <v>514</v>
      </c>
      <c r="M1017" s="18"/>
    </row>
    <row r="1018" spans="1:13" ht="12.75" customHeight="1">
      <c r="A1018" s="20">
        <v>1014</v>
      </c>
      <c r="B1018" s="26" t="s">
        <v>48</v>
      </c>
      <c r="C1018" s="27">
        <v>24970</v>
      </c>
      <c r="D1018" s="24" t="s">
        <v>101</v>
      </c>
      <c r="E1018" s="27" t="s">
        <v>26</v>
      </c>
      <c r="F1018" s="24" t="s">
        <v>7</v>
      </c>
      <c r="G1018" s="28">
        <v>632</v>
      </c>
      <c r="H1018" s="28">
        <v>820</v>
      </c>
      <c r="I1018" s="28">
        <v>76</v>
      </c>
      <c r="J1018" s="28">
        <v>3</v>
      </c>
      <c r="K1018" s="28">
        <v>1537</v>
      </c>
      <c r="L1018" s="44">
        <f>K1018-'June 2015'!K1018</f>
        <v>226</v>
      </c>
      <c r="M1018" s="18"/>
    </row>
    <row r="1019" spans="1:13" ht="12.75" customHeight="1">
      <c r="A1019" s="20">
        <v>1015</v>
      </c>
      <c r="B1019" s="26" t="s">
        <v>48</v>
      </c>
      <c r="C1019" s="27">
        <v>24970</v>
      </c>
      <c r="D1019" s="24" t="s">
        <v>101</v>
      </c>
      <c r="E1019" s="27" t="s">
        <v>27</v>
      </c>
      <c r="F1019" s="24" t="s">
        <v>8</v>
      </c>
      <c r="G1019" s="28">
        <v>774</v>
      </c>
      <c r="H1019" s="28">
        <v>917</v>
      </c>
      <c r="I1019" s="28">
        <v>43</v>
      </c>
      <c r="J1019" s="28">
        <v>0</v>
      </c>
      <c r="K1019" s="28">
        <v>1734</v>
      </c>
      <c r="L1019" s="44">
        <f>K1019-'June 2015'!K1019</f>
        <v>233</v>
      </c>
      <c r="M1019" s="18"/>
    </row>
    <row r="1020" spans="1:13" ht="12.75" customHeight="1">
      <c r="A1020" s="20">
        <v>1016</v>
      </c>
      <c r="B1020" s="26" t="s">
        <v>48</v>
      </c>
      <c r="C1020" s="27">
        <v>24970</v>
      </c>
      <c r="D1020" s="24" t="s">
        <v>101</v>
      </c>
      <c r="E1020" s="27" t="s">
        <v>28</v>
      </c>
      <c r="F1020" s="24" t="s">
        <v>9</v>
      </c>
      <c r="G1020" s="28">
        <v>287</v>
      </c>
      <c r="H1020" s="28">
        <v>775</v>
      </c>
      <c r="I1020" s="28">
        <v>59</v>
      </c>
      <c r="J1020" s="28">
        <v>3</v>
      </c>
      <c r="K1020" s="28">
        <v>1123</v>
      </c>
      <c r="L1020" s="44">
        <f>K1020-'June 2015'!K1020</f>
        <v>227</v>
      </c>
      <c r="M1020" s="18"/>
    </row>
    <row r="1021" spans="1:13" ht="12.75" customHeight="1">
      <c r="A1021" s="20">
        <v>1017</v>
      </c>
      <c r="B1021" s="26" t="s">
        <v>48</v>
      </c>
      <c r="C1021" s="27">
        <v>24970</v>
      </c>
      <c r="D1021" s="24" t="s">
        <v>101</v>
      </c>
      <c r="E1021" s="27" t="s">
        <v>29</v>
      </c>
      <c r="F1021" s="24" t="s">
        <v>10</v>
      </c>
      <c r="G1021" s="28">
        <v>1455</v>
      </c>
      <c r="H1021" s="28">
        <v>273</v>
      </c>
      <c r="I1021" s="28">
        <v>7</v>
      </c>
      <c r="J1021" s="28">
        <v>0</v>
      </c>
      <c r="K1021" s="28">
        <v>1741</v>
      </c>
      <c r="L1021" s="44">
        <f>K1021-'June 2015'!K1021</f>
        <v>727</v>
      </c>
      <c r="M1021" s="18"/>
    </row>
    <row r="1022" spans="1:13" ht="12.75" customHeight="1">
      <c r="A1022" s="20">
        <v>1018</v>
      </c>
      <c r="B1022" s="26" t="s">
        <v>48</v>
      </c>
      <c r="C1022" s="27">
        <v>24970</v>
      </c>
      <c r="D1022" s="24" t="s">
        <v>101</v>
      </c>
      <c r="E1022" s="27" t="s">
        <v>30</v>
      </c>
      <c r="F1022" s="24" t="s">
        <v>11</v>
      </c>
      <c r="G1022" s="28">
        <v>111</v>
      </c>
      <c r="H1022" s="28">
        <v>81</v>
      </c>
      <c r="I1022" s="28">
        <v>7</v>
      </c>
      <c r="J1022" s="28">
        <v>0</v>
      </c>
      <c r="K1022" s="28">
        <v>198</v>
      </c>
      <c r="L1022" s="44">
        <f>K1022-'June 2015'!K1022</f>
        <v>39</v>
      </c>
      <c r="M1022" s="18"/>
    </row>
    <row r="1023" spans="1:13" ht="12.75" customHeight="1">
      <c r="A1023" s="20">
        <v>1019</v>
      </c>
      <c r="B1023" s="26" t="s">
        <v>48</v>
      </c>
      <c r="C1023" s="27">
        <v>24970</v>
      </c>
      <c r="D1023" s="24" t="s">
        <v>101</v>
      </c>
      <c r="E1023" s="27" t="s">
        <v>31</v>
      </c>
      <c r="F1023" s="24" t="s">
        <v>12</v>
      </c>
      <c r="G1023" s="28">
        <v>828</v>
      </c>
      <c r="H1023" s="28">
        <v>346</v>
      </c>
      <c r="I1023" s="28">
        <v>11</v>
      </c>
      <c r="J1023" s="28">
        <v>0</v>
      </c>
      <c r="K1023" s="28">
        <v>1185</v>
      </c>
      <c r="L1023" s="44">
        <f>K1023-'June 2015'!K1023</f>
        <v>-629</v>
      </c>
      <c r="M1023" s="18"/>
    </row>
    <row r="1024" spans="1:13" ht="12.75" customHeight="1">
      <c r="A1024" s="20">
        <v>1020</v>
      </c>
      <c r="B1024" s="26" t="s">
        <v>48</v>
      </c>
      <c r="C1024" s="27">
        <v>24970</v>
      </c>
      <c r="D1024" s="24" t="s">
        <v>101</v>
      </c>
      <c r="E1024" s="27" t="s">
        <v>32</v>
      </c>
      <c r="F1024" s="24" t="s">
        <v>13</v>
      </c>
      <c r="G1024" s="28">
        <v>2466</v>
      </c>
      <c r="H1024" s="28">
        <v>449</v>
      </c>
      <c r="I1024" s="28">
        <v>27</v>
      </c>
      <c r="J1024" s="28">
        <v>0</v>
      </c>
      <c r="K1024" s="28">
        <v>2936</v>
      </c>
      <c r="L1024" s="44">
        <f>K1024-'June 2015'!K1024</f>
        <v>613</v>
      </c>
      <c r="M1024" s="18"/>
    </row>
    <row r="1025" spans="1:13" ht="12.75" customHeight="1">
      <c r="A1025" s="20">
        <v>1021</v>
      </c>
      <c r="B1025" s="26" t="s">
        <v>48</v>
      </c>
      <c r="C1025" s="27">
        <v>24970</v>
      </c>
      <c r="D1025" s="24" t="s">
        <v>101</v>
      </c>
      <c r="E1025" s="27" t="s">
        <v>33</v>
      </c>
      <c r="F1025" s="24" t="s">
        <v>14</v>
      </c>
      <c r="G1025" s="28">
        <v>1701</v>
      </c>
      <c r="H1025" s="28">
        <v>1517</v>
      </c>
      <c r="I1025" s="28">
        <v>63</v>
      </c>
      <c r="J1025" s="28">
        <v>0</v>
      </c>
      <c r="K1025" s="28">
        <v>3281</v>
      </c>
      <c r="L1025" s="44">
        <f>K1025-'June 2015'!K1025</f>
        <v>585</v>
      </c>
      <c r="M1025" s="18"/>
    </row>
    <row r="1026" spans="1:13" ht="12.75" customHeight="1">
      <c r="A1026" s="20">
        <v>1022</v>
      </c>
      <c r="B1026" s="26" t="s">
        <v>48</v>
      </c>
      <c r="C1026" s="27">
        <v>24970</v>
      </c>
      <c r="D1026" s="24" t="s">
        <v>101</v>
      </c>
      <c r="E1026" s="27" t="s">
        <v>34</v>
      </c>
      <c r="F1026" s="24" t="s">
        <v>15</v>
      </c>
      <c r="G1026" s="28">
        <v>700</v>
      </c>
      <c r="H1026" s="28">
        <v>410</v>
      </c>
      <c r="I1026" s="28">
        <v>62</v>
      </c>
      <c r="J1026" s="28">
        <v>15</v>
      </c>
      <c r="K1026" s="28">
        <v>1176</v>
      </c>
      <c r="L1026" s="44">
        <f>K1026-'June 2015'!K1026</f>
        <v>334</v>
      </c>
      <c r="M1026" s="18"/>
    </row>
    <row r="1027" spans="1:13" ht="12.75" customHeight="1">
      <c r="A1027" s="20">
        <v>1023</v>
      </c>
      <c r="B1027" s="26" t="s">
        <v>48</v>
      </c>
      <c r="C1027" s="27">
        <v>24970</v>
      </c>
      <c r="D1027" s="24" t="s">
        <v>101</v>
      </c>
      <c r="E1027" s="27" t="s">
        <v>35</v>
      </c>
      <c r="F1027" s="24" t="s">
        <v>16</v>
      </c>
      <c r="G1027" s="28">
        <v>24</v>
      </c>
      <c r="H1027" s="28">
        <v>24</v>
      </c>
      <c r="I1027" s="28">
        <v>5</v>
      </c>
      <c r="J1027" s="28">
        <v>0</v>
      </c>
      <c r="K1027" s="28">
        <v>52</v>
      </c>
      <c r="L1027" s="44">
        <f>K1027-'June 2015'!K1027</f>
        <v>-14</v>
      </c>
      <c r="M1027" s="18"/>
    </row>
    <row r="1028" spans="1:13" ht="12.75" customHeight="1">
      <c r="A1028" s="20">
        <v>1024</v>
      </c>
      <c r="B1028" s="26" t="s">
        <v>48</v>
      </c>
      <c r="C1028" s="27">
        <v>24970</v>
      </c>
      <c r="D1028" s="24" t="s">
        <v>101</v>
      </c>
      <c r="E1028" s="27" t="s">
        <v>36</v>
      </c>
      <c r="F1028" s="24" t="s">
        <v>17</v>
      </c>
      <c r="G1028" s="28">
        <v>163</v>
      </c>
      <c r="H1028" s="28">
        <v>163</v>
      </c>
      <c r="I1028" s="28">
        <v>7</v>
      </c>
      <c r="J1028" s="28">
        <v>3</v>
      </c>
      <c r="K1028" s="28">
        <v>334</v>
      </c>
      <c r="L1028" s="44">
        <f>K1028-'June 2015'!K1028</f>
        <v>55</v>
      </c>
      <c r="M1028" s="18"/>
    </row>
    <row r="1029" spans="1:13" ht="12.75" customHeight="1">
      <c r="A1029" s="20">
        <v>1025</v>
      </c>
      <c r="B1029" s="26" t="s">
        <v>48</v>
      </c>
      <c r="C1029" s="27">
        <v>24970</v>
      </c>
      <c r="D1029" s="24" t="s">
        <v>101</v>
      </c>
      <c r="E1029" s="27" t="s">
        <v>37</v>
      </c>
      <c r="F1029" s="24" t="s">
        <v>18</v>
      </c>
      <c r="G1029" s="28">
        <v>988</v>
      </c>
      <c r="H1029" s="28">
        <v>697</v>
      </c>
      <c r="I1029" s="28">
        <v>49</v>
      </c>
      <c r="J1029" s="28">
        <v>5</v>
      </c>
      <c r="K1029" s="28">
        <v>1744</v>
      </c>
      <c r="L1029" s="44">
        <f>K1029-'June 2015'!K1029</f>
        <v>549</v>
      </c>
      <c r="M1029" s="18"/>
    </row>
    <row r="1030" spans="1:13" ht="12.75" customHeight="1">
      <c r="A1030" s="20">
        <v>1026</v>
      </c>
      <c r="B1030" s="26" t="s">
        <v>48</v>
      </c>
      <c r="C1030" s="27">
        <v>24970</v>
      </c>
      <c r="D1030" s="24" t="s">
        <v>101</v>
      </c>
      <c r="E1030" s="27" t="s">
        <v>38</v>
      </c>
      <c r="F1030" s="24" t="s">
        <v>19</v>
      </c>
      <c r="G1030" s="28">
        <v>102</v>
      </c>
      <c r="H1030" s="28">
        <v>111</v>
      </c>
      <c r="I1030" s="28">
        <v>9</v>
      </c>
      <c r="J1030" s="28">
        <v>0</v>
      </c>
      <c r="K1030" s="28">
        <v>231</v>
      </c>
      <c r="L1030" s="44">
        <f>K1030-'June 2015'!K1030</f>
        <v>68</v>
      </c>
      <c r="M1030" s="18"/>
    </row>
    <row r="1031" spans="1:13" ht="12.75" customHeight="1">
      <c r="A1031" s="20">
        <v>1027</v>
      </c>
      <c r="B1031" s="26" t="s">
        <v>48</v>
      </c>
      <c r="C1031" s="27">
        <v>24970</v>
      </c>
      <c r="D1031" s="24" t="s">
        <v>101</v>
      </c>
      <c r="E1031" s="27" t="s">
        <v>39</v>
      </c>
      <c r="F1031" s="24" t="s">
        <v>20</v>
      </c>
      <c r="G1031" s="28">
        <v>380</v>
      </c>
      <c r="H1031" s="28">
        <v>512</v>
      </c>
      <c r="I1031" s="28">
        <v>16</v>
      </c>
      <c r="J1031" s="28">
        <v>0</v>
      </c>
      <c r="K1031" s="28">
        <v>905</v>
      </c>
      <c r="L1031" s="44">
        <f>K1031-'June 2015'!K1031</f>
        <v>169</v>
      </c>
      <c r="M1031" s="18"/>
    </row>
    <row r="1032" spans="1:13" ht="12.75" customHeight="1">
      <c r="A1032" s="20">
        <v>1028</v>
      </c>
      <c r="B1032" s="26" t="s">
        <v>48</v>
      </c>
      <c r="C1032" s="27">
        <v>24970</v>
      </c>
      <c r="D1032" s="24" t="s">
        <v>101</v>
      </c>
      <c r="E1032" s="27" t="s">
        <v>40</v>
      </c>
      <c r="F1032" s="24" t="s">
        <v>41</v>
      </c>
      <c r="G1032" s="28">
        <v>28</v>
      </c>
      <c r="H1032" s="28">
        <v>3</v>
      </c>
      <c r="I1032" s="28">
        <v>0</v>
      </c>
      <c r="J1032" s="28">
        <v>0</v>
      </c>
      <c r="K1032" s="28">
        <v>30</v>
      </c>
      <c r="L1032" s="44">
        <f>K1032-'June 2015'!K1032</f>
        <v>-271</v>
      </c>
      <c r="M1032" s="18"/>
    </row>
    <row r="1033" spans="1:13" ht="12.75" customHeight="1">
      <c r="A1033" s="20">
        <v>1029</v>
      </c>
      <c r="B1033" s="26" t="s">
        <v>48</v>
      </c>
      <c r="C1033" s="27">
        <v>24970</v>
      </c>
      <c r="D1033" s="24" t="s">
        <v>102</v>
      </c>
      <c r="E1033" s="27"/>
      <c r="F1033" s="24"/>
      <c r="G1033" s="28">
        <v>13020</v>
      </c>
      <c r="H1033" s="28">
        <v>8558</v>
      </c>
      <c r="I1033" s="28">
        <v>581</v>
      </c>
      <c r="J1033" s="28">
        <v>33</v>
      </c>
      <c r="K1033" s="28">
        <v>22195</v>
      </c>
      <c r="L1033" s="44">
        <f>K1033-'June 2015'!K1033</f>
        <v>3312</v>
      </c>
      <c r="M1033" s="18"/>
    </row>
    <row r="1034" spans="1:13" ht="12.75" customHeight="1">
      <c r="A1034" s="20">
        <v>1030</v>
      </c>
      <c r="B1034" s="26" t="s">
        <v>48</v>
      </c>
      <c r="C1034" s="27">
        <v>25060</v>
      </c>
      <c r="D1034" s="24" t="s">
        <v>103</v>
      </c>
      <c r="E1034" s="27" t="s">
        <v>21</v>
      </c>
      <c r="F1034" s="24" t="s">
        <v>2</v>
      </c>
      <c r="G1034" s="28">
        <v>89</v>
      </c>
      <c r="H1034" s="28">
        <v>12</v>
      </c>
      <c r="I1034" s="28">
        <v>0</v>
      </c>
      <c r="J1034" s="28">
        <v>0</v>
      </c>
      <c r="K1034" s="28">
        <v>96</v>
      </c>
      <c r="L1034" s="44">
        <f>K1034-'June 2015'!K1034</f>
        <v>-18</v>
      </c>
      <c r="M1034" s="18"/>
    </row>
    <row r="1035" spans="1:13" ht="12.75" customHeight="1">
      <c r="A1035" s="20">
        <v>1031</v>
      </c>
      <c r="B1035" s="26" t="s">
        <v>48</v>
      </c>
      <c r="C1035" s="27">
        <v>25060</v>
      </c>
      <c r="D1035" s="24" t="s">
        <v>103</v>
      </c>
      <c r="E1035" s="27" t="s">
        <v>22</v>
      </c>
      <c r="F1035" s="24" t="s">
        <v>3</v>
      </c>
      <c r="G1035" s="28">
        <v>0</v>
      </c>
      <c r="H1035" s="28">
        <v>3</v>
      </c>
      <c r="I1035" s="28">
        <v>0</v>
      </c>
      <c r="J1035" s="28">
        <v>0</v>
      </c>
      <c r="K1035" s="28">
        <v>6</v>
      </c>
      <c r="L1035" s="44">
        <f>K1035-'June 2015'!K1035</f>
        <v>2</v>
      </c>
      <c r="M1035" s="18"/>
    </row>
    <row r="1036" spans="1:13" ht="12.75" customHeight="1">
      <c r="A1036" s="20">
        <v>1032</v>
      </c>
      <c r="B1036" s="26" t="s">
        <v>48</v>
      </c>
      <c r="C1036" s="27">
        <v>25060</v>
      </c>
      <c r="D1036" s="24" t="s">
        <v>103</v>
      </c>
      <c r="E1036" s="27" t="s">
        <v>23</v>
      </c>
      <c r="F1036" s="24" t="s">
        <v>4</v>
      </c>
      <c r="G1036" s="28">
        <v>151</v>
      </c>
      <c r="H1036" s="28">
        <v>153</v>
      </c>
      <c r="I1036" s="28">
        <v>12</v>
      </c>
      <c r="J1036" s="28">
        <v>0</v>
      </c>
      <c r="K1036" s="28">
        <v>321</v>
      </c>
      <c r="L1036" s="44">
        <f>K1036-'June 2015'!K1036</f>
        <v>19</v>
      </c>
      <c r="M1036" s="18"/>
    </row>
    <row r="1037" spans="1:13" ht="12.75" customHeight="1">
      <c r="A1037" s="20">
        <v>1033</v>
      </c>
      <c r="B1037" s="26" t="s">
        <v>48</v>
      </c>
      <c r="C1037" s="27">
        <v>25060</v>
      </c>
      <c r="D1037" s="24" t="s">
        <v>103</v>
      </c>
      <c r="E1037" s="27" t="s">
        <v>24</v>
      </c>
      <c r="F1037" s="24" t="s">
        <v>5</v>
      </c>
      <c r="G1037" s="28">
        <v>7</v>
      </c>
      <c r="H1037" s="28">
        <v>15</v>
      </c>
      <c r="I1037" s="28">
        <v>0</v>
      </c>
      <c r="J1037" s="28">
        <v>0</v>
      </c>
      <c r="K1037" s="28">
        <v>20</v>
      </c>
      <c r="L1037" s="44">
        <f>K1037-'June 2015'!K1037</f>
        <v>7</v>
      </c>
      <c r="M1037" s="18"/>
    </row>
    <row r="1038" spans="1:13" ht="12.75" customHeight="1">
      <c r="A1038" s="20">
        <v>1034</v>
      </c>
      <c r="B1038" s="26" t="s">
        <v>48</v>
      </c>
      <c r="C1038" s="27">
        <v>25060</v>
      </c>
      <c r="D1038" s="24" t="s">
        <v>103</v>
      </c>
      <c r="E1038" s="27" t="s">
        <v>25</v>
      </c>
      <c r="F1038" s="24" t="s">
        <v>6</v>
      </c>
      <c r="G1038" s="28">
        <v>1220</v>
      </c>
      <c r="H1038" s="28">
        <v>830</v>
      </c>
      <c r="I1038" s="28">
        <v>14</v>
      </c>
      <c r="J1038" s="28">
        <v>0</v>
      </c>
      <c r="K1038" s="28">
        <v>2069</v>
      </c>
      <c r="L1038" s="44">
        <f>K1038-'June 2015'!K1038</f>
        <v>385</v>
      </c>
      <c r="M1038" s="18"/>
    </row>
    <row r="1039" spans="1:13" ht="12.75" customHeight="1">
      <c r="A1039" s="20">
        <v>1035</v>
      </c>
      <c r="B1039" s="26" t="s">
        <v>48</v>
      </c>
      <c r="C1039" s="27">
        <v>25060</v>
      </c>
      <c r="D1039" s="24" t="s">
        <v>103</v>
      </c>
      <c r="E1039" s="27" t="s">
        <v>26</v>
      </c>
      <c r="F1039" s="24" t="s">
        <v>7</v>
      </c>
      <c r="G1039" s="28">
        <v>194</v>
      </c>
      <c r="H1039" s="28">
        <v>143</v>
      </c>
      <c r="I1039" s="28">
        <v>6</v>
      </c>
      <c r="J1039" s="28">
        <v>0</v>
      </c>
      <c r="K1039" s="28">
        <v>340</v>
      </c>
      <c r="L1039" s="44">
        <f>K1039-'June 2015'!K1039</f>
        <v>22</v>
      </c>
      <c r="M1039" s="18"/>
    </row>
    <row r="1040" spans="1:13" ht="12.75" customHeight="1">
      <c r="A1040" s="20">
        <v>1036</v>
      </c>
      <c r="B1040" s="26" t="s">
        <v>48</v>
      </c>
      <c r="C1040" s="27">
        <v>25060</v>
      </c>
      <c r="D1040" s="24" t="s">
        <v>103</v>
      </c>
      <c r="E1040" s="27" t="s">
        <v>27</v>
      </c>
      <c r="F1040" s="24" t="s">
        <v>8</v>
      </c>
      <c r="G1040" s="28">
        <v>325</v>
      </c>
      <c r="H1040" s="28">
        <v>389</v>
      </c>
      <c r="I1040" s="28">
        <v>17</v>
      </c>
      <c r="J1040" s="28">
        <v>3</v>
      </c>
      <c r="K1040" s="28">
        <v>733</v>
      </c>
      <c r="L1040" s="44">
        <f>K1040-'June 2015'!K1040</f>
        <v>66</v>
      </c>
      <c r="M1040" s="18"/>
    </row>
    <row r="1041" spans="1:13" ht="12.75" customHeight="1">
      <c r="A1041" s="20">
        <v>1037</v>
      </c>
      <c r="B1041" s="26" t="s">
        <v>48</v>
      </c>
      <c r="C1041" s="27">
        <v>25060</v>
      </c>
      <c r="D1041" s="24" t="s">
        <v>103</v>
      </c>
      <c r="E1041" s="27" t="s">
        <v>28</v>
      </c>
      <c r="F1041" s="24" t="s">
        <v>9</v>
      </c>
      <c r="G1041" s="28">
        <v>115</v>
      </c>
      <c r="H1041" s="28">
        <v>428</v>
      </c>
      <c r="I1041" s="28">
        <v>33</v>
      </c>
      <c r="J1041" s="28">
        <v>3</v>
      </c>
      <c r="K1041" s="28">
        <v>583</v>
      </c>
      <c r="L1041" s="44">
        <f>K1041-'June 2015'!K1041</f>
        <v>97</v>
      </c>
      <c r="M1041" s="18"/>
    </row>
    <row r="1042" spans="1:13" ht="12.75" customHeight="1">
      <c r="A1042" s="20">
        <v>1038</v>
      </c>
      <c r="B1042" s="26" t="s">
        <v>48</v>
      </c>
      <c r="C1042" s="27">
        <v>25060</v>
      </c>
      <c r="D1042" s="24" t="s">
        <v>103</v>
      </c>
      <c r="E1042" s="27" t="s">
        <v>29</v>
      </c>
      <c r="F1042" s="24" t="s">
        <v>10</v>
      </c>
      <c r="G1042" s="28">
        <v>767</v>
      </c>
      <c r="H1042" s="28">
        <v>162</v>
      </c>
      <c r="I1042" s="28">
        <v>6</v>
      </c>
      <c r="J1042" s="28">
        <v>0</v>
      </c>
      <c r="K1042" s="28">
        <v>936</v>
      </c>
      <c r="L1042" s="44">
        <f>K1042-'June 2015'!K1042</f>
        <v>325</v>
      </c>
      <c r="M1042" s="18"/>
    </row>
    <row r="1043" spans="1:13" ht="12.75" customHeight="1">
      <c r="A1043" s="20">
        <v>1039</v>
      </c>
      <c r="B1043" s="26" t="s">
        <v>48</v>
      </c>
      <c r="C1043" s="27">
        <v>25060</v>
      </c>
      <c r="D1043" s="24" t="s">
        <v>103</v>
      </c>
      <c r="E1043" s="27" t="s">
        <v>30</v>
      </c>
      <c r="F1043" s="24" t="s">
        <v>11</v>
      </c>
      <c r="G1043" s="28">
        <v>78</v>
      </c>
      <c r="H1043" s="28">
        <v>44</v>
      </c>
      <c r="I1043" s="28">
        <v>0</v>
      </c>
      <c r="J1043" s="28">
        <v>0</v>
      </c>
      <c r="K1043" s="28">
        <v>117</v>
      </c>
      <c r="L1043" s="44">
        <f>K1043-'June 2015'!K1043</f>
        <v>26</v>
      </c>
      <c r="M1043" s="18"/>
    </row>
    <row r="1044" spans="1:13" ht="12.75" customHeight="1">
      <c r="A1044" s="20">
        <v>1040</v>
      </c>
      <c r="B1044" s="26" t="s">
        <v>48</v>
      </c>
      <c r="C1044" s="27">
        <v>25060</v>
      </c>
      <c r="D1044" s="24" t="s">
        <v>103</v>
      </c>
      <c r="E1044" s="27" t="s">
        <v>31</v>
      </c>
      <c r="F1044" s="24" t="s">
        <v>12</v>
      </c>
      <c r="G1044" s="28">
        <v>464</v>
      </c>
      <c r="H1044" s="28">
        <v>216</v>
      </c>
      <c r="I1044" s="28">
        <v>0</v>
      </c>
      <c r="J1044" s="28">
        <v>0</v>
      </c>
      <c r="K1044" s="28">
        <v>684</v>
      </c>
      <c r="L1044" s="44">
        <f>K1044-'June 2015'!K1044</f>
        <v>-372</v>
      </c>
      <c r="M1044" s="18"/>
    </row>
    <row r="1045" spans="1:13" ht="12.75" customHeight="1">
      <c r="A1045" s="20">
        <v>1041</v>
      </c>
      <c r="B1045" s="26" t="s">
        <v>48</v>
      </c>
      <c r="C1045" s="27">
        <v>25060</v>
      </c>
      <c r="D1045" s="24" t="s">
        <v>103</v>
      </c>
      <c r="E1045" s="27" t="s">
        <v>32</v>
      </c>
      <c r="F1045" s="24" t="s">
        <v>13</v>
      </c>
      <c r="G1045" s="28">
        <v>1338</v>
      </c>
      <c r="H1045" s="28">
        <v>174</v>
      </c>
      <c r="I1045" s="28">
        <v>5</v>
      </c>
      <c r="J1045" s="28">
        <v>0</v>
      </c>
      <c r="K1045" s="28">
        <v>1514</v>
      </c>
      <c r="L1045" s="44">
        <f>K1045-'June 2015'!K1045</f>
        <v>220</v>
      </c>
      <c r="M1045" s="18"/>
    </row>
    <row r="1046" spans="1:13" ht="12.75" customHeight="1">
      <c r="A1046" s="20">
        <v>1042</v>
      </c>
      <c r="B1046" s="26" t="s">
        <v>48</v>
      </c>
      <c r="C1046" s="27">
        <v>25060</v>
      </c>
      <c r="D1046" s="24" t="s">
        <v>103</v>
      </c>
      <c r="E1046" s="27" t="s">
        <v>33</v>
      </c>
      <c r="F1046" s="24" t="s">
        <v>14</v>
      </c>
      <c r="G1046" s="28">
        <v>1054</v>
      </c>
      <c r="H1046" s="28">
        <v>842</v>
      </c>
      <c r="I1046" s="28">
        <v>15</v>
      </c>
      <c r="J1046" s="28">
        <v>0</v>
      </c>
      <c r="K1046" s="28">
        <v>1904</v>
      </c>
      <c r="L1046" s="44">
        <f>K1046-'June 2015'!K1046</f>
        <v>348</v>
      </c>
      <c r="M1046" s="18"/>
    </row>
    <row r="1047" spans="1:13" ht="12.75" customHeight="1">
      <c r="A1047" s="20">
        <v>1043</v>
      </c>
      <c r="B1047" s="26" t="s">
        <v>48</v>
      </c>
      <c r="C1047" s="27">
        <v>25060</v>
      </c>
      <c r="D1047" s="24" t="s">
        <v>103</v>
      </c>
      <c r="E1047" s="27" t="s">
        <v>34</v>
      </c>
      <c r="F1047" s="24" t="s">
        <v>15</v>
      </c>
      <c r="G1047" s="28">
        <v>267</v>
      </c>
      <c r="H1047" s="28">
        <v>183</v>
      </c>
      <c r="I1047" s="28">
        <v>19</v>
      </c>
      <c r="J1047" s="28">
        <v>4</v>
      </c>
      <c r="K1047" s="28">
        <v>471</v>
      </c>
      <c r="L1047" s="44">
        <f>K1047-'June 2015'!K1047</f>
        <v>107</v>
      </c>
      <c r="M1047" s="18"/>
    </row>
    <row r="1048" spans="1:13" ht="12.75" customHeight="1">
      <c r="A1048" s="20">
        <v>1044</v>
      </c>
      <c r="B1048" s="26" t="s">
        <v>48</v>
      </c>
      <c r="C1048" s="27">
        <v>25060</v>
      </c>
      <c r="D1048" s="24" t="s">
        <v>103</v>
      </c>
      <c r="E1048" s="27" t="s">
        <v>35</v>
      </c>
      <c r="F1048" s="24" t="s">
        <v>16</v>
      </c>
      <c r="G1048" s="28">
        <v>28</v>
      </c>
      <c r="H1048" s="28">
        <v>13</v>
      </c>
      <c r="I1048" s="28">
        <v>3</v>
      </c>
      <c r="J1048" s="28">
        <v>0</v>
      </c>
      <c r="K1048" s="28">
        <v>46</v>
      </c>
      <c r="L1048" s="44">
        <f>K1048-'June 2015'!K1048</f>
        <v>12</v>
      </c>
      <c r="M1048" s="18"/>
    </row>
    <row r="1049" spans="1:13" ht="12.75" customHeight="1">
      <c r="A1049" s="20">
        <v>1045</v>
      </c>
      <c r="B1049" s="26" t="s">
        <v>48</v>
      </c>
      <c r="C1049" s="27">
        <v>25060</v>
      </c>
      <c r="D1049" s="24" t="s">
        <v>103</v>
      </c>
      <c r="E1049" s="27" t="s">
        <v>36</v>
      </c>
      <c r="F1049" s="24" t="s">
        <v>17</v>
      </c>
      <c r="G1049" s="28">
        <v>131</v>
      </c>
      <c r="H1049" s="28">
        <v>77</v>
      </c>
      <c r="I1049" s="28">
        <v>9</v>
      </c>
      <c r="J1049" s="28">
        <v>3</v>
      </c>
      <c r="K1049" s="28">
        <v>220</v>
      </c>
      <c r="L1049" s="44">
        <f>K1049-'June 2015'!K1049</f>
        <v>61</v>
      </c>
      <c r="M1049" s="18"/>
    </row>
    <row r="1050" spans="1:13" ht="12.75" customHeight="1">
      <c r="A1050" s="20">
        <v>1046</v>
      </c>
      <c r="B1050" s="26" t="s">
        <v>48</v>
      </c>
      <c r="C1050" s="27">
        <v>25060</v>
      </c>
      <c r="D1050" s="24" t="s">
        <v>103</v>
      </c>
      <c r="E1050" s="27" t="s">
        <v>37</v>
      </c>
      <c r="F1050" s="24" t="s">
        <v>18</v>
      </c>
      <c r="G1050" s="28">
        <v>591</v>
      </c>
      <c r="H1050" s="28">
        <v>444</v>
      </c>
      <c r="I1050" s="28">
        <v>25</v>
      </c>
      <c r="J1050" s="28">
        <v>0</v>
      </c>
      <c r="K1050" s="28">
        <v>1059</v>
      </c>
      <c r="L1050" s="44">
        <f>K1050-'June 2015'!K1050</f>
        <v>274</v>
      </c>
      <c r="M1050" s="18"/>
    </row>
    <row r="1051" spans="1:13" ht="12.75" customHeight="1">
      <c r="A1051" s="20">
        <v>1047</v>
      </c>
      <c r="B1051" s="26" t="s">
        <v>48</v>
      </c>
      <c r="C1051" s="27">
        <v>25060</v>
      </c>
      <c r="D1051" s="24" t="s">
        <v>103</v>
      </c>
      <c r="E1051" s="27" t="s">
        <v>38</v>
      </c>
      <c r="F1051" s="24" t="s">
        <v>19</v>
      </c>
      <c r="G1051" s="28">
        <v>120</v>
      </c>
      <c r="H1051" s="28">
        <v>92</v>
      </c>
      <c r="I1051" s="28">
        <v>10</v>
      </c>
      <c r="J1051" s="28">
        <v>0</v>
      </c>
      <c r="K1051" s="28">
        <v>229</v>
      </c>
      <c r="L1051" s="44">
        <f>K1051-'June 2015'!K1051</f>
        <v>51</v>
      </c>
      <c r="M1051" s="18"/>
    </row>
    <row r="1052" spans="1:13" ht="12.75" customHeight="1">
      <c r="A1052" s="20">
        <v>1048</v>
      </c>
      <c r="B1052" s="26" t="s">
        <v>48</v>
      </c>
      <c r="C1052" s="27">
        <v>25060</v>
      </c>
      <c r="D1052" s="24" t="s">
        <v>103</v>
      </c>
      <c r="E1052" s="27" t="s">
        <v>39</v>
      </c>
      <c r="F1052" s="24" t="s">
        <v>20</v>
      </c>
      <c r="G1052" s="28">
        <v>245</v>
      </c>
      <c r="H1052" s="28">
        <v>366</v>
      </c>
      <c r="I1052" s="28">
        <v>4</v>
      </c>
      <c r="J1052" s="28">
        <v>0</v>
      </c>
      <c r="K1052" s="28">
        <v>618</v>
      </c>
      <c r="L1052" s="44">
        <f>K1052-'June 2015'!K1052</f>
        <v>176</v>
      </c>
      <c r="M1052" s="18"/>
    </row>
    <row r="1053" spans="1:13" ht="12.75" customHeight="1">
      <c r="A1053" s="20">
        <v>1049</v>
      </c>
      <c r="B1053" s="26" t="s">
        <v>48</v>
      </c>
      <c r="C1053" s="27">
        <v>25060</v>
      </c>
      <c r="D1053" s="24" t="s">
        <v>103</v>
      </c>
      <c r="E1053" s="27" t="s">
        <v>40</v>
      </c>
      <c r="F1053" s="24" t="s">
        <v>41</v>
      </c>
      <c r="G1053" s="28">
        <v>7</v>
      </c>
      <c r="H1053" s="28">
        <v>3</v>
      </c>
      <c r="I1053" s="28">
        <v>0</v>
      </c>
      <c r="J1053" s="28">
        <v>0</v>
      </c>
      <c r="K1053" s="28">
        <v>10</v>
      </c>
      <c r="L1053" s="44">
        <f>K1053-'June 2015'!K1053</f>
        <v>-115</v>
      </c>
      <c r="M1053" s="18"/>
    </row>
    <row r="1054" spans="1:13" ht="12.75" customHeight="1">
      <c r="A1054" s="20">
        <v>1050</v>
      </c>
      <c r="B1054" s="26" t="s">
        <v>48</v>
      </c>
      <c r="C1054" s="27">
        <v>25060</v>
      </c>
      <c r="D1054" s="24" t="s">
        <v>104</v>
      </c>
      <c r="E1054" s="27"/>
      <c r="F1054" s="24"/>
      <c r="G1054" s="28">
        <v>7203</v>
      </c>
      <c r="H1054" s="28">
        <v>4572</v>
      </c>
      <c r="I1054" s="28">
        <v>186</v>
      </c>
      <c r="J1054" s="28">
        <v>8</v>
      </c>
      <c r="K1054" s="28">
        <v>11972</v>
      </c>
      <c r="L1054" s="44">
        <f>K1054-'June 2015'!K1054</f>
        <v>1693</v>
      </c>
      <c r="M1054" s="18"/>
    </row>
    <row r="1055" spans="1:13" ht="12.75" customHeight="1">
      <c r="A1055" s="20">
        <v>1051</v>
      </c>
      <c r="B1055" s="26" t="s">
        <v>48</v>
      </c>
      <c r="C1055" s="27">
        <v>25150</v>
      </c>
      <c r="D1055" s="24" t="s">
        <v>177</v>
      </c>
      <c r="E1055" s="27" t="s">
        <v>21</v>
      </c>
      <c r="F1055" s="24" t="s">
        <v>2</v>
      </c>
      <c r="G1055" s="28">
        <v>308</v>
      </c>
      <c r="H1055" s="28">
        <v>116</v>
      </c>
      <c r="I1055" s="28">
        <v>9</v>
      </c>
      <c r="J1055" s="28">
        <v>0</v>
      </c>
      <c r="K1055" s="28">
        <v>435</v>
      </c>
      <c r="L1055" s="44">
        <f>K1055-'June 2015'!K1055</f>
        <v>2</v>
      </c>
      <c r="M1055" s="18"/>
    </row>
    <row r="1056" spans="1:13" ht="12.75" customHeight="1">
      <c r="A1056" s="20">
        <v>1052</v>
      </c>
      <c r="B1056" s="26" t="s">
        <v>48</v>
      </c>
      <c r="C1056" s="27">
        <v>25150</v>
      </c>
      <c r="D1056" s="24" t="s">
        <v>177</v>
      </c>
      <c r="E1056" s="27" t="s">
        <v>22</v>
      </c>
      <c r="F1056" s="24" t="s">
        <v>3</v>
      </c>
      <c r="G1056" s="28">
        <v>5</v>
      </c>
      <c r="H1056" s="28">
        <v>3</v>
      </c>
      <c r="I1056" s="28">
        <v>0</v>
      </c>
      <c r="J1056" s="28">
        <v>0</v>
      </c>
      <c r="K1056" s="28">
        <v>10</v>
      </c>
      <c r="L1056" s="44">
        <f>K1056-'June 2015'!K1056</f>
        <v>0</v>
      </c>
      <c r="M1056" s="18"/>
    </row>
    <row r="1057" spans="1:13" ht="12.75" customHeight="1">
      <c r="A1057" s="20">
        <v>1053</v>
      </c>
      <c r="B1057" s="26" t="s">
        <v>48</v>
      </c>
      <c r="C1057" s="27">
        <v>25150</v>
      </c>
      <c r="D1057" s="24" t="s">
        <v>177</v>
      </c>
      <c r="E1057" s="27" t="s">
        <v>23</v>
      </c>
      <c r="F1057" s="24" t="s">
        <v>4</v>
      </c>
      <c r="G1057" s="28">
        <v>54</v>
      </c>
      <c r="H1057" s="28">
        <v>48</v>
      </c>
      <c r="I1057" s="28">
        <v>5</v>
      </c>
      <c r="J1057" s="28">
        <v>0</v>
      </c>
      <c r="K1057" s="28">
        <v>106</v>
      </c>
      <c r="L1057" s="44">
        <f>K1057-'June 2015'!K1057</f>
        <v>7</v>
      </c>
      <c r="M1057" s="18"/>
    </row>
    <row r="1058" spans="1:13" ht="12.75" customHeight="1">
      <c r="A1058" s="20">
        <v>1054</v>
      </c>
      <c r="B1058" s="26" t="s">
        <v>48</v>
      </c>
      <c r="C1058" s="27">
        <v>25150</v>
      </c>
      <c r="D1058" s="24" t="s">
        <v>177</v>
      </c>
      <c r="E1058" s="27" t="s">
        <v>24</v>
      </c>
      <c r="F1058" s="24" t="s">
        <v>5</v>
      </c>
      <c r="G1058" s="28">
        <v>16</v>
      </c>
      <c r="H1058" s="28">
        <v>8</v>
      </c>
      <c r="I1058" s="28">
        <v>0</v>
      </c>
      <c r="J1058" s="28">
        <v>0</v>
      </c>
      <c r="K1058" s="28">
        <v>29</v>
      </c>
      <c r="L1058" s="44">
        <f>K1058-'June 2015'!K1058</f>
        <v>10</v>
      </c>
      <c r="M1058" s="18"/>
    </row>
    <row r="1059" spans="1:13" ht="12.75" customHeight="1">
      <c r="A1059" s="20">
        <v>1055</v>
      </c>
      <c r="B1059" s="26" t="s">
        <v>48</v>
      </c>
      <c r="C1059" s="27">
        <v>25150</v>
      </c>
      <c r="D1059" s="24" t="s">
        <v>177</v>
      </c>
      <c r="E1059" s="27" t="s">
        <v>25</v>
      </c>
      <c r="F1059" s="24" t="s">
        <v>6</v>
      </c>
      <c r="G1059" s="28">
        <v>369</v>
      </c>
      <c r="H1059" s="28">
        <v>411</v>
      </c>
      <c r="I1059" s="28">
        <v>12</v>
      </c>
      <c r="J1059" s="28">
        <v>0</v>
      </c>
      <c r="K1059" s="28">
        <v>787</v>
      </c>
      <c r="L1059" s="44">
        <f>K1059-'June 2015'!K1059</f>
        <v>188</v>
      </c>
      <c r="M1059" s="18"/>
    </row>
    <row r="1060" spans="1:13" ht="12.75" customHeight="1">
      <c r="A1060" s="20">
        <v>1056</v>
      </c>
      <c r="B1060" s="26" t="s">
        <v>48</v>
      </c>
      <c r="C1060" s="27">
        <v>25150</v>
      </c>
      <c r="D1060" s="24" t="s">
        <v>177</v>
      </c>
      <c r="E1060" s="27" t="s">
        <v>26</v>
      </c>
      <c r="F1060" s="24" t="s">
        <v>7</v>
      </c>
      <c r="G1060" s="28">
        <v>49</v>
      </c>
      <c r="H1060" s="28">
        <v>25</v>
      </c>
      <c r="I1060" s="28">
        <v>0</v>
      </c>
      <c r="J1060" s="28">
        <v>0</v>
      </c>
      <c r="K1060" s="28">
        <v>70</v>
      </c>
      <c r="L1060" s="44">
        <f>K1060-'June 2015'!K1060</f>
        <v>7</v>
      </c>
      <c r="M1060" s="18"/>
    </row>
    <row r="1061" spans="1:13" ht="12.75" customHeight="1">
      <c r="A1061" s="20">
        <v>1057</v>
      </c>
      <c r="B1061" s="26" t="s">
        <v>48</v>
      </c>
      <c r="C1061" s="27">
        <v>25150</v>
      </c>
      <c r="D1061" s="24" t="s">
        <v>177</v>
      </c>
      <c r="E1061" s="27" t="s">
        <v>27</v>
      </c>
      <c r="F1061" s="24" t="s">
        <v>8</v>
      </c>
      <c r="G1061" s="28">
        <v>62</v>
      </c>
      <c r="H1061" s="28">
        <v>72</v>
      </c>
      <c r="I1061" s="28">
        <v>3</v>
      </c>
      <c r="J1061" s="28">
        <v>0</v>
      </c>
      <c r="K1061" s="28">
        <v>134</v>
      </c>
      <c r="L1061" s="44">
        <f>K1061-'June 2015'!K1061</f>
        <v>12</v>
      </c>
      <c r="M1061" s="18"/>
    </row>
    <row r="1062" spans="1:13" ht="12.75" customHeight="1">
      <c r="A1062" s="20">
        <v>1058</v>
      </c>
      <c r="B1062" s="26" t="s">
        <v>48</v>
      </c>
      <c r="C1062" s="27">
        <v>25150</v>
      </c>
      <c r="D1062" s="24" t="s">
        <v>177</v>
      </c>
      <c r="E1062" s="27" t="s">
        <v>28</v>
      </c>
      <c r="F1062" s="24" t="s">
        <v>9</v>
      </c>
      <c r="G1062" s="28">
        <v>23</v>
      </c>
      <c r="H1062" s="28">
        <v>68</v>
      </c>
      <c r="I1062" s="28">
        <v>3</v>
      </c>
      <c r="J1062" s="28">
        <v>0</v>
      </c>
      <c r="K1062" s="28">
        <v>90</v>
      </c>
      <c r="L1062" s="44">
        <f>K1062-'June 2015'!K1062</f>
        <v>25</v>
      </c>
      <c r="M1062" s="18"/>
    </row>
    <row r="1063" spans="1:13" ht="12.75" customHeight="1">
      <c r="A1063" s="20">
        <v>1059</v>
      </c>
      <c r="B1063" s="26" t="s">
        <v>48</v>
      </c>
      <c r="C1063" s="27">
        <v>25150</v>
      </c>
      <c r="D1063" s="24" t="s">
        <v>177</v>
      </c>
      <c r="E1063" s="27" t="s">
        <v>29</v>
      </c>
      <c r="F1063" s="24" t="s">
        <v>10</v>
      </c>
      <c r="G1063" s="28">
        <v>134</v>
      </c>
      <c r="H1063" s="28">
        <v>123</v>
      </c>
      <c r="I1063" s="28">
        <v>9</v>
      </c>
      <c r="J1063" s="28">
        <v>0</v>
      </c>
      <c r="K1063" s="28">
        <v>266</v>
      </c>
      <c r="L1063" s="44">
        <f>K1063-'June 2015'!K1063</f>
        <v>66</v>
      </c>
      <c r="M1063" s="18"/>
    </row>
    <row r="1064" spans="1:13" ht="12.75" customHeight="1">
      <c r="A1064" s="20">
        <v>1060</v>
      </c>
      <c r="B1064" s="26" t="s">
        <v>48</v>
      </c>
      <c r="C1064" s="27">
        <v>25150</v>
      </c>
      <c r="D1064" s="24" t="s">
        <v>177</v>
      </c>
      <c r="E1064" s="27" t="s">
        <v>30</v>
      </c>
      <c r="F1064" s="24" t="s">
        <v>11</v>
      </c>
      <c r="G1064" s="28">
        <v>6</v>
      </c>
      <c r="H1064" s="28">
        <v>8</v>
      </c>
      <c r="I1064" s="28">
        <v>0</v>
      </c>
      <c r="J1064" s="28">
        <v>0</v>
      </c>
      <c r="K1064" s="28">
        <v>19</v>
      </c>
      <c r="L1064" s="44">
        <f>K1064-'June 2015'!K1064</f>
        <v>11</v>
      </c>
      <c r="M1064" s="18"/>
    </row>
    <row r="1065" spans="1:13" ht="12.75" customHeight="1">
      <c r="A1065" s="20">
        <v>1061</v>
      </c>
      <c r="B1065" s="26" t="s">
        <v>48</v>
      </c>
      <c r="C1065" s="27">
        <v>25150</v>
      </c>
      <c r="D1065" s="24" t="s">
        <v>177</v>
      </c>
      <c r="E1065" s="27" t="s">
        <v>31</v>
      </c>
      <c r="F1065" s="24" t="s">
        <v>12</v>
      </c>
      <c r="G1065" s="28">
        <v>46</v>
      </c>
      <c r="H1065" s="28">
        <v>22</v>
      </c>
      <c r="I1065" s="28">
        <v>0</v>
      </c>
      <c r="J1065" s="28">
        <v>0</v>
      </c>
      <c r="K1065" s="28">
        <v>70</v>
      </c>
      <c r="L1065" s="44">
        <f>K1065-'June 2015'!K1065</f>
        <v>-85</v>
      </c>
      <c r="M1065" s="18"/>
    </row>
    <row r="1066" spans="1:13" ht="12.75" customHeight="1">
      <c r="A1066" s="20">
        <v>1062</v>
      </c>
      <c r="B1066" s="26" t="s">
        <v>48</v>
      </c>
      <c r="C1066" s="27">
        <v>25150</v>
      </c>
      <c r="D1066" s="24" t="s">
        <v>177</v>
      </c>
      <c r="E1066" s="27" t="s">
        <v>32</v>
      </c>
      <c r="F1066" s="24" t="s">
        <v>13</v>
      </c>
      <c r="G1066" s="28">
        <v>182</v>
      </c>
      <c r="H1066" s="28">
        <v>43</v>
      </c>
      <c r="I1066" s="28">
        <v>3</v>
      </c>
      <c r="J1066" s="28">
        <v>0</v>
      </c>
      <c r="K1066" s="28">
        <v>222</v>
      </c>
      <c r="L1066" s="44">
        <f>K1066-'June 2015'!K1066</f>
        <v>40</v>
      </c>
      <c r="M1066" s="18"/>
    </row>
    <row r="1067" spans="1:13" ht="12.75" customHeight="1">
      <c r="A1067" s="20">
        <v>1063</v>
      </c>
      <c r="B1067" s="26" t="s">
        <v>48</v>
      </c>
      <c r="C1067" s="27">
        <v>25150</v>
      </c>
      <c r="D1067" s="24" t="s">
        <v>177</v>
      </c>
      <c r="E1067" s="27" t="s">
        <v>33</v>
      </c>
      <c r="F1067" s="24" t="s">
        <v>14</v>
      </c>
      <c r="G1067" s="28">
        <v>145</v>
      </c>
      <c r="H1067" s="28">
        <v>124</v>
      </c>
      <c r="I1067" s="28">
        <v>3</v>
      </c>
      <c r="J1067" s="28">
        <v>0</v>
      </c>
      <c r="K1067" s="28">
        <v>273</v>
      </c>
      <c r="L1067" s="44">
        <f>K1067-'June 2015'!K1067</f>
        <v>58</v>
      </c>
      <c r="M1067" s="18"/>
    </row>
    <row r="1068" spans="1:13" ht="12.75" customHeight="1">
      <c r="A1068" s="20">
        <v>1064</v>
      </c>
      <c r="B1068" s="26" t="s">
        <v>48</v>
      </c>
      <c r="C1068" s="27">
        <v>25150</v>
      </c>
      <c r="D1068" s="24" t="s">
        <v>177</v>
      </c>
      <c r="E1068" s="27" t="s">
        <v>34</v>
      </c>
      <c r="F1068" s="24" t="s">
        <v>15</v>
      </c>
      <c r="G1068" s="28">
        <v>48</v>
      </c>
      <c r="H1068" s="28">
        <v>41</v>
      </c>
      <c r="I1068" s="28">
        <v>3</v>
      </c>
      <c r="J1068" s="28">
        <v>0</v>
      </c>
      <c r="K1068" s="28">
        <v>97</v>
      </c>
      <c r="L1068" s="44">
        <f>K1068-'June 2015'!K1068</f>
        <v>25</v>
      </c>
      <c r="M1068" s="18"/>
    </row>
    <row r="1069" spans="1:13" ht="12.75" customHeight="1">
      <c r="A1069" s="20">
        <v>1065</v>
      </c>
      <c r="B1069" s="26" t="s">
        <v>48</v>
      </c>
      <c r="C1069" s="27">
        <v>25150</v>
      </c>
      <c r="D1069" s="24" t="s">
        <v>177</v>
      </c>
      <c r="E1069" s="27" t="s">
        <v>35</v>
      </c>
      <c r="F1069" s="24" t="s">
        <v>16</v>
      </c>
      <c r="G1069" s="28">
        <v>3</v>
      </c>
      <c r="H1069" s="28">
        <v>4</v>
      </c>
      <c r="I1069" s="28">
        <v>0</v>
      </c>
      <c r="J1069" s="28">
        <v>0</v>
      </c>
      <c r="K1069" s="28">
        <v>4</v>
      </c>
      <c r="L1069" s="44">
        <f>K1069-'June 2015'!K1069</f>
        <v>-8</v>
      </c>
      <c r="M1069" s="18"/>
    </row>
    <row r="1070" spans="1:13" ht="12.75" customHeight="1">
      <c r="A1070" s="20">
        <v>1066</v>
      </c>
      <c r="B1070" s="26" t="s">
        <v>48</v>
      </c>
      <c r="C1070" s="27">
        <v>25150</v>
      </c>
      <c r="D1070" s="24" t="s">
        <v>177</v>
      </c>
      <c r="E1070" s="27" t="s">
        <v>36</v>
      </c>
      <c r="F1070" s="24" t="s">
        <v>17</v>
      </c>
      <c r="G1070" s="28">
        <v>27</v>
      </c>
      <c r="H1070" s="28">
        <v>12</v>
      </c>
      <c r="I1070" s="28">
        <v>0</v>
      </c>
      <c r="J1070" s="28">
        <v>3</v>
      </c>
      <c r="K1070" s="28">
        <v>38</v>
      </c>
      <c r="L1070" s="44">
        <f>K1070-'June 2015'!K1070</f>
        <v>5</v>
      </c>
      <c r="M1070" s="18"/>
    </row>
    <row r="1071" spans="1:13" ht="12.75" customHeight="1">
      <c r="A1071" s="20">
        <v>1067</v>
      </c>
      <c r="B1071" s="26" t="s">
        <v>48</v>
      </c>
      <c r="C1071" s="27">
        <v>25150</v>
      </c>
      <c r="D1071" s="24" t="s">
        <v>177</v>
      </c>
      <c r="E1071" s="27" t="s">
        <v>37</v>
      </c>
      <c r="F1071" s="24" t="s">
        <v>18</v>
      </c>
      <c r="G1071" s="28">
        <v>57</v>
      </c>
      <c r="H1071" s="28">
        <v>39</v>
      </c>
      <c r="I1071" s="28">
        <v>3</v>
      </c>
      <c r="J1071" s="28">
        <v>0</v>
      </c>
      <c r="K1071" s="28">
        <v>101</v>
      </c>
      <c r="L1071" s="44">
        <f>K1071-'June 2015'!K1071</f>
        <v>28</v>
      </c>
      <c r="M1071" s="18"/>
    </row>
    <row r="1072" spans="1:13" ht="12.75" customHeight="1">
      <c r="A1072" s="20">
        <v>1068</v>
      </c>
      <c r="B1072" s="26" t="s">
        <v>48</v>
      </c>
      <c r="C1072" s="27">
        <v>25150</v>
      </c>
      <c r="D1072" s="24" t="s">
        <v>177</v>
      </c>
      <c r="E1072" s="27" t="s">
        <v>38</v>
      </c>
      <c r="F1072" s="24" t="s">
        <v>19</v>
      </c>
      <c r="G1072" s="28">
        <v>17</v>
      </c>
      <c r="H1072" s="28">
        <v>19</v>
      </c>
      <c r="I1072" s="28">
        <v>3</v>
      </c>
      <c r="J1072" s="28">
        <v>0</v>
      </c>
      <c r="K1072" s="28">
        <v>44</v>
      </c>
      <c r="L1072" s="44">
        <f>K1072-'June 2015'!K1072</f>
        <v>19</v>
      </c>
      <c r="M1072" s="18"/>
    </row>
    <row r="1073" spans="1:13" ht="12.75" customHeight="1">
      <c r="A1073" s="20">
        <v>1069</v>
      </c>
      <c r="B1073" s="26" t="s">
        <v>48</v>
      </c>
      <c r="C1073" s="27">
        <v>25150</v>
      </c>
      <c r="D1073" s="24" t="s">
        <v>177</v>
      </c>
      <c r="E1073" s="27" t="s">
        <v>39</v>
      </c>
      <c r="F1073" s="24" t="s">
        <v>20</v>
      </c>
      <c r="G1073" s="28">
        <v>85</v>
      </c>
      <c r="H1073" s="28">
        <v>107</v>
      </c>
      <c r="I1073" s="28">
        <v>3</v>
      </c>
      <c r="J1073" s="28">
        <v>0</v>
      </c>
      <c r="K1073" s="28">
        <v>198</v>
      </c>
      <c r="L1073" s="44">
        <f>K1073-'June 2015'!K1073</f>
        <v>74</v>
      </c>
      <c r="M1073" s="18"/>
    </row>
    <row r="1074" spans="1:13" ht="12.75" customHeight="1">
      <c r="A1074" s="20">
        <v>1070</v>
      </c>
      <c r="B1074" s="26" t="s">
        <v>48</v>
      </c>
      <c r="C1074" s="27">
        <v>25150</v>
      </c>
      <c r="D1074" s="24" t="s">
        <v>177</v>
      </c>
      <c r="E1074" s="27" t="s">
        <v>40</v>
      </c>
      <c r="F1074" s="24" t="s">
        <v>41</v>
      </c>
      <c r="G1074" s="28">
        <v>3</v>
      </c>
      <c r="H1074" s="28">
        <v>0</v>
      </c>
      <c r="I1074" s="28">
        <v>0</v>
      </c>
      <c r="J1074" s="28">
        <v>0</v>
      </c>
      <c r="K1074" s="28">
        <v>3</v>
      </c>
      <c r="L1074" s="44">
        <f>K1074-'June 2015'!K1074</f>
        <v>-17</v>
      </c>
      <c r="M1074" s="18"/>
    </row>
    <row r="1075" spans="1:13" ht="12.75" customHeight="1">
      <c r="A1075" s="20">
        <v>1071</v>
      </c>
      <c r="B1075" s="26" t="s">
        <v>48</v>
      </c>
      <c r="C1075" s="27">
        <v>25150</v>
      </c>
      <c r="D1075" s="24" t="s">
        <v>178</v>
      </c>
      <c r="E1075" s="27"/>
      <c r="F1075" s="24"/>
      <c r="G1075" s="28">
        <v>1651</v>
      </c>
      <c r="H1075" s="28">
        <v>1289</v>
      </c>
      <c r="I1075" s="28">
        <v>49</v>
      </c>
      <c r="J1075" s="28">
        <v>3</v>
      </c>
      <c r="K1075" s="28">
        <v>2986</v>
      </c>
      <c r="L1075" s="44">
        <f>K1075-'June 2015'!K1075</f>
        <v>439</v>
      </c>
      <c r="M1075" s="18"/>
    </row>
    <row r="1076" spans="1:13" ht="12.75" customHeight="1">
      <c r="A1076" s="20">
        <v>1072</v>
      </c>
      <c r="B1076" s="26" t="s">
        <v>48</v>
      </c>
      <c r="C1076" s="27">
        <v>25250</v>
      </c>
      <c r="D1076" s="24" t="s">
        <v>105</v>
      </c>
      <c r="E1076" s="27" t="s">
        <v>21</v>
      </c>
      <c r="F1076" s="24" t="s">
        <v>2</v>
      </c>
      <c r="G1076" s="28">
        <v>40</v>
      </c>
      <c r="H1076" s="28">
        <v>7</v>
      </c>
      <c r="I1076" s="28">
        <v>0</v>
      </c>
      <c r="J1076" s="28">
        <v>0</v>
      </c>
      <c r="K1076" s="28">
        <v>55</v>
      </c>
      <c r="L1076" s="44">
        <f>K1076-'June 2015'!K1076</f>
        <v>-23</v>
      </c>
      <c r="M1076" s="18"/>
    </row>
    <row r="1077" spans="1:13" ht="12.75" customHeight="1">
      <c r="A1077" s="20">
        <v>1073</v>
      </c>
      <c r="B1077" s="26" t="s">
        <v>48</v>
      </c>
      <c r="C1077" s="27">
        <v>25250</v>
      </c>
      <c r="D1077" s="24" t="s">
        <v>105</v>
      </c>
      <c r="E1077" s="27" t="s">
        <v>22</v>
      </c>
      <c r="F1077" s="24" t="s">
        <v>3</v>
      </c>
      <c r="G1077" s="28">
        <v>0</v>
      </c>
      <c r="H1077" s="28">
        <v>5</v>
      </c>
      <c r="I1077" s="28">
        <v>0</v>
      </c>
      <c r="J1077" s="28">
        <v>0</v>
      </c>
      <c r="K1077" s="28">
        <v>5</v>
      </c>
      <c r="L1077" s="44">
        <f>K1077-'June 2015'!K1077</f>
        <v>2</v>
      </c>
      <c r="M1077" s="18"/>
    </row>
    <row r="1078" spans="1:13" ht="12.75" customHeight="1">
      <c r="A1078" s="20">
        <v>1074</v>
      </c>
      <c r="B1078" s="26" t="s">
        <v>48</v>
      </c>
      <c r="C1078" s="27">
        <v>25250</v>
      </c>
      <c r="D1078" s="24" t="s">
        <v>105</v>
      </c>
      <c r="E1078" s="27" t="s">
        <v>23</v>
      </c>
      <c r="F1078" s="24" t="s">
        <v>4</v>
      </c>
      <c r="G1078" s="28">
        <v>248</v>
      </c>
      <c r="H1078" s="28">
        <v>249</v>
      </c>
      <c r="I1078" s="28">
        <v>33</v>
      </c>
      <c r="J1078" s="28">
        <v>0</v>
      </c>
      <c r="K1078" s="28">
        <v>533</v>
      </c>
      <c r="L1078" s="44">
        <f>K1078-'June 2015'!K1078</f>
        <v>-79</v>
      </c>
      <c r="M1078" s="18"/>
    </row>
    <row r="1079" spans="1:13" ht="12.75" customHeight="1">
      <c r="A1079" s="20">
        <v>1075</v>
      </c>
      <c r="B1079" s="26" t="s">
        <v>48</v>
      </c>
      <c r="C1079" s="27">
        <v>25250</v>
      </c>
      <c r="D1079" s="24" t="s">
        <v>105</v>
      </c>
      <c r="E1079" s="27" t="s">
        <v>24</v>
      </c>
      <c r="F1079" s="24" t="s">
        <v>5</v>
      </c>
      <c r="G1079" s="28">
        <v>18</v>
      </c>
      <c r="H1079" s="28">
        <v>21</v>
      </c>
      <c r="I1079" s="28">
        <v>3</v>
      </c>
      <c r="J1079" s="28">
        <v>0</v>
      </c>
      <c r="K1079" s="28">
        <v>36</v>
      </c>
      <c r="L1079" s="44">
        <f>K1079-'June 2015'!K1079</f>
        <v>12</v>
      </c>
      <c r="M1079" s="18"/>
    </row>
    <row r="1080" spans="1:13" ht="12.75" customHeight="1">
      <c r="A1080" s="20">
        <v>1076</v>
      </c>
      <c r="B1080" s="26" t="s">
        <v>48</v>
      </c>
      <c r="C1080" s="27">
        <v>25250</v>
      </c>
      <c r="D1080" s="24" t="s">
        <v>105</v>
      </c>
      <c r="E1080" s="27" t="s">
        <v>25</v>
      </c>
      <c r="F1080" s="24" t="s">
        <v>6</v>
      </c>
      <c r="G1080" s="28">
        <v>1547</v>
      </c>
      <c r="H1080" s="28">
        <v>895</v>
      </c>
      <c r="I1080" s="28">
        <v>16</v>
      </c>
      <c r="J1080" s="28">
        <v>0</v>
      </c>
      <c r="K1080" s="28">
        <v>2459</v>
      </c>
      <c r="L1080" s="44">
        <f>K1080-'June 2015'!K1080</f>
        <v>453</v>
      </c>
      <c r="M1080" s="18"/>
    </row>
    <row r="1081" spans="1:13" ht="12.75" customHeight="1">
      <c r="A1081" s="20">
        <v>1077</v>
      </c>
      <c r="B1081" s="26" t="s">
        <v>48</v>
      </c>
      <c r="C1081" s="27">
        <v>25250</v>
      </c>
      <c r="D1081" s="24" t="s">
        <v>105</v>
      </c>
      <c r="E1081" s="27" t="s">
        <v>26</v>
      </c>
      <c r="F1081" s="24" t="s">
        <v>7</v>
      </c>
      <c r="G1081" s="28">
        <v>246</v>
      </c>
      <c r="H1081" s="28">
        <v>230</v>
      </c>
      <c r="I1081" s="28">
        <v>24</v>
      </c>
      <c r="J1081" s="28">
        <v>0</v>
      </c>
      <c r="K1081" s="28">
        <v>498</v>
      </c>
      <c r="L1081" s="44">
        <f>K1081-'June 2015'!K1081</f>
        <v>48</v>
      </c>
      <c r="M1081" s="18"/>
    </row>
    <row r="1082" spans="1:13" ht="12.75" customHeight="1">
      <c r="A1082" s="20">
        <v>1078</v>
      </c>
      <c r="B1082" s="26" t="s">
        <v>48</v>
      </c>
      <c r="C1082" s="27">
        <v>25250</v>
      </c>
      <c r="D1082" s="24" t="s">
        <v>105</v>
      </c>
      <c r="E1082" s="27" t="s">
        <v>27</v>
      </c>
      <c r="F1082" s="24" t="s">
        <v>8</v>
      </c>
      <c r="G1082" s="28">
        <v>482</v>
      </c>
      <c r="H1082" s="28">
        <v>531</v>
      </c>
      <c r="I1082" s="28">
        <v>26</v>
      </c>
      <c r="J1082" s="28">
        <v>3</v>
      </c>
      <c r="K1082" s="28">
        <v>1043</v>
      </c>
      <c r="L1082" s="44">
        <f>K1082-'June 2015'!K1082</f>
        <v>154</v>
      </c>
      <c r="M1082" s="18"/>
    </row>
    <row r="1083" spans="1:13" ht="12.75" customHeight="1">
      <c r="A1083" s="20">
        <v>1079</v>
      </c>
      <c r="B1083" s="26" t="s">
        <v>48</v>
      </c>
      <c r="C1083" s="27">
        <v>25250</v>
      </c>
      <c r="D1083" s="24" t="s">
        <v>105</v>
      </c>
      <c r="E1083" s="27" t="s">
        <v>28</v>
      </c>
      <c r="F1083" s="24" t="s">
        <v>9</v>
      </c>
      <c r="G1083" s="28">
        <v>230</v>
      </c>
      <c r="H1083" s="28">
        <v>544</v>
      </c>
      <c r="I1083" s="28">
        <v>41</v>
      </c>
      <c r="J1083" s="28">
        <v>3</v>
      </c>
      <c r="K1083" s="28">
        <v>809</v>
      </c>
      <c r="L1083" s="44">
        <f>K1083-'June 2015'!K1083</f>
        <v>230</v>
      </c>
      <c r="M1083" s="18"/>
    </row>
    <row r="1084" spans="1:13" ht="12.75" customHeight="1">
      <c r="A1084" s="20">
        <v>1080</v>
      </c>
      <c r="B1084" s="26" t="s">
        <v>48</v>
      </c>
      <c r="C1084" s="27">
        <v>25250</v>
      </c>
      <c r="D1084" s="24" t="s">
        <v>105</v>
      </c>
      <c r="E1084" s="27" t="s">
        <v>29</v>
      </c>
      <c r="F1084" s="24" t="s">
        <v>10</v>
      </c>
      <c r="G1084" s="28">
        <v>1733</v>
      </c>
      <c r="H1084" s="28">
        <v>186</v>
      </c>
      <c r="I1084" s="28">
        <v>4</v>
      </c>
      <c r="J1084" s="28">
        <v>0</v>
      </c>
      <c r="K1084" s="28">
        <v>1927</v>
      </c>
      <c r="L1084" s="44">
        <f>K1084-'June 2015'!K1084</f>
        <v>652</v>
      </c>
      <c r="M1084" s="18"/>
    </row>
    <row r="1085" spans="1:13" ht="12.75" customHeight="1">
      <c r="A1085" s="20">
        <v>1081</v>
      </c>
      <c r="B1085" s="26" t="s">
        <v>48</v>
      </c>
      <c r="C1085" s="27">
        <v>25250</v>
      </c>
      <c r="D1085" s="24" t="s">
        <v>105</v>
      </c>
      <c r="E1085" s="27" t="s">
        <v>30</v>
      </c>
      <c r="F1085" s="24" t="s">
        <v>11</v>
      </c>
      <c r="G1085" s="28">
        <v>184</v>
      </c>
      <c r="H1085" s="28">
        <v>76</v>
      </c>
      <c r="I1085" s="28">
        <v>3</v>
      </c>
      <c r="J1085" s="28">
        <v>0</v>
      </c>
      <c r="K1085" s="28">
        <v>261</v>
      </c>
      <c r="L1085" s="44">
        <f>K1085-'June 2015'!K1085</f>
        <v>129</v>
      </c>
      <c r="M1085" s="18"/>
    </row>
    <row r="1086" spans="1:13" ht="12.75" customHeight="1">
      <c r="A1086" s="20">
        <v>1082</v>
      </c>
      <c r="B1086" s="26" t="s">
        <v>48</v>
      </c>
      <c r="C1086" s="27">
        <v>25250</v>
      </c>
      <c r="D1086" s="24" t="s">
        <v>105</v>
      </c>
      <c r="E1086" s="27" t="s">
        <v>31</v>
      </c>
      <c r="F1086" s="24" t="s">
        <v>12</v>
      </c>
      <c r="G1086" s="28">
        <v>328</v>
      </c>
      <c r="H1086" s="28">
        <v>139</v>
      </c>
      <c r="I1086" s="28">
        <v>3</v>
      </c>
      <c r="J1086" s="28">
        <v>0</v>
      </c>
      <c r="K1086" s="28">
        <v>470</v>
      </c>
      <c r="L1086" s="44">
        <f>K1086-'June 2015'!K1086</f>
        <v>-258</v>
      </c>
      <c r="M1086" s="18"/>
    </row>
    <row r="1087" spans="1:13" ht="12.75" customHeight="1">
      <c r="A1087" s="20">
        <v>1083</v>
      </c>
      <c r="B1087" s="26" t="s">
        <v>48</v>
      </c>
      <c r="C1087" s="27">
        <v>25250</v>
      </c>
      <c r="D1087" s="24" t="s">
        <v>105</v>
      </c>
      <c r="E1087" s="27" t="s">
        <v>32</v>
      </c>
      <c r="F1087" s="24" t="s">
        <v>13</v>
      </c>
      <c r="G1087" s="28">
        <v>1234</v>
      </c>
      <c r="H1087" s="28">
        <v>150</v>
      </c>
      <c r="I1087" s="28">
        <v>6</v>
      </c>
      <c r="J1087" s="28">
        <v>0</v>
      </c>
      <c r="K1087" s="28">
        <v>1393</v>
      </c>
      <c r="L1087" s="44">
        <f>K1087-'June 2015'!K1087</f>
        <v>209</v>
      </c>
      <c r="M1087" s="18"/>
    </row>
    <row r="1088" spans="1:13" ht="12.75" customHeight="1">
      <c r="A1088" s="20">
        <v>1084</v>
      </c>
      <c r="B1088" s="26" t="s">
        <v>48</v>
      </c>
      <c r="C1088" s="27">
        <v>25250</v>
      </c>
      <c r="D1088" s="24" t="s">
        <v>105</v>
      </c>
      <c r="E1088" s="27" t="s">
        <v>33</v>
      </c>
      <c r="F1088" s="24" t="s">
        <v>14</v>
      </c>
      <c r="G1088" s="28">
        <v>1345</v>
      </c>
      <c r="H1088" s="28">
        <v>839</v>
      </c>
      <c r="I1088" s="28">
        <v>10</v>
      </c>
      <c r="J1088" s="28">
        <v>3</v>
      </c>
      <c r="K1088" s="28">
        <v>2193</v>
      </c>
      <c r="L1088" s="44">
        <f>K1088-'June 2015'!K1088</f>
        <v>629</v>
      </c>
      <c r="M1088" s="18"/>
    </row>
    <row r="1089" spans="1:13" ht="12.75" customHeight="1">
      <c r="A1089" s="20">
        <v>1085</v>
      </c>
      <c r="B1089" s="26" t="s">
        <v>48</v>
      </c>
      <c r="C1089" s="27">
        <v>25250</v>
      </c>
      <c r="D1089" s="24" t="s">
        <v>105</v>
      </c>
      <c r="E1089" s="27" t="s">
        <v>34</v>
      </c>
      <c r="F1089" s="24" t="s">
        <v>15</v>
      </c>
      <c r="G1089" s="28">
        <v>440</v>
      </c>
      <c r="H1089" s="28">
        <v>239</v>
      </c>
      <c r="I1089" s="28">
        <v>15</v>
      </c>
      <c r="J1089" s="28">
        <v>0</v>
      </c>
      <c r="K1089" s="28">
        <v>693</v>
      </c>
      <c r="L1089" s="44">
        <f>K1089-'June 2015'!K1089</f>
        <v>258</v>
      </c>
      <c r="M1089" s="18"/>
    </row>
    <row r="1090" spans="1:13" ht="12.75" customHeight="1">
      <c r="A1090" s="20">
        <v>1086</v>
      </c>
      <c r="B1090" s="26" t="s">
        <v>48</v>
      </c>
      <c r="C1090" s="27">
        <v>25250</v>
      </c>
      <c r="D1090" s="24" t="s">
        <v>105</v>
      </c>
      <c r="E1090" s="27" t="s">
        <v>35</v>
      </c>
      <c r="F1090" s="24" t="s">
        <v>16</v>
      </c>
      <c r="G1090" s="28">
        <v>48</v>
      </c>
      <c r="H1090" s="28">
        <v>27</v>
      </c>
      <c r="I1090" s="28">
        <v>6</v>
      </c>
      <c r="J1090" s="28">
        <v>0</v>
      </c>
      <c r="K1090" s="28">
        <v>84</v>
      </c>
      <c r="L1090" s="44">
        <f>K1090-'June 2015'!K1090</f>
        <v>5</v>
      </c>
      <c r="M1090" s="18"/>
    </row>
    <row r="1091" spans="1:13" ht="12.75" customHeight="1">
      <c r="A1091" s="20">
        <v>1087</v>
      </c>
      <c r="B1091" s="26" t="s">
        <v>48</v>
      </c>
      <c r="C1091" s="27">
        <v>25250</v>
      </c>
      <c r="D1091" s="24" t="s">
        <v>105</v>
      </c>
      <c r="E1091" s="27" t="s">
        <v>36</v>
      </c>
      <c r="F1091" s="24" t="s">
        <v>17</v>
      </c>
      <c r="G1091" s="28">
        <v>142</v>
      </c>
      <c r="H1091" s="28">
        <v>104</v>
      </c>
      <c r="I1091" s="28">
        <v>18</v>
      </c>
      <c r="J1091" s="28">
        <v>0</v>
      </c>
      <c r="K1091" s="28">
        <v>272</v>
      </c>
      <c r="L1091" s="44">
        <f>K1091-'June 2015'!K1091</f>
        <v>86</v>
      </c>
      <c r="M1091" s="18"/>
    </row>
    <row r="1092" spans="1:13" ht="12.75" customHeight="1">
      <c r="A1092" s="20">
        <v>1088</v>
      </c>
      <c r="B1092" s="26" t="s">
        <v>48</v>
      </c>
      <c r="C1092" s="27">
        <v>25250</v>
      </c>
      <c r="D1092" s="24" t="s">
        <v>105</v>
      </c>
      <c r="E1092" s="27" t="s">
        <v>37</v>
      </c>
      <c r="F1092" s="24" t="s">
        <v>18</v>
      </c>
      <c r="G1092" s="28">
        <v>679</v>
      </c>
      <c r="H1092" s="28">
        <v>347</v>
      </c>
      <c r="I1092" s="28">
        <v>22</v>
      </c>
      <c r="J1092" s="28">
        <v>0</v>
      </c>
      <c r="K1092" s="28">
        <v>1047</v>
      </c>
      <c r="L1092" s="44">
        <f>K1092-'June 2015'!K1092</f>
        <v>344</v>
      </c>
      <c r="M1092" s="18"/>
    </row>
    <row r="1093" spans="1:13" ht="12.75" customHeight="1">
      <c r="A1093" s="20">
        <v>1089</v>
      </c>
      <c r="B1093" s="26" t="s">
        <v>48</v>
      </c>
      <c r="C1093" s="27">
        <v>25250</v>
      </c>
      <c r="D1093" s="24" t="s">
        <v>105</v>
      </c>
      <c r="E1093" s="27" t="s">
        <v>38</v>
      </c>
      <c r="F1093" s="24" t="s">
        <v>19</v>
      </c>
      <c r="G1093" s="28">
        <v>281</v>
      </c>
      <c r="H1093" s="28">
        <v>101</v>
      </c>
      <c r="I1093" s="28">
        <v>0</v>
      </c>
      <c r="J1093" s="28">
        <v>0</v>
      </c>
      <c r="K1093" s="28">
        <v>385</v>
      </c>
      <c r="L1093" s="44">
        <f>K1093-'June 2015'!K1093</f>
        <v>141</v>
      </c>
      <c r="M1093" s="18"/>
    </row>
    <row r="1094" spans="1:13" ht="12.75" customHeight="1">
      <c r="A1094" s="20">
        <v>1090</v>
      </c>
      <c r="B1094" s="26" t="s">
        <v>48</v>
      </c>
      <c r="C1094" s="27">
        <v>25250</v>
      </c>
      <c r="D1094" s="24" t="s">
        <v>105</v>
      </c>
      <c r="E1094" s="27" t="s">
        <v>39</v>
      </c>
      <c r="F1094" s="24" t="s">
        <v>20</v>
      </c>
      <c r="G1094" s="28">
        <v>333</v>
      </c>
      <c r="H1094" s="28">
        <v>425</v>
      </c>
      <c r="I1094" s="28">
        <v>6</v>
      </c>
      <c r="J1094" s="28">
        <v>0</v>
      </c>
      <c r="K1094" s="28">
        <v>760</v>
      </c>
      <c r="L1094" s="44">
        <f>K1094-'June 2015'!K1094</f>
        <v>220</v>
      </c>
      <c r="M1094" s="18"/>
    </row>
    <row r="1095" spans="1:13" ht="12.75" customHeight="1">
      <c r="A1095" s="20">
        <v>1091</v>
      </c>
      <c r="B1095" s="26" t="s">
        <v>48</v>
      </c>
      <c r="C1095" s="27">
        <v>25250</v>
      </c>
      <c r="D1095" s="24" t="s">
        <v>105</v>
      </c>
      <c r="E1095" s="27" t="s">
        <v>40</v>
      </c>
      <c r="F1095" s="24" t="s">
        <v>41</v>
      </c>
      <c r="G1095" s="28">
        <v>11</v>
      </c>
      <c r="H1095" s="28">
        <v>3</v>
      </c>
      <c r="I1095" s="28">
        <v>3</v>
      </c>
      <c r="J1095" s="28">
        <v>0</v>
      </c>
      <c r="K1095" s="28">
        <v>18</v>
      </c>
      <c r="L1095" s="44">
        <f>K1095-'June 2015'!K1095</f>
        <v>-140</v>
      </c>
      <c r="M1095" s="18"/>
    </row>
    <row r="1096" spans="1:13" ht="12.75" customHeight="1">
      <c r="A1096" s="20">
        <v>1092</v>
      </c>
      <c r="B1096" s="26" t="s">
        <v>48</v>
      </c>
      <c r="C1096" s="27">
        <v>25250</v>
      </c>
      <c r="D1096" s="24" t="s">
        <v>106</v>
      </c>
      <c r="E1096" s="27"/>
      <c r="F1096" s="24"/>
      <c r="G1096" s="28">
        <v>9565</v>
      </c>
      <c r="H1096" s="28">
        <v>5138</v>
      </c>
      <c r="I1096" s="28">
        <v>233</v>
      </c>
      <c r="J1096" s="28">
        <v>4</v>
      </c>
      <c r="K1096" s="28">
        <v>14939</v>
      </c>
      <c r="L1096" s="44">
        <f>K1096-'June 2015'!K1096</f>
        <v>3070</v>
      </c>
      <c r="M1096" s="18"/>
    </row>
    <row r="1097" spans="1:13" ht="12.75" customHeight="1">
      <c r="A1097" s="20">
        <v>1093</v>
      </c>
      <c r="B1097" s="26" t="s">
        <v>48</v>
      </c>
      <c r="C1097" s="27">
        <v>25340</v>
      </c>
      <c r="D1097" s="24" t="s">
        <v>179</v>
      </c>
      <c r="E1097" s="27" t="s">
        <v>21</v>
      </c>
      <c r="F1097" s="24" t="s">
        <v>2</v>
      </c>
      <c r="G1097" s="28">
        <v>398</v>
      </c>
      <c r="H1097" s="28">
        <v>149</v>
      </c>
      <c r="I1097" s="28">
        <v>20</v>
      </c>
      <c r="J1097" s="28">
        <v>0</v>
      </c>
      <c r="K1097" s="28">
        <v>560</v>
      </c>
      <c r="L1097" s="44">
        <f>K1097-'June 2015'!K1097</f>
        <v>-85</v>
      </c>
      <c r="M1097" s="18"/>
    </row>
    <row r="1098" spans="1:13" ht="12.75" customHeight="1">
      <c r="A1098" s="20">
        <v>1094</v>
      </c>
      <c r="B1098" s="26" t="s">
        <v>48</v>
      </c>
      <c r="C1098" s="27">
        <v>25340</v>
      </c>
      <c r="D1098" s="24" t="s">
        <v>179</v>
      </c>
      <c r="E1098" s="27" t="s">
        <v>22</v>
      </c>
      <c r="F1098" s="24" t="s">
        <v>3</v>
      </c>
      <c r="G1098" s="28">
        <v>19</v>
      </c>
      <c r="H1098" s="28">
        <v>8</v>
      </c>
      <c r="I1098" s="28">
        <v>0</v>
      </c>
      <c r="J1098" s="28">
        <v>0</v>
      </c>
      <c r="K1098" s="28">
        <v>24</v>
      </c>
      <c r="L1098" s="44">
        <f>K1098-'June 2015'!K1098</f>
        <v>1</v>
      </c>
      <c r="M1098" s="18"/>
    </row>
    <row r="1099" spans="1:13" ht="12.75" customHeight="1">
      <c r="A1099" s="20">
        <v>1095</v>
      </c>
      <c r="B1099" s="26" t="s">
        <v>48</v>
      </c>
      <c r="C1099" s="27">
        <v>25340</v>
      </c>
      <c r="D1099" s="24" t="s">
        <v>179</v>
      </c>
      <c r="E1099" s="27" t="s">
        <v>23</v>
      </c>
      <c r="F1099" s="24" t="s">
        <v>4</v>
      </c>
      <c r="G1099" s="28">
        <v>323</v>
      </c>
      <c r="H1099" s="28">
        <v>292</v>
      </c>
      <c r="I1099" s="28">
        <v>20</v>
      </c>
      <c r="J1099" s="28">
        <v>0</v>
      </c>
      <c r="K1099" s="28">
        <v>639</v>
      </c>
      <c r="L1099" s="44">
        <f>K1099-'June 2015'!K1099</f>
        <v>57</v>
      </c>
      <c r="M1099" s="18"/>
    </row>
    <row r="1100" spans="1:13" ht="12.75" customHeight="1">
      <c r="A1100" s="20">
        <v>1096</v>
      </c>
      <c r="B1100" s="26" t="s">
        <v>48</v>
      </c>
      <c r="C1100" s="27">
        <v>25340</v>
      </c>
      <c r="D1100" s="24" t="s">
        <v>179</v>
      </c>
      <c r="E1100" s="27" t="s">
        <v>24</v>
      </c>
      <c r="F1100" s="24" t="s">
        <v>5</v>
      </c>
      <c r="G1100" s="28">
        <v>29</v>
      </c>
      <c r="H1100" s="28">
        <v>27</v>
      </c>
      <c r="I1100" s="28">
        <v>3</v>
      </c>
      <c r="J1100" s="28">
        <v>0</v>
      </c>
      <c r="K1100" s="28">
        <v>63</v>
      </c>
      <c r="L1100" s="44">
        <f>K1100-'June 2015'!K1100</f>
        <v>17</v>
      </c>
      <c r="M1100" s="18"/>
    </row>
    <row r="1101" spans="1:13" ht="12.75" customHeight="1">
      <c r="A1101" s="20">
        <v>1097</v>
      </c>
      <c r="B1101" s="26" t="s">
        <v>48</v>
      </c>
      <c r="C1101" s="27">
        <v>25340</v>
      </c>
      <c r="D1101" s="24" t="s">
        <v>179</v>
      </c>
      <c r="E1101" s="27" t="s">
        <v>25</v>
      </c>
      <c r="F1101" s="24" t="s">
        <v>6</v>
      </c>
      <c r="G1101" s="28">
        <v>2460</v>
      </c>
      <c r="H1101" s="28">
        <v>1875</v>
      </c>
      <c r="I1101" s="28">
        <v>19</v>
      </c>
      <c r="J1101" s="28">
        <v>0</v>
      </c>
      <c r="K1101" s="28">
        <v>4354</v>
      </c>
      <c r="L1101" s="44">
        <f>K1101-'June 2015'!K1101</f>
        <v>696</v>
      </c>
      <c r="M1101" s="18"/>
    </row>
    <row r="1102" spans="1:13" ht="12.75" customHeight="1">
      <c r="A1102" s="20">
        <v>1098</v>
      </c>
      <c r="B1102" s="26" t="s">
        <v>48</v>
      </c>
      <c r="C1102" s="27">
        <v>25340</v>
      </c>
      <c r="D1102" s="24" t="s">
        <v>179</v>
      </c>
      <c r="E1102" s="27" t="s">
        <v>26</v>
      </c>
      <c r="F1102" s="24" t="s">
        <v>7</v>
      </c>
      <c r="G1102" s="28">
        <v>237</v>
      </c>
      <c r="H1102" s="28">
        <v>207</v>
      </c>
      <c r="I1102" s="28">
        <v>14</v>
      </c>
      <c r="J1102" s="28">
        <v>0</v>
      </c>
      <c r="K1102" s="28">
        <v>457</v>
      </c>
      <c r="L1102" s="44">
        <f>K1102-'June 2015'!K1102</f>
        <v>48</v>
      </c>
      <c r="M1102" s="18"/>
    </row>
    <row r="1103" spans="1:13" ht="12.75" customHeight="1">
      <c r="A1103" s="20">
        <v>1099</v>
      </c>
      <c r="B1103" s="26" t="s">
        <v>48</v>
      </c>
      <c r="C1103" s="27">
        <v>25340</v>
      </c>
      <c r="D1103" s="24" t="s">
        <v>179</v>
      </c>
      <c r="E1103" s="27" t="s">
        <v>27</v>
      </c>
      <c r="F1103" s="24" t="s">
        <v>8</v>
      </c>
      <c r="G1103" s="28">
        <v>410</v>
      </c>
      <c r="H1103" s="28">
        <v>581</v>
      </c>
      <c r="I1103" s="28">
        <v>33</v>
      </c>
      <c r="J1103" s="28">
        <v>0</v>
      </c>
      <c r="K1103" s="28">
        <v>1029</v>
      </c>
      <c r="L1103" s="44">
        <f>K1103-'June 2015'!K1103</f>
        <v>146</v>
      </c>
      <c r="M1103" s="18"/>
    </row>
    <row r="1104" spans="1:13" ht="12.75" customHeight="1">
      <c r="A1104" s="20">
        <v>1100</v>
      </c>
      <c r="B1104" s="26" t="s">
        <v>48</v>
      </c>
      <c r="C1104" s="27">
        <v>25340</v>
      </c>
      <c r="D1104" s="24" t="s">
        <v>179</v>
      </c>
      <c r="E1104" s="27" t="s">
        <v>28</v>
      </c>
      <c r="F1104" s="24" t="s">
        <v>9</v>
      </c>
      <c r="G1104" s="28">
        <v>146</v>
      </c>
      <c r="H1104" s="28">
        <v>453</v>
      </c>
      <c r="I1104" s="28">
        <v>65</v>
      </c>
      <c r="J1104" s="28">
        <v>0</v>
      </c>
      <c r="K1104" s="28">
        <v>673</v>
      </c>
      <c r="L1104" s="44">
        <f>K1104-'June 2015'!K1104</f>
        <v>126</v>
      </c>
      <c r="M1104" s="18"/>
    </row>
    <row r="1105" spans="1:13" ht="12.75" customHeight="1">
      <c r="A1105" s="20">
        <v>1101</v>
      </c>
      <c r="B1105" s="26" t="s">
        <v>48</v>
      </c>
      <c r="C1105" s="27">
        <v>25340</v>
      </c>
      <c r="D1105" s="24" t="s">
        <v>179</v>
      </c>
      <c r="E1105" s="27" t="s">
        <v>29</v>
      </c>
      <c r="F1105" s="24" t="s">
        <v>10</v>
      </c>
      <c r="G1105" s="28">
        <v>341</v>
      </c>
      <c r="H1105" s="28">
        <v>167</v>
      </c>
      <c r="I1105" s="28">
        <v>6</v>
      </c>
      <c r="J1105" s="28">
        <v>0</v>
      </c>
      <c r="K1105" s="28">
        <v>509</v>
      </c>
      <c r="L1105" s="44">
        <f>K1105-'June 2015'!K1105</f>
        <v>4</v>
      </c>
      <c r="M1105" s="18"/>
    </row>
    <row r="1106" spans="1:13" ht="12.75" customHeight="1">
      <c r="A1106" s="20">
        <v>1102</v>
      </c>
      <c r="B1106" s="26" t="s">
        <v>48</v>
      </c>
      <c r="C1106" s="27">
        <v>25340</v>
      </c>
      <c r="D1106" s="24" t="s">
        <v>179</v>
      </c>
      <c r="E1106" s="27" t="s">
        <v>30</v>
      </c>
      <c r="F1106" s="24" t="s">
        <v>11</v>
      </c>
      <c r="G1106" s="28">
        <v>81</v>
      </c>
      <c r="H1106" s="28">
        <v>57</v>
      </c>
      <c r="I1106" s="28">
        <v>0</v>
      </c>
      <c r="J1106" s="28">
        <v>0</v>
      </c>
      <c r="K1106" s="28">
        <v>140</v>
      </c>
      <c r="L1106" s="44">
        <f>K1106-'June 2015'!K1106</f>
        <v>20</v>
      </c>
      <c r="M1106" s="18"/>
    </row>
    <row r="1107" spans="1:13" ht="12.75" customHeight="1">
      <c r="A1107" s="20">
        <v>1103</v>
      </c>
      <c r="B1107" s="26" t="s">
        <v>48</v>
      </c>
      <c r="C1107" s="27">
        <v>25340</v>
      </c>
      <c r="D1107" s="24" t="s">
        <v>179</v>
      </c>
      <c r="E1107" s="27" t="s">
        <v>31</v>
      </c>
      <c r="F1107" s="24" t="s">
        <v>12</v>
      </c>
      <c r="G1107" s="28">
        <v>453</v>
      </c>
      <c r="H1107" s="28">
        <v>202</v>
      </c>
      <c r="I1107" s="28">
        <v>3</v>
      </c>
      <c r="J1107" s="28">
        <v>0</v>
      </c>
      <c r="K1107" s="28">
        <v>649</v>
      </c>
      <c r="L1107" s="44">
        <f>K1107-'June 2015'!K1107</f>
        <v>-512</v>
      </c>
      <c r="M1107" s="18"/>
    </row>
    <row r="1108" spans="1:13" ht="12.75" customHeight="1">
      <c r="A1108" s="20">
        <v>1104</v>
      </c>
      <c r="B1108" s="26" t="s">
        <v>48</v>
      </c>
      <c r="C1108" s="27">
        <v>25340</v>
      </c>
      <c r="D1108" s="24" t="s">
        <v>179</v>
      </c>
      <c r="E1108" s="27" t="s">
        <v>32</v>
      </c>
      <c r="F1108" s="24" t="s">
        <v>13</v>
      </c>
      <c r="G1108" s="28">
        <v>1473</v>
      </c>
      <c r="H1108" s="28">
        <v>272</v>
      </c>
      <c r="I1108" s="28">
        <v>4</v>
      </c>
      <c r="J1108" s="28">
        <v>0</v>
      </c>
      <c r="K1108" s="28">
        <v>1748</v>
      </c>
      <c r="L1108" s="44">
        <f>K1108-'June 2015'!K1108</f>
        <v>376</v>
      </c>
      <c r="M1108" s="18"/>
    </row>
    <row r="1109" spans="1:13" ht="12.75" customHeight="1">
      <c r="A1109" s="20">
        <v>1105</v>
      </c>
      <c r="B1109" s="26" t="s">
        <v>48</v>
      </c>
      <c r="C1109" s="27">
        <v>25340</v>
      </c>
      <c r="D1109" s="24" t="s">
        <v>179</v>
      </c>
      <c r="E1109" s="27" t="s">
        <v>33</v>
      </c>
      <c r="F1109" s="24" t="s">
        <v>14</v>
      </c>
      <c r="G1109" s="28">
        <v>1166</v>
      </c>
      <c r="H1109" s="28">
        <v>895</v>
      </c>
      <c r="I1109" s="28">
        <v>22</v>
      </c>
      <c r="J1109" s="28">
        <v>0</v>
      </c>
      <c r="K1109" s="28">
        <v>2084</v>
      </c>
      <c r="L1109" s="44">
        <f>K1109-'June 2015'!K1109</f>
        <v>493</v>
      </c>
      <c r="M1109" s="18"/>
    </row>
    <row r="1110" spans="1:13" ht="12.75" customHeight="1">
      <c r="A1110" s="20">
        <v>1106</v>
      </c>
      <c r="B1110" s="26" t="s">
        <v>48</v>
      </c>
      <c r="C1110" s="27">
        <v>25340</v>
      </c>
      <c r="D1110" s="24" t="s">
        <v>179</v>
      </c>
      <c r="E1110" s="27" t="s">
        <v>34</v>
      </c>
      <c r="F1110" s="24" t="s">
        <v>15</v>
      </c>
      <c r="G1110" s="28">
        <v>379</v>
      </c>
      <c r="H1110" s="28">
        <v>350</v>
      </c>
      <c r="I1110" s="28">
        <v>18</v>
      </c>
      <c r="J1110" s="28">
        <v>0</v>
      </c>
      <c r="K1110" s="28">
        <v>753</v>
      </c>
      <c r="L1110" s="44">
        <f>K1110-'June 2015'!K1110</f>
        <v>236</v>
      </c>
      <c r="M1110" s="18"/>
    </row>
    <row r="1111" spans="1:13" ht="12.75" customHeight="1">
      <c r="A1111" s="20">
        <v>1107</v>
      </c>
      <c r="B1111" s="26" t="s">
        <v>48</v>
      </c>
      <c r="C1111" s="27">
        <v>25340</v>
      </c>
      <c r="D1111" s="24" t="s">
        <v>179</v>
      </c>
      <c r="E1111" s="27" t="s">
        <v>35</v>
      </c>
      <c r="F1111" s="24" t="s">
        <v>16</v>
      </c>
      <c r="G1111" s="28">
        <v>12</v>
      </c>
      <c r="H1111" s="28">
        <v>16</v>
      </c>
      <c r="I1111" s="28">
        <v>3</v>
      </c>
      <c r="J1111" s="28">
        <v>0</v>
      </c>
      <c r="K1111" s="28">
        <v>33</v>
      </c>
      <c r="L1111" s="44">
        <f>K1111-'June 2015'!K1111</f>
        <v>-7</v>
      </c>
      <c r="M1111" s="18"/>
    </row>
    <row r="1112" spans="1:13" ht="12.75" customHeight="1">
      <c r="A1112" s="20">
        <v>1108</v>
      </c>
      <c r="B1112" s="26" t="s">
        <v>48</v>
      </c>
      <c r="C1112" s="27">
        <v>25340</v>
      </c>
      <c r="D1112" s="24" t="s">
        <v>179</v>
      </c>
      <c r="E1112" s="27" t="s">
        <v>36</v>
      </c>
      <c r="F1112" s="24" t="s">
        <v>17</v>
      </c>
      <c r="G1112" s="28">
        <v>126</v>
      </c>
      <c r="H1112" s="28">
        <v>98</v>
      </c>
      <c r="I1112" s="28">
        <v>3</v>
      </c>
      <c r="J1112" s="28">
        <v>0</v>
      </c>
      <c r="K1112" s="28">
        <v>229</v>
      </c>
      <c r="L1112" s="44">
        <f>K1112-'June 2015'!K1112</f>
        <v>53</v>
      </c>
      <c r="M1112" s="18"/>
    </row>
    <row r="1113" spans="1:13" ht="12.75" customHeight="1">
      <c r="A1113" s="20">
        <v>1109</v>
      </c>
      <c r="B1113" s="26" t="s">
        <v>48</v>
      </c>
      <c r="C1113" s="27">
        <v>25340</v>
      </c>
      <c r="D1113" s="24" t="s">
        <v>179</v>
      </c>
      <c r="E1113" s="27" t="s">
        <v>37</v>
      </c>
      <c r="F1113" s="24" t="s">
        <v>18</v>
      </c>
      <c r="G1113" s="28">
        <v>570</v>
      </c>
      <c r="H1113" s="28">
        <v>381</v>
      </c>
      <c r="I1113" s="28">
        <v>27</v>
      </c>
      <c r="J1113" s="28">
        <v>3</v>
      </c>
      <c r="K1113" s="28">
        <v>978</v>
      </c>
      <c r="L1113" s="44">
        <f>K1113-'June 2015'!K1113</f>
        <v>252</v>
      </c>
      <c r="M1113" s="18"/>
    </row>
    <row r="1114" spans="1:13" ht="12.75" customHeight="1">
      <c r="A1114" s="20">
        <v>1110</v>
      </c>
      <c r="B1114" s="26" t="s">
        <v>48</v>
      </c>
      <c r="C1114" s="27">
        <v>25340</v>
      </c>
      <c r="D1114" s="24" t="s">
        <v>179</v>
      </c>
      <c r="E1114" s="27" t="s">
        <v>38</v>
      </c>
      <c r="F1114" s="24" t="s">
        <v>19</v>
      </c>
      <c r="G1114" s="28">
        <v>197</v>
      </c>
      <c r="H1114" s="28">
        <v>124</v>
      </c>
      <c r="I1114" s="28">
        <v>12</v>
      </c>
      <c r="J1114" s="28">
        <v>0</v>
      </c>
      <c r="K1114" s="28">
        <v>329</v>
      </c>
      <c r="L1114" s="44">
        <f>K1114-'June 2015'!K1114</f>
        <v>61</v>
      </c>
      <c r="M1114" s="18"/>
    </row>
    <row r="1115" spans="1:13" ht="12.75" customHeight="1">
      <c r="A1115" s="20">
        <v>1111</v>
      </c>
      <c r="B1115" s="26" t="s">
        <v>48</v>
      </c>
      <c r="C1115" s="27">
        <v>25340</v>
      </c>
      <c r="D1115" s="24" t="s">
        <v>179</v>
      </c>
      <c r="E1115" s="27" t="s">
        <v>39</v>
      </c>
      <c r="F1115" s="24" t="s">
        <v>20</v>
      </c>
      <c r="G1115" s="28">
        <v>349</v>
      </c>
      <c r="H1115" s="28">
        <v>443</v>
      </c>
      <c r="I1115" s="28">
        <v>8</v>
      </c>
      <c r="J1115" s="28">
        <v>0</v>
      </c>
      <c r="K1115" s="28">
        <v>802</v>
      </c>
      <c r="L1115" s="44">
        <f>K1115-'June 2015'!K1115</f>
        <v>212</v>
      </c>
      <c r="M1115" s="18"/>
    </row>
    <row r="1116" spans="1:13" ht="12.75" customHeight="1">
      <c r="A1116" s="20">
        <v>1112</v>
      </c>
      <c r="B1116" s="26" t="s">
        <v>48</v>
      </c>
      <c r="C1116" s="27">
        <v>25340</v>
      </c>
      <c r="D1116" s="24" t="s">
        <v>179</v>
      </c>
      <c r="E1116" s="27" t="s">
        <v>40</v>
      </c>
      <c r="F1116" s="24" t="s">
        <v>41</v>
      </c>
      <c r="G1116" s="28">
        <v>19</v>
      </c>
      <c r="H1116" s="28">
        <v>3</v>
      </c>
      <c r="I1116" s="28">
        <v>0</v>
      </c>
      <c r="J1116" s="28">
        <v>0</v>
      </c>
      <c r="K1116" s="28">
        <v>16</v>
      </c>
      <c r="L1116" s="44">
        <f>K1116-'June 2015'!K1116</f>
        <v>-117</v>
      </c>
      <c r="M1116" s="18"/>
    </row>
    <row r="1117" spans="1:13" ht="12.75" customHeight="1">
      <c r="A1117" s="20">
        <v>1113</v>
      </c>
      <c r="B1117" s="26" t="s">
        <v>48</v>
      </c>
      <c r="C1117" s="27">
        <v>25340</v>
      </c>
      <c r="D1117" s="24" t="s">
        <v>180</v>
      </c>
      <c r="E1117" s="27"/>
      <c r="F1117" s="24"/>
      <c r="G1117" s="28">
        <v>9187</v>
      </c>
      <c r="H1117" s="28">
        <v>6604</v>
      </c>
      <c r="I1117" s="28">
        <v>268</v>
      </c>
      <c r="J1117" s="28">
        <v>9</v>
      </c>
      <c r="K1117" s="28">
        <v>16065</v>
      </c>
      <c r="L1117" s="44">
        <f>K1117-'June 2015'!K1117</f>
        <v>2081</v>
      </c>
      <c r="M1117" s="18"/>
    </row>
    <row r="1118" spans="1:13" ht="12.75" customHeight="1">
      <c r="A1118" s="20">
        <v>1114</v>
      </c>
      <c r="B1118" s="26" t="s">
        <v>48</v>
      </c>
      <c r="C1118" s="27">
        <v>25430</v>
      </c>
      <c r="D1118" s="24" t="s">
        <v>181</v>
      </c>
      <c r="E1118" s="27" t="s">
        <v>21</v>
      </c>
      <c r="F1118" s="24" t="s">
        <v>2</v>
      </c>
      <c r="G1118" s="28">
        <v>166</v>
      </c>
      <c r="H1118" s="28">
        <v>73</v>
      </c>
      <c r="I1118" s="28">
        <v>3</v>
      </c>
      <c r="J1118" s="28">
        <v>0</v>
      </c>
      <c r="K1118" s="28">
        <v>238</v>
      </c>
      <c r="L1118" s="44">
        <f>K1118-'June 2015'!K1118</f>
        <v>-11</v>
      </c>
      <c r="M1118" s="18"/>
    </row>
    <row r="1119" spans="1:13" ht="12.75" customHeight="1">
      <c r="A1119" s="20">
        <v>1115</v>
      </c>
      <c r="B1119" s="26" t="s">
        <v>48</v>
      </c>
      <c r="C1119" s="27">
        <v>25430</v>
      </c>
      <c r="D1119" s="24" t="s">
        <v>181</v>
      </c>
      <c r="E1119" s="27" t="s">
        <v>22</v>
      </c>
      <c r="F1119" s="24" t="s">
        <v>3</v>
      </c>
      <c r="G1119" s="28">
        <v>3</v>
      </c>
      <c r="H1119" s="28">
        <v>3</v>
      </c>
      <c r="I1119" s="28">
        <v>0</v>
      </c>
      <c r="J1119" s="28">
        <v>0</v>
      </c>
      <c r="K1119" s="28">
        <v>5</v>
      </c>
      <c r="L1119" s="44">
        <f>K1119-'June 2015'!K1119</f>
        <v>-10</v>
      </c>
      <c r="M1119" s="18"/>
    </row>
    <row r="1120" spans="1:13" ht="12.75" customHeight="1">
      <c r="A1120" s="20">
        <v>1116</v>
      </c>
      <c r="B1120" s="26" t="s">
        <v>48</v>
      </c>
      <c r="C1120" s="27">
        <v>25430</v>
      </c>
      <c r="D1120" s="24" t="s">
        <v>181</v>
      </c>
      <c r="E1120" s="27" t="s">
        <v>23</v>
      </c>
      <c r="F1120" s="24" t="s">
        <v>4</v>
      </c>
      <c r="G1120" s="28">
        <v>35</v>
      </c>
      <c r="H1120" s="28">
        <v>42</v>
      </c>
      <c r="I1120" s="28">
        <v>3</v>
      </c>
      <c r="J1120" s="28">
        <v>0</v>
      </c>
      <c r="K1120" s="28">
        <v>80</v>
      </c>
      <c r="L1120" s="44">
        <f>K1120-'June 2015'!K1120</f>
        <v>-1</v>
      </c>
      <c r="M1120" s="18"/>
    </row>
    <row r="1121" spans="1:13" ht="12.75" customHeight="1">
      <c r="A1121" s="20">
        <v>1117</v>
      </c>
      <c r="B1121" s="26" t="s">
        <v>48</v>
      </c>
      <c r="C1121" s="27">
        <v>25430</v>
      </c>
      <c r="D1121" s="24" t="s">
        <v>181</v>
      </c>
      <c r="E1121" s="27" t="s">
        <v>24</v>
      </c>
      <c r="F1121" s="24" t="s">
        <v>5</v>
      </c>
      <c r="G1121" s="28">
        <v>0</v>
      </c>
      <c r="H1121" s="28">
        <v>4</v>
      </c>
      <c r="I1121" s="28">
        <v>0</v>
      </c>
      <c r="J1121" s="28">
        <v>0</v>
      </c>
      <c r="K1121" s="28">
        <v>6</v>
      </c>
      <c r="L1121" s="44">
        <f>K1121-'June 2015'!K1121</f>
        <v>0</v>
      </c>
      <c r="M1121" s="18"/>
    </row>
    <row r="1122" spans="1:13" ht="12.75" customHeight="1">
      <c r="A1122" s="20">
        <v>1118</v>
      </c>
      <c r="B1122" s="26" t="s">
        <v>48</v>
      </c>
      <c r="C1122" s="27">
        <v>25430</v>
      </c>
      <c r="D1122" s="24" t="s">
        <v>181</v>
      </c>
      <c r="E1122" s="27" t="s">
        <v>25</v>
      </c>
      <c r="F1122" s="24" t="s">
        <v>6</v>
      </c>
      <c r="G1122" s="28">
        <v>184</v>
      </c>
      <c r="H1122" s="28">
        <v>111</v>
      </c>
      <c r="I1122" s="28">
        <v>3</v>
      </c>
      <c r="J1122" s="28">
        <v>0</v>
      </c>
      <c r="K1122" s="28">
        <v>293</v>
      </c>
      <c r="L1122" s="44">
        <f>K1122-'June 2015'!K1122</f>
        <v>76</v>
      </c>
      <c r="M1122" s="18"/>
    </row>
    <row r="1123" spans="1:13" ht="12.75" customHeight="1">
      <c r="A1123" s="20">
        <v>1119</v>
      </c>
      <c r="B1123" s="26" t="s">
        <v>48</v>
      </c>
      <c r="C1123" s="27">
        <v>25430</v>
      </c>
      <c r="D1123" s="24" t="s">
        <v>181</v>
      </c>
      <c r="E1123" s="27" t="s">
        <v>26</v>
      </c>
      <c r="F1123" s="24" t="s">
        <v>7</v>
      </c>
      <c r="G1123" s="28">
        <v>20</v>
      </c>
      <c r="H1123" s="28">
        <v>11</v>
      </c>
      <c r="I1123" s="28">
        <v>0</v>
      </c>
      <c r="J1123" s="28">
        <v>0</v>
      </c>
      <c r="K1123" s="28">
        <v>34</v>
      </c>
      <c r="L1123" s="44">
        <f>K1123-'June 2015'!K1123</f>
        <v>-6</v>
      </c>
      <c r="M1123" s="18"/>
    </row>
    <row r="1124" spans="1:13" ht="12.75" customHeight="1">
      <c r="A1124" s="20">
        <v>1120</v>
      </c>
      <c r="B1124" s="26" t="s">
        <v>48</v>
      </c>
      <c r="C1124" s="27">
        <v>25430</v>
      </c>
      <c r="D1124" s="24" t="s">
        <v>181</v>
      </c>
      <c r="E1124" s="27" t="s">
        <v>27</v>
      </c>
      <c r="F1124" s="24" t="s">
        <v>8</v>
      </c>
      <c r="G1124" s="28">
        <v>38</v>
      </c>
      <c r="H1124" s="28">
        <v>77</v>
      </c>
      <c r="I1124" s="28">
        <v>9</v>
      </c>
      <c r="J1124" s="28">
        <v>0</v>
      </c>
      <c r="K1124" s="28">
        <v>127</v>
      </c>
      <c r="L1124" s="44">
        <f>K1124-'June 2015'!K1124</f>
        <v>-5</v>
      </c>
      <c r="M1124" s="18"/>
    </row>
    <row r="1125" spans="1:13" ht="12.75" customHeight="1">
      <c r="A1125" s="20">
        <v>1121</v>
      </c>
      <c r="B1125" s="26" t="s">
        <v>48</v>
      </c>
      <c r="C1125" s="27">
        <v>25430</v>
      </c>
      <c r="D1125" s="24" t="s">
        <v>181</v>
      </c>
      <c r="E1125" s="27" t="s">
        <v>28</v>
      </c>
      <c r="F1125" s="24" t="s">
        <v>9</v>
      </c>
      <c r="G1125" s="28">
        <v>20</v>
      </c>
      <c r="H1125" s="28">
        <v>55</v>
      </c>
      <c r="I1125" s="28">
        <v>3</v>
      </c>
      <c r="J1125" s="28">
        <v>0</v>
      </c>
      <c r="K1125" s="28">
        <v>72</v>
      </c>
      <c r="L1125" s="44">
        <f>K1125-'June 2015'!K1125</f>
        <v>0</v>
      </c>
      <c r="M1125" s="18"/>
    </row>
    <row r="1126" spans="1:13" ht="12.75" customHeight="1">
      <c r="A1126" s="20">
        <v>1122</v>
      </c>
      <c r="B1126" s="26" t="s">
        <v>48</v>
      </c>
      <c r="C1126" s="27">
        <v>25430</v>
      </c>
      <c r="D1126" s="24" t="s">
        <v>181</v>
      </c>
      <c r="E1126" s="27" t="s">
        <v>29</v>
      </c>
      <c r="F1126" s="24" t="s">
        <v>10</v>
      </c>
      <c r="G1126" s="28">
        <v>32</v>
      </c>
      <c r="H1126" s="28">
        <v>28</v>
      </c>
      <c r="I1126" s="28">
        <v>0</v>
      </c>
      <c r="J1126" s="28">
        <v>0</v>
      </c>
      <c r="K1126" s="28">
        <v>62</v>
      </c>
      <c r="L1126" s="44">
        <f>K1126-'June 2015'!K1126</f>
        <v>3</v>
      </c>
      <c r="M1126" s="18"/>
    </row>
    <row r="1127" spans="1:13" ht="12.75" customHeight="1">
      <c r="A1127" s="20">
        <v>1123</v>
      </c>
      <c r="B1127" s="26" t="s">
        <v>48</v>
      </c>
      <c r="C1127" s="27">
        <v>25430</v>
      </c>
      <c r="D1127" s="24" t="s">
        <v>181</v>
      </c>
      <c r="E1127" s="27" t="s">
        <v>30</v>
      </c>
      <c r="F1127" s="24" t="s">
        <v>11</v>
      </c>
      <c r="G1127" s="28">
        <v>12</v>
      </c>
      <c r="H1127" s="28">
        <v>11</v>
      </c>
      <c r="I1127" s="28">
        <v>0</v>
      </c>
      <c r="J1127" s="28">
        <v>0</v>
      </c>
      <c r="K1127" s="28">
        <v>19</v>
      </c>
      <c r="L1127" s="44">
        <f>K1127-'June 2015'!K1127</f>
        <v>1</v>
      </c>
      <c r="M1127" s="18"/>
    </row>
    <row r="1128" spans="1:13" ht="12.75" customHeight="1">
      <c r="A1128" s="20">
        <v>1124</v>
      </c>
      <c r="B1128" s="26" t="s">
        <v>48</v>
      </c>
      <c r="C1128" s="27">
        <v>25430</v>
      </c>
      <c r="D1128" s="24" t="s">
        <v>181</v>
      </c>
      <c r="E1128" s="27" t="s">
        <v>31</v>
      </c>
      <c r="F1128" s="24" t="s">
        <v>12</v>
      </c>
      <c r="G1128" s="28">
        <v>14</v>
      </c>
      <c r="H1128" s="28">
        <v>6</v>
      </c>
      <c r="I1128" s="28">
        <v>0</v>
      </c>
      <c r="J1128" s="28">
        <v>0</v>
      </c>
      <c r="K1128" s="28">
        <v>20</v>
      </c>
      <c r="L1128" s="44">
        <f>K1128-'June 2015'!K1128</f>
        <v>-45</v>
      </c>
      <c r="M1128" s="18"/>
    </row>
    <row r="1129" spans="1:13" ht="12.75" customHeight="1">
      <c r="A1129" s="20">
        <v>1125</v>
      </c>
      <c r="B1129" s="26" t="s">
        <v>48</v>
      </c>
      <c r="C1129" s="27">
        <v>25430</v>
      </c>
      <c r="D1129" s="24" t="s">
        <v>181</v>
      </c>
      <c r="E1129" s="27" t="s">
        <v>32</v>
      </c>
      <c r="F1129" s="24" t="s">
        <v>13</v>
      </c>
      <c r="G1129" s="28">
        <v>107</v>
      </c>
      <c r="H1129" s="28">
        <v>10</v>
      </c>
      <c r="I1129" s="28">
        <v>0</v>
      </c>
      <c r="J1129" s="28">
        <v>0</v>
      </c>
      <c r="K1129" s="28">
        <v>113</v>
      </c>
      <c r="L1129" s="44">
        <f>K1129-'June 2015'!K1129</f>
        <v>3</v>
      </c>
      <c r="M1129" s="18"/>
    </row>
    <row r="1130" spans="1:13" ht="12.75" customHeight="1">
      <c r="A1130" s="20">
        <v>1126</v>
      </c>
      <c r="B1130" s="26" t="s">
        <v>48</v>
      </c>
      <c r="C1130" s="27">
        <v>25430</v>
      </c>
      <c r="D1130" s="24" t="s">
        <v>181</v>
      </c>
      <c r="E1130" s="27" t="s">
        <v>33</v>
      </c>
      <c r="F1130" s="24" t="s">
        <v>14</v>
      </c>
      <c r="G1130" s="28">
        <v>137</v>
      </c>
      <c r="H1130" s="28">
        <v>94</v>
      </c>
      <c r="I1130" s="28">
        <v>0</v>
      </c>
      <c r="J1130" s="28">
        <v>0</v>
      </c>
      <c r="K1130" s="28">
        <v>225</v>
      </c>
      <c r="L1130" s="44">
        <f>K1130-'June 2015'!K1130</f>
        <v>42</v>
      </c>
      <c r="M1130" s="18"/>
    </row>
    <row r="1131" spans="1:13" ht="12.75" customHeight="1">
      <c r="A1131" s="20">
        <v>1127</v>
      </c>
      <c r="B1131" s="26" t="s">
        <v>48</v>
      </c>
      <c r="C1131" s="27">
        <v>25430</v>
      </c>
      <c r="D1131" s="24" t="s">
        <v>181</v>
      </c>
      <c r="E1131" s="27" t="s">
        <v>34</v>
      </c>
      <c r="F1131" s="24" t="s">
        <v>15</v>
      </c>
      <c r="G1131" s="28">
        <v>33</v>
      </c>
      <c r="H1131" s="28">
        <v>19</v>
      </c>
      <c r="I1131" s="28">
        <v>0</v>
      </c>
      <c r="J1131" s="28">
        <v>0</v>
      </c>
      <c r="K1131" s="28">
        <v>53</v>
      </c>
      <c r="L1131" s="44">
        <f>K1131-'June 2015'!K1131</f>
        <v>19</v>
      </c>
      <c r="M1131" s="18"/>
    </row>
    <row r="1132" spans="1:13" ht="12.75" customHeight="1">
      <c r="A1132" s="20">
        <v>1128</v>
      </c>
      <c r="B1132" s="26" t="s">
        <v>48</v>
      </c>
      <c r="C1132" s="27">
        <v>25430</v>
      </c>
      <c r="D1132" s="24" t="s">
        <v>181</v>
      </c>
      <c r="E1132" s="27" t="s">
        <v>35</v>
      </c>
      <c r="F1132" s="24" t="s">
        <v>16</v>
      </c>
      <c r="G1132" s="28">
        <v>0</v>
      </c>
      <c r="H1132" s="28">
        <v>0</v>
      </c>
      <c r="I1132" s="28">
        <v>0</v>
      </c>
      <c r="J1132" s="28">
        <v>0</v>
      </c>
      <c r="K1132" s="28">
        <v>0</v>
      </c>
      <c r="L1132" s="44">
        <f>K1132-'June 2015'!K1132</f>
        <v>0</v>
      </c>
      <c r="M1132" s="18"/>
    </row>
    <row r="1133" spans="1:13" ht="12.75" customHeight="1">
      <c r="A1133" s="20">
        <v>1129</v>
      </c>
      <c r="B1133" s="26" t="s">
        <v>48</v>
      </c>
      <c r="C1133" s="27">
        <v>25430</v>
      </c>
      <c r="D1133" s="24" t="s">
        <v>181</v>
      </c>
      <c r="E1133" s="27" t="s">
        <v>36</v>
      </c>
      <c r="F1133" s="24" t="s">
        <v>17</v>
      </c>
      <c r="G1133" s="28">
        <v>11</v>
      </c>
      <c r="H1133" s="28">
        <v>14</v>
      </c>
      <c r="I1133" s="28">
        <v>3</v>
      </c>
      <c r="J1133" s="28">
        <v>0</v>
      </c>
      <c r="K1133" s="28">
        <v>26</v>
      </c>
      <c r="L1133" s="44">
        <f>K1133-'June 2015'!K1133</f>
        <v>13</v>
      </c>
      <c r="M1133" s="18"/>
    </row>
    <row r="1134" spans="1:13" ht="12.75" customHeight="1">
      <c r="A1134" s="20">
        <v>1130</v>
      </c>
      <c r="B1134" s="26" t="s">
        <v>48</v>
      </c>
      <c r="C1134" s="27">
        <v>25430</v>
      </c>
      <c r="D1134" s="24" t="s">
        <v>181</v>
      </c>
      <c r="E1134" s="27" t="s">
        <v>37</v>
      </c>
      <c r="F1134" s="24" t="s">
        <v>18</v>
      </c>
      <c r="G1134" s="28">
        <v>52</v>
      </c>
      <c r="H1134" s="28">
        <v>29</v>
      </c>
      <c r="I1134" s="28">
        <v>0</v>
      </c>
      <c r="J1134" s="28">
        <v>0</v>
      </c>
      <c r="K1134" s="28">
        <v>84</v>
      </c>
      <c r="L1134" s="44">
        <f>K1134-'June 2015'!K1134</f>
        <v>29</v>
      </c>
      <c r="M1134" s="18"/>
    </row>
    <row r="1135" spans="1:13" ht="12.75" customHeight="1">
      <c r="A1135" s="20">
        <v>1131</v>
      </c>
      <c r="B1135" s="26" t="s">
        <v>48</v>
      </c>
      <c r="C1135" s="27">
        <v>25430</v>
      </c>
      <c r="D1135" s="24" t="s">
        <v>181</v>
      </c>
      <c r="E1135" s="27" t="s">
        <v>38</v>
      </c>
      <c r="F1135" s="24" t="s">
        <v>19</v>
      </c>
      <c r="G1135" s="28">
        <v>42</v>
      </c>
      <c r="H1135" s="28">
        <v>10</v>
      </c>
      <c r="I1135" s="28">
        <v>3</v>
      </c>
      <c r="J1135" s="28">
        <v>0</v>
      </c>
      <c r="K1135" s="28">
        <v>58</v>
      </c>
      <c r="L1135" s="44">
        <f>K1135-'June 2015'!K1135</f>
        <v>21</v>
      </c>
      <c r="M1135" s="18"/>
    </row>
    <row r="1136" spans="1:13" ht="12.75" customHeight="1">
      <c r="A1136" s="20">
        <v>1132</v>
      </c>
      <c r="B1136" s="26" t="s">
        <v>48</v>
      </c>
      <c r="C1136" s="27">
        <v>25430</v>
      </c>
      <c r="D1136" s="24" t="s">
        <v>181</v>
      </c>
      <c r="E1136" s="27" t="s">
        <v>39</v>
      </c>
      <c r="F1136" s="24" t="s">
        <v>20</v>
      </c>
      <c r="G1136" s="28">
        <v>37</v>
      </c>
      <c r="H1136" s="28">
        <v>42</v>
      </c>
      <c r="I1136" s="28">
        <v>0</v>
      </c>
      <c r="J1136" s="28">
        <v>0</v>
      </c>
      <c r="K1136" s="28">
        <v>73</v>
      </c>
      <c r="L1136" s="44">
        <f>K1136-'June 2015'!K1136</f>
        <v>13</v>
      </c>
      <c r="M1136" s="18"/>
    </row>
    <row r="1137" spans="1:13" ht="12.75" customHeight="1">
      <c r="A1137" s="20">
        <v>1133</v>
      </c>
      <c r="B1137" s="26" t="s">
        <v>48</v>
      </c>
      <c r="C1137" s="27">
        <v>25430</v>
      </c>
      <c r="D1137" s="24" t="s">
        <v>181</v>
      </c>
      <c r="E1137" s="27" t="s">
        <v>40</v>
      </c>
      <c r="F1137" s="24" t="s">
        <v>41</v>
      </c>
      <c r="G1137" s="28">
        <v>3</v>
      </c>
      <c r="H1137" s="28">
        <v>0</v>
      </c>
      <c r="I1137" s="28">
        <v>0</v>
      </c>
      <c r="J1137" s="28">
        <v>0</v>
      </c>
      <c r="K1137" s="28">
        <v>5</v>
      </c>
      <c r="L1137" s="44">
        <f>K1137-'June 2015'!K1137</f>
        <v>-6</v>
      </c>
      <c r="M1137" s="18"/>
    </row>
    <row r="1138" spans="1:13" ht="12.75" customHeight="1">
      <c r="A1138" s="20">
        <v>1134</v>
      </c>
      <c r="B1138" s="26" t="s">
        <v>48</v>
      </c>
      <c r="C1138" s="27">
        <v>25430</v>
      </c>
      <c r="D1138" s="24" t="s">
        <v>182</v>
      </c>
      <c r="E1138" s="27"/>
      <c r="F1138" s="24"/>
      <c r="G1138" s="28">
        <v>941</v>
      </c>
      <c r="H1138" s="28">
        <v>639</v>
      </c>
      <c r="I1138" s="28">
        <v>26</v>
      </c>
      <c r="J1138" s="28">
        <v>0</v>
      </c>
      <c r="K1138" s="28">
        <v>1605</v>
      </c>
      <c r="L1138" s="44">
        <f>K1138-'June 2015'!K1138</f>
        <v>140</v>
      </c>
      <c r="M1138" s="18"/>
    </row>
    <row r="1139" spans="1:13" ht="12.75" customHeight="1">
      <c r="A1139" s="20">
        <v>1135</v>
      </c>
      <c r="B1139" s="26" t="s">
        <v>48</v>
      </c>
      <c r="C1139" s="27">
        <v>25490</v>
      </c>
      <c r="D1139" s="24" t="s">
        <v>183</v>
      </c>
      <c r="E1139" s="27" t="s">
        <v>21</v>
      </c>
      <c r="F1139" s="24" t="s">
        <v>2</v>
      </c>
      <c r="G1139" s="28">
        <v>745</v>
      </c>
      <c r="H1139" s="28">
        <v>465</v>
      </c>
      <c r="I1139" s="28">
        <v>9</v>
      </c>
      <c r="J1139" s="28">
        <v>0</v>
      </c>
      <c r="K1139" s="28">
        <v>1218</v>
      </c>
      <c r="L1139" s="44">
        <f>K1139-'June 2015'!K1139</f>
        <v>-18</v>
      </c>
      <c r="M1139" s="18"/>
    </row>
    <row r="1140" spans="1:13" ht="12.75" customHeight="1">
      <c r="A1140" s="20">
        <v>1136</v>
      </c>
      <c r="B1140" s="26" t="s">
        <v>48</v>
      </c>
      <c r="C1140" s="27">
        <v>25490</v>
      </c>
      <c r="D1140" s="24" t="s">
        <v>183</v>
      </c>
      <c r="E1140" s="27" t="s">
        <v>22</v>
      </c>
      <c r="F1140" s="24" t="s">
        <v>3</v>
      </c>
      <c r="G1140" s="28">
        <v>4</v>
      </c>
      <c r="H1140" s="28">
        <v>3</v>
      </c>
      <c r="I1140" s="28">
        <v>0</v>
      </c>
      <c r="J1140" s="28">
        <v>0</v>
      </c>
      <c r="K1140" s="28">
        <v>9</v>
      </c>
      <c r="L1140" s="44">
        <f>K1140-'June 2015'!K1140</f>
        <v>2</v>
      </c>
      <c r="M1140" s="18"/>
    </row>
    <row r="1141" spans="1:13" ht="12.75" customHeight="1">
      <c r="A1141" s="20">
        <v>1137</v>
      </c>
      <c r="B1141" s="26" t="s">
        <v>48</v>
      </c>
      <c r="C1141" s="27">
        <v>25490</v>
      </c>
      <c r="D1141" s="24" t="s">
        <v>183</v>
      </c>
      <c r="E1141" s="27" t="s">
        <v>23</v>
      </c>
      <c r="F1141" s="24" t="s">
        <v>4</v>
      </c>
      <c r="G1141" s="28">
        <v>43</v>
      </c>
      <c r="H1141" s="28">
        <v>24</v>
      </c>
      <c r="I1141" s="28">
        <v>0</v>
      </c>
      <c r="J1141" s="28">
        <v>0</v>
      </c>
      <c r="K1141" s="28">
        <v>66</v>
      </c>
      <c r="L1141" s="44">
        <f>K1141-'June 2015'!K1141</f>
        <v>13</v>
      </c>
      <c r="M1141" s="18"/>
    </row>
    <row r="1142" spans="1:13" ht="12.75" customHeight="1">
      <c r="A1142" s="20">
        <v>1138</v>
      </c>
      <c r="B1142" s="26" t="s">
        <v>48</v>
      </c>
      <c r="C1142" s="27">
        <v>25490</v>
      </c>
      <c r="D1142" s="24" t="s">
        <v>183</v>
      </c>
      <c r="E1142" s="27" t="s">
        <v>24</v>
      </c>
      <c r="F1142" s="24" t="s">
        <v>5</v>
      </c>
      <c r="G1142" s="28">
        <v>5</v>
      </c>
      <c r="H1142" s="28">
        <v>3</v>
      </c>
      <c r="I1142" s="28">
        <v>0</v>
      </c>
      <c r="J1142" s="28">
        <v>0</v>
      </c>
      <c r="K1142" s="28">
        <v>6</v>
      </c>
      <c r="L1142" s="44">
        <f>K1142-'June 2015'!K1142</f>
        <v>2</v>
      </c>
      <c r="M1142" s="18"/>
    </row>
    <row r="1143" spans="1:13" ht="12.75" customHeight="1">
      <c r="A1143" s="20">
        <v>1139</v>
      </c>
      <c r="B1143" s="26" t="s">
        <v>48</v>
      </c>
      <c r="C1143" s="27">
        <v>25490</v>
      </c>
      <c r="D1143" s="24" t="s">
        <v>183</v>
      </c>
      <c r="E1143" s="27" t="s">
        <v>25</v>
      </c>
      <c r="F1143" s="24" t="s">
        <v>6</v>
      </c>
      <c r="G1143" s="28">
        <v>162</v>
      </c>
      <c r="H1143" s="28">
        <v>115</v>
      </c>
      <c r="I1143" s="28">
        <v>3</v>
      </c>
      <c r="J1143" s="28">
        <v>0</v>
      </c>
      <c r="K1143" s="28">
        <v>273</v>
      </c>
      <c r="L1143" s="44">
        <f>K1143-'June 2015'!K1143</f>
        <v>51</v>
      </c>
      <c r="M1143" s="18"/>
    </row>
    <row r="1144" spans="1:13" ht="12.75" customHeight="1">
      <c r="A1144" s="20">
        <v>1140</v>
      </c>
      <c r="B1144" s="26" t="s">
        <v>48</v>
      </c>
      <c r="C1144" s="27">
        <v>25490</v>
      </c>
      <c r="D1144" s="24" t="s">
        <v>183</v>
      </c>
      <c r="E1144" s="27" t="s">
        <v>26</v>
      </c>
      <c r="F1144" s="24" t="s">
        <v>7</v>
      </c>
      <c r="G1144" s="28">
        <v>20</v>
      </c>
      <c r="H1144" s="28">
        <v>14</v>
      </c>
      <c r="I1144" s="28">
        <v>3</v>
      </c>
      <c r="J1144" s="28">
        <v>0</v>
      </c>
      <c r="K1144" s="28">
        <v>33</v>
      </c>
      <c r="L1144" s="44">
        <f>K1144-'June 2015'!K1144</f>
        <v>-3</v>
      </c>
      <c r="M1144" s="18"/>
    </row>
    <row r="1145" spans="1:13" ht="12.75" customHeight="1">
      <c r="A1145" s="20">
        <v>1141</v>
      </c>
      <c r="B1145" s="26" t="s">
        <v>48</v>
      </c>
      <c r="C1145" s="27">
        <v>25490</v>
      </c>
      <c r="D1145" s="24" t="s">
        <v>183</v>
      </c>
      <c r="E1145" s="27" t="s">
        <v>27</v>
      </c>
      <c r="F1145" s="24" t="s">
        <v>8</v>
      </c>
      <c r="G1145" s="28">
        <v>37</v>
      </c>
      <c r="H1145" s="28">
        <v>41</v>
      </c>
      <c r="I1145" s="28">
        <v>6</v>
      </c>
      <c r="J1145" s="28">
        <v>0</v>
      </c>
      <c r="K1145" s="28">
        <v>86</v>
      </c>
      <c r="L1145" s="44">
        <f>K1145-'June 2015'!K1145</f>
        <v>5</v>
      </c>
      <c r="M1145" s="18"/>
    </row>
    <row r="1146" spans="1:13" ht="12.75" customHeight="1">
      <c r="A1146" s="20">
        <v>1142</v>
      </c>
      <c r="B1146" s="26" t="s">
        <v>48</v>
      </c>
      <c r="C1146" s="27">
        <v>25490</v>
      </c>
      <c r="D1146" s="24" t="s">
        <v>183</v>
      </c>
      <c r="E1146" s="27" t="s">
        <v>28</v>
      </c>
      <c r="F1146" s="24" t="s">
        <v>9</v>
      </c>
      <c r="G1146" s="28">
        <v>28</v>
      </c>
      <c r="H1146" s="28">
        <v>72</v>
      </c>
      <c r="I1146" s="28">
        <v>3</v>
      </c>
      <c r="J1146" s="28">
        <v>0</v>
      </c>
      <c r="K1146" s="28">
        <v>102</v>
      </c>
      <c r="L1146" s="44">
        <f>K1146-'June 2015'!K1146</f>
        <v>25</v>
      </c>
      <c r="M1146" s="18"/>
    </row>
    <row r="1147" spans="1:13" ht="12.75" customHeight="1">
      <c r="A1147" s="20">
        <v>1143</v>
      </c>
      <c r="B1147" s="26" t="s">
        <v>48</v>
      </c>
      <c r="C1147" s="27">
        <v>25490</v>
      </c>
      <c r="D1147" s="24" t="s">
        <v>183</v>
      </c>
      <c r="E1147" s="27" t="s">
        <v>29</v>
      </c>
      <c r="F1147" s="24" t="s">
        <v>10</v>
      </c>
      <c r="G1147" s="28">
        <v>46</v>
      </c>
      <c r="H1147" s="28">
        <v>53</v>
      </c>
      <c r="I1147" s="28">
        <v>3</v>
      </c>
      <c r="J1147" s="28">
        <v>0</v>
      </c>
      <c r="K1147" s="28">
        <v>102</v>
      </c>
      <c r="L1147" s="44">
        <f>K1147-'June 2015'!K1147</f>
        <v>14</v>
      </c>
      <c r="M1147" s="18"/>
    </row>
    <row r="1148" spans="1:13" ht="12.75" customHeight="1">
      <c r="A1148" s="20">
        <v>1144</v>
      </c>
      <c r="B1148" s="26" t="s">
        <v>48</v>
      </c>
      <c r="C1148" s="27">
        <v>25490</v>
      </c>
      <c r="D1148" s="24" t="s">
        <v>183</v>
      </c>
      <c r="E1148" s="27" t="s">
        <v>30</v>
      </c>
      <c r="F1148" s="24" t="s">
        <v>11</v>
      </c>
      <c r="G1148" s="28">
        <v>5</v>
      </c>
      <c r="H1148" s="28">
        <v>0</v>
      </c>
      <c r="I1148" s="28">
        <v>0</v>
      </c>
      <c r="J1148" s="28">
        <v>0</v>
      </c>
      <c r="K1148" s="28">
        <v>4</v>
      </c>
      <c r="L1148" s="44">
        <f>K1148-'June 2015'!K1148</f>
        <v>1</v>
      </c>
      <c r="M1148" s="18"/>
    </row>
    <row r="1149" spans="1:13" ht="12.75" customHeight="1">
      <c r="A1149" s="20">
        <v>1145</v>
      </c>
      <c r="B1149" s="26" t="s">
        <v>48</v>
      </c>
      <c r="C1149" s="27">
        <v>25490</v>
      </c>
      <c r="D1149" s="24" t="s">
        <v>183</v>
      </c>
      <c r="E1149" s="27" t="s">
        <v>31</v>
      </c>
      <c r="F1149" s="24" t="s">
        <v>12</v>
      </c>
      <c r="G1149" s="28">
        <v>25</v>
      </c>
      <c r="H1149" s="28">
        <v>5</v>
      </c>
      <c r="I1149" s="28">
        <v>0</v>
      </c>
      <c r="J1149" s="28">
        <v>0</v>
      </c>
      <c r="K1149" s="28">
        <v>27</v>
      </c>
      <c r="L1149" s="44">
        <f>K1149-'June 2015'!K1149</f>
        <v>-37</v>
      </c>
      <c r="M1149" s="18"/>
    </row>
    <row r="1150" spans="1:13" ht="12.75" customHeight="1">
      <c r="A1150" s="20">
        <v>1146</v>
      </c>
      <c r="B1150" s="26" t="s">
        <v>48</v>
      </c>
      <c r="C1150" s="27">
        <v>25490</v>
      </c>
      <c r="D1150" s="24" t="s">
        <v>183</v>
      </c>
      <c r="E1150" s="27" t="s">
        <v>32</v>
      </c>
      <c r="F1150" s="24" t="s">
        <v>13</v>
      </c>
      <c r="G1150" s="28">
        <v>187</v>
      </c>
      <c r="H1150" s="28">
        <v>16</v>
      </c>
      <c r="I1150" s="28">
        <v>0</v>
      </c>
      <c r="J1150" s="28">
        <v>0</v>
      </c>
      <c r="K1150" s="28">
        <v>205</v>
      </c>
      <c r="L1150" s="44">
        <f>K1150-'June 2015'!K1150</f>
        <v>62</v>
      </c>
      <c r="M1150" s="18"/>
    </row>
    <row r="1151" spans="1:13" ht="12.75" customHeight="1">
      <c r="A1151" s="20">
        <v>1147</v>
      </c>
      <c r="B1151" s="26" t="s">
        <v>48</v>
      </c>
      <c r="C1151" s="27">
        <v>25490</v>
      </c>
      <c r="D1151" s="24" t="s">
        <v>183</v>
      </c>
      <c r="E1151" s="27" t="s">
        <v>33</v>
      </c>
      <c r="F1151" s="24" t="s">
        <v>14</v>
      </c>
      <c r="G1151" s="28">
        <v>53</v>
      </c>
      <c r="H1151" s="28">
        <v>26</v>
      </c>
      <c r="I1151" s="28">
        <v>0</v>
      </c>
      <c r="J1151" s="28">
        <v>0</v>
      </c>
      <c r="K1151" s="28">
        <v>83</v>
      </c>
      <c r="L1151" s="44">
        <f>K1151-'June 2015'!K1151</f>
        <v>23</v>
      </c>
      <c r="M1151" s="18"/>
    </row>
    <row r="1152" spans="1:13" ht="12.75" customHeight="1">
      <c r="A1152" s="20">
        <v>1148</v>
      </c>
      <c r="B1152" s="26" t="s">
        <v>48</v>
      </c>
      <c r="C1152" s="27">
        <v>25490</v>
      </c>
      <c r="D1152" s="24" t="s">
        <v>183</v>
      </c>
      <c r="E1152" s="27" t="s">
        <v>34</v>
      </c>
      <c r="F1152" s="24" t="s">
        <v>15</v>
      </c>
      <c r="G1152" s="28">
        <v>16</v>
      </c>
      <c r="H1152" s="28">
        <v>15</v>
      </c>
      <c r="I1152" s="28">
        <v>3</v>
      </c>
      <c r="J1152" s="28">
        <v>0</v>
      </c>
      <c r="K1152" s="28">
        <v>36</v>
      </c>
      <c r="L1152" s="44">
        <f>K1152-'June 2015'!K1152</f>
        <v>8</v>
      </c>
      <c r="M1152" s="18"/>
    </row>
    <row r="1153" spans="1:13" ht="12.75" customHeight="1">
      <c r="A1153" s="20">
        <v>1149</v>
      </c>
      <c r="B1153" s="26" t="s">
        <v>48</v>
      </c>
      <c r="C1153" s="27">
        <v>25490</v>
      </c>
      <c r="D1153" s="24" t="s">
        <v>183</v>
      </c>
      <c r="E1153" s="27" t="s">
        <v>35</v>
      </c>
      <c r="F1153" s="24" t="s">
        <v>16</v>
      </c>
      <c r="G1153" s="28">
        <v>3</v>
      </c>
      <c r="H1153" s="28">
        <v>0</v>
      </c>
      <c r="I1153" s="28">
        <v>3</v>
      </c>
      <c r="J1153" s="28">
        <v>0</v>
      </c>
      <c r="K1153" s="28">
        <v>3</v>
      </c>
      <c r="L1153" s="44">
        <f>K1153-'June 2015'!K1153</f>
        <v>0</v>
      </c>
      <c r="M1153" s="18"/>
    </row>
    <row r="1154" spans="1:13" ht="12.75" customHeight="1">
      <c r="A1154" s="20">
        <v>1150</v>
      </c>
      <c r="B1154" s="26" t="s">
        <v>48</v>
      </c>
      <c r="C1154" s="27">
        <v>25490</v>
      </c>
      <c r="D1154" s="24" t="s">
        <v>183</v>
      </c>
      <c r="E1154" s="27" t="s">
        <v>36</v>
      </c>
      <c r="F1154" s="24" t="s">
        <v>17</v>
      </c>
      <c r="G1154" s="28">
        <v>8</v>
      </c>
      <c r="H1154" s="28">
        <v>5</v>
      </c>
      <c r="I1154" s="28">
        <v>0</v>
      </c>
      <c r="J1154" s="28">
        <v>0</v>
      </c>
      <c r="K1154" s="28">
        <v>12</v>
      </c>
      <c r="L1154" s="44">
        <f>K1154-'June 2015'!K1154</f>
        <v>4</v>
      </c>
      <c r="M1154" s="18"/>
    </row>
    <row r="1155" spans="1:13" ht="12.75" customHeight="1">
      <c r="A1155" s="20">
        <v>1151</v>
      </c>
      <c r="B1155" s="26" t="s">
        <v>48</v>
      </c>
      <c r="C1155" s="27">
        <v>25490</v>
      </c>
      <c r="D1155" s="24" t="s">
        <v>183</v>
      </c>
      <c r="E1155" s="27" t="s">
        <v>37</v>
      </c>
      <c r="F1155" s="24" t="s">
        <v>18</v>
      </c>
      <c r="G1155" s="28">
        <v>31</v>
      </c>
      <c r="H1155" s="28">
        <v>18</v>
      </c>
      <c r="I1155" s="28">
        <v>3</v>
      </c>
      <c r="J1155" s="28">
        <v>0</v>
      </c>
      <c r="K1155" s="28">
        <v>48</v>
      </c>
      <c r="L1155" s="44">
        <f>K1155-'June 2015'!K1155</f>
        <v>15</v>
      </c>
      <c r="M1155" s="18"/>
    </row>
    <row r="1156" spans="1:13" ht="12.75" customHeight="1">
      <c r="A1156" s="20">
        <v>1152</v>
      </c>
      <c r="B1156" s="26" t="s">
        <v>48</v>
      </c>
      <c r="C1156" s="27">
        <v>25490</v>
      </c>
      <c r="D1156" s="24" t="s">
        <v>183</v>
      </c>
      <c r="E1156" s="27" t="s">
        <v>38</v>
      </c>
      <c r="F1156" s="24" t="s">
        <v>19</v>
      </c>
      <c r="G1156" s="28">
        <v>12</v>
      </c>
      <c r="H1156" s="28">
        <v>6</v>
      </c>
      <c r="I1156" s="28">
        <v>0</v>
      </c>
      <c r="J1156" s="28">
        <v>0</v>
      </c>
      <c r="K1156" s="28">
        <v>13</v>
      </c>
      <c r="L1156" s="44">
        <f>K1156-'June 2015'!K1156</f>
        <v>-6</v>
      </c>
      <c r="M1156" s="18"/>
    </row>
    <row r="1157" spans="1:13" ht="12.75" customHeight="1">
      <c r="A1157" s="20">
        <v>1153</v>
      </c>
      <c r="B1157" s="26" t="s">
        <v>48</v>
      </c>
      <c r="C1157" s="27">
        <v>25490</v>
      </c>
      <c r="D1157" s="24" t="s">
        <v>183</v>
      </c>
      <c r="E1157" s="27" t="s">
        <v>39</v>
      </c>
      <c r="F1157" s="24" t="s">
        <v>20</v>
      </c>
      <c r="G1157" s="28">
        <v>38</v>
      </c>
      <c r="H1157" s="28">
        <v>30</v>
      </c>
      <c r="I1157" s="28">
        <v>0</v>
      </c>
      <c r="J1157" s="28">
        <v>0</v>
      </c>
      <c r="K1157" s="28">
        <v>67</v>
      </c>
      <c r="L1157" s="44">
        <f>K1157-'June 2015'!K1157</f>
        <v>19</v>
      </c>
      <c r="M1157" s="18"/>
    </row>
    <row r="1158" spans="1:13" ht="12.75" customHeight="1">
      <c r="A1158" s="20">
        <v>1154</v>
      </c>
      <c r="B1158" s="26" t="s">
        <v>48</v>
      </c>
      <c r="C1158" s="27">
        <v>25490</v>
      </c>
      <c r="D1158" s="24" t="s">
        <v>183</v>
      </c>
      <c r="E1158" s="27" t="s">
        <v>40</v>
      </c>
      <c r="F1158" s="24" t="s">
        <v>41</v>
      </c>
      <c r="G1158" s="28">
        <v>0</v>
      </c>
      <c r="H1158" s="28">
        <v>3</v>
      </c>
      <c r="I1158" s="28">
        <v>0</v>
      </c>
      <c r="J1158" s="28">
        <v>0</v>
      </c>
      <c r="K1158" s="28">
        <v>3</v>
      </c>
      <c r="L1158" s="44">
        <f>K1158-'June 2015'!K1158</f>
        <v>-18</v>
      </c>
      <c r="M1158" s="18"/>
    </row>
    <row r="1159" spans="1:13" ht="12.75" customHeight="1">
      <c r="A1159" s="20">
        <v>1155</v>
      </c>
      <c r="B1159" s="26" t="s">
        <v>48</v>
      </c>
      <c r="C1159" s="27">
        <v>25490</v>
      </c>
      <c r="D1159" s="24" t="s">
        <v>184</v>
      </c>
      <c r="E1159" s="27"/>
      <c r="F1159" s="24"/>
      <c r="G1159" s="28">
        <v>1466</v>
      </c>
      <c r="H1159" s="28">
        <v>908</v>
      </c>
      <c r="I1159" s="28">
        <v>22</v>
      </c>
      <c r="J1159" s="28">
        <v>0</v>
      </c>
      <c r="K1159" s="28">
        <v>2396</v>
      </c>
      <c r="L1159" s="44">
        <f>K1159-'June 2015'!K1159</f>
        <v>157</v>
      </c>
      <c r="M1159" s="18"/>
    </row>
    <row r="1160" spans="1:13" ht="12.75" customHeight="1">
      <c r="A1160" s="20">
        <v>1156</v>
      </c>
      <c r="B1160" s="26" t="s">
        <v>48</v>
      </c>
      <c r="C1160" s="27">
        <v>25620</v>
      </c>
      <c r="D1160" s="24" t="s">
        <v>185</v>
      </c>
      <c r="E1160" s="27" t="s">
        <v>21</v>
      </c>
      <c r="F1160" s="24" t="s">
        <v>2</v>
      </c>
      <c r="G1160" s="28">
        <v>415</v>
      </c>
      <c r="H1160" s="28">
        <v>87</v>
      </c>
      <c r="I1160" s="28">
        <v>3</v>
      </c>
      <c r="J1160" s="28">
        <v>0</v>
      </c>
      <c r="K1160" s="28">
        <v>504</v>
      </c>
      <c r="L1160" s="44">
        <f>K1160-'June 2015'!K1160</f>
        <v>-13</v>
      </c>
      <c r="M1160" s="18"/>
    </row>
    <row r="1161" spans="1:13" ht="12.75" customHeight="1">
      <c r="A1161" s="20">
        <v>1157</v>
      </c>
      <c r="B1161" s="26" t="s">
        <v>48</v>
      </c>
      <c r="C1161" s="27">
        <v>25620</v>
      </c>
      <c r="D1161" s="24" t="s">
        <v>185</v>
      </c>
      <c r="E1161" s="27" t="s">
        <v>22</v>
      </c>
      <c r="F1161" s="24" t="s">
        <v>3</v>
      </c>
      <c r="G1161" s="28">
        <v>3</v>
      </c>
      <c r="H1161" s="28">
        <v>0</v>
      </c>
      <c r="I1161" s="28">
        <v>0</v>
      </c>
      <c r="J1161" s="28">
        <v>0</v>
      </c>
      <c r="K1161" s="28">
        <v>3</v>
      </c>
      <c r="L1161" s="44">
        <f>K1161-'June 2015'!K1161</f>
        <v>0</v>
      </c>
      <c r="M1161" s="18"/>
    </row>
    <row r="1162" spans="1:13" ht="12.75" customHeight="1">
      <c r="A1162" s="20">
        <v>1158</v>
      </c>
      <c r="B1162" s="26" t="s">
        <v>48</v>
      </c>
      <c r="C1162" s="27">
        <v>25620</v>
      </c>
      <c r="D1162" s="24" t="s">
        <v>185</v>
      </c>
      <c r="E1162" s="27" t="s">
        <v>23</v>
      </c>
      <c r="F1162" s="24" t="s">
        <v>4</v>
      </c>
      <c r="G1162" s="28">
        <v>37</v>
      </c>
      <c r="H1162" s="28">
        <v>33</v>
      </c>
      <c r="I1162" s="28">
        <v>3</v>
      </c>
      <c r="J1162" s="28">
        <v>0</v>
      </c>
      <c r="K1162" s="28">
        <v>70</v>
      </c>
      <c r="L1162" s="44">
        <f>K1162-'June 2015'!K1162</f>
        <v>-2</v>
      </c>
      <c r="M1162" s="18"/>
    </row>
    <row r="1163" spans="1:13" ht="12.75" customHeight="1">
      <c r="A1163" s="20">
        <v>1159</v>
      </c>
      <c r="B1163" s="26" t="s">
        <v>48</v>
      </c>
      <c r="C1163" s="27">
        <v>25620</v>
      </c>
      <c r="D1163" s="24" t="s">
        <v>185</v>
      </c>
      <c r="E1163" s="27" t="s">
        <v>24</v>
      </c>
      <c r="F1163" s="24" t="s">
        <v>5</v>
      </c>
      <c r="G1163" s="28">
        <v>4</v>
      </c>
      <c r="H1163" s="28">
        <v>3</v>
      </c>
      <c r="I1163" s="28">
        <v>0</v>
      </c>
      <c r="J1163" s="28">
        <v>0</v>
      </c>
      <c r="K1163" s="28">
        <v>10</v>
      </c>
      <c r="L1163" s="44">
        <f>K1163-'June 2015'!K1163</f>
        <v>1</v>
      </c>
      <c r="M1163" s="18"/>
    </row>
    <row r="1164" spans="1:13" ht="12.75" customHeight="1">
      <c r="A1164" s="20">
        <v>1160</v>
      </c>
      <c r="B1164" s="26" t="s">
        <v>48</v>
      </c>
      <c r="C1164" s="27">
        <v>25620</v>
      </c>
      <c r="D1164" s="24" t="s">
        <v>185</v>
      </c>
      <c r="E1164" s="27" t="s">
        <v>25</v>
      </c>
      <c r="F1164" s="24" t="s">
        <v>6</v>
      </c>
      <c r="G1164" s="28">
        <v>205</v>
      </c>
      <c r="H1164" s="28">
        <v>165</v>
      </c>
      <c r="I1164" s="28">
        <v>5</v>
      </c>
      <c r="J1164" s="28">
        <v>0</v>
      </c>
      <c r="K1164" s="28">
        <v>368</v>
      </c>
      <c r="L1164" s="44">
        <f>K1164-'June 2015'!K1164</f>
        <v>57</v>
      </c>
      <c r="M1164" s="18"/>
    </row>
    <row r="1165" spans="1:13" ht="12.75" customHeight="1">
      <c r="A1165" s="20">
        <v>1161</v>
      </c>
      <c r="B1165" s="26" t="s">
        <v>48</v>
      </c>
      <c r="C1165" s="27">
        <v>25620</v>
      </c>
      <c r="D1165" s="24" t="s">
        <v>185</v>
      </c>
      <c r="E1165" s="27" t="s">
        <v>26</v>
      </c>
      <c r="F1165" s="24" t="s">
        <v>7</v>
      </c>
      <c r="G1165" s="28">
        <v>23</v>
      </c>
      <c r="H1165" s="28">
        <v>24</v>
      </c>
      <c r="I1165" s="28">
        <v>0</v>
      </c>
      <c r="J1165" s="28">
        <v>0</v>
      </c>
      <c r="K1165" s="28">
        <v>45</v>
      </c>
      <c r="L1165" s="44">
        <f>K1165-'June 2015'!K1165</f>
        <v>4</v>
      </c>
      <c r="M1165" s="18"/>
    </row>
    <row r="1166" spans="1:13" ht="12.75" customHeight="1">
      <c r="A1166" s="20">
        <v>1162</v>
      </c>
      <c r="B1166" s="26" t="s">
        <v>48</v>
      </c>
      <c r="C1166" s="27">
        <v>25620</v>
      </c>
      <c r="D1166" s="24" t="s">
        <v>185</v>
      </c>
      <c r="E1166" s="27" t="s">
        <v>27</v>
      </c>
      <c r="F1166" s="24" t="s">
        <v>8</v>
      </c>
      <c r="G1166" s="28">
        <v>43</v>
      </c>
      <c r="H1166" s="28">
        <v>57</v>
      </c>
      <c r="I1166" s="28">
        <v>0</v>
      </c>
      <c r="J1166" s="28">
        <v>0</v>
      </c>
      <c r="K1166" s="28">
        <v>98</v>
      </c>
      <c r="L1166" s="44">
        <f>K1166-'June 2015'!K1166</f>
        <v>2</v>
      </c>
      <c r="M1166" s="18"/>
    </row>
    <row r="1167" spans="1:13" ht="12.75" customHeight="1">
      <c r="A1167" s="20">
        <v>1163</v>
      </c>
      <c r="B1167" s="26" t="s">
        <v>48</v>
      </c>
      <c r="C1167" s="27">
        <v>25620</v>
      </c>
      <c r="D1167" s="24" t="s">
        <v>185</v>
      </c>
      <c r="E1167" s="27" t="s">
        <v>28</v>
      </c>
      <c r="F1167" s="24" t="s">
        <v>9</v>
      </c>
      <c r="G1167" s="28">
        <v>22</v>
      </c>
      <c r="H1167" s="28">
        <v>61</v>
      </c>
      <c r="I1167" s="28">
        <v>5</v>
      </c>
      <c r="J1167" s="28">
        <v>0</v>
      </c>
      <c r="K1167" s="28">
        <v>91</v>
      </c>
      <c r="L1167" s="44">
        <f>K1167-'June 2015'!K1167</f>
        <v>21</v>
      </c>
      <c r="M1167" s="18"/>
    </row>
    <row r="1168" spans="1:13" ht="12.75" customHeight="1">
      <c r="A1168" s="20">
        <v>1164</v>
      </c>
      <c r="B1168" s="26" t="s">
        <v>48</v>
      </c>
      <c r="C1168" s="27">
        <v>25620</v>
      </c>
      <c r="D1168" s="24" t="s">
        <v>185</v>
      </c>
      <c r="E1168" s="27" t="s">
        <v>29</v>
      </c>
      <c r="F1168" s="24" t="s">
        <v>10</v>
      </c>
      <c r="G1168" s="28">
        <v>41</v>
      </c>
      <c r="H1168" s="28">
        <v>33</v>
      </c>
      <c r="I1168" s="28">
        <v>3</v>
      </c>
      <c r="J1168" s="28">
        <v>0</v>
      </c>
      <c r="K1168" s="28">
        <v>74</v>
      </c>
      <c r="L1168" s="44">
        <f>K1168-'June 2015'!K1168</f>
        <v>4</v>
      </c>
      <c r="M1168" s="18"/>
    </row>
    <row r="1169" spans="1:13" ht="12.75" customHeight="1">
      <c r="A1169" s="20">
        <v>1165</v>
      </c>
      <c r="B1169" s="26" t="s">
        <v>48</v>
      </c>
      <c r="C1169" s="27">
        <v>25620</v>
      </c>
      <c r="D1169" s="24" t="s">
        <v>185</v>
      </c>
      <c r="E1169" s="27" t="s">
        <v>30</v>
      </c>
      <c r="F1169" s="24" t="s">
        <v>11</v>
      </c>
      <c r="G1169" s="28">
        <v>7</v>
      </c>
      <c r="H1169" s="28">
        <v>3</v>
      </c>
      <c r="I1169" s="28">
        <v>0</v>
      </c>
      <c r="J1169" s="28">
        <v>0</v>
      </c>
      <c r="K1169" s="28">
        <v>7</v>
      </c>
      <c r="L1169" s="44">
        <f>K1169-'June 2015'!K1169</f>
        <v>1</v>
      </c>
      <c r="M1169" s="18"/>
    </row>
    <row r="1170" spans="1:13" ht="12.75" customHeight="1">
      <c r="A1170" s="20">
        <v>1166</v>
      </c>
      <c r="B1170" s="26" t="s">
        <v>48</v>
      </c>
      <c r="C1170" s="27">
        <v>25620</v>
      </c>
      <c r="D1170" s="24" t="s">
        <v>185</v>
      </c>
      <c r="E1170" s="27" t="s">
        <v>31</v>
      </c>
      <c r="F1170" s="24" t="s">
        <v>12</v>
      </c>
      <c r="G1170" s="28">
        <v>30</v>
      </c>
      <c r="H1170" s="28">
        <v>10</v>
      </c>
      <c r="I1170" s="28">
        <v>0</v>
      </c>
      <c r="J1170" s="28">
        <v>0</v>
      </c>
      <c r="K1170" s="28">
        <v>36</v>
      </c>
      <c r="L1170" s="44">
        <f>K1170-'June 2015'!K1170</f>
        <v>-23</v>
      </c>
      <c r="M1170" s="18"/>
    </row>
    <row r="1171" spans="1:13" ht="12.75" customHeight="1">
      <c r="A1171" s="20">
        <v>1167</v>
      </c>
      <c r="B1171" s="26" t="s">
        <v>48</v>
      </c>
      <c r="C1171" s="27">
        <v>25620</v>
      </c>
      <c r="D1171" s="24" t="s">
        <v>185</v>
      </c>
      <c r="E1171" s="27" t="s">
        <v>32</v>
      </c>
      <c r="F1171" s="24" t="s">
        <v>13</v>
      </c>
      <c r="G1171" s="28">
        <v>100</v>
      </c>
      <c r="H1171" s="28">
        <v>19</v>
      </c>
      <c r="I1171" s="28">
        <v>0</v>
      </c>
      <c r="J1171" s="28">
        <v>0</v>
      </c>
      <c r="K1171" s="28">
        <v>128</v>
      </c>
      <c r="L1171" s="44">
        <f>K1171-'June 2015'!K1171</f>
        <v>19</v>
      </c>
      <c r="M1171" s="18"/>
    </row>
    <row r="1172" spans="1:13" ht="12.75" customHeight="1">
      <c r="A1172" s="20">
        <v>1168</v>
      </c>
      <c r="B1172" s="26" t="s">
        <v>48</v>
      </c>
      <c r="C1172" s="27">
        <v>25620</v>
      </c>
      <c r="D1172" s="24" t="s">
        <v>185</v>
      </c>
      <c r="E1172" s="27" t="s">
        <v>33</v>
      </c>
      <c r="F1172" s="24" t="s">
        <v>14</v>
      </c>
      <c r="G1172" s="28">
        <v>85</v>
      </c>
      <c r="H1172" s="28">
        <v>54</v>
      </c>
      <c r="I1172" s="28">
        <v>0</v>
      </c>
      <c r="J1172" s="28">
        <v>0</v>
      </c>
      <c r="K1172" s="28">
        <v>144</v>
      </c>
      <c r="L1172" s="44">
        <f>K1172-'June 2015'!K1172</f>
        <v>42</v>
      </c>
      <c r="M1172" s="18"/>
    </row>
    <row r="1173" spans="1:13" ht="12.75" customHeight="1">
      <c r="A1173" s="20">
        <v>1169</v>
      </c>
      <c r="B1173" s="26" t="s">
        <v>48</v>
      </c>
      <c r="C1173" s="27">
        <v>25620</v>
      </c>
      <c r="D1173" s="24" t="s">
        <v>185</v>
      </c>
      <c r="E1173" s="27" t="s">
        <v>34</v>
      </c>
      <c r="F1173" s="24" t="s">
        <v>15</v>
      </c>
      <c r="G1173" s="28">
        <v>32</v>
      </c>
      <c r="H1173" s="28">
        <v>25</v>
      </c>
      <c r="I1173" s="28">
        <v>0</v>
      </c>
      <c r="J1173" s="28">
        <v>0</v>
      </c>
      <c r="K1173" s="28">
        <v>55</v>
      </c>
      <c r="L1173" s="44">
        <f>K1173-'June 2015'!K1173</f>
        <v>17</v>
      </c>
      <c r="M1173" s="18"/>
    </row>
    <row r="1174" spans="1:13" ht="12.75" customHeight="1">
      <c r="A1174" s="20">
        <v>1170</v>
      </c>
      <c r="B1174" s="26" t="s">
        <v>48</v>
      </c>
      <c r="C1174" s="27">
        <v>25620</v>
      </c>
      <c r="D1174" s="24" t="s">
        <v>185</v>
      </c>
      <c r="E1174" s="27" t="s">
        <v>35</v>
      </c>
      <c r="F1174" s="24" t="s">
        <v>16</v>
      </c>
      <c r="G1174" s="28">
        <v>3</v>
      </c>
      <c r="H1174" s="28">
        <v>3</v>
      </c>
      <c r="I1174" s="28">
        <v>0</v>
      </c>
      <c r="J1174" s="28">
        <v>0</v>
      </c>
      <c r="K1174" s="28">
        <v>4</v>
      </c>
      <c r="L1174" s="44">
        <f>K1174-'June 2015'!K1174</f>
        <v>-6</v>
      </c>
      <c r="M1174" s="18"/>
    </row>
    <row r="1175" spans="1:13" ht="12.75" customHeight="1">
      <c r="A1175" s="20">
        <v>1171</v>
      </c>
      <c r="B1175" s="26" t="s">
        <v>48</v>
      </c>
      <c r="C1175" s="27">
        <v>25620</v>
      </c>
      <c r="D1175" s="24" t="s">
        <v>185</v>
      </c>
      <c r="E1175" s="27" t="s">
        <v>36</v>
      </c>
      <c r="F1175" s="24" t="s">
        <v>17</v>
      </c>
      <c r="G1175" s="28">
        <v>4</v>
      </c>
      <c r="H1175" s="28">
        <v>10</v>
      </c>
      <c r="I1175" s="28">
        <v>0</v>
      </c>
      <c r="J1175" s="28">
        <v>0</v>
      </c>
      <c r="K1175" s="28">
        <v>15</v>
      </c>
      <c r="L1175" s="44">
        <f>K1175-'June 2015'!K1175</f>
        <v>-8</v>
      </c>
      <c r="M1175" s="18"/>
    </row>
    <row r="1176" spans="1:13" ht="12.75" customHeight="1">
      <c r="A1176" s="20">
        <v>1172</v>
      </c>
      <c r="B1176" s="26" t="s">
        <v>48</v>
      </c>
      <c r="C1176" s="27">
        <v>25620</v>
      </c>
      <c r="D1176" s="24" t="s">
        <v>185</v>
      </c>
      <c r="E1176" s="27" t="s">
        <v>37</v>
      </c>
      <c r="F1176" s="24" t="s">
        <v>18</v>
      </c>
      <c r="G1176" s="28">
        <v>21</v>
      </c>
      <c r="H1176" s="28">
        <v>19</v>
      </c>
      <c r="I1176" s="28">
        <v>0</v>
      </c>
      <c r="J1176" s="28">
        <v>0</v>
      </c>
      <c r="K1176" s="28">
        <v>38</v>
      </c>
      <c r="L1176" s="44">
        <f>K1176-'June 2015'!K1176</f>
        <v>2</v>
      </c>
      <c r="M1176" s="18"/>
    </row>
    <row r="1177" spans="1:13" ht="12.75" customHeight="1">
      <c r="A1177" s="20">
        <v>1173</v>
      </c>
      <c r="B1177" s="26" t="s">
        <v>48</v>
      </c>
      <c r="C1177" s="27">
        <v>25620</v>
      </c>
      <c r="D1177" s="24" t="s">
        <v>185</v>
      </c>
      <c r="E1177" s="27" t="s">
        <v>38</v>
      </c>
      <c r="F1177" s="24" t="s">
        <v>19</v>
      </c>
      <c r="G1177" s="28">
        <v>19</v>
      </c>
      <c r="H1177" s="28">
        <v>9</v>
      </c>
      <c r="I1177" s="28">
        <v>0</v>
      </c>
      <c r="J1177" s="28">
        <v>0</v>
      </c>
      <c r="K1177" s="28">
        <v>23</v>
      </c>
      <c r="L1177" s="44">
        <f>K1177-'June 2015'!K1177</f>
        <v>14</v>
      </c>
      <c r="M1177" s="18"/>
    </row>
    <row r="1178" spans="1:13" ht="12.75" customHeight="1">
      <c r="A1178" s="20">
        <v>1174</v>
      </c>
      <c r="B1178" s="26" t="s">
        <v>48</v>
      </c>
      <c r="C1178" s="27">
        <v>25620</v>
      </c>
      <c r="D1178" s="24" t="s">
        <v>185</v>
      </c>
      <c r="E1178" s="27" t="s">
        <v>39</v>
      </c>
      <c r="F1178" s="24" t="s">
        <v>20</v>
      </c>
      <c r="G1178" s="28">
        <v>36</v>
      </c>
      <c r="H1178" s="28">
        <v>23</v>
      </c>
      <c r="I1178" s="28">
        <v>0</v>
      </c>
      <c r="J1178" s="28">
        <v>0</v>
      </c>
      <c r="K1178" s="28">
        <v>61</v>
      </c>
      <c r="L1178" s="44">
        <f>K1178-'June 2015'!K1178</f>
        <v>1</v>
      </c>
      <c r="M1178" s="18"/>
    </row>
    <row r="1179" spans="1:13" ht="12.75" customHeight="1">
      <c r="A1179" s="20">
        <v>1175</v>
      </c>
      <c r="B1179" s="26" t="s">
        <v>48</v>
      </c>
      <c r="C1179" s="27">
        <v>25620</v>
      </c>
      <c r="D1179" s="24" t="s">
        <v>185</v>
      </c>
      <c r="E1179" s="27" t="s">
        <v>40</v>
      </c>
      <c r="F1179" s="24" t="s">
        <v>41</v>
      </c>
      <c r="G1179" s="28">
        <v>0</v>
      </c>
      <c r="H1179" s="28">
        <v>0</v>
      </c>
      <c r="I1179" s="28">
        <v>0</v>
      </c>
      <c r="J1179" s="28">
        <v>0</v>
      </c>
      <c r="K1179" s="28">
        <v>0</v>
      </c>
      <c r="L1179" s="44">
        <f>K1179-'June 2015'!K1179</f>
        <v>-9</v>
      </c>
      <c r="M1179" s="18"/>
    </row>
    <row r="1180" spans="1:13" ht="12.75" customHeight="1">
      <c r="A1180" s="20">
        <v>1176</v>
      </c>
      <c r="B1180" s="26" t="s">
        <v>48</v>
      </c>
      <c r="C1180" s="27">
        <v>25620</v>
      </c>
      <c r="D1180" s="24" t="s">
        <v>186</v>
      </c>
      <c r="E1180" s="27"/>
      <c r="F1180" s="24"/>
      <c r="G1180" s="28">
        <v>1133</v>
      </c>
      <c r="H1180" s="28">
        <v>626</v>
      </c>
      <c r="I1180" s="28">
        <v>20</v>
      </c>
      <c r="J1180" s="28">
        <v>3</v>
      </c>
      <c r="K1180" s="28">
        <v>1787</v>
      </c>
      <c r="L1180" s="44">
        <f>K1180-'June 2015'!K1180</f>
        <v>127</v>
      </c>
      <c r="M1180" s="18"/>
    </row>
    <row r="1181" spans="1:13" ht="12.75" customHeight="1">
      <c r="A1181" s="20">
        <v>1177</v>
      </c>
      <c r="B1181" s="26" t="s">
        <v>48</v>
      </c>
      <c r="C1181" s="27">
        <v>25710</v>
      </c>
      <c r="D1181" s="24" t="s">
        <v>187</v>
      </c>
      <c r="E1181" s="27" t="s">
        <v>21</v>
      </c>
      <c r="F1181" s="24" t="s">
        <v>2</v>
      </c>
      <c r="G1181" s="28">
        <v>111</v>
      </c>
      <c r="H1181" s="28">
        <v>17</v>
      </c>
      <c r="I1181" s="28">
        <v>3</v>
      </c>
      <c r="J1181" s="28">
        <v>0</v>
      </c>
      <c r="K1181" s="28">
        <v>132</v>
      </c>
      <c r="L1181" s="44">
        <f>K1181-'June 2015'!K1181</f>
        <v>-46</v>
      </c>
      <c r="M1181" s="18"/>
    </row>
    <row r="1182" spans="1:13" ht="12.75" customHeight="1">
      <c r="A1182" s="20">
        <v>1178</v>
      </c>
      <c r="B1182" s="26" t="s">
        <v>48</v>
      </c>
      <c r="C1182" s="27">
        <v>25710</v>
      </c>
      <c r="D1182" s="24" t="s">
        <v>187</v>
      </c>
      <c r="E1182" s="27" t="s">
        <v>22</v>
      </c>
      <c r="F1182" s="24" t="s">
        <v>3</v>
      </c>
      <c r="G1182" s="28">
        <v>3</v>
      </c>
      <c r="H1182" s="28">
        <v>3</v>
      </c>
      <c r="I1182" s="28">
        <v>0</v>
      </c>
      <c r="J1182" s="28">
        <v>0</v>
      </c>
      <c r="K1182" s="28">
        <v>3</v>
      </c>
      <c r="L1182" s="44">
        <f>K1182-'June 2015'!K1182</f>
        <v>0</v>
      </c>
      <c r="M1182" s="18"/>
    </row>
    <row r="1183" spans="1:13" ht="12.75" customHeight="1">
      <c r="A1183" s="20">
        <v>1179</v>
      </c>
      <c r="B1183" s="26" t="s">
        <v>48</v>
      </c>
      <c r="C1183" s="27">
        <v>25710</v>
      </c>
      <c r="D1183" s="24" t="s">
        <v>187</v>
      </c>
      <c r="E1183" s="27" t="s">
        <v>23</v>
      </c>
      <c r="F1183" s="24" t="s">
        <v>4</v>
      </c>
      <c r="G1183" s="28">
        <v>110</v>
      </c>
      <c r="H1183" s="28">
        <v>97</v>
      </c>
      <c r="I1183" s="28">
        <v>0</v>
      </c>
      <c r="J1183" s="28">
        <v>0</v>
      </c>
      <c r="K1183" s="28">
        <v>212</v>
      </c>
      <c r="L1183" s="44">
        <f>K1183-'June 2015'!K1183</f>
        <v>-18</v>
      </c>
      <c r="M1183" s="18"/>
    </row>
    <row r="1184" spans="1:13" ht="12.75" customHeight="1">
      <c r="A1184" s="20">
        <v>1180</v>
      </c>
      <c r="B1184" s="26" t="s">
        <v>48</v>
      </c>
      <c r="C1184" s="27">
        <v>25710</v>
      </c>
      <c r="D1184" s="24" t="s">
        <v>187</v>
      </c>
      <c r="E1184" s="27" t="s">
        <v>24</v>
      </c>
      <c r="F1184" s="24" t="s">
        <v>5</v>
      </c>
      <c r="G1184" s="28">
        <v>9</v>
      </c>
      <c r="H1184" s="28">
        <v>10</v>
      </c>
      <c r="I1184" s="28">
        <v>0</v>
      </c>
      <c r="J1184" s="28">
        <v>0</v>
      </c>
      <c r="K1184" s="28">
        <v>25</v>
      </c>
      <c r="L1184" s="44">
        <f>K1184-'June 2015'!K1184</f>
        <v>4</v>
      </c>
      <c r="M1184" s="18"/>
    </row>
    <row r="1185" spans="1:13" ht="12.75" customHeight="1">
      <c r="A1185" s="20">
        <v>1181</v>
      </c>
      <c r="B1185" s="26" t="s">
        <v>48</v>
      </c>
      <c r="C1185" s="27">
        <v>25710</v>
      </c>
      <c r="D1185" s="24" t="s">
        <v>187</v>
      </c>
      <c r="E1185" s="27" t="s">
        <v>25</v>
      </c>
      <c r="F1185" s="24" t="s">
        <v>6</v>
      </c>
      <c r="G1185" s="28">
        <v>899</v>
      </c>
      <c r="H1185" s="28">
        <v>839</v>
      </c>
      <c r="I1185" s="28">
        <v>9</v>
      </c>
      <c r="J1185" s="28">
        <v>0</v>
      </c>
      <c r="K1185" s="28">
        <v>1742</v>
      </c>
      <c r="L1185" s="44">
        <f>K1185-'June 2015'!K1185</f>
        <v>26</v>
      </c>
      <c r="M1185" s="18"/>
    </row>
    <row r="1186" spans="1:13" ht="12.75" customHeight="1">
      <c r="A1186" s="20">
        <v>1182</v>
      </c>
      <c r="B1186" s="26" t="s">
        <v>48</v>
      </c>
      <c r="C1186" s="27">
        <v>25710</v>
      </c>
      <c r="D1186" s="24" t="s">
        <v>187</v>
      </c>
      <c r="E1186" s="27" t="s">
        <v>26</v>
      </c>
      <c r="F1186" s="24" t="s">
        <v>7</v>
      </c>
      <c r="G1186" s="28">
        <v>90</v>
      </c>
      <c r="H1186" s="28">
        <v>86</v>
      </c>
      <c r="I1186" s="28">
        <v>3</v>
      </c>
      <c r="J1186" s="28">
        <v>0</v>
      </c>
      <c r="K1186" s="28">
        <v>175</v>
      </c>
      <c r="L1186" s="44">
        <f>K1186-'June 2015'!K1186</f>
        <v>-34</v>
      </c>
      <c r="M1186" s="18"/>
    </row>
    <row r="1187" spans="1:13" ht="12.75" customHeight="1">
      <c r="A1187" s="20">
        <v>1183</v>
      </c>
      <c r="B1187" s="26" t="s">
        <v>48</v>
      </c>
      <c r="C1187" s="27">
        <v>25710</v>
      </c>
      <c r="D1187" s="24" t="s">
        <v>187</v>
      </c>
      <c r="E1187" s="27" t="s">
        <v>27</v>
      </c>
      <c r="F1187" s="24" t="s">
        <v>8</v>
      </c>
      <c r="G1187" s="28">
        <v>177</v>
      </c>
      <c r="H1187" s="28">
        <v>180</v>
      </c>
      <c r="I1187" s="28">
        <v>8</v>
      </c>
      <c r="J1187" s="28">
        <v>0</v>
      </c>
      <c r="K1187" s="28">
        <v>359</v>
      </c>
      <c r="L1187" s="44">
        <f>K1187-'June 2015'!K1187</f>
        <v>50</v>
      </c>
      <c r="M1187" s="18"/>
    </row>
    <row r="1188" spans="1:13" ht="12.75" customHeight="1">
      <c r="A1188" s="20">
        <v>1184</v>
      </c>
      <c r="B1188" s="26" t="s">
        <v>48</v>
      </c>
      <c r="C1188" s="27">
        <v>25710</v>
      </c>
      <c r="D1188" s="24" t="s">
        <v>187</v>
      </c>
      <c r="E1188" s="27" t="s">
        <v>28</v>
      </c>
      <c r="F1188" s="24" t="s">
        <v>9</v>
      </c>
      <c r="G1188" s="28">
        <v>39</v>
      </c>
      <c r="H1188" s="28">
        <v>136</v>
      </c>
      <c r="I1188" s="28">
        <v>3</v>
      </c>
      <c r="J1188" s="28">
        <v>3</v>
      </c>
      <c r="K1188" s="28">
        <v>180</v>
      </c>
      <c r="L1188" s="44">
        <f>K1188-'June 2015'!K1188</f>
        <v>35</v>
      </c>
      <c r="M1188" s="18"/>
    </row>
    <row r="1189" spans="1:13" ht="12.75" customHeight="1">
      <c r="A1189" s="20">
        <v>1185</v>
      </c>
      <c r="B1189" s="26" t="s">
        <v>48</v>
      </c>
      <c r="C1189" s="27">
        <v>25710</v>
      </c>
      <c r="D1189" s="24" t="s">
        <v>187</v>
      </c>
      <c r="E1189" s="27" t="s">
        <v>29</v>
      </c>
      <c r="F1189" s="24" t="s">
        <v>10</v>
      </c>
      <c r="G1189" s="28">
        <v>128</v>
      </c>
      <c r="H1189" s="28">
        <v>66</v>
      </c>
      <c r="I1189" s="28">
        <v>3</v>
      </c>
      <c r="J1189" s="28">
        <v>0</v>
      </c>
      <c r="K1189" s="28">
        <v>199</v>
      </c>
      <c r="L1189" s="44">
        <f>K1189-'June 2015'!K1189</f>
        <v>-15</v>
      </c>
      <c r="M1189" s="18"/>
    </row>
    <row r="1190" spans="1:13" ht="12.75" customHeight="1">
      <c r="A1190" s="20">
        <v>1186</v>
      </c>
      <c r="B1190" s="26" t="s">
        <v>48</v>
      </c>
      <c r="C1190" s="27">
        <v>25710</v>
      </c>
      <c r="D1190" s="24" t="s">
        <v>187</v>
      </c>
      <c r="E1190" s="27" t="s">
        <v>30</v>
      </c>
      <c r="F1190" s="24" t="s">
        <v>11</v>
      </c>
      <c r="G1190" s="28">
        <v>42</v>
      </c>
      <c r="H1190" s="28">
        <v>20</v>
      </c>
      <c r="I1190" s="28">
        <v>0</v>
      </c>
      <c r="J1190" s="28">
        <v>0</v>
      </c>
      <c r="K1190" s="28">
        <v>60</v>
      </c>
      <c r="L1190" s="44">
        <f>K1190-'June 2015'!K1190</f>
        <v>-9</v>
      </c>
      <c r="M1190" s="18"/>
    </row>
    <row r="1191" spans="1:13" ht="12.75" customHeight="1">
      <c r="A1191" s="20">
        <v>1187</v>
      </c>
      <c r="B1191" s="26" t="s">
        <v>48</v>
      </c>
      <c r="C1191" s="27">
        <v>25710</v>
      </c>
      <c r="D1191" s="24" t="s">
        <v>187</v>
      </c>
      <c r="E1191" s="27" t="s">
        <v>31</v>
      </c>
      <c r="F1191" s="24" t="s">
        <v>12</v>
      </c>
      <c r="G1191" s="28">
        <v>197</v>
      </c>
      <c r="H1191" s="28">
        <v>73</v>
      </c>
      <c r="I1191" s="28">
        <v>0</v>
      </c>
      <c r="J1191" s="28">
        <v>3</v>
      </c>
      <c r="K1191" s="28">
        <v>268</v>
      </c>
      <c r="L1191" s="44">
        <f>K1191-'June 2015'!K1191</f>
        <v>-291</v>
      </c>
      <c r="M1191" s="18"/>
    </row>
    <row r="1192" spans="1:13" ht="12.75" customHeight="1">
      <c r="A1192" s="20">
        <v>1188</v>
      </c>
      <c r="B1192" s="26" t="s">
        <v>48</v>
      </c>
      <c r="C1192" s="27">
        <v>25710</v>
      </c>
      <c r="D1192" s="24" t="s">
        <v>187</v>
      </c>
      <c r="E1192" s="27" t="s">
        <v>32</v>
      </c>
      <c r="F1192" s="24" t="s">
        <v>13</v>
      </c>
      <c r="G1192" s="28">
        <v>561</v>
      </c>
      <c r="H1192" s="28">
        <v>71</v>
      </c>
      <c r="I1192" s="28">
        <v>0</v>
      </c>
      <c r="J1192" s="28">
        <v>0</v>
      </c>
      <c r="K1192" s="28">
        <v>630</v>
      </c>
      <c r="L1192" s="44">
        <f>K1192-'June 2015'!K1192</f>
        <v>31</v>
      </c>
      <c r="M1192" s="18"/>
    </row>
    <row r="1193" spans="1:13" ht="12.75" customHeight="1">
      <c r="A1193" s="20">
        <v>1189</v>
      </c>
      <c r="B1193" s="26" t="s">
        <v>48</v>
      </c>
      <c r="C1193" s="27">
        <v>25710</v>
      </c>
      <c r="D1193" s="24" t="s">
        <v>187</v>
      </c>
      <c r="E1193" s="27" t="s">
        <v>33</v>
      </c>
      <c r="F1193" s="24" t="s">
        <v>14</v>
      </c>
      <c r="G1193" s="28">
        <v>626</v>
      </c>
      <c r="H1193" s="28">
        <v>444</v>
      </c>
      <c r="I1193" s="28">
        <v>10</v>
      </c>
      <c r="J1193" s="28">
        <v>3</v>
      </c>
      <c r="K1193" s="28">
        <v>1080</v>
      </c>
      <c r="L1193" s="44">
        <f>K1193-'June 2015'!K1193</f>
        <v>101</v>
      </c>
      <c r="M1193" s="18"/>
    </row>
    <row r="1194" spans="1:13" ht="12.75" customHeight="1">
      <c r="A1194" s="20">
        <v>1190</v>
      </c>
      <c r="B1194" s="26" t="s">
        <v>48</v>
      </c>
      <c r="C1194" s="27">
        <v>25710</v>
      </c>
      <c r="D1194" s="24" t="s">
        <v>187</v>
      </c>
      <c r="E1194" s="27" t="s">
        <v>34</v>
      </c>
      <c r="F1194" s="24" t="s">
        <v>15</v>
      </c>
      <c r="G1194" s="28">
        <v>129</v>
      </c>
      <c r="H1194" s="28">
        <v>124</v>
      </c>
      <c r="I1194" s="28">
        <v>5</v>
      </c>
      <c r="J1194" s="28">
        <v>0</v>
      </c>
      <c r="K1194" s="28">
        <v>264</v>
      </c>
      <c r="L1194" s="44">
        <f>K1194-'June 2015'!K1194</f>
        <v>26</v>
      </c>
      <c r="M1194" s="18"/>
    </row>
    <row r="1195" spans="1:13" ht="12.75" customHeight="1">
      <c r="A1195" s="20">
        <v>1191</v>
      </c>
      <c r="B1195" s="26" t="s">
        <v>48</v>
      </c>
      <c r="C1195" s="27">
        <v>25710</v>
      </c>
      <c r="D1195" s="24" t="s">
        <v>187</v>
      </c>
      <c r="E1195" s="27" t="s">
        <v>35</v>
      </c>
      <c r="F1195" s="24" t="s">
        <v>16</v>
      </c>
      <c r="G1195" s="28">
        <v>5</v>
      </c>
      <c r="H1195" s="28">
        <v>13</v>
      </c>
      <c r="I1195" s="28">
        <v>0</v>
      </c>
      <c r="J1195" s="28">
        <v>0</v>
      </c>
      <c r="K1195" s="28">
        <v>16</v>
      </c>
      <c r="L1195" s="44">
        <f>K1195-'June 2015'!K1195</f>
        <v>-4</v>
      </c>
      <c r="M1195" s="18"/>
    </row>
    <row r="1196" spans="1:13" ht="12.75" customHeight="1">
      <c r="A1196" s="20">
        <v>1192</v>
      </c>
      <c r="B1196" s="26" t="s">
        <v>48</v>
      </c>
      <c r="C1196" s="27">
        <v>25710</v>
      </c>
      <c r="D1196" s="24" t="s">
        <v>187</v>
      </c>
      <c r="E1196" s="27" t="s">
        <v>36</v>
      </c>
      <c r="F1196" s="24" t="s">
        <v>17</v>
      </c>
      <c r="G1196" s="28">
        <v>59</v>
      </c>
      <c r="H1196" s="28">
        <v>54</v>
      </c>
      <c r="I1196" s="28">
        <v>3</v>
      </c>
      <c r="J1196" s="28">
        <v>0</v>
      </c>
      <c r="K1196" s="28">
        <v>111</v>
      </c>
      <c r="L1196" s="44">
        <f>K1196-'June 2015'!K1196</f>
        <v>7</v>
      </c>
      <c r="M1196" s="18"/>
    </row>
    <row r="1197" spans="1:13" ht="12.75" customHeight="1">
      <c r="A1197" s="20">
        <v>1193</v>
      </c>
      <c r="B1197" s="26" t="s">
        <v>48</v>
      </c>
      <c r="C1197" s="27">
        <v>25710</v>
      </c>
      <c r="D1197" s="24" t="s">
        <v>187</v>
      </c>
      <c r="E1197" s="27" t="s">
        <v>37</v>
      </c>
      <c r="F1197" s="24" t="s">
        <v>18</v>
      </c>
      <c r="G1197" s="28">
        <v>246</v>
      </c>
      <c r="H1197" s="28">
        <v>141</v>
      </c>
      <c r="I1197" s="28">
        <v>11</v>
      </c>
      <c r="J1197" s="28">
        <v>0</v>
      </c>
      <c r="K1197" s="28">
        <v>401</v>
      </c>
      <c r="L1197" s="44">
        <f>K1197-'June 2015'!K1197</f>
        <v>90</v>
      </c>
      <c r="M1197" s="18"/>
    </row>
    <row r="1198" spans="1:13" ht="12.75" customHeight="1">
      <c r="A1198" s="20">
        <v>1194</v>
      </c>
      <c r="B1198" s="26" t="s">
        <v>48</v>
      </c>
      <c r="C1198" s="27">
        <v>25710</v>
      </c>
      <c r="D1198" s="24" t="s">
        <v>187</v>
      </c>
      <c r="E1198" s="27" t="s">
        <v>38</v>
      </c>
      <c r="F1198" s="24" t="s">
        <v>19</v>
      </c>
      <c r="G1198" s="28">
        <v>92</v>
      </c>
      <c r="H1198" s="28">
        <v>39</v>
      </c>
      <c r="I1198" s="28">
        <v>4</v>
      </c>
      <c r="J1198" s="28">
        <v>0</v>
      </c>
      <c r="K1198" s="28">
        <v>135</v>
      </c>
      <c r="L1198" s="44">
        <f>K1198-'June 2015'!K1198</f>
        <v>4</v>
      </c>
      <c r="M1198" s="18"/>
    </row>
    <row r="1199" spans="1:13" ht="12.75" customHeight="1">
      <c r="A1199" s="20">
        <v>1195</v>
      </c>
      <c r="B1199" s="26" t="s">
        <v>48</v>
      </c>
      <c r="C1199" s="27">
        <v>25710</v>
      </c>
      <c r="D1199" s="24" t="s">
        <v>187</v>
      </c>
      <c r="E1199" s="27" t="s">
        <v>39</v>
      </c>
      <c r="F1199" s="24" t="s">
        <v>20</v>
      </c>
      <c r="G1199" s="28">
        <v>132</v>
      </c>
      <c r="H1199" s="28">
        <v>162</v>
      </c>
      <c r="I1199" s="28">
        <v>0</v>
      </c>
      <c r="J1199" s="28">
        <v>0</v>
      </c>
      <c r="K1199" s="28">
        <v>295</v>
      </c>
      <c r="L1199" s="44">
        <f>K1199-'June 2015'!K1199</f>
        <v>32</v>
      </c>
      <c r="M1199" s="18"/>
    </row>
    <row r="1200" spans="1:13" ht="12.75" customHeight="1">
      <c r="A1200" s="20">
        <v>1196</v>
      </c>
      <c r="B1200" s="26" t="s">
        <v>48</v>
      </c>
      <c r="C1200" s="27">
        <v>25710</v>
      </c>
      <c r="D1200" s="24" t="s">
        <v>187</v>
      </c>
      <c r="E1200" s="27" t="s">
        <v>40</v>
      </c>
      <c r="F1200" s="24" t="s">
        <v>41</v>
      </c>
      <c r="G1200" s="28">
        <v>7</v>
      </c>
      <c r="H1200" s="28">
        <v>0</v>
      </c>
      <c r="I1200" s="28">
        <v>0</v>
      </c>
      <c r="J1200" s="28">
        <v>0</v>
      </c>
      <c r="K1200" s="28">
        <v>12</v>
      </c>
      <c r="L1200" s="44">
        <f>K1200-'June 2015'!K1200</f>
        <v>-36</v>
      </c>
      <c r="M1200" s="18"/>
    </row>
    <row r="1201" spans="1:13" ht="12.75" customHeight="1">
      <c r="A1201" s="20">
        <v>1197</v>
      </c>
      <c r="B1201" s="26" t="s">
        <v>48</v>
      </c>
      <c r="C1201" s="27">
        <v>25710</v>
      </c>
      <c r="D1201" s="24" t="s">
        <v>188</v>
      </c>
      <c r="E1201" s="27"/>
      <c r="F1201" s="24"/>
      <c r="G1201" s="28">
        <v>3672</v>
      </c>
      <c r="H1201" s="28">
        <v>2562</v>
      </c>
      <c r="I1201" s="28">
        <v>60</v>
      </c>
      <c r="J1201" s="28">
        <v>3</v>
      </c>
      <c r="K1201" s="28">
        <v>6298</v>
      </c>
      <c r="L1201" s="44">
        <f>K1201-'June 2015'!K1201</f>
        <v>-48</v>
      </c>
      <c r="M1201" s="18"/>
    </row>
    <row r="1202" spans="1:13" ht="12.75" customHeight="1">
      <c r="A1202" s="20">
        <v>1198</v>
      </c>
      <c r="B1202" s="26" t="s">
        <v>48</v>
      </c>
      <c r="C1202" s="27">
        <v>25810</v>
      </c>
      <c r="D1202" s="24" t="s">
        <v>189</v>
      </c>
      <c r="E1202" s="27" t="s">
        <v>21</v>
      </c>
      <c r="F1202" s="24" t="s">
        <v>2</v>
      </c>
      <c r="G1202" s="28">
        <v>264</v>
      </c>
      <c r="H1202" s="28">
        <v>201</v>
      </c>
      <c r="I1202" s="28">
        <v>3</v>
      </c>
      <c r="J1202" s="28">
        <v>0</v>
      </c>
      <c r="K1202" s="28">
        <v>459</v>
      </c>
      <c r="L1202" s="44">
        <f>K1202-'June 2015'!K1202</f>
        <v>-11</v>
      </c>
      <c r="M1202" s="18"/>
    </row>
    <row r="1203" spans="1:13" ht="12.75" customHeight="1">
      <c r="A1203" s="20">
        <v>1199</v>
      </c>
      <c r="B1203" s="26" t="s">
        <v>48</v>
      </c>
      <c r="C1203" s="27">
        <v>25810</v>
      </c>
      <c r="D1203" s="24" t="s">
        <v>189</v>
      </c>
      <c r="E1203" s="27" t="s">
        <v>22</v>
      </c>
      <c r="F1203" s="24" t="s">
        <v>3</v>
      </c>
      <c r="G1203" s="28">
        <v>4</v>
      </c>
      <c r="H1203" s="28">
        <v>0</v>
      </c>
      <c r="I1203" s="28">
        <v>0</v>
      </c>
      <c r="J1203" s="28">
        <v>0</v>
      </c>
      <c r="K1203" s="28">
        <v>5</v>
      </c>
      <c r="L1203" s="44">
        <f>K1203-'June 2015'!K1203</f>
        <v>1</v>
      </c>
      <c r="M1203" s="18"/>
    </row>
    <row r="1204" spans="1:13" ht="12.75" customHeight="1">
      <c r="A1204" s="20">
        <v>1200</v>
      </c>
      <c r="B1204" s="26" t="s">
        <v>48</v>
      </c>
      <c r="C1204" s="27">
        <v>25810</v>
      </c>
      <c r="D1204" s="24" t="s">
        <v>189</v>
      </c>
      <c r="E1204" s="27" t="s">
        <v>23</v>
      </c>
      <c r="F1204" s="24" t="s">
        <v>4</v>
      </c>
      <c r="G1204" s="28">
        <v>10</v>
      </c>
      <c r="H1204" s="28">
        <v>20</v>
      </c>
      <c r="I1204" s="28">
        <v>5</v>
      </c>
      <c r="J1204" s="28">
        <v>0</v>
      </c>
      <c r="K1204" s="28">
        <v>40</v>
      </c>
      <c r="L1204" s="44">
        <f>K1204-'June 2015'!K1204</f>
        <v>-1</v>
      </c>
      <c r="M1204" s="18"/>
    </row>
    <row r="1205" spans="1:13" ht="12.75" customHeight="1">
      <c r="A1205" s="20">
        <v>1201</v>
      </c>
      <c r="B1205" s="26" t="s">
        <v>48</v>
      </c>
      <c r="C1205" s="27">
        <v>25810</v>
      </c>
      <c r="D1205" s="24" t="s">
        <v>189</v>
      </c>
      <c r="E1205" s="27" t="s">
        <v>24</v>
      </c>
      <c r="F1205" s="24" t="s">
        <v>5</v>
      </c>
      <c r="G1205" s="28">
        <v>4</v>
      </c>
      <c r="H1205" s="28">
        <v>4</v>
      </c>
      <c r="I1205" s="28">
        <v>0</v>
      </c>
      <c r="J1205" s="28">
        <v>0</v>
      </c>
      <c r="K1205" s="28">
        <v>8</v>
      </c>
      <c r="L1205" s="44">
        <f>K1205-'June 2015'!K1205</f>
        <v>-3</v>
      </c>
      <c r="M1205" s="18"/>
    </row>
    <row r="1206" spans="1:13" ht="12.75" customHeight="1">
      <c r="A1206" s="20">
        <v>1202</v>
      </c>
      <c r="B1206" s="26" t="s">
        <v>48</v>
      </c>
      <c r="C1206" s="27">
        <v>25810</v>
      </c>
      <c r="D1206" s="24" t="s">
        <v>189</v>
      </c>
      <c r="E1206" s="27" t="s">
        <v>25</v>
      </c>
      <c r="F1206" s="24" t="s">
        <v>6</v>
      </c>
      <c r="G1206" s="28">
        <v>74</v>
      </c>
      <c r="H1206" s="28">
        <v>58</v>
      </c>
      <c r="I1206" s="28">
        <v>0</v>
      </c>
      <c r="J1206" s="28">
        <v>0</v>
      </c>
      <c r="K1206" s="28">
        <v>140</v>
      </c>
      <c r="L1206" s="44">
        <f>K1206-'June 2015'!K1206</f>
        <v>9</v>
      </c>
      <c r="M1206" s="18"/>
    </row>
    <row r="1207" spans="1:13" ht="12.75" customHeight="1">
      <c r="A1207" s="20">
        <v>1203</v>
      </c>
      <c r="B1207" s="26" t="s">
        <v>48</v>
      </c>
      <c r="C1207" s="27">
        <v>25810</v>
      </c>
      <c r="D1207" s="24" t="s">
        <v>189</v>
      </c>
      <c r="E1207" s="27" t="s">
        <v>26</v>
      </c>
      <c r="F1207" s="24" t="s">
        <v>7</v>
      </c>
      <c r="G1207" s="28">
        <v>18</v>
      </c>
      <c r="H1207" s="28">
        <v>8</v>
      </c>
      <c r="I1207" s="28">
        <v>0</v>
      </c>
      <c r="J1207" s="28">
        <v>0</v>
      </c>
      <c r="K1207" s="28">
        <v>29</v>
      </c>
      <c r="L1207" s="44">
        <f>K1207-'June 2015'!K1207</f>
        <v>5</v>
      </c>
      <c r="M1207" s="18"/>
    </row>
    <row r="1208" spans="1:13" ht="12.75" customHeight="1">
      <c r="A1208" s="20">
        <v>1204</v>
      </c>
      <c r="B1208" s="26" t="s">
        <v>48</v>
      </c>
      <c r="C1208" s="27">
        <v>25810</v>
      </c>
      <c r="D1208" s="24" t="s">
        <v>189</v>
      </c>
      <c r="E1208" s="27" t="s">
        <v>27</v>
      </c>
      <c r="F1208" s="24" t="s">
        <v>8</v>
      </c>
      <c r="G1208" s="28">
        <v>29</v>
      </c>
      <c r="H1208" s="28">
        <v>32</v>
      </c>
      <c r="I1208" s="28">
        <v>3</v>
      </c>
      <c r="J1208" s="28">
        <v>0</v>
      </c>
      <c r="K1208" s="28">
        <v>70</v>
      </c>
      <c r="L1208" s="44">
        <f>K1208-'June 2015'!K1208</f>
        <v>-2</v>
      </c>
      <c r="M1208" s="18"/>
    </row>
    <row r="1209" spans="1:13" ht="12.75" customHeight="1">
      <c r="A1209" s="20">
        <v>1205</v>
      </c>
      <c r="B1209" s="26" t="s">
        <v>48</v>
      </c>
      <c r="C1209" s="27">
        <v>25810</v>
      </c>
      <c r="D1209" s="24" t="s">
        <v>189</v>
      </c>
      <c r="E1209" s="27" t="s">
        <v>28</v>
      </c>
      <c r="F1209" s="24" t="s">
        <v>9</v>
      </c>
      <c r="G1209" s="28">
        <v>24</v>
      </c>
      <c r="H1209" s="28">
        <v>56</v>
      </c>
      <c r="I1209" s="28">
        <v>0</v>
      </c>
      <c r="J1209" s="28">
        <v>0</v>
      </c>
      <c r="K1209" s="28">
        <v>75</v>
      </c>
      <c r="L1209" s="44">
        <f>K1209-'June 2015'!K1209</f>
        <v>7</v>
      </c>
      <c r="M1209" s="18"/>
    </row>
    <row r="1210" spans="1:13" ht="12.75" customHeight="1">
      <c r="A1210" s="20">
        <v>1206</v>
      </c>
      <c r="B1210" s="26" t="s">
        <v>48</v>
      </c>
      <c r="C1210" s="27">
        <v>25810</v>
      </c>
      <c r="D1210" s="24" t="s">
        <v>189</v>
      </c>
      <c r="E1210" s="27" t="s">
        <v>29</v>
      </c>
      <c r="F1210" s="24" t="s">
        <v>10</v>
      </c>
      <c r="G1210" s="28">
        <v>28</v>
      </c>
      <c r="H1210" s="28">
        <v>31</v>
      </c>
      <c r="I1210" s="28">
        <v>0</v>
      </c>
      <c r="J1210" s="28">
        <v>0</v>
      </c>
      <c r="K1210" s="28">
        <v>58</v>
      </c>
      <c r="L1210" s="44">
        <f>K1210-'June 2015'!K1210</f>
        <v>0</v>
      </c>
      <c r="M1210" s="18"/>
    </row>
    <row r="1211" spans="1:13" ht="12.75" customHeight="1">
      <c r="A1211" s="20">
        <v>1207</v>
      </c>
      <c r="B1211" s="26" t="s">
        <v>48</v>
      </c>
      <c r="C1211" s="27">
        <v>25810</v>
      </c>
      <c r="D1211" s="24" t="s">
        <v>189</v>
      </c>
      <c r="E1211" s="27" t="s">
        <v>30</v>
      </c>
      <c r="F1211" s="24" t="s">
        <v>11</v>
      </c>
      <c r="G1211" s="28">
        <v>0</v>
      </c>
      <c r="H1211" s="28">
        <v>0</v>
      </c>
      <c r="I1211" s="28">
        <v>0</v>
      </c>
      <c r="J1211" s="28">
        <v>0</v>
      </c>
      <c r="K1211" s="28">
        <v>3</v>
      </c>
      <c r="L1211" s="44">
        <f>K1211-'June 2015'!K1211</f>
        <v>0</v>
      </c>
      <c r="M1211" s="18"/>
    </row>
    <row r="1212" spans="1:13" ht="12.75" customHeight="1">
      <c r="A1212" s="20">
        <v>1208</v>
      </c>
      <c r="B1212" s="26" t="s">
        <v>48</v>
      </c>
      <c r="C1212" s="27">
        <v>25810</v>
      </c>
      <c r="D1212" s="24" t="s">
        <v>189</v>
      </c>
      <c r="E1212" s="27" t="s">
        <v>31</v>
      </c>
      <c r="F1212" s="24" t="s">
        <v>12</v>
      </c>
      <c r="G1212" s="28">
        <v>16</v>
      </c>
      <c r="H1212" s="28">
        <v>3</v>
      </c>
      <c r="I1212" s="28">
        <v>0</v>
      </c>
      <c r="J1212" s="28">
        <v>0</v>
      </c>
      <c r="K1212" s="28">
        <v>13</v>
      </c>
      <c r="L1212" s="44">
        <f>K1212-'June 2015'!K1212</f>
        <v>-49</v>
      </c>
      <c r="M1212" s="18"/>
    </row>
    <row r="1213" spans="1:13" ht="12.75" customHeight="1">
      <c r="A1213" s="20">
        <v>1209</v>
      </c>
      <c r="B1213" s="26" t="s">
        <v>48</v>
      </c>
      <c r="C1213" s="27">
        <v>25810</v>
      </c>
      <c r="D1213" s="24" t="s">
        <v>189</v>
      </c>
      <c r="E1213" s="27" t="s">
        <v>32</v>
      </c>
      <c r="F1213" s="24" t="s">
        <v>13</v>
      </c>
      <c r="G1213" s="28">
        <v>62</v>
      </c>
      <c r="H1213" s="28">
        <v>10</v>
      </c>
      <c r="I1213" s="28">
        <v>0</v>
      </c>
      <c r="J1213" s="28">
        <v>0</v>
      </c>
      <c r="K1213" s="28">
        <v>68</v>
      </c>
      <c r="L1213" s="44">
        <f>K1213-'June 2015'!K1213</f>
        <v>-2</v>
      </c>
      <c r="M1213" s="18"/>
    </row>
    <row r="1214" spans="1:13" ht="12.75" customHeight="1">
      <c r="A1214" s="20">
        <v>1210</v>
      </c>
      <c r="B1214" s="26" t="s">
        <v>48</v>
      </c>
      <c r="C1214" s="27">
        <v>25810</v>
      </c>
      <c r="D1214" s="24" t="s">
        <v>189</v>
      </c>
      <c r="E1214" s="27" t="s">
        <v>33</v>
      </c>
      <c r="F1214" s="24" t="s">
        <v>14</v>
      </c>
      <c r="G1214" s="28">
        <v>34</v>
      </c>
      <c r="H1214" s="28">
        <v>24</v>
      </c>
      <c r="I1214" s="28">
        <v>0</v>
      </c>
      <c r="J1214" s="28">
        <v>0</v>
      </c>
      <c r="K1214" s="28">
        <v>57</v>
      </c>
      <c r="L1214" s="44">
        <f>K1214-'June 2015'!K1214</f>
        <v>11</v>
      </c>
      <c r="M1214" s="18"/>
    </row>
    <row r="1215" spans="1:13" ht="12.75" customHeight="1">
      <c r="A1215" s="20">
        <v>1211</v>
      </c>
      <c r="B1215" s="26" t="s">
        <v>48</v>
      </c>
      <c r="C1215" s="27">
        <v>25810</v>
      </c>
      <c r="D1215" s="24" t="s">
        <v>189</v>
      </c>
      <c r="E1215" s="27" t="s">
        <v>34</v>
      </c>
      <c r="F1215" s="24" t="s">
        <v>15</v>
      </c>
      <c r="G1215" s="28">
        <v>15</v>
      </c>
      <c r="H1215" s="28">
        <v>9</v>
      </c>
      <c r="I1215" s="28">
        <v>0</v>
      </c>
      <c r="J1215" s="28">
        <v>0</v>
      </c>
      <c r="K1215" s="28">
        <v>24</v>
      </c>
      <c r="L1215" s="44">
        <f>K1215-'June 2015'!K1215</f>
        <v>-3</v>
      </c>
      <c r="M1215" s="18"/>
    </row>
    <row r="1216" spans="1:13" ht="12.75" customHeight="1">
      <c r="A1216" s="20">
        <v>1212</v>
      </c>
      <c r="B1216" s="26" t="s">
        <v>48</v>
      </c>
      <c r="C1216" s="27">
        <v>25810</v>
      </c>
      <c r="D1216" s="24" t="s">
        <v>189</v>
      </c>
      <c r="E1216" s="27" t="s">
        <v>35</v>
      </c>
      <c r="F1216" s="24" t="s">
        <v>16</v>
      </c>
      <c r="G1216" s="28">
        <v>3</v>
      </c>
      <c r="H1216" s="28">
        <v>3</v>
      </c>
      <c r="I1216" s="28">
        <v>0</v>
      </c>
      <c r="J1216" s="28">
        <v>0</v>
      </c>
      <c r="K1216" s="28">
        <v>3</v>
      </c>
      <c r="L1216" s="44">
        <f>K1216-'June 2015'!K1216</f>
        <v>3</v>
      </c>
      <c r="M1216" s="18"/>
    </row>
    <row r="1217" spans="1:13" ht="12.75" customHeight="1">
      <c r="A1217" s="20">
        <v>1213</v>
      </c>
      <c r="B1217" s="26" t="s">
        <v>48</v>
      </c>
      <c r="C1217" s="27">
        <v>25810</v>
      </c>
      <c r="D1217" s="24" t="s">
        <v>189</v>
      </c>
      <c r="E1217" s="27" t="s">
        <v>36</v>
      </c>
      <c r="F1217" s="24" t="s">
        <v>17</v>
      </c>
      <c r="G1217" s="28">
        <v>3</v>
      </c>
      <c r="H1217" s="28">
        <v>3</v>
      </c>
      <c r="I1217" s="28">
        <v>0</v>
      </c>
      <c r="J1217" s="28">
        <v>0</v>
      </c>
      <c r="K1217" s="28">
        <v>5</v>
      </c>
      <c r="L1217" s="44">
        <f>K1217-'June 2015'!K1217</f>
        <v>-4</v>
      </c>
      <c r="M1217" s="18"/>
    </row>
    <row r="1218" spans="1:13" ht="12.75" customHeight="1">
      <c r="A1218" s="20">
        <v>1214</v>
      </c>
      <c r="B1218" s="26" t="s">
        <v>48</v>
      </c>
      <c r="C1218" s="27">
        <v>25810</v>
      </c>
      <c r="D1218" s="24" t="s">
        <v>189</v>
      </c>
      <c r="E1218" s="27" t="s">
        <v>37</v>
      </c>
      <c r="F1218" s="24" t="s">
        <v>18</v>
      </c>
      <c r="G1218" s="28">
        <v>11</v>
      </c>
      <c r="H1218" s="28">
        <v>11</v>
      </c>
      <c r="I1218" s="28">
        <v>0</v>
      </c>
      <c r="J1218" s="28">
        <v>0</v>
      </c>
      <c r="K1218" s="28">
        <v>25</v>
      </c>
      <c r="L1218" s="44">
        <f>K1218-'June 2015'!K1218</f>
        <v>0</v>
      </c>
      <c r="M1218" s="18"/>
    </row>
    <row r="1219" spans="1:13" ht="12.75" customHeight="1">
      <c r="A1219" s="20">
        <v>1215</v>
      </c>
      <c r="B1219" s="26" t="s">
        <v>48</v>
      </c>
      <c r="C1219" s="27">
        <v>25810</v>
      </c>
      <c r="D1219" s="24" t="s">
        <v>189</v>
      </c>
      <c r="E1219" s="27" t="s">
        <v>38</v>
      </c>
      <c r="F1219" s="24" t="s">
        <v>19</v>
      </c>
      <c r="G1219" s="28">
        <v>8</v>
      </c>
      <c r="H1219" s="28">
        <v>13</v>
      </c>
      <c r="I1219" s="28">
        <v>0</v>
      </c>
      <c r="J1219" s="28">
        <v>0</v>
      </c>
      <c r="K1219" s="28">
        <v>22</v>
      </c>
      <c r="L1219" s="44">
        <f>K1219-'June 2015'!K1219</f>
        <v>6</v>
      </c>
      <c r="M1219" s="18"/>
    </row>
    <row r="1220" spans="1:13" ht="12.75" customHeight="1">
      <c r="A1220" s="20">
        <v>1216</v>
      </c>
      <c r="B1220" s="26" t="s">
        <v>48</v>
      </c>
      <c r="C1220" s="27">
        <v>25810</v>
      </c>
      <c r="D1220" s="24" t="s">
        <v>189</v>
      </c>
      <c r="E1220" s="27" t="s">
        <v>39</v>
      </c>
      <c r="F1220" s="24" t="s">
        <v>20</v>
      </c>
      <c r="G1220" s="28">
        <v>26</v>
      </c>
      <c r="H1220" s="28">
        <v>21</v>
      </c>
      <c r="I1220" s="28">
        <v>0</v>
      </c>
      <c r="J1220" s="28">
        <v>0</v>
      </c>
      <c r="K1220" s="28">
        <v>44</v>
      </c>
      <c r="L1220" s="44">
        <f>K1220-'June 2015'!K1220</f>
        <v>7</v>
      </c>
      <c r="M1220" s="18"/>
    </row>
    <row r="1221" spans="1:13" ht="12.75" customHeight="1">
      <c r="A1221" s="20">
        <v>1217</v>
      </c>
      <c r="B1221" s="26" t="s">
        <v>48</v>
      </c>
      <c r="C1221" s="27">
        <v>25810</v>
      </c>
      <c r="D1221" s="24" t="s">
        <v>189</v>
      </c>
      <c r="E1221" s="27" t="s">
        <v>40</v>
      </c>
      <c r="F1221" s="24" t="s">
        <v>41</v>
      </c>
      <c r="G1221" s="28">
        <v>0</v>
      </c>
      <c r="H1221" s="28">
        <v>0</v>
      </c>
      <c r="I1221" s="28">
        <v>0</v>
      </c>
      <c r="J1221" s="28">
        <v>0</v>
      </c>
      <c r="K1221" s="28">
        <v>0</v>
      </c>
      <c r="L1221" s="44">
        <f>K1221-'June 2015'!K1221</f>
        <v>-3</v>
      </c>
      <c r="M1221" s="18"/>
    </row>
    <row r="1222" spans="1:13" ht="12.75" customHeight="1">
      <c r="A1222" s="20">
        <v>1218</v>
      </c>
      <c r="B1222" s="26" t="s">
        <v>48</v>
      </c>
      <c r="C1222" s="27">
        <v>25810</v>
      </c>
      <c r="D1222" s="24" t="s">
        <v>190</v>
      </c>
      <c r="E1222" s="27"/>
      <c r="F1222" s="24"/>
      <c r="G1222" s="28">
        <v>637</v>
      </c>
      <c r="H1222" s="28">
        <v>500</v>
      </c>
      <c r="I1222" s="28">
        <v>16</v>
      </c>
      <c r="J1222" s="28">
        <v>0</v>
      </c>
      <c r="K1222" s="28">
        <v>1158</v>
      </c>
      <c r="L1222" s="44">
        <f>K1222-'June 2015'!K1222</f>
        <v>-23</v>
      </c>
      <c r="M1222" s="18"/>
    </row>
    <row r="1223" spans="1:13" ht="12.75" customHeight="1">
      <c r="A1223" s="20">
        <v>1219</v>
      </c>
      <c r="B1223" s="26" t="s">
        <v>48</v>
      </c>
      <c r="C1223" s="27">
        <v>25900</v>
      </c>
      <c r="D1223" s="24" t="s">
        <v>107</v>
      </c>
      <c r="E1223" s="27" t="s">
        <v>21</v>
      </c>
      <c r="F1223" s="24" t="s">
        <v>2</v>
      </c>
      <c r="G1223" s="28">
        <v>146</v>
      </c>
      <c r="H1223" s="28">
        <v>37</v>
      </c>
      <c r="I1223" s="28">
        <v>5</v>
      </c>
      <c r="J1223" s="28">
        <v>0</v>
      </c>
      <c r="K1223" s="28">
        <v>193</v>
      </c>
      <c r="L1223" s="44">
        <f>K1223-'June 2015'!K1223</f>
        <v>-43</v>
      </c>
      <c r="M1223" s="18"/>
    </row>
    <row r="1224" spans="1:13" ht="12.75" customHeight="1">
      <c r="A1224" s="20">
        <v>1220</v>
      </c>
      <c r="B1224" s="26" t="s">
        <v>48</v>
      </c>
      <c r="C1224" s="27">
        <v>25900</v>
      </c>
      <c r="D1224" s="24" t="s">
        <v>107</v>
      </c>
      <c r="E1224" s="27" t="s">
        <v>22</v>
      </c>
      <c r="F1224" s="24" t="s">
        <v>3</v>
      </c>
      <c r="G1224" s="28">
        <v>21</v>
      </c>
      <c r="H1224" s="28">
        <v>16</v>
      </c>
      <c r="I1224" s="28">
        <v>0</v>
      </c>
      <c r="J1224" s="28">
        <v>0</v>
      </c>
      <c r="K1224" s="28">
        <v>38</v>
      </c>
      <c r="L1224" s="44">
        <f>K1224-'June 2015'!K1224</f>
        <v>-8</v>
      </c>
      <c r="M1224" s="18"/>
    </row>
    <row r="1225" spans="1:13" ht="12.75" customHeight="1">
      <c r="A1225" s="20">
        <v>1221</v>
      </c>
      <c r="B1225" s="26" t="s">
        <v>48</v>
      </c>
      <c r="C1225" s="27">
        <v>25900</v>
      </c>
      <c r="D1225" s="24" t="s">
        <v>107</v>
      </c>
      <c r="E1225" s="27" t="s">
        <v>23</v>
      </c>
      <c r="F1225" s="24" t="s">
        <v>4</v>
      </c>
      <c r="G1225" s="28">
        <v>204</v>
      </c>
      <c r="H1225" s="28">
        <v>143</v>
      </c>
      <c r="I1225" s="28">
        <v>18</v>
      </c>
      <c r="J1225" s="28">
        <v>3</v>
      </c>
      <c r="K1225" s="28">
        <v>365</v>
      </c>
      <c r="L1225" s="44">
        <f>K1225-'June 2015'!K1225</f>
        <v>-51</v>
      </c>
      <c r="M1225" s="18"/>
    </row>
    <row r="1226" spans="1:13" ht="12.75" customHeight="1">
      <c r="A1226" s="20">
        <v>1222</v>
      </c>
      <c r="B1226" s="26" t="s">
        <v>48</v>
      </c>
      <c r="C1226" s="27">
        <v>25900</v>
      </c>
      <c r="D1226" s="24" t="s">
        <v>107</v>
      </c>
      <c r="E1226" s="27" t="s">
        <v>24</v>
      </c>
      <c r="F1226" s="24" t="s">
        <v>5</v>
      </c>
      <c r="G1226" s="28">
        <v>42</v>
      </c>
      <c r="H1226" s="28">
        <v>16</v>
      </c>
      <c r="I1226" s="28">
        <v>3</v>
      </c>
      <c r="J1226" s="28">
        <v>0</v>
      </c>
      <c r="K1226" s="28">
        <v>61</v>
      </c>
      <c r="L1226" s="44">
        <f>K1226-'June 2015'!K1226</f>
        <v>31</v>
      </c>
      <c r="M1226" s="18"/>
    </row>
    <row r="1227" spans="1:13" ht="12.75" customHeight="1">
      <c r="A1227" s="20">
        <v>1223</v>
      </c>
      <c r="B1227" s="26" t="s">
        <v>48</v>
      </c>
      <c r="C1227" s="27">
        <v>25900</v>
      </c>
      <c r="D1227" s="24" t="s">
        <v>107</v>
      </c>
      <c r="E1227" s="27" t="s">
        <v>25</v>
      </c>
      <c r="F1227" s="24" t="s">
        <v>6</v>
      </c>
      <c r="G1227" s="28">
        <v>1726</v>
      </c>
      <c r="H1227" s="28">
        <v>532</v>
      </c>
      <c r="I1227" s="28">
        <v>36</v>
      </c>
      <c r="J1227" s="28">
        <v>3</v>
      </c>
      <c r="K1227" s="28">
        <v>2294</v>
      </c>
      <c r="L1227" s="44">
        <f>K1227-'June 2015'!K1227</f>
        <v>557</v>
      </c>
      <c r="M1227" s="18"/>
    </row>
    <row r="1228" spans="1:13" ht="12.75" customHeight="1">
      <c r="A1228" s="20">
        <v>1224</v>
      </c>
      <c r="B1228" s="26" t="s">
        <v>48</v>
      </c>
      <c r="C1228" s="27">
        <v>25900</v>
      </c>
      <c r="D1228" s="24" t="s">
        <v>107</v>
      </c>
      <c r="E1228" s="27" t="s">
        <v>26</v>
      </c>
      <c r="F1228" s="24" t="s">
        <v>7</v>
      </c>
      <c r="G1228" s="28">
        <v>356</v>
      </c>
      <c r="H1228" s="28">
        <v>327</v>
      </c>
      <c r="I1228" s="28">
        <v>36</v>
      </c>
      <c r="J1228" s="28">
        <v>0</v>
      </c>
      <c r="K1228" s="28">
        <v>718</v>
      </c>
      <c r="L1228" s="44">
        <f>K1228-'June 2015'!K1228</f>
        <v>-44</v>
      </c>
      <c r="M1228" s="18"/>
    </row>
    <row r="1229" spans="1:13" ht="12.75" customHeight="1">
      <c r="A1229" s="20">
        <v>1225</v>
      </c>
      <c r="B1229" s="26" t="s">
        <v>48</v>
      </c>
      <c r="C1229" s="27">
        <v>25900</v>
      </c>
      <c r="D1229" s="24" t="s">
        <v>107</v>
      </c>
      <c r="E1229" s="27" t="s">
        <v>27</v>
      </c>
      <c r="F1229" s="24" t="s">
        <v>8</v>
      </c>
      <c r="G1229" s="28">
        <v>554</v>
      </c>
      <c r="H1229" s="28">
        <v>562</v>
      </c>
      <c r="I1229" s="28">
        <v>42</v>
      </c>
      <c r="J1229" s="28">
        <v>0</v>
      </c>
      <c r="K1229" s="28">
        <v>1162</v>
      </c>
      <c r="L1229" s="44">
        <f>K1229-'June 2015'!K1229</f>
        <v>131</v>
      </c>
      <c r="M1229" s="18"/>
    </row>
    <row r="1230" spans="1:13" ht="12.75" customHeight="1">
      <c r="A1230" s="20">
        <v>1226</v>
      </c>
      <c r="B1230" s="26" t="s">
        <v>48</v>
      </c>
      <c r="C1230" s="27">
        <v>25900</v>
      </c>
      <c r="D1230" s="24" t="s">
        <v>107</v>
      </c>
      <c r="E1230" s="27" t="s">
        <v>28</v>
      </c>
      <c r="F1230" s="24" t="s">
        <v>9</v>
      </c>
      <c r="G1230" s="28">
        <v>271</v>
      </c>
      <c r="H1230" s="28">
        <v>617</v>
      </c>
      <c r="I1230" s="28">
        <v>108</v>
      </c>
      <c r="J1230" s="28">
        <v>3</v>
      </c>
      <c r="K1230" s="28">
        <v>1002</v>
      </c>
      <c r="L1230" s="44">
        <f>K1230-'June 2015'!K1230</f>
        <v>170</v>
      </c>
      <c r="M1230" s="18"/>
    </row>
    <row r="1231" spans="1:13" ht="12.75" customHeight="1">
      <c r="A1231" s="20">
        <v>1227</v>
      </c>
      <c r="B1231" s="26" t="s">
        <v>48</v>
      </c>
      <c r="C1231" s="27">
        <v>25900</v>
      </c>
      <c r="D1231" s="24" t="s">
        <v>107</v>
      </c>
      <c r="E1231" s="27" t="s">
        <v>29</v>
      </c>
      <c r="F1231" s="24" t="s">
        <v>10</v>
      </c>
      <c r="G1231" s="28">
        <v>460</v>
      </c>
      <c r="H1231" s="28">
        <v>84</v>
      </c>
      <c r="I1231" s="28">
        <v>13</v>
      </c>
      <c r="J1231" s="28">
        <v>0</v>
      </c>
      <c r="K1231" s="28">
        <v>565</v>
      </c>
      <c r="L1231" s="44">
        <f>K1231-'June 2015'!K1231</f>
        <v>238</v>
      </c>
      <c r="M1231" s="18"/>
    </row>
    <row r="1232" spans="1:13" ht="12.75" customHeight="1">
      <c r="A1232" s="20">
        <v>1228</v>
      </c>
      <c r="B1232" s="26" t="s">
        <v>48</v>
      </c>
      <c r="C1232" s="27">
        <v>25900</v>
      </c>
      <c r="D1232" s="24" t="s">
        <v>107</v>
      </c>
      <c r="E1232" s="27" t="s">
        <v>30</v>
      </c>
      <c r="F1232" s="24" t="s">
        <v>11</v>
      </c>
      <c r="G1232" s="28">
        <v>332</v>
      </c>
      <c r="H1232" s="28">
        <v>226</v>
      </c>
      <c r="I1232" s="28">
        <v>23</v>
      </c>
      <c r="J1232" s="28">
        <v>0</v>
      </c>
      <c r="K1232" s="28">
        <v>576</v>
      </c>
      <c r="L1232" s="44">
        <f>K1232-'June 2015'!K1232</f>
        <v>-14</v>
      </c>
      <c r="M1232" s="18"/>
    </row>
    <row r="1233" spans="1:13" ht="12.75" customHeight="1">
      <c r="A1233" s="20">
        <v>1229</v>
      </c>
      <c r="B1233" s="26" t="s">
        <v>48</v>
      </c>
      <c r="C1233" s="27">
        <v>25900</v>
      </c>
      <c r="D1233" s="24" t="s">
        <v>107</v>
      </c>
      <c r="E1233" s="27" t="s">
        <v>31</v>
      </c>
      <c r="F1233" s="24" t="s">
        <v>12</v>
      </c>
      <c r="G1233" s="28">
        <v>1241</v>
      </c>
      <c r="H1233" s="28">
        <v>524</v>
      </c>
      <c r="I1233" s="28">
        <v>18</v>
      </c>
      <c r="J1233" s="28">
        <v>0</v>
      </c>
      <c r="K1233" s="28">
        <v>1782</v>
      </c>
      <c r="L1233" s="44">
        <f>K1233-'June 2015'!K1233</f>
        <v>-585</v>
      </c>
      <c r="M1233" s="18"/>
    </row>
    <row r="1234" spans="1:13" ht="12.75" customHeight="1">
      <c r="A1234" s="20">
        <v>1230</v>
      </c>
      <c r="B1234" s="26" t="s">
        <v>48</v>
      </c>
      <c r="C1234" s="27">
        <v>25900</v>
      </c>
      <c r="D1234" s="24" t="s">
        <v>107</v>
      </c>
      <c r="E1234" s="27" t="s">
        <v>32</v>
      </c>
      <c r="F1234" s="24" t="s">
        <v>13</v>
      </c>
      <c r="G1234" s="28">
        <v>2951</v>
      </c>
      <c r="H1234" s="28">
        <v>420</v>
      </c>
      <c r="I1234" s="28">
        <v>17</v>
      </c>
      <c r="J1234" s="28">
        <v>0</v>
      </c>
      <c r="K1234" s="28">
        <v>3383</v>
      </c>
      <c r="L1234" s="44">
        <f>K1234-'June 2015'!K1234</f>
        <v>423</v>
      </c>
      <c r="M1234" s="18"/>
    </row>
    <row r="1235" spans="1:13" ht="12.75" customHeight="1">
      <c r="A1235" s="20">
        <v>1231</v>
      </c>
      <c r="B1235" s="26" t="s">
        <v>48</v>
      </c>
      <c r="C1235" s="27">
        <v>25900</v>
      </c>
      <c r="D1235" s="24" t="s">
        <v>107</v>
      </c>
      <c r="E1235" s="27" t="s">
        <v>33</v>
      </c>
      <c r="F1235" s="24" t="s">
        <v>14</v>
      </c>
      <c r="G1235" s="28">
        <v>2524</v>
      </c>
      <c r="H1235" s="28">
        <v>2110</v>
      </c>
      <c r="I1235" s="28">
        <v>159</v>
      </c>
      <c r="J1235" s="28">
        <v>0</v>
      </c>
      <c r="K1235" s="28">
        <v>4789</v>
      </c>
      <c r="L1235" s="44">
        <f>K1235-'June 2015'!K1235</f>
        <v>762</v>
      </c>
      <c r="M1235" s="18"/>
    </row>
    <row r="1236" spans="1:13" ht="12.75" customHeight="1">
      <c r="A1236" s="20">
        <v>1232</v>
      </c>
      <c r="B1236" s="26" t="s">
        <v>48</v>
      </c>
      <c r="C1236" s="27">
        <v>25900</v>
      </c>
      <c r="D1236" s="24" t="s">
        <v>107</v>
      </c>
      <c r="E1236" s="27" t="s">
        <v>34</v>
      </c>
      <c r="F1236" s="24" t="s">
        <v>15</v>
      </c>
      <c r="G1236" s="28">
        <v>486</v>
      </c>
      <c r="H1236" s="28">
        <v>412</v>
      </c>
      <c r="I1236" s="28">
        <v>66</v>
      </c>
      <c r="J1236" s="28">
        <v>5</v>
      </c>
      <c r="K1236" s="28">
        <v>968</v>
      </c>
      <c r="L1236" s="44">
        <f>K1236-'June 2015'!K1236</f>
        <v>142</v>
      </c>
      <c r="M1236" s="18"/>
    </row>
    <row r="1237" spans="1:13" ht="12.75" customHeight="1">
      <c r="A1237" s="20">
        <v>1233</v>
      </c>
      <c r="B1237" s="26" t="s">
        <v>48</v>
      </c>
      <c r="C1237" s="27">
        <v>25900</v>
      </c>
      <c r="D1237" s="24" t="s">
        <v>107</v>
      </c>
      <c r="E1237" s="27" t="s">
        <v>35</v>
      </c>
      <c r="F1237" s="24" t="s">
        <v>16</v>
      </c>
      <c r="G1237" s="28">
        <v>18</v>
      </c>
      <c r="H1237" s="28">
        <v>24</v>
      </c>
      <c r="I1237" s="28">
        <v>8</v>
      </c>
      <c r="J1237" s="28">
        <v>0</v>
      </c>
      <c r="K1237" s="28">
        <v>51</v>
      </c>
      <c r="L1237" s="44">
        <f>K1237-'June 2015'!K1237</f>
        <v>-11</v>
      </c>
      <c r="M1237" s="18"/>
    </row>
    <row r="1238" spans="1:13" ht="12.75" customHeight="1">
      <c r="A1238" s="20">
        <v>1234</v>
      </c>
      <c r="B1238" s="26" t="s">
        <v>48</v>
      </c>
      <c r="C1238" s="27">
        <v>25900</v>
      </c>
      <c r="D1238" s="24" t="s">
        <v>107</v>
      </c>
      <c r="E1238" s="27" t="s">
        <v>36</v>
      </c>
      <c r="F1238" s="24" t="s">
        <v>17</v>
      </c>
      <c r="G1238" s="28">
        <v>209</v>
      </c>
      <c r="H1238" s="28">
        <v>148</v>
      </c>
      <c r="I1238" s="28">
        <v>19</v>
      </c>
      <c r="J1238" s="28">
        <v>3</v>
      </c>
      <c r="K1238" s="28">
        <v>378</v>
      </c>
      <c r="L1238" s="44">
        <f>K1238-'June 2015'!K1238</f>
        <v>81</v>
      </c>
      <c r="M1238" s="18"/>
    </row>
    <row r="1239" spans="1:13" ht="12.75" customHeight="1">
      <c r="A1239" s="20">
        <v>1235</v>
      </c>
      <c r="B1239" s="26" t="s">
        <v>48</v>
      </c>
      <c r="C1239" s="27">
        <v>25900</v>
      </c>
      <c r="D1239" s="24" t="s">
        <v>107</v>
      </c>
      <c r="E1239" s="27" t="s">
        <v>37</v>
      </c>
      <c r="F1239" s="24" t="s">
        <v>18</v>
      </c>
      <c r="G1239" s="28">
        <v>867</v>
      </c>
      <c r="H1239" s="28">
        <v>551</v>
      </c>
      <c r="I1239" s="28">
        <v>50</v>
      </c>
      <c r="J1239" s="28">
        <v>0</v>
      </c>
      <c r="K1239" s="28">
        <v>1468</v>
      </c>
      <c r="L1239" s="44">
        <f>K1239-'June 2015'!K1239</f>
        <v>264</v>
      </c>
      <c r="M1239" s="18"/>
    </row>
    <row r="1240" spans="1:13" ht="12.75" customHeight="1">
      <c r="A1240" s="20">
        <v>1236</v>
      </c>
      <c r="B1240" s="26" t="s">
        <v>48</v>
      </c>
      <c r="C1240" s="27">
        <v>25900</v>
      </c>
      <c r="D1240" s="24" t="s">
        <v>107</v>
      </c>
      <c r="E1240" s="27" t="s">
        <v>38</v>
      </c>
      <c r="F1240" s="24" t="s">
        <v>19</v>
      </c>
      <c r="G1240" s="28">
        <v>309</v>
      </c>
      <c r="H1240" s="28">
        <v>187</v>
      </c>
      <c r="I1240" s="28">
        <v>16</v>
      </c>
      <c r="J1240" s="28">
        <v>0</v>
      </c>
      <c r="K1240" s="28">
        <v>516</v>
      </c>
      <c r="L1240" s="44">
        <f>K1240-'June 2015'!K1240</f>
        <v>60</v>
      </c>
      <c r="M1240" s="18"/>
    </row>
    <row r="1241" spans="1:13" ht="12.75" customHeight="1">
      <c r="A1241" s="20">
        <v>1237</v>
      </c>
      <c r="B1241" s="26" t="s">
        <v>48</v>
      </c>
      <c r="C1241" s="27">
        <v>25900</v>
      </c>
      <c r="D1241" s="24" t="s">
        <v>107</v>
      </c>
      <c r="E1241" s="27" t="s">
        <v>39</v>
      </c>
      <c r="F1241" s="24" t="s">
        <v>20</v>
      </c>
      <c r="G1241" s="28">
        <v>289</v>
      </c>
      <c r="H1241" s="28">
        <v>388</v>
      </c>
      <c r="I1241" s="28">
        <v>11</v>
      </c>
      <c r="J1241" s="28">
        <v>0</v>
      </c>
      <c r="K1241" s="28">
        <v>689</v>
      </c>
      <c r="L1241" s="44">
        <f>K1241-'June 2015'!K1241</f>
        <v>171</v>
      </c>
      <c r="M1241" s="18"/>
    </row>
    <row r="1242" spans="1:13" ht="12.75" customHeight="1">
      <c r="A1242" s="20">
        <v>1238</v>
      </c>
      <c r="B1242" s="26" t="s">
        <v>48</v>
      </c>
      <c r="C1242" s="27">
        <v>25900</v>
      </c>
      <c r="D1242" s="24" t="s">
        <v>107</v>
      </c>
      <c r="E1242" s="27" t="s">
        <v>40</v>
      </c>
      <c r="F1242" s="24" t="s">
        <v>41</v>
      </c>
      <c r="G1242" s="28">
        <v>40</v>
      </c>
      <c r="H1242" s="28">
        <v>5</v>
      </c>
      <c r="I1242" s="28">
        <v>0</v>
      </c>
      <c r="J1242" s="28">
        <v>3</v>
      </c>
      <c r="K1242" s="28">
        <v>41</v>
      </c>
      <c r="L1242" s="44">
        <f>K1242-'June 2015'!K1242</f>
        <v>-303</v>
      </c>
      <c r="M1242" s="18"/>
    </row>
    <row r="1243" spans="1:13" ht="12.75" customHeight="1">
      <c r="A1243" s="20">
        <v>1239</v>
      </c>
      <c r="B1243" s="26" t="s">
        <v>48</v>
      </c>
      <c r="C1243" s="27">
        <v>25900</v>
      </c>
      <c r="D1243" s="24" t="s">
        <v>108</v>
      </c>
      <c r="E1243" s="27"/>
      <c r="F1243" s="24"/>
      <c r="G1243" s="28">
        <v>13043</v>
      </c>
      <c r="H1243" s="28">
        <v>7316</v>
      </c>
      <c r="I1243" s="28">
        <v>663</v>
      </c>
      <c r="J1243" s="28">
        <v>26</v>
      </c>
      <c r="K1243" s="28">
        <v>21047</v>
      </c>
      <c r="L1243" s="44">
        <f>K1243-'June 2015'!K1243</f>
        <v>1979</v>
      </c>
      <c r="M1243" s="18"/>
    </row>
    <row r="1244" spans="1:13" ht="12.75" customHeight="1">
      <c r="A1244" s="20">
        <v>1240</v>
      </c>
      <c r="B1244" s="26" t="s">
        <v>48</v>
      </c>
      <c r="C1244" s="27">
        <v>25990</v>
      </c>
      <c r="D1244" s="24" t="s">
        <v>191</v>
      </c>
      <c r="E1244" s="27" t="s">
        <v>21</v>
      </c>
      <c r="F1244" s="24" t="s">
        <v>2</v>
      </c>
      <c r="G1244" s="28">
        <v>249</v>
      </c>
      <c r="H1244" s="28">
        <v>164</v>
      </c>
      <c r="I1244" s="28">
        <v>3</v>
      </c>
      <c r="J1244" s="28">
        <v>0</v>
      </c>
      <c r="K1244" s="28">
        <v>416</v>
      </c>
      <c r="L1244" s="44">
        <f>K1244-'June 2015'!K1244</f>
        <v>3</v>
      </c>
      <c r="M1244" s="18"/>
    </row>
    <row r="1245" spans="1:13" ht="12.75" customHeight="1">
      <c r="A1245" s="20">
        <v>1241</v>
      </c>
      <c r="B1245" s="26" t="s">
        <v>48</v>
      </c>
      <c r="C1245" s="27">
        <v>25990</v>
      </c>
      <c r="D1245" s="24" t="s">
        <v>191</v>
      </c>
      <c r="E1245" s="27" t="s">
        <v>22</v>
      </c>
      <c r="F1245" s="24" t="s">
        <v>3</v>
      </c>
      <c r="G1245" s="28">
        <v>0</v>
      </c>
      <c r="H1245" s="28">
        <v>0</v>
      </c>
      <c r="I1245" s="28">
        <v>0</v>
      </c>
      <c r="J1245" s="28">
        <v>0</v>
      </c>
      <c r="K1245" s="28">
        <v>0</v>
      </c>
      <c r="L1245" s="44">
        <f>K1245-'June 2015'!K1245</f>
        <v>0</v>
      </c>
      <c r="M1245" s="18"/>
    </row>
    <row r="1246" spans="1:13" ht="12.75" customHeight="1">
      <c r="A1246" s="20">
        <v>1242</v>
      </c>
      <c r="B1246" s="26" t="s">
        <v>48</v>
      </c>
      <c r="C1246" s="27">
        <v>25990</v>
      </c>
      <c r="D1246" s="24" t="s">
        <v>191</v>
      </c>
      <c r="E1246" s="27" t="s">
        <v>23</v>
      </c>
      <c r="F1246" s="24" t="s">
        <v>4</v>
      </c>
      <c r="G1246" s="28">
        <v>13</v>
      </c>
      <c r="H1246" s="28">
        <v>10</v>
      </c>
      <c r="I1246" s="28">
        <v>3</v>
      </c>
      <c r="J1246" s="28">
        <v>0</v>
      </c>
      <c r="K1246" s="28">
        <v>27</v>
      </c>
      <c r="L1246" s="44">
        <f>K1246-'June 2015'!K1246</f>
        <v>3</v>
      </c>
      <c r="M1246" s="18"/>
    </row>
    <row r="1247" spans="1:13" ht="12.75" customHeight="1">
      <c r="A1247" s="20">
        <v>1243</v>
      </c>
      <c r="B1247" s="26" t="s">
        <v>48</v>
      </c>
      <c r="C1247" s="27">
        <v>25990</v>
      </c>
      <c r="D1247" s="24" t="s">
        <v>191</v>
      </c>
      <c r="E1247" s="27" t="s">
        <v>24</v>
      </c>
      <c r="F1247" s="24" t="s">
        <v>5</v>
      </c>
      <c r="G1247" s="28">
        <v>0</v>
      </c>
      <c r="H1247" s="28">
        <v>0</v>
      </c>
      <c r="I1247" s="28">
        <v>0</v>
      </c>
      <c r="J1247" s="28">
        <v>0</v>
      </c>
      <c r="K1247" s="28">
        <v>0</v>
      </c>
      <c r="L1247" s="44">
        <f>K1247-'June 2015'!K1247</f>
        <v>0</v>
      </c>
      <c r="M1247" s="18"/>
    </row>
    <row r="1248" spans="1:13" ht="12.75" customHeight="1">
      <c r="A1248" s="20">
        <v>1244</v>
      </c>
      <c r="B1248" s="26" t="s">
        <v>48</v>
      </c>
      <c r="C1248" s="27">
        <v>25990</v>
      </c>
      <c r="D1248" s="24" t="s">
        <v>191</v>
      </c>
      <c r="E1248" s="27" t="s">
        <v>25</v>
      </c>
      <c r="F1248" s="24" t="s">
        <v>6</v>
      </c>
      <c r="G1248" s="28">
        <v>52</v>
      </c>
      <c r="H1248" s="28">
        <v>39</v>
      </c>
      <c r="I1248" s="28">
        <v>3</v>
      </c>
      <c r="J1248" s="28">
        <v>0</v>
      </c>
      <c r="K1248" s="28">
        <v>90</v>
      </c>
      <c r="L1248" s="44">
        <f>K1248-'June 2015'!K1248</f>
        <v>22</v>
      </c>
      <c r="M1248" s="18"/>
    </row>
    <row r="1249" spans="1:13" ht="12.75" customHeight="1">
      <c r="A1249" s="20">
        <v>1245</v>
      </c>
      <c r="B1249" s="26" t="s">
        <v>48</v>
      </c>
      <c r="C1249" s="27">
        <v>25990</v>
      </c>
      <c r="D1249" s="24" t="s">
        <v>191</v>
      </c>
      <c r="E1249" s="27" t="s">
        <v>26</v>
      </c>
      <c r="F1249" s="24" t="s">
        <v>7</v>
      </c>
      <c r="G1249" s="28">
        <v>5</v>
      </c>
      <c r="H1249" s="28">
        <v>4</v>
      </c>
      <c r="I1249" s="28">
        <v>0</v>
      </c>
      <c r="J1249" s="28">
        <v>0</v>
      </c>
      <c r="K1249" s="28">
        <v>8</v>
      </c>
      <c r="L1249" s="44">
        <f>K1249-'June 2015'!K1249</f>
        <v>-11</v>
      </c>
      <c r="M1249" s="18"/>
    </row>
    <row r="1250" spans="1:13" ht="12.75" customHeight="1">
      <c r="A1250" s="20">
        <v>1246</v>
      </c>
      <c r="B1250" s="26" t="s">
        <v>48</v>
      </c>
      <c r="C1250" s="27">
        <v>25990</v>
      </c>
      <c r="D1250" s="24" t="s">
        <v>191</v>
      </c>
      <c r="E1250" s="27" t="s">
        <v>27</v>
      </c>
      <c r="F1250" s="24" t="s">
        <v>8</v>
      </c>
      <c r="G1250" s="28">
        <v>19</v>
      </c>
      <c r="H1250" s="28">
        <v>13</v>
      </c>
      <c r="I1250" s="28">
        <v>0</v>
      </c>
      <c r="J1250" s="28">
        <v>0</v>
      </c>
      <c r="K1250" s="28">
        <v>30</v>
      </c>
      <c r="L1250" s="44">
        <f>K1250-'June 2015'!K1250</f>
        <v>-1</v>
      </c>
      <c r="M1250" s="18"/>
    </row>
    <row r="1251" spans="1:13" ht="12.75" customHeight="1">
      <c r="A1251" s="20">
        <v>1247</v>
      </c>
      <c r="B1251" s="26" t="s">
        <v>48</v>
      </c>
      <c r="C1251" s="27">
        <v>25990</v>
      </c>
      <c r="D1251" s="24" t="s">
        <v>191</v>
      </c>
      <c r="E1251" s="27" t="s">
        <v>28</v>
      </c>
      <c r="F1251" s="24" t="s">
        <v>9</v>
      </c>
      <c r="G1251" s="28">
        <v>7</v>
      </c>
      <c r="H1251" s="28">
        <v>20</v>
      </c>
      <c r="I1251" s="28">
        <v>0</v>
      </c>
      <c r="J1251" s="28">
        <v>0</v>
      </c>
      <c r="K1251" s="28">
        <v>32</v>
      </c>
      <c r="L1251" s="44">
        <f>K1251-'June 2015'!K1251</f>
        <v>10</v>
      </c>
      <c r="M1251" s="18"/>
    </row>
    <row r="1252" spans="1:13" ht="12.75" customHeight="1">
      <c r="A1252" s="20">
        <v>1248</v>
      </c>
      <c r="B1252" s="26" t="s">
        <v>48</v>
      </c>
      <c r="C1252" s="27">
        <v>25990</v>
      </c>
      <c r="D1252" s="24" t="s">
        <v>191</v>
      </c>
      <c r="E1252" s="27" t="s">
        <v>29</v>
      </c>
      <c r="F1252" s="24" t="s">
        <v>10</v>
      </c>
      <c r="G1252" s="28">
        <v>23</v>
      </c>
      <c r="H1252" s="28">
        <v>34</v>
      </c>
      <c r="I1252" s="28">
        <v>0</v>
      </c>
      <c r="J1252" s="28">
        <v>0</v>
      </c>
      <c r="K1252" s="28">
        <v>54</v>
      </c>
      <c r="L1252" s="44">
        <f>K1252-'June 2015'!K1252</f>
        <v>6</v>
      </c>
      <c r="M1252" s="18"/>
    </row>
    <row r="1253" spans="1:13" ht="12.75" customHeight="1">
      <c r="A1253" s="20">
        <v>1249</v>
      </c>
      <c r="B1253" s="26" t="s">
        <v>48</v>
      </c>
      <c r="C1253" s="27">
        <v>25990</v>
      </c>
      <c r="D1253" s="24" t="s">
        <v>191</v>
      </c>
      <c r="E1253" s="27" t="s">
        <v>30</v>
      </c>
      <c r="F1253" s="24" t="s">
        <v>11</v>
      </c>
      <c r="G1253" s="28">
        <v>0</v>
      </c>
      <c r="H1253" s="28">
        <v>3</v>
      </c>
      <c r="I1253" s="28">
        <v>0</v>
      </c>
      <c r="J1253" s="28">
        <v>0</v>
      </c>
      <c r="K1253" s="28">
        <v>3</v>
      </c>
      <c r="L1253" s="44">
        <f>K1253-'June 2015'!K1253</f>
        <v>3</v>
      </c>
      <c r="M1253" s="18"/>
    </row>
    <row r="1254" spans="1:13" ht="12.75" customHeight="1">
      <c r="A1254" s="20">
        <v>1250</v>
      </c>
      <c r="B1254" s="26" t="s">
        <v>48</v>
      </c>
      <c r="C1254" s="27">
        <v>25990</v>
      </c>
      <c r="D1254" s="24" t="s">
        <v>191</v>
      </c>
      <c r="E1254" s="27" t="s">
        <v>31</v>
      </c>
      <c r="F1254" s="24" t="s">
        <v>12</v>
      </c>
      <c r="G1254" s="28">
        <v>6</v>
      </c>
      <c r="H1254" s="28">
        <v>7</v>
      </c>
      <c r="I1254" s="28">
        <v>0</v>
      </c>
      <c r="J1254" s="28">
        <v>0</v>
      </c>
      <c r="K1254" s="28">
        <v>11</v>
      </c>
      <c r="L1254" s="44">
        <f>K1254-'June 2015'!K1254</f>
        <v>-25</v>
      </c>
      <c r="M1254" s="18"/>
    </row>
    <row r="1255" spans="1:13" ht="12.75" customHeight="1">
      <c r="A1255" s="20">
        <v>1251</v>
      </c>
      <c r="B1255" s="26" t="s">
        <v>48</v>
      </c>
      <c r="C1255" s="27">
        <v>25990</v>
      </c>
      <c r="D1255" s="24" t="s">
        <v>191</v>
      </c>
      <c r="E1255" s="27" t="s">
        <v>32</v>
      </c>
      <c r="F1255" s="24" t="s">
        <v>13</v>
      </c>
      <c r="G1255" s="28">
        <v>56</v>
      </c>
      <c r="H1255" s="28">
        <v>11</v>
      </c>
      <c r="I1255" s="28">
        <v>0</v>
      </c>
      <c r="J1255" s="28">
        <v>0</v>
      </c>
      <c r="K1255" s="28">
        <v>65</v>
      </c>
      <c r="L1255" s="44">
        <f>K1255-'June 2015'!K1255</f>
        <v>26</v>
      </c>
      <c r="M1255" s="18"/>
    </row>
    <row r="1256" spans="1:13" ht="12.75" customHeight="1">
      <c r="A1256" s="20">
        <v>1252</v>
      </c>
      <c r="B1256" s="26" t="s">
        <v>48</v>
      </c>
      <c r="C1256" s="27">
        <v>25990</v>
      </c>
      <c r="D1256" s="24" t="s">
        <v>191</v>
      </c>
      <c r="E1256" s="27" t="s">
        <v>33</v>
      </c>
      <c r="F1256" s="24" t="s">
        <v>14</v>
      </c>
      <c r="G1256" s="28">
        <v>20</v>
      </c>
      <c r="H1256" s="28">
        <v>21</v>
      </c>
      <c r="I1256" s="28">
        <v>0</v>
      </c>
      <c r="J1256" s="28">
        <v>0</v>
      </c>
      <c r="K1256" s="28">
        <v>37</v>
      </c>
      <c r="L1256" s="44">
        <f>K1256-'June 2015'!K1256</f>
        <v>18</v>
      </c>
      <c r="M1256" s="18"/>
    </row>
    <row r="1257" spans="1:13" ht="12.75" customHeight="1">
      <c r="A1257" s="20">
        <v>1253</v>
      </c>
      <c r="B1257" s="26" t="s">
        <v>48</v>
      </c>
      <c r="C1257" s="27">
        <v>25990</v>
      </c>
      <c r="D1257" s="24" t="s">
        <v>191</v>
      </c>
      <c r="E1257" s="27" t="s">
        <v>34</v>
      </c>
      <c r="F1257" s="24" t="s">
        <v>15</v>
      </c>
      <c r="G1257" s="28">
        <v>6</v>
      </c>
      <c r="H1257" s="28">
        <v>7</v>
      </c>
      <c r="I1257" s="28">
        <v>0</v>
      </c>
      <c r="J1257" s="28">
        <v>0</v>
      </c>
      <c r="K1257" s="28">
        <v>15</v>
      </c>
      <c r="L1257" s="44">
        <f>K1257-'June 2015'!K1257</f>
        <v>4</v>
      </c>
      <c r="M1257" s="18"/>
    </row>
    <row r="1258" spans="1:13" ht="12.75" customHeight="1">
      <c r="A1258" s="20">
        <v>1254</v>
      </c>
      <c r="B1258" s="26" t="s">
        <v>48</v>
      </c>
      <c r="C1258" s="27">
        <v>25990</v>
      </c>
      <c r="D1258" s="24" t="s">
        <v>191</v>
      </c>
      <c r="E1258" s="27" t="s">
        <v>35</v>
      </c>
      <c r="F1258" s="24" t="s">
        <v>16</v>
      </c>
      <c r="G1258" s="28">
        <v>3</v>
      </c>
      <c r="H1258" s="28">
        <v>0</v>
      </c>
      <c r="I1258" s="28">
        <v>0</v>
      </c>
      <c r="J1258" s="28">
        <v>0</v>
      </c>
      <c r="K1258" s="28">
        <v>3</v>
      </c>
      <c r="L1258" s="44">
        <f>K1258-'June 2015'!K1258</f>
        <v>3</v>
      </c>
      <c r="M1258" s="18"/>
    </row>
    <row r="1259" spans="1:13" ht="12.75" customHeight="1">
      <c r="A1259" s="20">
        <v>1255</v>
      </c>
      <c r="B1259" s="26" t="s">
        <v>48</v>
      </c>
      <c r="C1259" s="27">
        <v>25990</v>
      </c>
      <c r="D1259" s="24" t="s">
        <v>191</v>
      </c>
      <c r="E1259" s="27" t="s">
        <v>36</v>
      </c>
      <c r="F1259" s="24" t="s">
        <v>17</v>
      </c>
      <c r="G1259" s="28">
        <v>5</v>
      </c>
      <c r="H1259" s="28">
        <v>0</v>
      </c>
      <c r="I1259" s="28">
        <v>0</v>
      </c>
      <c r="J1259" s="28">
        <v>0</v>
      </c>
      <c r="K1259" s="28">
        <v>6</v>
      </c>
      <c r="L1259" s="44">
        <f>K1259-'June 2015'!K1259</f>
        <v>3</v>
      </c>
      <c r="M1259" s="18"/>
    </row>
    <row r="1260" spans="1:13" ht="12.75" customHeight="1">
      <c r="A1260" s="20">
        <v>1256</v>
      </c>
      <c r="B1260" s="26" t="s">
        <v>48</v>
      </c>
      <c r="C1260" s="27">
        <v>25990</v>
      </c>
      <c r="D1260" s="24" t="s">
        <v>191</v>
      </c>
      <c r="E1260" s="27" t="s">
        <v>37</v>
      </c>
      <c r="F1260" s="24" t="s">
        <v>18</v>
      </c>
      <c r="G1260" s="28">
        <v>5</v>
      </c>
      <c r="H1260" s="28">
        <v>5</v>
      </c>
      <c r="I1260" s="28">
        <v>3</v>
      </c>
      <c r="J1260" s="28">
        <v>0</v>
      </c>
      <c r="K1260" s="28">
        <v>16</v>
      </c>
      <c r="L1260" s="44">
        <f>K1260-'June 2015'!K1260</f>
        <v>13</v>
      </c>
      <c r="M1260" s="18"/>
    </row>
    <row r="1261" spans="1:13" ht="12.75" customHeight="1">
      <c r="A1261" s="20">
        <v>1257</v>
      </c>
      <c r="B1261" s="26" t="s">
        <v>48</v>
      </c>
      <c r="C1261" s="27">
        <v>25990</v>
      </c>
      <c r="D1261" s="24" t="s">
        <v>191</v>
      </c>
      <c r="E1261" s="27" t="s">
        <v>38</v>
      </c>
      <c r="F1261" s="24" t="s">
        <v>19</v>
      </c>
      <c r="G1261" s="28">
        <v>5</v>
      </c>
      <c r="H1261" s="28">
        <v>3</v>
      </c>
      <c r="I1261" s="28">
        <v>0</v>
      </c>
      <c r="J1261" s="28">
        <v>0</v>
      </c>
      <c r="K1261" s="28">
        <v>7</v>
      </c>
      <c r="L1261" s="44">
        <f>K1261-'June 2015'!K1261</f>
        <v>1</v>
      </c>
      <c r="M1261" s="18"/>
    </row>
    <row r="1262" spans="1:13" ht="12.75" customHeight="1">
      <c r="A1262" s="20">
        <v>1258</v>
      </c>
      <c r="B1262" s="26" t="s">
        <v>48</v>
      </c>
      <c r="C1262" s="27">
        <v>25990</v>
      </c>
      <c r="D1262" s="24" t="s">
        <v>191</v>
      </c>
      <c r="E1262" s="27" t="s">
        <v>39</v>
      </c>
      <c r="F1262" s="24" t="s">
        <v>20</v>
      </c>
      <c r="G1262" s="28">
        <v>16</v>
      </c>
      <c r="H1262" s="28">
        <v>7</v>
      </c>
      <c r="I1262" s="28">
        <v>0</v>
      </c>
      <c r="J1262" s="28">
        <v>0</v>
      </c>
      <c r="K1262" s="28">
        <v>29</v>
      </c>
      <c r="L1262" s="44">
        <f>K1262-'June 2015'!K1262</f>
        <v>7</v>
      </c>
      <c r="M1262" s="18"/>
    </row>
    <row r="1263" spans="1:13" ht="12.75" customHeight="1">
      <c r="A1263" s="20">
        <v>1259</v>
      </c>
      <c r="B1263" s="26" t="s">
        <v>48</v>
      </c>
      <c r="C1263" s="27">
        <v>25990</v>
      </c>
      <c r="D1263" s="24" t="s">
        <v>191</v>
      </c>
      <c r="E1263" s="27" t="s">
        <v>40</v>
      </c>
      <c r="F1263" s="24" t="s">
        <v>41</v>
      </c>
      <c r="G1263" s="28">
        <v>0</v>
      </c>
      <c r="H1263" s="28">
        <v>0</v>
      </c>
      <c r="I1263" s="28">
        <v>0</v>
      </c>
      <c r="J1263" s="28">
        <v>0</v>
      </c>
      <c r="K1263" s="28">
        <v>0</v>
      </c>
      <c r="L1263" s="44">
        <f>K1263-'June 2015'!K1263</f>
        <v>-7</v>
      </c>
      <c r="M1263" s="18"/>
    </row>
    <row r="1264" spans="1:13" ht="12.75" customHeight="1">
      <c r="A1264" s="20">
        <v>1260</v>
      </c>
      <c r="B1264" s="26" t="s">
        <v>48</v>
      </c>
      <c r="C1264" s="27">
        <v>25990</v>
      </c>
      <c r="D1264" s="24" t="s">
        <v>192</v>
      </c>
      <c r="E1264" s="27"/>
      <c r="F1264" s="24"/>
      <c r="G1264" s="28">
        <v>477</v>
      </c>
      <c r="H1264" s="28">
        <v>360</v>
      </c>
      <c r="I1264" s="28">
        <v>10</v>
      </c>
      <c r="J1264" s="28">
        <v>0</v>
      </c>
      <c r="K1264" s="28">
        <v>849</v>
      </c>
      <c r="L1264" s="44">
        <f>K1264-'June 2015'!K1264</f>
        <v>61</v>
      </c>
      <c r="M1264" s="18"/>
    </row>
    <row r="1265" spans="1:13" ht="12.75" customHeight="1">
      <c r="A1265" s="20">
        <v>1261</v>
      </c>
      <c r="B1265" s="26" t="s">
        <v>48</v>
      </c>
      <c r="C1265" s="27">
        <v>26080</v>
      </c>
      <c r="D1265" s="24" t="s">
        <v>211</v>
      </c>
      <c r="E1265" s="27" t="s">
        <v>21</v>
      </c>
      <c r="F1265" s="24" t="s">
        <v>2</v>
      </c>
      <c r="G1265" s="28">
        <v>15</v>
      </c>
      <c r="H1265" s="28">
        <v>5</v>
      </c>
      <c r="I1265" s="28">
        <v>0</v>
      </c>
      <c r="J1265" s="28">
        <v>0</v>
      </c>
      <c r="K1265" s="28">
        <v>18</v>
      </c>
      <c r="L1265" s="44">
        <f>K1265-'June 2015'!K1265</f>
        <v>2</v>
      </c>
      <c r="M1265" s="18"/>
    </row>
    <row r="1266" spans="1:13" ht="12.75" customHeight="1">
      <c r="A1266" s="20">
        <v>1262</v>
      </c>
      <c r="B1266" s="26" t="s">
        <v>48</v>
      </c>
      <c r="C1266" s="27">
        <v>26080</v>
      </c>
      <c r="D1266" s="24" t="s">
        <v>211</v>
      </c>
      <c r="E1266" s="27" t="s">
        <v>22</v>
      </c>
      <c r="F1266" s="24" t="s">
        <v>3</v>
      </c>
      <c r="G1266" s="28">
        <v>0</v>
      </c>
      <c r="H1266" s="28">
        <v>0</v>
      </c>
      <c r="I1266" s="28">
        <v>0</v>
      </c>
      <c r="J1266" s="28">
        <v>0</v>
      </c>
      <c r="K1266" s="28">
        <v>0</v>
      </c>
      <c r="L1266" s="44">
        <f>K1266-'June 2015'!K1266</f>
        <v>0</v>
      </c>
      <c r="M1266" s="18"/>
    </row>
    <row r="1267" spans="1:13" ht="12.75" customHeight="1">
      <c r="A1267" s="20">
        <v>1263</v>
      </c>
      <c r="B1267" s="26" t="s">
        <v>48</v>
      </c>
      <c r="C1267" s="27">
        <v>26080</v>
      </c>
      <c r="D1267" s="24" t="s">
        <v>211</v>
      </c>
      <c r="E1267" s="27" t="s">
        <v>23</v>
      </c>
      <c r="F1267" s="24" t="s">
        <v>4</v>
      </c>
      <c r="G1267" s="28">
        <v>3</v>
      </c>
      <c r="H1267" s="28">
        <v>3</v>
      </c>
      <c r="I1267" s="28">
        <v>0</v>
      </c>
      <c r="J1267" s="28">
        <v>0</v>
      </c>
      <c r="K1267" s="28">
        <v>9</v>
      </c>
      <c r="L1267" s="44">
        <f>K1267-'June 2015'!K1267</f>
        <v>-1</v>
      </c>
      <c r="M1267" s="18"/>
    </row>
    <row r="1268" spans="1:13" ht="12.75" customHeight="1">
      <c r="A1268" s="20">
        <v>1264</v>
      </c>
      <c r="B1268" s="26" t="s">
        <v>48</v>
      </c>
      <c r="C1268" s="27">
        <v>26080</v>
      </c>
      <c r="D1268" s="24" t="s">
        <v>211</v>
      </c>
      <c r="E1268" s="27" t="s">
        <v>24</v>
      </c>
      <c r="F1268" s="24" t="s">
        <v>5</v>
      </c>
      <c r="G1268" s="28">
        <v>0</v>
      </c>
      <c r="H1268" s="28">
        <v>0</v>
      </c>
      <c r="I1268" s="28">
        <v>0</v>
      </c>
      <c r="J1268" s="28">
        <v>0</v>
      </c>
      <c r="K1268" s="28">
        <v>0</v>
      </c>
      <c r="L1268" s="44">
        <f>K1268-'June 2015'!K1268</f>
        <v>0</v>
      </c>
      <c r="M1268" s="18"/>
    </row>
    <row r="1269" spans="1:13" ht="12.75" customHeight="1">
      <c r="A1269" s="20">
        <v>1265</v>
      </c>
      <c r="B1269" s="26" t="s">
        <v>48</v>
      </c>
      <c r="C1269" s="27">
        <v>26080</v>
      </c>
      <c r="D1269" s="24" t="s">
        <v>211</v>
      </c>
      <c r="E1269" s="27" t="s">
        <v>25</v>
      </c>
      <c r="F1269" s="24" t="s">
        <v>6</v>
      </c>
      <c r="G1269" s="28">
        <v>32</v>
      </c>
      <c r="H1269" s="28">
        <v>15</v>
      </c>
      <c r="I1269" s="28">
        <v>0</v>
      </c>
      <c r="J1269" s="28">
        <v>0</v>
      </c>
      <c r="K1269" s="28">
        <v>50</v>
      </c>
      <c r="L1269" s="44">
        <f>K1269-'June 2015'!K1269</f>
        <v>-1</v>
      </c>
      <c r="M1269" s="18"/>
    </row>
    <row r="1270" spans="1:13" ht="12.75" customHeight="1">
      <c r="A1270" s="20">
        <v>1266</v>
      </c>
      <c r="B1270" s="26" t="s">
        <v>48</v>
      </c>
      <c r="C1270" s="27">
        <v>26080</v>
      </c>
      <c r="D1270" s="24" t="s">
        <v>211</v>
      </c>
      <c r="E1270" s="27" t="s">
        <v>26</v>
      </c>
      <c r="F1270" s="24" t="s">
        <v>7</v>
      </c>
      <c r="G1270" s="28">
        <v>4</v>
      </c>
      <c r="H1270" s="28">
        <v>0</v>
      </c>
      <c r="I1270" s="28">
        <v>0</v>
      </c>
      <c r="J1270" s="28">
        <v>0</v>
      </c>
      <c r="K1270" s="28">
        <v>6</v>
      </c>
      <c r="L1270" s="44">
        <f>K1270-'June 2015'!K1270</f>
        <v>0</v>
      </c>
      <c r="M1270" s="18"/>
    </row>
    <row r="1271" spans="1:13" ht="12.75" customHeight="1">
      <c r="A1271" s="20">
        <v>1267</v>
      </c>
      <c r="B1271" s="26" t="s">
        <v>48</v>
      </c>
      <c r="C1271" s="27">
        <v>26080</v>
      </c>
      <c r="D1271" s="24" t="s">
        <v>211</v>
      </c>
      <c r="E1271" s="27" t="s">
        <v>27</v>
      </c>
      <c r="F1271" s="24" t="s">
        <v>8</v>
      </c>
      <c r="G1271" s="28">
        <v>10</v>
      </c>
      <c r="H1271" s="28">
        <v>19</v>
      </c>
      <c r="I1271" s="28">
        <v>3</v>
      </c>
      <c r="J1271" s="28">
        <v>0</v>
      </c>
      <c r="K1271" s="28">
        <v>35</v>
      </c>
      <c r="L1271" s="44">
        <f>K1271-'June 2015'!K1271</f>
        <v>4</v>
      </c>
      <c r="M1271" s="18"/>
    </row>
    <row r="1272" spans="1:13" ht="12.75" customHeight="1">
      <c r="A1272" s="20">
        <v>1268</v>
      </c>
      <c r="B1272" s="26" t="s">
        <v>48</v>
      </c>
      <c r="C1272" s="27">
        <v>26080</v>
      </c>
      <c r="D1272" s="24" t="s">
        <v>211</v>
      </c>
      <c r="E1272" s="27" t="s">
        <v>28</v>
      </c>
      <c r="F1272" s="24" t="s">
        <v>9</v>
      </c>
      <c r="G1272" s="28">
        <v>6</v>
      </c>
      <c r="H1272" s="28">
        <v>31</v>
      </c>
      <c r="I1272" s="28">
        <v>3</v>
      </c>
      <c r="J1272" s="28">
        <v>0</v>
      </c>
      <c r="K1272" s="28">
        <v>46</v>
      </c>
      <c r="L1272" s="44">
        <f>K1272-'June 2015'!K1272</f>
        <v>9</v>
      </c>
      <c r="M1272" s="18"/>
    </row>
    <row r="1273" spans="1:13" ht="12.75" customHeight="1">
      <c r="A1273" s="20">
        <v>1269</v>
      </c>
      <c r="B1273" s="26" t="s">
        <v>48</v>
      </c>
      <c r="C1273" s="27">
        <v>26080</v>
      </c>
      <c r="D1273" s="24" t="s">
        <v>211</v>
      </c>
      <c r="E1273" s="27" t="s">
        <v>29</v>
      </c>
      <c r="F1273" s="24" t="s">
        <v>10</v>
      </c>
      <c r="G1273" s="28">
        <v>8</v>
      </c>
      <c r="H1273" s="28">
        <v>3</v>
      </c>
      <c r="I1273" s="28">
        <v>3</v>
      </c>
      <c r="J1273" s="28">
        <v>0</v>
      </c>
      <c r="K1273" s="28">
        <v>14</v>
      </c>
      <c r="L1273" s="44">
        <f>K1273-'June 2015'!K1273</f>
        <v>-1</v>
      </c>
      <c r="M1273" s="18"/>
    </row>
    <row r="1274" spans="1:13" ht="12.75" customHeight="1">
      <c r="A1274" s="20">
        <v>1270</v>
      </c>
      <c r="B1274" s="26" t="s">
        <v>48</v>
      </c>
      <c r="C1274" s="27">
        <v>26080</v>
      </c>
      <c r="D1274" s="24" t="s">
        <v>211</v>
      </c>
      <c r="E1274" s="27" t="s">
        <v>30</v>
      </c>
      <c r="F1274" s="24" t="s">
        <v>11</v>
      </c>
      <c r="G1274" s="28">
        <v>0</v>
      </c>
      <c r="H1274" s="28">
        <v>3</v>
      </c>
      <c r="I1274" s="28">
        <v>0</v>
      </c>
      <c r="J1274" s="28">
        <v>0</v>
      </c>
      <c r="K1274" s="28">
        <v>3</v>
      </c>
      <c r="L1274" s="44">
        <f>K1274-'June 2015'!K1274</f>
        <v>0</v>
      </c>
      <c r="M1274" s="18"/>
    </row>
    <row r="1275" spans="1:13" ht="12.75" customHeight="1">
      <c r="A1275" s="20">
        <v>1271</v>
      </c>
      <c r="B1275" s="26" t="s">
        <v>48</v>
      </c>
      <c r="C1275" s="27">
        <v>26080</v>
      </c>
      <c r="D1275" s="24" t="s">
        <v>211</v>
      </c>
      <c r="E1275" s="27" t="s">
        <v>31</v>
      </c>
      <c r="F1275" s="24" t="s">
        <v>12</v>
      </c>
      <c r="G1275" s="28">
        <v>14</v>
      </c>
      <c r="H1275" s="28">
        <v>3</v>
      </c>
      <c r="I1275" s="28">
        <v>0</v>
      </c>
      <c r="J1275" s="28">
        <v>0</v>
      </c>
      <c r="K1275" s="28">
        <v>16</v>
      </c>
      <c r="L1275" s="44">
        <f>K1275-'June 2015'!K1275</f>
        <v>-22</v>
      </c>
      <c r="M1275" s="18"/>
    </row>
    <row r="1276" spans="1:13" ht="12.75" customHeight="1">
      <c r="A1276" s="20">
        <v>1272</v>
      </c>
      <c r="B1276" s="26" t="s">
        <v>48</v>
      </c>
      <c r="C1276" s="27">
        <v>26080</v>
      </c>
      <c r="D1276" s="24" t="s">
        <v>211</v>
      </c>
      <c r="E1276" s="27" t="s">
        <v>32</v>
      </c>
      <c r="F1276" s="24" t="s">
        <v>13</v>
      </c>
      <c r="G1276" s="28">
        <v>40</v>
      </c>
      <c r="H1276" s="28">
        <v>4</v>
      </c>
      <c r="I1276" s="28">
        <v>0</v>
      </c>
      <c r="J1276" s="28">
        <v>0</v>
      </c>
      <c r="K1276" s="28">
        <v>41</v>
      </c>
      <c r="L1276" s="44">
        <f>K1276-'June 2015'!K1276</f>
        <v>5</v>
      </c>
      <c r="M1276" s="18"/>
    </row>
    <row r="1277" spans="1:13" ht="12.75" customHeight="1">
      <c r="A1277" s="20">
        <v>1273</v>
      </c>
      <c r="B1277" s="26" t="s">
        <v>48</v>
      </c>
      <c r="C1277" s="27">
        <v>26080</v>
      </c>
      <c r="D1277" s="24" t="s">
        <v>211</v>
      </c>
      <c r="E1277" s="27" t="s">
        <v>33</v>
      </c>
      <c r="F1277" s="24" t="s">
        <v>14</v>
      </c>
      <c r="G1277" s="28">
        <v>35</v>
      </c>
      <c r="H1277" s="28">
        <v>26</v>
      </c>
      <c r="I1277" s="28">
        <v>0</v>
      </c>
      <c r="J1277" s="28">
        <v>0</v>
      </c>
      <c r="K1277" s="28">
        <v>60</v>
      </c>
      <c r="L1277" s="44">
        <f>K1277-'June 2015'!K1277</f>
        <v>21</v>
      </c>
      <c r="M1277" s="18"/>
    </row>
    <row r="1278" spans="1:13" ht="12.75" customHeight="1">
      <c r="A1278" s="20">
        <v>1274</v>
      </c>
      <c r="B1278" s="26" t="s">
        <v>48</v>
      </c>
      <c r="C1278" s="27">
        <v>26080</v>
      </c>
      <c r="D1278" s="24" t="s">
        <v>211</v>
      </c>
      <c r="E1278" s="27" t="s">
        <v>34</v>
      </c>
      <c r="F1278" s="24" t="s">
        <v>15</v>
      </c>
      <c r="G1278" s="28">
        <v>7</v>
      </c>
      <c r="H1278" s="28">
        <v>5</v>
      </c>
      <c r="I1278" s="28">
        <v>0</v>
      </c>
      <c r="J1278" s="28">
        <v>0</v>
      </c>
      <c r="K1278" s="28">
        <v>14</v>
      </c>
      <c r="L1278" s="44">
        <f>K1278-'June 2015'!K1278</f>
        <v>9</v>
      </c>
      <c r="M1278" s="18"/>
    </row>
    <row r="1279" spans="1:13" ht="12.75" customHeight="1">
      <c r="A1279" s="20">
        <v>1275</v>
      </c>
      <c r="B1279" s="26" t="s">
        <v>48</v>
      </c>
      <c r="C1279" s="27">
        <v>26080</v>
      </c>
      <c r="D1279" s="24" t="s">
        <v>211</v>
      </c>
      <c r="E1279" s="27" t="s">
        <v>35</v>
      </c>
      <c r="F1279" s="24" t="s">
        <v>16</v>
      </c>
      <c r="G1279" s="28">
        <v>0</v>
      </c>
      <c r="H1279" s="28">
        <v>0</v>
      </c>
      <c r="I1279" s="28">
        <v>0</v>
      </c>
      <c r="J1279" s="28">
        <v>0</v>
      </c>
      <c r="K1279" s="28">
        <v>0</v>
      </c>
      <c r="L1279" s="44">
        <f>K1279-'June 2015'!K1279</f>
        <v>0</v>
      </c>
      <c r="M1279" s="18"/>
    </row>
    <row r="1280" spans="1:13" ht="12.75" customHeight="1">
      <c r="A1280" s="20">
        <v>1276</v>
      </c>
      <c r="B1280" s="26" t="s">
        <v>48</v>
      </c>
      <c r="C1280" s="27">
        <v>26080</v>
      </c>
      <c r="D1280" s="24" t="s">
        <v>211</v>
      </c>
      <c r="E1280" s="27" t="s">
        <v>36</v>
      </c>
      <c r="F1280" s="24" t="s">
        <v>17</v>
      </c>
      <c r="G1280" s="28">
        <v>0</v>
      </c>
      <c r="H1280" s="28">
        <v>3</v>
      </c>
      <c r="I1280" s="28">
        <v>0</v>
      </c>
      <c r="J1280" s="28">
        <v>0</v>
      </c>
      <c r="K1280" s="28">
        <v>3</v>
      </c>
      <c r="L1280" s="44">
        <f>K1280-'June 2015'!K1280</f>
        <v>0</v>
      </c>
      <c r="M1280" s="18"/>
    </row>
    <row r="1281" spans="1:13" ht="12.75" customHeight="1">
      <c r="A1281" s="20">
        <v>1277</v>
      </c>
      <c r="B1281" s="26" t="s">
        <v>48</v>
      </c>
      <c r="C1281" s="27">
        <v>26080</v>
      </c>
      <c r="D1281" s="24" t="s">
        <v>211</v>
      </c>
      <c r="E1281" s="27" t="s">
        <v>37</v>
      </c>
      <c r="F1281" s="24" t="s">
        <v>18</v>
      </c>
      <c r="G1281" s="28">
        <v>11</v>
      </c>
      <c r="H1281" s="28">
        <v>6</v>
      </c>
      <c r="I1281" s="28">
        <v>3</v>
      </c>
      <c r="J1281" s="28">
        <v>0</v>
      </c>
      <c r="K1281" s="28">
        <v>22</v>
      </c>
      <c r="L1281" s="44">
        <f>K1281-'June 2015'!K1281</f>
        <v>3</v>
      </c>
      <c r="M1281" s="18"/>
    </row>
    <row r="1282" spans="1:13" ht="12.75" customHeight="1">
      <c r="A1282" s="20">
        <v>1278</v>
      </c>
      <c r="B1282" s="26" t="s">
        <v>48</v>
      </c>
      <c r="C1282" s="27">
        <v>26080</v>
      </c>
      <c r="D1282" s="24" t="s">
        <v>211</v>
      </c>
      <c r="E1282" s="27" t="s">
        <v>38</v>
      </c>
      <c r="F1282" s="24" t="s">
        <v>19</v>
      </c>
      <c r="G1282" s="28">
        <v>5</v>
      </c>
      <c r="H1282" s="28">
        <v>3</v>
      </c>
      <c r="I1282" s="28">
        <v>0</v>
      </c>
      <c r="J1282" s="28">
        <v>0</v>
      </c>
      <c r="K1282" s="28">
        <v>9</v>
      </c>
      <c r="L1282" s="44">
        <f>K1282-'June 2015'!K1282</f>
        <v>-3</v>
      </c>
      <c r="M1282" s="18"/>
    </row>
    <row r="1283" spans="1:13" ht="12.75" customHeight="1">
      <c r="A1283" s="20">
        <v>1279</v>
      </c>
      <c r="B1283" s="26" t="s">
        <v>48</v>
      </c>
      <c r="C1283" s="27">
        <v>26080</v>
      </c>
      <c r="D1283" s="24" t="s">
        <v>211</v>
      </c>
      <c r="E1283" s="27" t="s">
        <v>39</v>
      </c>
      <c r="F1283" s="24" t="s">
        <v>20</v>
      </c>
      <c r="G1283" s="28">
        <v>3</v>
      </c>
      <c r="H1283" s="28">
        <v>5</v>
      </c>
      <c r="I1283" s="28">
        <v>0</v>
      </c>
      <c r="J1283" s="28">
        <v>0</v>
      </c>
      <c r="K1283" s="28">
        <v>6</v>
      </c>
      <c r="L1283" s="44">
        <f>K1283-'June 2015'!K1283</f>
        <v>2</v>
      </c>
      <c r="M1283" s="18"/>
    </row>
    <row r="1284" spans="1:13" ht="12.75" customHeight="1">
      <c r="A1284" s="20">
        <v>1280</v>
      </c>
      <c r="B1284" s="26" t="s">
        <v>48</v>
      </c>
      <c r="C1284" s="27">
        <v>26080</v>
      </c>
      <c r="D1284" s="24" t="s">
        <v>211</v>
      </c>
      <c r="E1284" s="27" t="s">
        <v>40</v>
      </c>
      <c r="F1284" s="24" t="s">
        <v>41</v>
      </c>
      <c r="G1284" s="28">
        <v>0</v>
      </c>
      <c r="H1284" s="28">
        <v>0</v>
      </c>
      <c r="I1284" s="28">
        <v>0</v>
      </c>
      <c r="J1284" s="28">
        <v>0</v>
      </c>
      <c r="K1284" s="28">
        <v>0</v>
      </c>
      <c r="L1284" s="44">
        <f>K1284-'June 2015'!K1284</f>
        <v>-3</v>
      </c>
      <c r="M1284" s="18"/>
    </row>
    <row r="1285" spans="1:13" ht="12.75" customHeight="1">
      <c r="A1285" s="20">
        <v>1281</v>
      </c>
      <c r="B1285" s="26" t="s">
        <v>48</v>
      </c>
      <c r="C1285" s="27">
        <v>26080</v>
      </c>
      <c r="D1285" s="24" t="s">
        <v>212</v>
      </c>
      <c r="E1285" s="27"/>
      <c r="F1285" s="24"/>
      <c r="G1285" s="28">
        <v>193</v>
      </c>
      <c r="H1285" s="28">
        <v>137</v>
      </c>
      <c r="I1285" s="28">
        <v>3</v>
      </c>
      <c r="J1285" s="28">
        <v>0</v>
      </c>
      <c r="K1285" s="28">
        <v>340</v>
      </c>
      <c r="L1285" s="44">
        <f>K1285-'June 2015'!K1285</f>
        <v>14</v>
      </c>
      <c r="M1285" s="18"/>
    </row>
    <row r="1286" spans="1:13" ht="12.75" customHeight="1">
      <c r="A1286" s="20">
        <v>1282</v>
      </c>
      <c r="B1286" s="26" t="s">
        <v>48</v>
      </c>
      <c r="C1286" s="27">
        <v>26170</v>
      </c>
      <c r="D1286" s="24" t="s">
        <v>193</v>
      </c>
      <c r="E1286" s="27" t="s">
        <v>21</v>
      </c>
      <c r="F1286" s="24" t="s">
        <v>2</v>
      </c>
      <c r="G1286" s="28">
        <v>1146</v>
      </c>
      <c r="H1286" s="28">
        <v>332</v>
      </c>
      <c r="I1286" s="28">
        <v>5</v>
      </c>
      <c r="J1286" s="28">
        <v>0</v>
      </c>
      <c r="K1286" s="28">
        <v>1487</v>
      </c>
      <c r="L1286" s="44">
        <f>K1286-'June 2015'!K1286</f>
        <v>-34</v>
      </c>
      <c r="M1286" s="18"/>
    </row>
    <row r="1287" spans="1:13" ht="12.75" customHeight="1">
      <c r="A1287" s="20">
        <v>1283</v>
      </c>
      <c r="B1287" s="26" t="s">
        <v>48</v>
      </c>
      <c r="C1287" s="27">
        <v>26170</v>
      </c>
      <c r="D1287" s="24" t="s">
        <v>193</v>
      </c>
      <c r="E1287" s="27" t="s">
        <v>22</v>
      </c>
      <c r="F1287" s="24" t="s">
        <v>3</v>
      </c>
      <c r="G1287" s="28">
        <v>5</v>
      </c>
      <c r="H1287" s="28">
        <v>6</v>
      </c>
      <c r="I1287" s="28">
        <v>3</v>
      </c>
      <c r="J1287" s="28">
        <v>0</v>
      </c>
      <c r="K1287" s="28">
        <v>7</v>
      </c>
      <c r="L1287" s="44">
        <f>K1287-'June 2015'!K1287</f>
        <v>1</v>
      </c>
      <c r="M1287" s="18"/>
    </row>
    <row r="1288" spans="1:13" ht="12.75" customHeight="1">
      <c r="A1288" s="20">
        <v>1284</v>
      </c>
      <c r="B1288" s="26" t="s">
        <v>48</v>
      </c>
      <c r="C1288" s="27">
        <v>26170</v>
      </c>
      <c r="D1288" s="24" t="s">
        <v>193</v>
      </c>
      <c r="E1288" s="27" t="s">
        <v>23</v>
      </c>
      <c r="F1288" s="24" t="s">
        <v>4</v>
      </c>
      <c r="G1288" s="28">
        <v>84</v>
      </c>
      <c r="H1288" s="28">
        <v>47</v>
      </c>
      <c r="I1288" s="28">
        <v>5</v>
      </c>
      <c r="J1288" s="28">
        <v>0</v>
      </c>
      <c r="K1288" s="28">
        <v>137</v>
      </c>
      <c r="L1288" s="44">
        <f>K1288-'June 2015'!K1288</f>
        <v>28</v>
      </c>
      <c r="M1288" s="18"/>
    </row>
    <row r="1289" spans="1:13" ht="12.75" customHeight="1">
      <c r="A1289" s="20">
        <v>1285</v>
      </c>
      <c r="B1289" s="26" t="s">
        <v>48</v>
      </c>
      <c r="C1289" s="27">
        <v>26170</v>
      </c>
      <c r="D1289" s="24" t="s">
        <v>193</v>
      </c>
      <c r="E1289" s="27" t="s">
        <v>24</v>
      </c>
      <c r="F1289" s="24" t="s">
        <v>5</v>
      </c>
      <c r="G1289" s="28">
        <v>6</v>
      </c>
      <c r="H1289" s="28">
        <v>5</v>
      </c>
      <c r="I1289" s="28">
        <v>0</v>
      </c>
      <c r="J1289" s="28">
        <v>0</v>
      </c>
      <c r="K1289" s="28">
        <v>14</v>
      </c>
      <c r="L1289" s="44">
        <f>K1289-'June 2015'!K1289</f>
        <v>6</v>
      </c>
      <c r="M1289" s="18"/>
    </row>
    <row r="1290" spans="1:13" ht="12.75" customHeight="1">
      <c r="A1290" s="20">
        <v>1286</v>
      </c>
      <c r="B1290" s="26" t="s">
        <v>48</v>
      </c>
      <c r="C1290" s="27">
        <v>26170</v>
      </c>
      <c r="D1290" s="24" t="s">
        <v>193</v>
      </c>
      <c r="E1290" s="27" t="s">
        <v>25</v>
      </c>
      <c r="F1290" s="24" t="s">
        <v>6</v>
      </c>
      <c r="G1290" s="28">
        <v>362</v>
      </c>
      <c r="H1290" s="28">
        <v>236</v>
      </c>
      <c r="I1290" s="28">
        <v>6</v>
      </c>
      <c r="J1290" s="28">
        <v>0</v>
      </c>
      <c r="K1290" s="28">
        <v>600</v>
      </c>
      <c r="L1290" s="44">
        <f>K1290-'June 2015'!K1290</f>
        <v>60</v>
      </c>
      <c r="M1290" s="18"/>
    </row>
    <row r="1291" spans="1:13" ht="12.75" customHeight="1">
      <c r="A1291" s="20">
        <v>1287</v>
      </c>
      <c r="B1291" s="26" t="s">
        <v>48</v>
      </c>
      <c r="C1291" s="27">
        <v>26170</v>
      </c>
      <c r="D1291" s="24" t="s">
        <v>193</v>
      </c>
      <c r="E1291" s="27" t="s">
        <v>26</v>
      </c>
      <c r="F1291" s="24" t="s">
        <v>7</v>
      </c>
      <c r="G1291" s="28">
        <v>35</v>
      </c>
      <c r="H1291" s="28">
        <v>32</v>
      </c>
      <c r="I1291" s="28">
        <v>3</v>
      </c>
      <c r="J1291" s="28">
        <v>0</v>
      </c>
      <c r="K1291" s="28">
        <v>71</v>
      </c>
      <c r="L1291" s="44">
        <f>K1291-'June 2015'!K1291</f>
        <v>4</v>
      </c>
      <c r="M1291" s="18"/>
    </row>
    <row r="1292" spans="1:13" ht="12.75" customHeight="1">
      <c r="A1292" s="20">
        <v>1288</v>
      </c>
      <c r="B1292" s="26" t="s">
        <v>48</v>
      </c>
      <c r="C1292" s="27">
        <v>26170</v>
      </c>
      <c r="D1292" s="24" t="s">
        <v>193</v>
      </c>
      <c r="E1292" s="27" t="s">
        <v>27</v>
      </c>
      <c r="F1292" s="24" t="s">
        <v>8</v>
      </c>
      <c r="G1292" s="28">
        <v>69</v>
      </c>
      <c r="H1292" s="28">
        <v>100</v>
      </c>
      <c r="I1292" s="28">
        <v>4</v>
      </c>
      <c r="J1292" s="28">
        <v>0</v>
      </c>
      <c r="K1292" s="28">
        <v>175</v>
      </c>
      <c r="L1292" s="44">
        <f>K1292-'June 2015'!K1292</f>
        <v>-22</v>
      </c>
      <c r="M1292" s="18"/>
    </row>
    <row r="1293" spans="1:13" ht="12.75" customHeight="1">
      <c r="A1293" s="20">
        <v>1289</v>
      </c>
      <c r="B1293" s="26" t="s">
        <v>48</v>
      </c>
      <c r="C1293" s="27">
        <v>26170</v>
      </c>
      <c r="D1293" s="24" t="s">
        <v>193</v>
      </c>
      <c r="E1293" s="27" t="s">
        <v>28</v>
      </c>
      <c r="F1293" s="24" t="s">
        <v>9</v>
      </c>
      <c r="G1293" s="28">
        <v>31</v>
      </c>
      <c r="H1293" s="28">
        <v>95</v>
      </c>
      <c r="I1293" s="28">
        <v>3</v>
      </c>
      <c r="J1293" s="28">
        <v>0</v>
      </c>
      <c r="K1293" s="28">
        <v>133</v>
      </c>
      <c r="L1293" s="44">
        <f>K1293-'June 2015'!K1293</f>
        <v>34</v>
      </c>
      <c r="M1293" s="18"/>
    </row>
    <row r="1294" spans="1:13" ht="12.75" customHeight="1">
      <c r="A1294" s="20">
        <v>1290</v>
      </c>
      <c r="B1294" s="26" t="s">
        <v>48</v>
      </c>
      <c r="C1294" s="27">
        <v>26170</v>
      </c>
      <c r="D1294" s="24" t="s">
        <v>193</v>
      </c>
      <c r="E1294" s="27" t="s">
        <v>29</v>
      </c>
      <c r="F1294" s="24" t="s">
        <v>10</v>
      </c>
      <c r="G1294" s="28">
        <v>89</v>
      </c>
      <c r="H1294" s="28">
        <v>78</v>
      </c>
      <c r="I1294" s="28">
        <v>0</v>
      </c>
      <c r="J1294" s="28">
        <v>0</v>
      </c>
      <c r="K1294" s="28">
        <v>167</v>
      </c>
      <c r="L1294" s="44">
        <f>K1294-'June 2015'!K1294</f>
        <v>20</v>
      </c>
      <c r="M1294" s="18"/>
    </row>
    <row r="1295" spans="1:13" ht="12.75" customHeight="1">
      <c r="A1295" s="20">
        <v>1291</v>
      </c>
      <c r="B1295" s="26" t="s">
        <v>48</v>
      </c>
      <c r="C1295" s="27">
        <v>26170</v>
      </c>
      <c r="D1295" s="24" t="s">
        <v>193</v>
      </c>
      <c r="E1295" s="27" t="s">
        <v>30</v>
      </c>
      <c r="F1295" s="24" t="s">
        <v>11</v>
      </c>
      <c r="G1295" s="28">
        <v>11</v>
      </c>
      <c r="H1295" s="28">
        <v>5</v>
      </c>
      <c r="I1295" s="28">
        <v>0</v>
      </c>
      <c r="J1295" s="28">
        <v>0</v>
      </c>
      <c r="K1295" s="28">
        <v>19</v>
      </c>
      <c r="L1295" s="44">
        <f>K1295-'June 2015'!K1295</f>
        <v>11</v>
      </c>
      <c r="M1295" s="18"/>
    </row>
    <row r="1296" spans="1:13" ht="12.75" customHeight="1">
      <c r="A1296" s="20">
        <v>1292</v>
      </c>
      <c r="B1296" s="26" t="s">
        <v>48</v>
      </c>
      <c r="C1296" s="27">
        <v>26170</v>
      </c>
      <c r="D1296" s="24" t="s">
        <v>193</v>
      </c>
      <c r="E1296" s="27" t="s">
        <v>31</v>
      </c>
      <c r="F1296" s="24" t="s">
        <v>12</v>
      </c>
      <c r="G1296" s="28">
        <v>49</v>
      </c>
      <c r="H1296" s="28">
        <v>29</v>
      </c>
      <c r="I1296" s="28">
        <v>0</v>
      </c>
      <c r="J1296" s="28">
        <v>0</v>
      </c>
      <c r="K1296" s="28">
        <v>72</v>
      </c>
      <c r="L1296" s="44">
        <f>K1296-'June 2015'!K1296</f>
        <v>-93</v>
      </c>
      <c r="M1296" s="18"/>
    </row>
    <row r="1297" spans="1:13" ht="12.75" customHeight="1">
      <c r="A1297" s="20">
        <v>1293</v>
      </c>
      <c r="B1297" s="26" t="s">
        <v>48</v>
      </c>
      <c r="C1297" s="27">
        <v>26170</v>
      </c>
      <c r="D1297" s="24" t="s">
        <v>193</v>
      </c>
      <c r="E1297" s="27" t="s">
        <v>32</v>
      </c>
      <c r="F1297" s="24" t="s">
        <v>13</v>
      </c>
      <c r="G1297" s="28">
        <v>229</v>
      </c>
      <c r="H1297" s="28">
        <v>36</v>
      </c>
      <c r="I1297" s="28">
        <v>0</v>
      </c>
      <c r="J1297" s="28">
        <v>0</v>
      </c>
      <c r="K1297" s="28">
        <v>270</v>
      </c>
      <c r="L1297" s="44">
        <f>K1297-'June 2015'!K1297</f>
        <v>40</v>
      </c>
      <c r="M1297" s="18"/>
    </row>
    <row r="1298" spans="1:13" ht="12.75" customHeight="1">
      <c r="A1298" s="20">
        <v>1294</v>
      </c>
      <c r="B1298" s="26" t="s">
        <v>48</v>
      </c>
      <c r="C1298" s="27">
        <v>26170</v>
      </c>
      <c r="D1298" s="24" t="s">
        <v>193</v>
      </c>
      <c r="E1298" s="27" t="s">
        <v>33</v>
      </c>
      <c r="F1298" s="24" t="s">
        <v>14</v>
      </c>
      <c r="G1298" s="28">
        <v>144</v>
      </c>
      <c r="H1298" s="28">
        <v>83</v>
      </c>
      <c r="I1298" s="28">
        <v>3</v>
      </c>
      <c r="J1298" s="28">
        <v>0</v>
      </c>
      <c r="K1298" s="28">
        <v>228</v>
      </c>
      <c r="L1298" s="44">
        <f>K1298-'June 2015'!K1298</f>
        <v>52</v>
      </c>
      <c r="M1298" s="18"/>
    </row>
    <row r="1299" spans="1:13" ht="12.75" customHeight="1">
      <c r="A1299" s="20">
        <v>1295</v>
      </c>
      <c r="B1299" s="26" t="s">
        <v>48</v>
      </c>
      <c r="C1299" s="27">
        <v>26170</v>
      </c>
      <c r="D1299" s="24" t="s">
        <v>193</v>
      </c>
      <c r="E1299" s="27" t="s">
        <v>34</v>
      </c>
      <c r="F1299" s="24" t="s">
        <v>15</v>
      </c>
      <c r="G1299" s="28">
        <v>53</v>
      </c>
      <c r="H1299" s="28">
        <v>32</v>
      </c>
      <c r="I1299" s="28">
        <v>3</v>
      </c>
      <c r="J1299" s="28">
        <v>3</v>
      </c>
      <c r="K1299" s="28">
        <v>88</v>
      </c>
      <c r="L1299" s="44">
        <f>K1299-'June 2015'!K1299</f>
        <v>25</v>
      </c>
      <c r="M1299" s="18"/>
    </row>
    <row r="1300" spans="1:13" ht="12.75" customHeight="1">
      <c r="A1300" s="20">
        <v>1296</v>
      </c>
      <c r="B1300" s="26" t="s">
        <v>48</v>
      </c>
      <c r="C1300" s="27">
        <v>26170</v>
      </c>
      <c r="D1300" s="24" t="s">
        <v>193</v>
      </c>
      <c r="E1300" s="27" t="s">
        <v>35</v>
      </c>
      <c r="F1300" s="24" t="s">
        <v>16</v>
      </c>
      <c r="G1300" s="28">
        <v>0</v>
      </c>
      <c r="H1300" s="28">
        <v>3</v>
      </c>
      <c r="I1300" s="28">
        <v>0</v>
      </c>
      <c r="J1300" s="28">
        <v>0</v>
      </c>
      <c r="K1300" s="28">
        <v>5</v>
      </c>
      <c r="L1300" s="44">
        <f>K1300-'June 2015'!K1300</f>
        <v>-4</v>
      </c>
      <c r="M1300" s="18"/>
    </row>
    <row r="1301" spans="1:13" ht="12.75" customHeight="1">
      <c r="A1301" s="20">
        <v>1297</v>
      </c>
      <c r="B1301" s="26" t="s">
        <v>48</v>
      </c>
      <c r="C1301" s="27">
        <v>26170</v>
      </c>
      <c r="D1301" s="24" t="s">
        <v>193</v>
      </c>
      <c r="E1301" s="27" t="s">
        <v>36</v>
      </c>
      <c r="F1301" s="24" t="s">
        <v>17</v>
      </c>
      <c r="G1301" s="28">
        <v>22</v>
      </c>
      <c r="H1301" s="28">
        <v>9</v>
      </c>
      <c r="I1301" s="28">
        <v>0</v>
      </c>
      <c r="J1301" s="28">
        <v>0</v>
      </c>
      <c r="K1301" s="28">
        <v>31</v>
      </c>
      <c r="L1301" s="44">
        <f>K1301-'June 2015'!K1301</f>
        <v>11</v>
      </c>
      <c r="M1301" s="18"/>
    </row>
    <row r="1302" spans="1:13" ht="12.75" customHeight="1">
      <c r="A1302" s="20">
        <v>1298</v>
      </c>
      <c r="B1302" s="26" t="s">
        <v>48</v>
      </c>
      <c r="C1302" s="27">
        <v>26170</v>
      </c>
      <c r="D1302" s="24" t="s">
        <v>193</v>
      </c>
      <c r="E1302" s="27" t="s">
        <v>37</v>
      </c>
      <c r="F1302" s="24" t="s">
        <v>18</v>
      </c>
      <c r="G1302" s="28">
        <v>78</v>
      </c>
      <c r="H1302" s="28">
        <v>40</v>
      </c>
      <c r="I1302" s="28">
        <v>6</v>
      </c>
      <c r="J1302" s="28">
        <v>0</v>
      </c>
      <c r="K1302" s="28">
        <v>123</v>
      </c>
      <c r="L1302" s="44">
        <f>K1302-'June 2015'!K1302</f>
        <v>39</v>
      </c>
      <c r="M1302" s="18"/>
    </row>
    <row r="1303" spans="1:13" ht="12.75" customHeight="1">
      <c r="A1303" s="20">
        <v>1299</v>
      </c>
      <c r="B1303" s="26" t="s">
        <v>48</v>
      </c>
      <c r="C1303" s="27">
        <v>26170</v>
      </c>
      <c r="D1303" s="24" t="s">
        <v>193</v>
      </c>
      <c r="E1303" s="27" t="s">
        <v>38</v>
      </c>
      <c r="F1303" s="24" t="s">
        <v>19</v>
      </c>
      <c r="G1303" s="28">
        <v>13</v>
      </c>
      <c r="H1303" s="28">
        <v>9</v>
      </c>
      <c r="I1303" s="28">
        <v>0</v>
      </c>
      <c r="J1303" s="28">
        <v>0</v>
      </c>
      <c r="K1303" s="28">
        <v>22</v>
      </c>
      <c r="L1303" s="44">
        <f>K1303-'June 2015'!K1303</f>
        <v>4</v>
      </c>
      <c r="M1303" s="18"/>
    </row>
    <row r="1304" spans="1:13" ht="12.75" customHeight="1">
      <c r="A1304" s="20">
        <v>1300</v>
      </c>
      <c r="B1304" s="26" t="s">
        <v>48</v>
      </c>
      <c r="C1304" s="27">
        <v>26170</v>
      </c>
      <c r="D1304" s="24" t="s">
        <v>193</v>
      </c>
      <c r="E1304" s="27" t="s">
        <v>39</v>
      </c>
      <c r="F1304" s="24" t="s">
        <v>20</v>
      </c>
      <c r="G1304" s="28">
        <v>74</v>
      </c>
      <c r="H1304" s="28">
        <v>73</v>
      </c>
      <c r="I1304" s="28">
        <v>0</v>
      </c>
      <c r="J1304" s="28">
        <v>0</v>
      </c>
      <c r="K1304" s="28">
        <v>146</v>
      </c>
      <c r="L1304" s="44">
        <f>K1304-'June 2015'!K1304</f>
        <v>29</v>
      </c>
      <c r="M1304" s="18"/>
    </row>
    <row r="1305" spans="1:13" ht="12.75" customHeight="1">
      <c r="A1305" s="20">
        <v>1301</v>
      </c>
      <c r="B1305" s="26" t="s">
        <v>48</v>
      </c>
      <c r="C1305" s="27">
        <v>26170</v>
      </c>
      <c r="D1305" s="24" t="s">
        <v>193</v>
      </c>
      <c r="E1305" s="27" t="s">
        <v>40</v>
      </c>
      <c r="F1305" s="24" t="s">
        <v>41</v>
      </c>
      <c r="G1305" s="28">
        <v>3</v>
      </c>
      <c r="H1305" s="28">
        <v>0</v>
      </c>
      <c r="I1305" s="28">
        <v>0</v>
      </c>
      <c r="J1305" s="28">
        <v>0</v>
      </c>
      <c r="K1305" s="28">
        <v>3</v>
      </c>
      <c r="L1305" s="44">
        <f>K1305-'June 2015'!K1305</f>
        <v>-15</v>
      </c>
      <c r="M1305" s="18"/>
    </row>
    <row r="1306" spans="1:13" ht="12.75" customHeight="1">
      <c r="A1306" s="20">
        <v>1302</v>
      </c>
      <c r="B1306" s="26" t="s">
        <v>48</v>
      </c>
      <c r="C1306" s="27">
        <v>26170</v>
      </c>
      <c r="D1306" s="24" t="s">
        <v>194</v>
      </c>
      <c r="E1306" s="27"/>
      <c r="F1306" s="24"/>
      <c r="G1306" s="28">
        <v>2511</v>
      </c>
      <c r="H1306" s="28">
        <v>1233</v>
      </c>
      <c r="I1306" s="28">
        <v>42</v>
      </c>
      <c r="J1306" s="28">
        <v>5</v>
      </c>
      <c r="K1306" s="28">
        <v>3787</v>
      </c>
      <c r="L1306" s="44">
        <f>K1306-'June 2015'!K1306</f>
        <v>185</v>
      </c>
      <c r="M1306" s="18"/>
    </row>
    <row r="1307" spans="1:13" ht="12.75" customHeight="1">
      <c r="A1307" s="20">
        <v>1303</v>
      </c>
      <c r="B1307" s="26" t="s">
        <v>48</v>
      </c>
      <c r="C1307" s="27">
        <v>26260</v>
      </c>
      <c r="D1307" s="24" t="s">
        <v>195</v>
      </c>
      <c r="E1307" s="27" t="s">
        <v>21</v>
      </c>
      <c r="F1307" s="24" t="s">
        <v>2</v>
      </c>
      <c r="G1307" s="28">
        <v>528</v>
      </c>
      <c r="H1307" s="28">
        <v>453</v>
      </c>
      <c r="I1307" s="28">
        <v>23</v>
      </c>
      <c r="J1307" s="28">
        <v>0</v>
      </c>
      <c r="K1307" s="28">
        <v>1006</v>
      </c>
      <c r="L1307" s="44">
        <f>K1307-'June 2015'!K1307</f>
        <v>-24</v>
      </c>
      <c r="M1307" s="18"/>
    </row>
    <row r="1308" spans="1:13" ht="12.75" customHeight="1">
      <c r="A1308" s="20">
        <v>1304</v>
      </c>
      <c r="B1308" s="26" t="s">
        <v>48</v>
      </c>
      <c r="C1308" s="27">
        <v>26260</v>
      </c>
      <c r="D1308" s="24" t="s">
        <v>195</v>
      </c>
      <c r="E1308" s="27" t="s">
        <v>22</v>
      </c>
      <c r="F1308" s="24" t="s">
        <v>3</v>
      </c>
      <c r="G1308" s="28">
        <v>3</v>
      </c>
      <c r="H1308" s="28">
        <v>0</v>
      </c>
      <c r="I1308" s="28">
        <v>0</v>
      </c>
      <c r="J1308" s="28">
        <v>0</v>
      </c>
      <c r="K1308" s="28">
        <v>3</v>
      </c>
      <c r="L1308" s="44">
        <f>K1308-'June 2015'!K1308</f>
        <v>0</v>
      </c>
      <c r="M1308" s="18"/>
    </row>
    <row r="1309" spans="1:13" ht="12.75" customHeight="1">
      <c r="A1309" s="20">
        <v>1305</v>
      </c>
      <c r="B1309" s="26" t="s">
        <v>48</v>
      </c>
      <c r="C1309" s="27">
        <v>26260</v>
      </c>
      <c r="D1309" s="24" t="s">
        <v>195</v>
      </c>
      <c r="E1309" s="27" t="s">
        <v>23</v>
      </c>
      <c r="F1309" s="24" t="s">
        <v>4</v>
      </c>
      <c r="G1309" s="28">
        <v>25</v>
      </c>
      <c r="H1309" s="28">
        <v>28</v>
      </c>
      <c r="I1309" s="28">
        <v>3</v>
      </c>
      <c r="J1309" s="28">
        <v>0</v>
      </c>
      <c r="K1309" s="28">
        <v>54</v>
      </c>
      <c r="L1309" s="44">
        <f>K1309-'June 2015'!K1309</f>
        <v>12</v>
      </c>
      <c r="M1309" s="18"/>
    </row>
    <row r="1310" spans="1:13" ht="12.75" customHeight="1">
      <c r="A1310" s="20">
        <v>1306</v>
      </c>
      <c r="B1310" s="26" t="s">
        <v>48</v>
      </c>
      <c r="C1310" s="27">
        <v>26260</v>
      </c>
      <c r="D1310" s="24" t="s">
        <v>195</v>
      </c>
      <c r="E1310" s="27" t="s">
        <v>24</v>
      </c>
      <c r="F1310" s="24" t="s">
        <v>5</v>
      </c>
      <c r="G1310" s="28">
        <v>0</v>
      </c>
      <c r="H1310" s="28">
        <v>0</v>
      </c>
      <c r="I1310" s="28">
        <v>0</v>
      </c>
      <c r="J1310" s="28">
        <v>0</v>
      </c>
      <c r="K1310" s="28">
        <v>0</v>
      </c>
      <c r="L1310" s="44">
        <f>K1310-'June 2015'!K1310</f>
        <v>0</v>
      </c>
      <c r="M1310" s="18"/>
    </row>
    <row r="1311" spans="1:13" ht="12.75" customHeight="1">
      <c r="A1311" s="20">
        <v>1307</v>
      </c>
      <c r="B1311" s="26" t="s">
        <v>48</v>
      </c>
      <c r="C1311" s="27">
        <v>26260</v>
      </c>
      <c r="D1311" s="24" t="s">
        <v>195</v>
      </c>
      <c r="E1311" s="27" t="s">
        <v>25</v>
      </c>
      <c r="F1311" s="24" t="s">
        <v>6</v>
      </c>
      <c r="G1311" s="28">
        <v>139</v>
      </c>
      <c r="H1311" s="28">
        <v>91</v>
      </c>
      <c r="I1311" s="28">
        <v>0</v>
      </c>
      <c r="J1311" s="28">
        <v>0</v>
      </c>
      <c r="K1311" s="28">
        <v>227</v>
      </c>
      <c r="L1311" s="44">
        <f>K1311-'June 2015'!K1311</f>
        <v>20</v>
      </c>
      <c r="M1311" s="18"/>
    </row>
    <row r="1312" spans="1:13" ht="12.75" customHeight="1">
      <c r="A1312" s="20">
        <v>1308</v>
      </c>
      <c r="B1312" s="26" t="s">
        <v>48</v>
      </c>
      <c r="C1312" s="27">
        <v>26260</v>
      </c>
      <c r="D1312" s="24" t="s">
        <v>195</v>
      </c>
      <c r="E1312" s="27" t="s">
        <v>26</v>
      </c>
      <c r="F1312" s="24" t="s">
        <v>7</v>
      </c>
      <c r="G1312" s="28">
        <v>17</v>
      </c>
      <c r="H1312" s="28">
        <v>28</v>
      </c>
      <c r="I1312" s="28">
        <v>0</v>
      </c>
      <c r="J1312" s="28">
        <v>0</v>
      </c>
      <c r="K1312" s="28">
        <v>42</v>
      </c>
      <c r="L1312" s="44">
        <f>K1312-'June 2015'!K1312</f>
        <v>7</v>
      </c>
      <c r="M1312" s="18"/>
    </row>
    <row r="1313" spans="1:13" ht="12.75" customHeight="1">
      <c r="A1313" s="20">
        <v>1309</v>
      </c>
      <c r="B1313" s="26" t="s">
        <v>48</v>
      </c>
      <c r="C1313" s="27">
        <v>26260</v>
      </c>
      <c r="D1313" s="24" t="s">
        <v>195</v>
      </c>
      <c r="E1313" s="27" t="s">
        <v>27</v>
      </c>
      <c r="F1313" s="24" t="s">
        <v>8</v>
      </c>
      <c r="G1313" s="28">
        <v>35</v>
      </c>
      <c r="H1313" s="28">
        <v>61</v>
      </c>
      <c r="I1313" s="28">
        <v>8</v>
      </c>
      <c r="J1313" s="28">
        <v>0</v>
      </c>
      <c r="K1313" s="28">
        <v>99</v>
      </c>
      <c r="L1313" s="44">
        <f>K1313-'June 2015'!K1313</f>
        <v>-8</v>
      </c>
      <c r="M1313" s="18"/>
    </row>
    <row r="1314" spans="1:13" ht="12.75" customHeight="1">
      <c r="A1314" s="20">
        <v>1310</v>
      </c>
      <c r="B1314" s="26" t="s">
        <v>48</v>
      </c>
      <c r="C1314" s="27">
        <v>26260</v>
      </c>
      <c r="D1314" s="24" t="s">
        <v>195</v>
      </c>
      <c r="E1314" s="27" t="s">
        <v>28</v>
      </c>
      <c r="F1314" s="24" t="s">
        <v>9</v>
      </c>
      <c r="G1314" s="28">
        <v>16</v>
      </c>
      <c r="H1314" s="28">
        <v>64</v>
      </c>
      <c r="I1314" s="28">
        <v>3</v>
      </c>
      <c r="J1314" s="28">
        <v>0</v>
      </c>
      <c r="K1314" s="28">
        <v>84</v>
      </c>
      <c r="L1314" s="44">
        <f>K1314-'June 2015'!K1314</f>
        <v>21</v>
      </c>
      <c r="M1314" s="18"/>
    </row>
    <row r="1315" spans="1:13" ht="12.75" customHeight="1">
      <c r="A1315" s="20">
        <v>1311</v>
      </c>
      <c r="B1315" s="26" t="s">
        <v>48</v>
      </c>
      <c r="C1315" s="27">
        <v>26260</v>
      </c>
      <c r="D1315" s="24" t="s">
        <v>195</v>
      </c>
      <c r="E1315" s="27" t="s">
        <v>29</v>
      </c>
      <c r="F1315" s="24" t="s">
        <v>10</v>
      </c>
      <c r="G1315" s="28">
        <v>41</v>
      </c>
      <c r="H1315" s="28">
        <v>29</v>
      </c>
      <c r="I1315" s="28">
        <v>0</v>
      </c>
      <c r="J1315" s="28">
        <v>0</v>
      </c>
      <c r="K1315" s="28">
        <v>69</v>
      </c>
      <c r="L1315" s="44">
        <f>K1315-'June 2015'!K1315</f>
        <v>-6</v>
      </c>
      <c r="M1315" s="18"/>
    </row>
    <row r="1316" spans="1:13" ht="12.75" customHeight="1">
      <c r="A1316" s="20">
        <v>1312</v>
      </c>
      <c r="B1316" s="26" t="s">
        <v>48</v>
      </c>
      <c r="C1316" s="27">
        <v>26260</v>
      </c>
      <c r="D1316" s="24" t="s">
        <v>195</v>
      </c>
      <c r="E1316" s="27" t="s">
        <v>30</v>
      </c>
      <c r="F1316" s="24" t="s">
        <v>11</v>
      </c>
      <c r="G1316" s="28">
        <v>0</v>
      </c>
      <c r="H1316" s="28">
        <v>3</v>
      </c>
      <c r="I1316" s="28">
        <v>0</v>
      </c>
      <c r="J1316" s="28">
        <v>0</v>
      </c>
      <c r="K1316" s="28">
        <v>5</v>
      </c>
      <c r="L1316" s="44">
        <f>K1316-'June 2015'!K1316</f>
        <v>2</v>
      </c>
      <c r="M1316" s="18"/>
    </row>
    <row r="1317" spans="1:13" ht="12.75" customHeight="1">
      <c r="A1317" s="20">
        <v>1313</v>
      </c>
      <c r="B1317" s="26" t="s">
        <v>48</v>
      </c>
      <c r="C1317" s="27">
        <v>26260</v>
      </c>
      <c r="D1317" s="24" t="s">
        <v>195</v>
      </c>
      <c r="E1317" s="27" t="s">
        <v>31</v>
      </c>
      <c r="F1317" s="24" t="s">
        <v>12</v>
      </c>
      <c r="G1317" s="28">
        <v>16</v>
      </c>
      <c r="H1317" s="28">
        <v>11</v>
      </c>
      <c r="I1317" s="28">
        <v>0</v>
      </c>
      <c r="J1317" s="28">
        <v>0</v>
      </c>
      <c r="K1317" s="28">
        <v>30</v>
      </c>
      <c r="L1317" s="44">
        <f>K1317-'June 2015'!K1317</f>
        <v>-55</v>
      </c>
      <c r="M1317" s="18"/>
    </row>
    <row r="1318" spans="1:13" ht="12.75" customHeight="1">
      <c r="A1318" s="20">
        <v>1314</v>
      </c>
      <c r="B1318" s="26" t="s">
        <v>48</v>
      </c>
      <c r="C1318" s="27">
        <v>26260</v>
      </c>
      <c r="D1318" s="24" t="s">
        <v>195</v>
      </c>
      <c r="E1318" s="27" t="s">
        <v>32</v>
      </c>
      <c r="F1318" s="24" t="s">
        <v>13</v>
      </c>
      <c r="G1318" s="28">
        <v>118</v>
      </c>
      <c r="H1318" s="28">
        <v>13</v>
      </c>
      <c r="I1318" s="28">
        <v>0</v>
      </c>
      <c r="J1318" s="28">
        <v>0</v>
      </c>
      <c r="K1318" s="28">
        <v>128</v>
      </c>
      <c r="L1318" s="44">
        <f>K1318-'June 2015'!K1318</f>
        <v>11</v>
      </c>
      <c r="M1318" s="18"/>
    </row>
    <row r="1319" spans="1:13" ht="12.75" customHeight="1">
      <c r="A1319" s="20">
        <v>1315</v>
      </c>
      <c r="B1319" s="26" t="s">
        <v>48</v>
      </c>
      <c r="C1319" s="27">
        <v>26260</v>
      </c>
      <c r="D1319" s="24" t="s">
        <v>195</v>
      </c>
      <c r="E1319" s="27" t="s">
        <v>33</v>
      </c>
      <c r="F1319" s="24" t="s">
        <v>14</v>
      </c>
      <c r="G1319" s="28">
        <v>41</v>
      </c>
      <c r="H1319" s="28">
        <v>44</v>
      </c>
      <c r="I1319" s="28">
        <v>0</v>
      </c>
      <c r="J1319" s="28">
        <v>0</v>
      </c>
      <c r="K1319" s="28">
        <v>88</v>
      </c>
      <c r="L1319" s="44">
        <f>K1319-'June 2015'!K1319</f>
        <v>24</v>
      </c>
      <c r="M1319" s="18"/>
    </row>
    <row r="1320" spans="1:13" ht="12.75" customHeight="1">
      <c r="A1320" s="20">
        <v>1316</v>
      </c>
      <c r="B1320" s="26" t="s">
        <v>48</v>
      </c>
      <c r="C1320" s="27">
        <v>26260</v>
      </c>
      <c r="D1320" s="24" t="s">
        <v>195</v>
      </c>
      <c r="E1320" s="27" t="s">
        <v>34</v>
      </c>
      <c r="F1320" s="24" t="s">
        <v>15</v>
      </c>
      <c r="G1320" s="28">
        <v>10</v>
      </c>
      <c r="H1320" s="28">
        <v>14</v>
      </c>
      <c r="I1320" s="28">
        <v>0</v>
      </c>
      <c r="J1320" s="28">
        <v>0</v>
      </c>
      <c r="K1320" s="28">
        <v>25</v>
      </c>
      <c r="L1320" s="44">
        <f>K1320-'June 2015'!K1320</f>
        <v>0</v>
      </c>
      <c r="M1320" s="18"/>
    </row>
    <row r="1321" spans="1:13" ht="12.75" customHeight="1">
      <c r="A1321" s="20">
        <v>1317</v>
      </c>
      <c r="B1321" s="26" t="s">
        <v>48</v>
      </c>
      <c r="C1321" s="27">
        <v>26260</v>
      </c>
      <c r="D1321" s="24" t="s">
        <v>195</v>
      </c>
      <c r="E1321" s="27" t="s">
        <v>35</v>
      </c>
      <c r="F1321" s="24" t="s">
        <v>16</v>
      </c>
      <c r="G1321" s="28">
        <v>0</v>
      </c>
      <c r="H1321" s="28">
        <v>0</v>
      </c>
      <c r="I1321" s="28">
        <v>0</v>
      </c>
      <c r="J1321" s="28">
        <v>0</v>
      </c>
      <c r="K1321" s="28">
        <v>0</v>
      </c>
      <c r="L1321" s="44">
        <f>K1321-'June 2015'!K1321</f>
        <v>-3</v>
      </c>
      <c r="M1321" s="18"/>
    </row>
    <row r="1322" spans="1:13" ht="12.75" customHeight="1">
      <c r="A1322" s="20">
        <v>1318</v>
      </c>
      <c r="B1322" s="26" t="s">
        <v>48</v>
      </c>
      <c r="C1322" s="27">
        <v>26260</v>
      </c>
      <c r="D1322" s="24" t="s">
        <v>195</v>
      </c>
      <c r="E1322" s="27" t="s">
        <v>36</v>
      </c>
      <c r="F1322" s="24" t="s">
        <v>17</v>
      </c>
      <c r="G1322" s="28">
        <v>6</v>
      </c>
      <c r="H1322" s="28">
        <v>8</v>
      </c>
      <c r="I1322" s="28">
        <v>3</v>
      </c>
      <c r="J1322" s="28">
        <v>0</v>
      </c>
      <c r="K1322" s="28">
        <v>14</v>
      </c>
      <c r="L1322" s="44">
        <f>K1322-'June 2015'!K1322</f>
        <v>-7</v>
      </c>
      <c r="M1322" s="18"/>
    </row>
    <row r="1323" spans="1:13" ht="12.75" customHeight="1">
      <c r="A1323" s="20">
        <v>1319</v>
      </c>
      <c r="B1323" s="26" t="s">
        <v>48</v>
      </c>
      <c r="C1323" s="27">
        <v>26260</v>
      </c>
      <c r="D1323" s="24" t="s">
        <v>195</v>
      </c>
      <c r="E1323" s="27" t="s">
        <v>37</v>
      </c>
      <c r="F1323" s="24" t="s">
        <v>18</v>
      </c>
      <c r="G1323" s="28">
        <v>34</v>
      </c>
      <c r="H1323" s="28">
        <v>29</v>
      </c>
      <c r="I1323" s="28">
        <v>0</v>
      </c>
      <c r="J1323" s="28">
        <v>0</v>
      </c>
      <c r="K1323" s="28">
        <v>64</v>
      </c>
      <c r="L1323" s="44">
        <f>K1323-'June 2015'!K1323</f>
        <v>16</v>
      </c>
      <c r="M1323" s="18"/>
    </row>
    <row r="1324" spans="1:13" ht="12.75" customHeight="1">
      <c r="A1324" s="20">
        <v>1320</v>
      </c>
      <c r="B1324" s="26" t="s">
        <v>48</v>
      </c>
      <c r="C1324" s="27">
        <v>26260</v>
      </c>
      <c r="D1324" s="24" t="s">
        <v>195</v>
      </c>
      <c r="E1324" s="27" t="s">
        <v>38</v>
      </c>
      <c r="F1324" s="24" t="s">
        <v>19</v>
      </c>
      <c r="G1324" s="28">
        <v>7</v>
      </c>
      <c r="H1324" s="28">
        <v>5</v>
      </c>
      <c r="I1324" s="28">
        <v>0</v>
      </c>
      <c r="J1324" s="28">
        <v>0</v>
      </c>
      <c r="K1324" s="28">
        <v>16</v>
      </c>
      <c r="L1324" s="44">
        <f>K1324-'June 2015'!K1324</f>
        <v>9</v>
      </c>
      <c r="M1324" s="18"/>
    </row>
    <row r="1325" spans="1:13" ht="12.75" customHeight="1">
      <c r="A1325" s="20">
        <v>1321</v>
      </c>
      <c r="B1325" s="26" t="s">
        <v>48</v>
      </c>
      <c r="C1325" s="27">
        <v>26260</v>
      </c>
      <c r="D1325" s="24" t="s">
        <v>195</v>
      </c>
      <c r="E1325" s="27" t="s">
        <v>39</v>
      </c>
      <c r="F1325" s="24" t="s">
        <v>20</v>
      </c>
      <c r="G1325" s="28">
        <v>31</v>
      </c>
      <c r="H1325" s="28">
        <v>36</v>
      </c>
      <c r="I1325" s="28">
        <v>0</v>
      </c>
      <c r="J1325" s="28">
        <v>0</v>
      </c>
      <c r="K1325" s="28">
        <v>68</v>
      </c>
      <c r="L1325" s="44">
        <f>K1325-'June 2015'!K1325</f>
        <v>6</v>
      </c>
      <c r="M1325" s="18"/>
    </row>
    <row r="1326" spans="1:13" ht="12.75" customHeight="1">
      <c r="A1326" s="20">
        <v>1322</v>
      </c>
      <c r="B1326" s="26" t="s">
        <v>48</v>
      </c>
      <c r="C1326" s="27">
        <v>26260</v>
      </c>
      <c r="D1326" s="24" t="s">
        <v>195</v>
      </c>
      <c r="E1326" s="27" t="s">
        <v>40</v>
      </c>
      <c r="F1326" s="24" t="s">
        <v>41</v>
      </c>
      <c r="G1326" s="28">
        <v>5</v>
      </c>
      <c r="H1326" s="28">
        <v>0</v>
      </c>
      <c r="I1326" s="28">
        <v>0</v>
      </c>
      <c r="J1326" s="28">
        <v>0</v>
      </c>
      <c r="K1326" s="28">
        <v>5</v>
      </c>
      <c r="L1326" s="44">
        <f>K1326-'June 2015'!K1326</f>
        <v>-4</v>
      </c>
      <c r="M1326" s="18"/>
    </row>
    <row r="1327" spans="1:13" ht="12.75" customHeight="1">
      <c r="A1327" s="20">
        <v>1323</v>
      </c>
      <c r="B1327" s="26" t="s">
        <v>48</v>
      </c>
      <c r="C1327" s="27">
        <v>26260</v>
      </c>
      <c r="D1327" s="24" t="s">
        <v>196</v>
      </c>
      <c r="E1327" s="27"/>
      <c r="F1327" s="24"/>
      <c r="G1327" s="28">
        <v>1085</v>
      </c>
      <c r="H1327" s="28">
        <v>918</v>
      </c>
      <c r="I1327" s="28">
        <v>41</v>
      </c>
      <c r="J1327" s="28">
        <v>0</v>
      </c>
      <c r="K1327" s="28">
        <v>2041</v>
      </c>
      <c r="L1327" s="44">
        <f>K1327-'June 2015'!K1327</f>
        <v>27</v>
      </c>
      <c r="M1327" s="18"/>
    </row>
    <row r="1328" spans="1:13" ht="12.75" customHeight="1">
      <c r="A1328" s="20">
        <v>1324</v>
      </c>
      <c r="B1328" s="26" t="s">
        <v>48</v>
      </c>
      <c r="C1328" s="27">
        <v>26350</v>
      </c>
      <c r="D1328" s="24" t="s">
        <v>109</v>
      </c>
      <c r="E1328" s="27" t="s">
        <v>21</v>
      </c>
      <c r="F1328" s="24" t="s">
        <v>2</v>
      </c>
      <c r="G1328" s="28">
        <v>171</v>
      </c>
      <c r="H1328" s="28">
        <v>59</v>
      </c>
      <c r="I1328" s="28">
        <v>0</v>
      </c>
      <c r="J1328" s="28">
        <v>0</v>
      </c>
      <c r="K1328" s="28">
        <v>234</v>
      </c>
      <c r="L1328" s="44">
        <f>K1328-'June 2015'!K1328</f>
        <v>-65</v>
      </c>
      <c r="M1328" s="18"/>
    </row>
    <row r="1329" spans="1:13" ht="12.75" customHeight="1">
      <c r="A1329" s="20">
        <v>1325</v>
      </c>
      <c r="B1329" s="26" t="s">
        <v>48</v>
      </c>
      <c r="C1329" s="27">
        <v>26350</v>
      </c>
      <c r="D1329" s="24" t="s">
        <v>109</v>
      </c>
      <c r="E1329" s="27" t="s">
        <v>22</v>
      </c>
      <c r="F1329" s="24" t="s">
        <v>3</v>
      </c>
      <c r="G1329" s="28">
        <v>34</v>
      </c>
      <c r="H1329" s="28">
        <v>13</v>
      </c>
      <c r="I1329" s="28">
        <v>0</v>
      </c>
      <c r="J1329" s="28">
        <v>0</v>
      </c>
      <c r="K1329" s="28">
        <v>53</v>
      </c>
      <c r="L1329" s="44">
        <f>K1329-'June 2015'!K1329</f>
        <v>25</v>
      </c>
      <c r="M1329" s="18"/>
    </row>
    <row r="1330" spans="1:13" ht="12.75" customHeight="1">
      <c r="A1330" s="20">
        <v>1326</v>
      </c>
      <c r="B1330" s="26" t="s">
        <v>48</v>
      </c>
      <c r="C1330" s="27">
        <v>26350</v>
      </c>
      <c r="D1330" s="24" t="s">
        <v>109</v>
      </c>
      <c r="E1330" s="27" t="s">
        <v>23</v>
      </c>
      <c r="F1330" s="24" t="s">
        <v>4</v>
      </c>
      <c r="G1330" s="28">
        <v>182</v>
      </c>
      <c r="H1330" s="28">
        <v>116</v>
      </c>
      <c r="I1330" s="28">
        <v>10</v>
      </c>
      <c r="J1330" s="28">
        <v>0</v>
      </c>
      <c r="K1330" s="28">
        <v>311</v>
      </c>
      <c r="L1330" s="44">
        <f>K1330-'June 2015'!K1330</f>
        <v>-43</v>
      </c>
      <c r="M1330" s="18"/>
    </row>
    <row r="1331" spans="1:13" ht="12.75" customHeight="1">
      <c r="A1331" s="20">
        <v>1327</v>
      </c>
      <c r="B1331" s="26" t="s">
        <v>48</v>
      </c>
      <c r="C1331" s="27">
        <v>26350</v>
      </c>
      <c r="D1331" s="24" t="s">
        <v>109</v>
      </c>
      <c r="E1331" s="27" t="s">
        <v>24</v>
      </c>
      <c r="F1331" s="24" t="s">
        <v>5</v>
      </c>
      <c r="G1331" s="28">
        <v>31</v>
      </c>
      <c r="H1331" s="28">
        <v>14</v>
      </c>
      <c r="I1331" s="28">
        <v>3</v>
      </c>
      <c r="J1331" s="28">
        <v>0</v>
      </c>
      <c r="K1331" s="28">
        <v>43</v>
      </c>
      <c r="L1331" s="44">
        <f>K1331-'June 2015'!K1331</f>
        <v>22</v>
      </c>
      <c r="M1331" s="18"/>
    </row>
    <row r="1332" spans="1:13" ht="12.75" customHeight="1">
      <c r="A1332" s="20">
        <v>1328</v>
      </c>
      <c r="B1332" s="26" t="s">
        <v>48</v>
      </c>
      <c r="C1332" s="27">
        <v>26350</v>
      </c>
      <c r="D1332" s="24" t="s">
        <v>109</v>
      </c>
      <c r="E1332" s="27" t="s">
        <v>25</v>
      </c>
      <c r="F1332" s="24" t="s">
        <v>6</v>
      </c>
      <c r="G1332" s="28">
        <v>1107</v>
      </c>
      <c r="H1332" s="28">
        <v>350</v>
      </c>
      <c r="I1332" s="28">
        <v>5</v>
      </c>
      <c r="J1332" s="28">
        <v>0</v>
      </c>
      <c r="K1332" s="28">
        <v>1462</v>
      </c>
      <c r="L1332" s="44">
        <f>K1332-'June 2015'!K1332</f>
        <v>197</v>
      </c>
      <c r="M1332" s="18"/>
    </row>
    <row r="1333" spans="1:13" ht="12.75" customHeight="1">
      <c r="A1333" s="20">
        <v>1329</v>
      </c>
      <c r="B1333" s="26" t="s">
        <v>48</v>
      </c>
      <c r="C1333" s="27">
        <v>26350</v>
      </c>
      <c r="D1333" s="24" t="s">
        <v>109</v>
      </c>
      <c r="E1333" s="27" t="s">
        <v>26</v>
      </c>
      <c r="F1333" s="24" t="s">
        <v>7</v>
      </c>
      <c r="G1333" s="28">
        <v>349</v>
      </c>
      <c r="H1333" s="28">
        <v>240</v>
      </c>
      <c r="I1333" s="28">
        <v>16</v>
      </c>
      <c r="J1333" s="28">
        <v>0</v>
      </c>
      <c r="K1333" s="28">
        <v>605</v>
      </c>
      <c r="L1333" s="44">
        <f>K1333-'June 2015'!K1333</f>
        <v>23</v>
      </c>
      <c r="M1333" s="18"/>
    </row>
    <row r="1334" spans="1:13" ht="12.75" customHeight="1">
      <c r="A1334" s="20">
        <v>1330</v>
      </c>
      <c r="B1334" s="26" t="s">
        <v>48</v>
      </c>
      <c r="C1334" s="27">
        <v>26350</v>
      </c>
      <c r="D1334" s="24" t="s">
        <v>109</v>
      </c>
      <c r="E1334" s="27" t="s">
        <v>27</v>
      </c>
      <c r="F1334" s="24" t="s">
        <v>8</v>
      </c>
      <c r="G1334" s="28">
        <v>524</v>
      </c>
      <c r="H1334" s="28">
        <v>622</v>
      </c>
      <c r="I1334" s="28">
        <v>33</v>
      </c>
      <c r="J1334" s="28">
        <v>5</v>
      </c>
      <c r="K1334" s="28">
        <v>1185</v>
      </c>
      <c r="L1334" s="44">
        <f>K1334-'June 2015'!K1334</f>
        <v>81</v>
      </c>
      <c r="M1334" s="18"/>
    </row>
    <row r="1335" spans="1:13" ht="12.75" customHeight="1">
      <c r="A1335" s="20">
        <v>1331</v>
      </c>
      <c r="B1335" s="26" t="s">
        <v>48</v>
      </c>
      <c r="C1335" s="27">
        <v>26350</v>
      </c>
      <c r="D1335" s="24" t="s">
        <v>109</v>
      </c>
      <c r="E1335" s="27" t="s">
        <v>28</v>
      </c>
      <c r="F1335" s="24" t="s">
        <v>9</v>
      </c>
      <c r="G1335" s="28">
        <v>225</v>
      </c>
      <c r="H1335" s="28">
        <v>602</v>
      </c>
      <c r="I1335" s="28">
        <v>91</v>
      </c>
      <c r="J1335" s="28">
        <v>0</v>
      </c>
      <c r="K1335" s="28">
        <v>926</v>
      </c>
      <c r="L1335" s="44">
        <f>K1335-'June 2015'!K1335</f>
        <v>233</v>
      </c>
      <c r="M1335" s="18"/>
    </row>
    <row r="1336" spans="1:13" ht="12.75" customHeight="1">
      <c r="A1336" s="20">
        <v>1332</v>
      </c>
      <c r="B1336" s="26" t="s">
        <v>48</v>
      </c>
      <c r="C1336" s="27">
        <v>26350</v>
      </c>
      <c r="D1336" s="24" t="s">
        <v>109</v>
      </c>
      <c r="E1336" s="27" t="s">
        <v>29</v>
      </c>
      <c r="F1336" s="24" t="s">
        <v>10</v>
      </c>
      <c r="G1336" s="28">
        <v>320</v>
      </c>
      <c r="H1336" s="28">
        <v>63</v>
      </c>
      <c r="I1336" s="28">
        <v>0</v>
      </c>
      <c r="J1336" s="28">
        <v>0</v>
      </c>
      <c r="K1336" s="28">
        <v>384</v>
      </c>
      <c r="L1336" s="44">
        <f>K1336-'June 2015'!K1336</f>
        <v>163</v>
      </c>
      <c r="M1336" s="18"/>
    </row>
    <row r="1337" spans="1:13" ht="12.75" customHeight="1">
      <c r="A1337" s="20">
        <v>1333</v>
      </c>
      <c r="B1337" s="26" t="s">
        <v>48</v>
      </c>
      <c r="C1337" s="27">
        <v>26350</v>
      </c>
      <c r="D1337" s="24" t="s">
        <v>109</v>
      </c>
      <c r="E1337" s="27" t="s">
        <v>30</v>
      </c>
      <c r="F1337" s="24" t="s">
        <v>11</v>
      </c>
      <c r="G1337" s="28">
        <v>176</v>
      </c>
      <c r="H1337" s="28">
        <v>116</v>
      </c>
      <c r="I1337" s="28">
        <v>13</v>
      </c>
      <c r="J1337" s="28">
        <v>0</v>
      </c>
      <c r="K1337" s="28">
        <v>307</v>
      </c>
      <c r="L1337" s="44">
        <f>K1337-'June 2015'!K1337</f>
        <v>16</v>
      </c>
      <c r="M1337" s="18"/>
    </row>
    <row r="1338" spans="1:13" ht="12.75" customHeight="1">
      <c r="A1338" s="20">
        <v>1334</v>
      </c>
      <c r="B1338" s="26" t="s">
        <v>48</v>
      </c>
      <c r="C1338" s="27">
        <v>26350</v>
      </c>
      <c r="D1338" s="24" t="s">
        <v>109</v>
      </c>
      <c r="E1338" s="27" t="s">
        <v>31</v>
      </c>
      <c r="F1338" s="24" t="s">
        <v>12</v>
      </c>
      <c r="G1338" s="28">
        <v>1185</v>
      </c>
      <c r="H1338" s="28">
        <v>394</v>
      </c>
      <c r="I1338" s="28">
        <v>11</v>
      </c>
      <c r="J1338" s="28">
        <v>0</v>
      </c>
      <c r="K1338" s="28">
        <v>1591</v>
      </c>
      <c r="L1338" s="44">
        <f>K1338-'June 2015'!K1338</f>
        <v>-951</v>
      </c>
      <c r="M1338" s="18"/>
    </row>
    <row r="1339" spans="1:13" ht="12.75" customHeight="1">
      <c r="A1339" s="20">
        <v>1335</v>
      </c>
      <c r="B1339" s="26" t="s">
        <v>48</v>
      </c>
      <c r="C1339" s="27">
        <v>26350</v>
      </c>
      <c r="D1339" s="24" t="s">
        <v>109</v>
      </c>
      <c r="E1339" s="27" t="s">
        <v>32</v>
      </c>
      <c r="F1339" s="24" t="s">
        <v>13</v>
      </c>
      <c r="G1339" s="28">
        <v>3017</v>
      </c>
      <c r="H1339" s="28">
        <v>373</v>
      </c>
      <c r="I1339" s="28">
        <v>16</v>
      </c>
      <c r="J1339" s="28">
        <v>0</v>
      </c>
      <c r="K1339" s="28">
        <v>3404</v>
      </c>
      <c r="L1339" s="44">
        <f>K1339-'June 2015'!K1339</f>
        <v>423</v>
      </c>
      <c r="M1339" s="18"/>
    </row>
    <row r="1340" spans="1:13" ht="12.75" customHeight="1">
      <c r="A1340" s="20">
        <v>1336</v>
      </c>
      <c r="B1340" s="26" t="s">
        <v>48</v>
      </c>
      <c r="C1340" s="27">
        <v>26350</v>
      </c>
      <c r="D1340" s="24" t="s">
        <v>109</v>
      </c>
      <c r="E1340" s="27" t="s">
        <v>33</v>
      </c>
      <c r="F1340" s="24" t="s">
        <v>14</v>
      </c>
      <c r="G1340" s="28">
        <v>2107</v>
      </c>
      <c r="H1340" s="28">
        <v>1465</v>
      </c>
      <c r="I1340" s="28">
        <v>70</v>
      </c>
      <c r="J1340" s="28">
        <v>0</v>
      </c>
      <c r="K1340" s="28">
        <v>3645</v>
      </c>
      <c r="L1340" s="44">
        <f>K1340-'June 2015'!K1340</f>
        <v>525</v>
      </c>
      <c r="M1340" s="18"/>
    </row>
    <row r="1341" spans="1:13" ht="12.75" customHeight="1">
      <c r="A1341" s="20">
        <v>1337</v>
      </c>
      <c r="B1341" s="26" t="s">
        <v>48</v>
      </c>
      <c r="C1341" s="27">
        <v>26350</v>
      </c>
      <c r="D1341" s="24" t="s">
        <v>109</v>
      </c>
      <c r="E1341" s="27" t="s">
        <v>34</v>
      </c>
      <c r="F1341" s="24" t="s">
        <v>15</v>
      </c>
      <c r="G1341" s="28">
        <v>357</v>
      </c>
      <c r="H1341" s="28">
        <v>357</v>
      </c>
      <c r="I1341" s="28">
        <v>31</v>
      </c>
      <c r="J1341" s="28">
        <v>4</v>
      </c>
      <c r="K1341" s="28">
        <v>756</v>
      </c>
      <c r="L1341" s="44">
        <f>K1341-'June 2015'!K1341</f>
        <v>130</v>
      </c>
      <c r="M1341" s="18"/>
    </row>
    <row r="1342" spans="1:13" ht="12.75" customHeight="1">
      <c r="A1342" s="20">
        <v>1338</v>
      </c>
      <c r="B1342" s="26" t="s">
        <v>48</v>
      </c>
      <c r="C1342" s="27">
        <v>26350</v>
      </c>
      <c r="D1342" s="24" t="s">
        <v>109</v>
      </c>
      <c r="E1342" s="27" t="s">
        <v>35</v>
      </c>
      <c r="F1342" s="24" t="s">
        <v>16</v>
      </c>
      <c r="G1342" s="28">
        <v>13</v>
      </c>
      <c r="H1342" s="28">
        <v>7</v>
      </c>
      <c r="I1342" s="28">
        <v>0</v>
      </c>
      <c r="J1342" s="28">
        <v>0</v>
      </c>
      <c r="K1342" s="28">
        <v>18</v>
      </c>
      <c r="L1342" s="44">
        <f>K1342-'June 2015'!K1342</f>
        <v>-13</v>
      </c>
      <c r="M1342" s="18"/>
    </row>
    <row r="1343" spans="1:13" ht="12.75" customHeight="1">
      <c r="A1343" s="20">
        <v>1339</v>
      </c>
      <c r="B1343" s="26" t="s">
        <v>48</v>
      </c>
      <c r="C1343" s="27">
        <v>26350</v>
      </c>
      <c r="D1343" s="24" t="s">
        <v>109</v>
      </c>
      <c r="E1343" s="27" t="s">
        <v>36</v>
      </c>
      <c r="F1343" s="24" t="s">
        <v>17</v>
      </c>
      <c r="G1343" s="28">
        <v>156</v>
      </c>
      <c r="H1343" s="28">
        <v>102</v>
      </c>
      <c r="I1343" s="28">
        <v>18</v>
      </c>
      <c r="J1343" s="28">
        <v>0</v>
      </c>
      <c r="K1343" s="28">
        <v>279</v>
      </c>
      <c r="L1343" s="44">
        <f>K1343-'June 2015'!K1343</f>
        <v>62</v>
      </c>
      <c r="M1343" s="18"/>
    </row>
    <row r="1344" spans="1:13" ht="12.75" customHeight="1">
      <c r="A1344" s="20">
        <v>1340</v>
      </c>
      <c r="B1344" s="26" t="s">
        <v>48</v>
      </c>
      <c r="C1344" s="27">
        <v>26350</v>
      </c>
      <c r="D1344" s="24" t="s">
        <v>109</v>
      </c>
      <c r="E1344" s="27" t="s">
        <v>37</v>
      </c>
      <c r="F1344" s="24" t="s">
        <v>18</v>
      </c>
      <c r="G1344" s="28">
        <v>1165</v>
      </c>
      <c r="H1344" s="28">
        <v>739</v>
      </c>
      <c r="I1344" s="28">
        <v>33</v>
      </c>
      <c r="J1344" s="28">
        <v>3</v>
      </c>
      <c r="K1344" s="28">
        <v>1936</v>
      </c>
      <c r="L1344" s="44">
        <f>K1344-'June 2015'!K1344</f>
        <v>361</v>
      </c>
      <c r="M1344" s="18"/>
    </row>
    <row r="1345" spans="1:13" ht="12.75" customHeight="1">
      <c r="A1345" s="20">
        <v>1341</v>
      </c>
      <c r="B1345" s="26" t="s">
        <v>48</v>
      </c>
      <c r="C1345" s="27">
        <v>26350</v>
      </c>
      <c r="D1345" s="24" t="s">
        <v>109</v>
      </c>
      <c r="E1345" s="27" t="s">
        <v>38</v>
      </c>
      <c r="F1345" s="24" t="s">
        <v>19</v>
      </c>
      <c r="G1345" s="28">
        <v>231</v>
      </c>
      <c r="H1345" s="28">
        <v>118</v>
      </c>
      <c r="I1345" s="28">
        <v>4</v>
      </c>
      <c r="J1345" s="28">
        <v>0</v>
      </c>
      <c r="K1345" s="28">
        <v>352</v>
      </c>
      <c r="L1345" s="44">
        <f>K1345-'June 2015'!K1345</f>
        <v>59</v>
      </c>
      <c r="M1345" s="18"/>
    </row>
    <row r="1346" spans="1:13" ht="12.75" customHeight="1">
      <c r="A1346" s="20">
        <v>1342</v>
      </c>
      <c r="B1346" s="26" t="s">
        <v>48</v>
      </c>
      <c r="C1346" s="27">
        <v>26350</v>
      </c>
      <c r="D1346" s="24" t="s">
        <v>109</v>
      </c>
      <c r="E1346" s="27" t="s">
        <v>39</v>
      </c>
      <c r="F1346" s="24" t="s">
        <v>20</v>
      </c>
      <c r="G1346" s="28">
        <v>251</v>
      </c>
      <c r="H1346" s="28">
        <v>382</v>
      </c>
      <c r="I1346" s="28">
        <v>14</v>
      </c>
      <c r="J1346" s="28">
        <v>0</v>
      </c>
      <c r="K1346" s="28">
        <v>651</v>
      </c>
      <c r="L1346" s="44">
        <f>K1346-'June 2015'!K1346</f>
        <v>161</v>
      </c>
      <c r="M1346" s="18"/>
    </row>
    <row r="1347" spans="1:13" ht="12.75" customHeight="1">
      <c r="A1347" s="20">
        <v>1343</v>
      </c>
      <c r="B1347" s="26" t="s">
        <v>48</v>
      </c>
      <c r="C1347" s="27">
        <v>26350</v>
      </c>
      <c r="D1347" s="24" t="s">
        <v>109</v>
      </c>
      <c r="E1347" s="27" t="s">
        <v>40</v>
      </c>
      <c r="F1347" s="24" t="s">
        <v>41</v>
      </c>
      <c r="G1347" s="28">
        <v>36</v>
      </c>
      <c r="H1347" s="28">
        <v>4</v>
      </c>
      <c r="I1347" s="28">
        <v>0</v>
      </c>
      <c r="J1347" s="28">
        <v>0</v>
      </c>
      <c r="K1347" s="28">
        <v>34</v>
      </c>
      <c r="L1347" s="44">
        <f>K1347-'June 2015'!K1347</f>
        <v>-216</v>
      </c>
      <c r="M1347" s="18"/>
    </row>
    <row r="1348" spans="1:13" ht="12.75" customHeight="1">
      <c r="A1348" s="20">
        <v>1344</v>
      </c>
      <c r="B1348" s="26" t="s">
        <v>48</v>
      </c>
      <c r="C1348" s="27">
        <v>26350</v>
      </c>
      <c r="D1348" s="24" t="s">
        <v>110</v>
      </c>
      <c r="E1348" s="27"/>
      <c r="F1348" s="24"/>
      <c r="G1348" s="28">
        <v>11653</v>
      </c>
      <c r="H1348" s="28">
        <v>6141</v>
      </c>
      <c r="I1348" s="28">
        <v>364</v>
      </c>
      <c r="J1348" s="28">
        <v>18</v>
      </c>
      <c r="K1348" s="28">
        <v>18177</v>
      </c>
      <c r="L1348" s="44">
        <f>K1348-'June 2015'!K1348</f>
        <v>1214</v>
      </c>
      <c r="M1348" s="18"/>
    </row>
    <row r="1349" spans="1:13" ht="12.75" customHeight="1">
      <c r="A1349" s="20">
        <v>1345</v>
      </c>
      <c r="B1349" s="26" t="s">
        <v>48</v>
      </c>
      <c r="C1349" s="27">
        <v>26430</v>
      </c>
      <c r="D1349" s="24" t="s">
        <v>197</v>
      </c>
      <c r="E1349" s="27" t="s">
        <v>21</v>
      </c>
      <c r="F1349" s="24" t="s">
        <v>2</v>
      </c>
      <c r="G1349" s="28">
        <v>524</v>
      </c>
      <c r="H1349" s="28">
        <v>118</v>
      </c>
      <c r="I1349" s="28">
        <v>8</v>
      </c>
      <c r="J1349" s="28">
        <v>0</v>
      </c>
      <c r="K1349" s="28">
        <v>654</v>
      </c>
      <c r="L1349" s="44">
        <f>K1349-'June 2015'!K1349</f>
        <v>23</v>
      </c>
      <c r="M1349" s="18"/>
    </row>
    <row r="1350" spans="1:13" ht="12.75" customHeight="1">
      <c r="A1350" s="20">
        <v>1346</v>
      </c>
      <c r="B1350" s="26" t="s">
        <v>48</v>
      </c>
      <c r="C1350" s="27">
        <v>26430</v>
      </c>
      <c r="D1350" s="24" t="s">
        <v>197</v>
      </c>
      <c r="E1350" s="27" t="s">
        <v>22</v>
      </c>
      <c r="F1350" s="24" t="s">
        <v>3</v>
      </c>
      <c r="G1350" s="28">
        <v>0</v>
      </c>
      <c r="H1350" s="28">
        <v>3</v>
      </c>
      <c r="I1350" s="28">
        <v>0</v>
      </c>
      <c r="J1350" s="28">
        <v>0</v>
      </c>
      <c r="K1350" s="28">
        <v>6</v>
      </c>
      <c r="L1350" s="44">
        <f>K1350-'June 2015'!K1350</f>
        <v>2</v>
      </c>
      <c r="M1350" s="18"/>
    </row>
    <row r="1351" spans="1:13" ht="12.75" customHeight="1">
      <c r="A1351" s="20">
        <v>1347</v>
      </c>
      <c r="B1351" s="26" t="s">
        <v>48</v>
      </c>
      <c r="C1351" s="27">
        <v>26430</v>
      </c>
      <c r="D1351" s="24" t="s">
        <v>197</v>
      </c>
      <c r="E1351" s="27" t="s">
        <v>23</v>
      </c>
      <c r="F1351" s="24" t="s">
        <v>4</v>
      </c>
      <c r="G1351" s="28">
        <v>28</v>
      </c>
      <c r="H1351" s="28">
        <v>20</v>
      </c>
      <c r="I1351" s="28">
        <v>5</v>
      </c>
      <c r="J1351" s="28">
        <v>0</v>
      </c>
      <c r="K1351" s="28">
        <v>55</v>
      </c>
      <c r="L1351" s="44">
        <f>K1351-'June 2015'!K1351</f>
        <v>11</v>
      </c>
      <c r="M1351" s="18"/>
    </row>
    <row r="1352" spans="1:13" ht="12.75" customHeight="1">
      <c r="A1352" s="20">
        <v>1348</v>
      </c>
      <c r="B1352" s="26" t="s">
        <v>48</v>
      </c>
      <c r="C1352" s="27">
        <v>26430</v>
      </c>
      <c r="D1352" s="24" t="s">
        <v>197</v>
      </c>
      <c r="E1352" s="27" t="s">
        <v>24</v>
      </c>
      <c r="F1352" s="24" t="s">
        <v>5</v>
      </c>
      <c r="G1352" s="28">
        <v>0</v>
      </c>
      <c r="H1352" s="28">
        <v>0</v>
      </c>
      <c r="I1352" s="28">
        <v>0</v>
      </c>
      <c r="J1352" s="28">
        <v>0</v>
      </c>
      <c r="K1352" s="28">
        <v>3</v>
      </c>
      <c r="L1352" s="44">
        <f>K1352-'June 2015'!K1352</f>
        <v>0</v>
      </c>
      <c r="M1352" s="18"/>
    </row>
    <row r="1353" spans="1:13" ht="12.75" customHeight="1">
      <c r="A1353" s="20">
        <v>1349</v>
      </c>
      <c r="B1353" s="26" t="s">
        <v>48</v>
      </c>
      <c r="C1353" s="27">
        <v>26430</v>
      </c>
      <c r="D1353" s="24" t="s">
        <v>197</v>
      </c>
      <c r="E1353" s="27" t="s">
        <v>25</v>
      </c>
      <c r="F1353" s="24" t="s">
        <v>6</v>
      </c>
      <c r="G1353" s="28">
        <v>113</v>
      </c>
      <c r="H1353" s="28">
        <v>78</v>
      </c>
      <c r="I1353" s="28">
        <v>0</v>
      </c>
      <c r="J1353" s="28">
        <v>0</v>
      </c>
      <c r="K1353" s="28">
        <v>188</v>
      </c>
      <c r="L1353" s="44">
        <f>K1353-'June 2015'!K1353</f>
        <v>28</v>
      </c>
      <c r="M1353" s="18"/>
    </row>
    <row r="1354" spans="1:13" ht="12.75" customHeight="1">
      <c r="A1354" s="20">
        <v>1350</v>
      </c>
      <c r="B1354" s="26" t="s">
        <v>48</v>
      </c>
      <c r="C1354" s="27">
        <v>26430</v>
      </c>
      <c r="D1354" s="24" t="s">
        <v>197</v>
      </c>
      <c r="E1354" s="27" t="s">
        <v>26</v>
      </c>
      <c r="F1354" s="24" t="s">
        <v>7</v>
      </c>
      <c r="G1354" s="28">
        <v>9</v>
      </c>
      <c r="H1354" s="28">
        <v>16</v>
      </c>
      <c r="I1354" s="28">
        <v>0</v>
      </c>
      <c r="J1354" s="28">
        <v>0</v>
      </c>
      <c r="K1354" s="28">
        <v>28</v>
      </c>
      <c r="L1354" s="44">
        <f>K1354-'June 2015'!K1354</f>
        <v>2</v>
      </c>
      <c r="M1354" s="18"/>
    </row>
    <row r="1355" spans="1:13" ht="12.75" customHeight="1">
      <c r="A1355" s="20">
        <v>1351</v>
      </c>
      <c r="B1355" s="26" t="s">
        <v>48</v>
      </c>
      <c r="C1355" s="27">
        <v>26430</v>
      </c>
      <c r="D1355" s="24" t="s">
        <v>197</v>
      </c>
      <c r="E1355" s="27" t="s">
        <v>27</v>
      </c>
      <c r="F1355" s="24" t="s">
        <v>8</v>
      </c>
      <c r="G1355" s="28">
        <v>25</v>
      </c>
      <c r="H1355" s="28">
        <v>24</v>
      </c>
      <c r="I1355" s="28">
        <v>3</v>
      </c>
      <c r="J1355" s="28">
        <v>0</v>
      </c>
      <c r="K1355" s="28">
        <v>46</v>
      </c>
      <c r="L1355" s="44">
        <f>K1355-'June 2015'!K1355</f>
        <v>7</v>
      </c>
      <c r="M1355" s="18"/>
    </row>
    <row r="1356" spans="1:13" ht="12.75" customHeight="1">
      <c r="A1356" s="20">
        <v>1352</v>
      </c>
      <c r="B1356" s="26" t="s">
        <v>48</v>
      </c>
      <c r="C1356" s="27">
        <v>26430</v>
      </c>
      <c r="D1356" s="24" t="s">
        <v>197</v>
      </c>
      <c r="E1356" s="27" t="s">
        <v>28</v>
      </c>
      <c r="F1356" s="24" t="s">
        <v>9</v>
      </c>
      <c r="G1356" s="28">
        <v>16</v>
      </c>
      <c r="H1356" s="28">
        <v>41</v>
      </c>
      <c r="I1356" s="28">
        <v>0</v>
      </c>
      <c r="J1356" s="28">
        <v>0</v>
      </c>
      <c r="K1356" s="28">
        <v>54</v>
      </c>
      <c r="L1356" s="44">
        <f>K1356-'June 2015'!K1356</f>
        <v>14</v>
      </c>
      <c r="M1356" s="18"/>
    </row>
    <row r="1357" spans="1:13" ht="12.75" customHeight="1">
      <c r="A1357" s="20">
        <v>1353</v>
      </c>
      <c r="B1357" s="26" t="s">
        <v>48</v>
      </c>
      <c r="C1357" s="27">
        <v>26430</v>
      </c>
      <c r="D1357" s="24" t="s">
        <v>197</v>
      </c>
      <c r="E1357" s="27" t="s">
        <v>29</v>
      </c>
      <c r="F1357" s="24" t="s">
        <v>10</v>
      </c>
      <c r="G1357" s="28">
        <v>39</v>
      </c>
      <c r="H1357" s="28">
        <v>21</v>
      </c>
      <c r="I1357" s="28">
        <v>0</v>
      </c>
      <c r="J1357" s="28">
        <v>0</v>
      </c>
      <c r="K1357" s="28">
        <v>65</v>
      </c>
      <c r="L1357" s="44">
        <f>K1357-'June 2015'!K1357</f>
        <v>-4</v>
      </c>
      <c r="M1357" s="18"/>
    </row>
    <row r="1358" spans="1:13" ht="12.75" customHeight="1">
      <c r="A1358" s="20">
        <v>1354</v>
      </c>
      <c r="B1358" s="26" t="s">
        <v>48</v>
      </c>
      <c r="C1358" s="27">
        <v>26430</v>
      </c>
      <c r="D1358" s="24" t="s">
        <v>197</v>
      </c>
      <c r="E1358" s="27" t="s">
        <v>30</v>
      </c>
      <c r="F1358" s="24" t="s">
        <v>11</v>
      </c>
      <c r="G1358" s="28">
        <v>3</v>
      </c>
      <c r="H1358" s="28">
        <v>3</v>
      </c>
      <c r="I1358" s="28">
        <v>0</v>
      </c>
      <c r="J1358" s="28">
        <v>0</v>
      </c>
      <c r="K1358" s="28">
        <v>6</v>
      </c>
      <c r="L1358" s="44">
        <f>K1358-'June 2015'!K1358</f>
        <v>3</v>
      </c>
      <c r="M1358" s="18"/>
    </row>
    <row r="1359" spans="1:13" ht="12.75" customHeight="1">
      <c r="A1359" s="20">
        <v>1355</v>
      </c>
      <c r="B1359" s="26" t="s">
        <v>48</v>
      </c>
      <c r="C1359" s="27">
        <v>26430</v>
      </c>
      <c r="D1359" s="24" t="s">
        <v>197</v>
      </c>
      <c r="E1359" s="27" t="s">
        <v>31</v>
      </c>
      <c r="F1359" s="24" t="s">
        <v>12</v>
      </c>
      <c r="G1359" s="28">
        <v>14</v>
      </c>
      <c r="H1359" s="28">
        <v>4</v>
      </c>
      <c r="I1359" s="28">
        <v>0</v>
      </c>
      <c r="J1359" s="28">
        <v>0</v>
      </c>
      <c r="K1359" s="28">
        <v>19</v>
      </c>
      <c r="L1359" s="44">
        <f>K1359-'June 2015'!K1359</f>
        <v>-34</v>
      </c>
      <c r="M1359" s="18"/>
    </row>
    <row r="1360" spans="1:13" ht="12.75" customHeight="1">
      <c r="A1360" s="20">
        <v>1356</v>
      </c>
      <c r="B1360" s="26" t="s">
        <v>48</v>
      </c>
      <c r="C1360" s="27">
        <v>26430</v>
      </c>
      <c r="D1360" s="24" t="s">
        <v>197</v>
      </c>
      <c r="E1360" s="27" t="s">
        <v>32</v>
      </c>
      <c r="F1360" s="24" t="s">
        <v>13</v>
      </c>
      <c r="G1360" s="28">
        <v>75</v>
      </c>
      <c r="H1360" s="28">
        <v>11</v>
      </c>
      <c r="I1360" s="28">
        <v>0</v>
      </c>
      <c r="J1360" s="28">
        <v>0</v>
      </c>
      <c r="K1360" s="28">
        <v>89</v>
      </c>
      <c r="L1360" s="44">
        <f>K1360-'June 2015'!K1360</f>
        <v>12</v>
      </c>
      <c r="M1360" s="18"/>
    </row>
    <row r="1361" spans="1:13" ht="12.75" customHeight="1">
      <c r="A1361" s="20">
        <v>1357</v>
      </c>
      <c r="B1361" s="26" t="s">
        <v>48</v>
      </c>
      <c r="C1361" s="27">
        <v>26430</v>
      </c>
      <c r="D1361" s="24" t="s">
        <v>197</v>
      </c>
      <c r="E1361" s="27" t="s">
        <v>33</v>
      </c>
      <c r="F1361" s="24" t="s">
        <v>14</v>
      </c>
      <c r="G1361" s="28">
        <v>56</v>
      </c>
      <c r="H1361" s="28">
        <v>40</v>
      </c>
      <c r="I1361" s="28">
        <v>0</v>
      </c>
      <c r="J1361" s="28">
        <v>0</v>
      </c>
      <c r="K1361" s="28">
        <v>94</v>
      </c>
      <c r="L1361" s="44">
        <f>K1361-'June 2015'!K1361</f>
        <v>18</v>
      </c>
      <c r="M1361" s="18"/>
    </row>
    <row r="1362" spans="1:13" ht="12.75" customHeight="1">
      <c r="A1362" s="20">
        <v>1358</v>
      </c>
      <c r="B1362" s="26" t="s">
        <v>48</v>
      </c>
      <c r="C1362" s="27">
        <v>26430</v>
      </c>
      <c r="D1362" s="24" t="s">
        <v>197</v>
      </c>
      <c r="E1362" s="27" t="s">
        <v>34</v>
      </c>
      <c r="F1362" s="24" t="s">
        <v>15</v>
      </c>
      <c r="G1362" s="28">
        <v>15</v>
      </c>
      <c r="H1362" s="28">
        <v>14</v>
      </c>
      <c r="I1362" s="28">
        <v>0</v>
      </c>
      <c r="J1362" s="28">
        <v>0</v>
      </c>
      <c r="K1362" s="28">
        <v>31</v>
      </c>
      <c r="L1362" s="44">
        <f>K1362-'June 2015'!K1362</f>
        <v>6</v>
      </c>
      <c r="M1362" s="18"/>
    </row>
    <row r="1363" spans="1:13" ht="12.75" customHeight="1">
      <c r="A1363" s="20">
        <v>1359</v>
      </c>
      <c r="B1363" s="26" t="s">
        <v>48</v>
      </c>
      <c r="C1363" s="27">
        <v>26430</v>
      </c>
      <c r="D1363" s="24" t="s">
        <v>197</v>
      </c>
      <c r="E1363" s="27" t="s">
        <v>35</v>
      </c>
      <c r="F1363" s="24" t="s">
        <v>16</v>
      </c>
      <c r="G1363" s="28">
        <v>0</v>
      </c>
      <c r="H1363" s="28">
        <v>0</v>
      </c>
      <c r="I1363" s="28">
        <v>0</v>
      </c>
      <c r="J1363" s="28">
        <v>0</v>
      </c>
      <c r="K1363" s="28">
        <v>0</v>
      </c>
      <c r="L1363" s="44">
        <f>K1363-'June 2015'!K1363</f>
        <v>-3</v>
      </c>
      <c r="M1363" s="18"/>
    </row>
    <row r="1364" spans="1:13" ht="12.75" customHeight="1">
      <c r="A1364" s="20">
        <v>1360</v>
      </c>
      <c r="B1364" s="26" t="s">
        <v>48</v>
      </c>
      <c r="C1364" s="27">
        <v>26430</v>
      </c>
      <c r="D1364" s="24" t="s">
        <v>197</v>
      </c>
      <c r="E1364" s="27" t="s">
        <v>36</v>
      </c>
      <c r="F1364" s="24" t="s">
        <v>17</v>
      </c>
      <c r="G1364" s="28">
        <v>8</v>
      </c>
      <c r="H1364" s="28">
        <v>3</v>
      </c>
      <c r="I1364" s="28">
        <v>0</v>
      </c>
      <c r="J1364" s="28">
        <v>0</v>
      </c>
      <c r="K1364" s="28">
        <v>9</v>
      </c>
      <c r="L1364" s="44">
        <f>K1364-'June 2015'!K1364</f>
        <v>-1</v>
      </c>
      <c r="M1364" s="18"/>
    </row>
    <row r="1365" spans="1:13" ht="12.75" customHeight="1">
      <c r="A1365" s="20">
        <v>1361</v>
      </c>
      <c r="B1365" s="26" t="s">
        <v>48</v>
      </c>
      <c r="C1365" s="27">
        <v>26430</v>
      </c>
      <c r="D1365" s="24" t="s">
        <v>197</v>
      </c>
      <c r="E1365" s="27" t="s">
        <v>37</v>
      </c>
      <c r="F1365" s="24" t="s">
        <v>18</v>
      </c>
      <c r="G1365" s="28">
        <v>10</v>
      </c>
      <c r="H1365" s="28">
        <v>10</v>
      </c>
      <c r="I1365" s="28">
        <v>3</v>
      </c>
      <c r="J1365" s="28">
        <v>0</v>
      </c>
      <c r="K1365" s="28">
        <v>27</v>
      </c>
      <c r="L1365" s="44">
        <f>K1365-'June 2015'!K1365</f>
        <v>9</v>
      </c>
      <c r="M1365" s="18"/>
    </row>
    <row r="1366" spans="1:13" ht="12.75" customHeight="1">
      <c r="A1366" s="20">
        <v>1362</v>
      </c>
      <c r="B1366" s="26" t="s">
        <v>48</v>
      </c>
      <c r="C1366" s="27">
        <v>26430</v>
      </c>
      <c r="D1366" s="24" t="s">
        <v>197</v>
      </c>
      <c r="E1366" s="27" t="s">
        <v>38</v>
      </c>
      <c r="F1366" s="24" t="s">
        <v>19</v>
      </c>
      <c r="G1366" s="28">
        <v>9</v>
      </c>
      <c r="H1366" s="28">
        <v>13</v>
      </c>
      <c r="I1366" s="28">
        <v>0</v>
      </c>
      <c r="J1366" s="28">
        <v>0</v>
      </c>
      <c r="K1366" s="28">
        <v>27</v>
      </c>
      <c r="L1366" s="44">
        <f>K1366-'June 2015'!K1366</f>
        <v>9</v>
      </c>
      <c r="M1366" s="18"/>
    </row>
    <row r="1367" spans="1:13" ht="12.75" customHeight="1">
      <c r="A1367" s="20">
        <v>1363</v>
      </c>
      <c r="B1367" s="26" t="s">
        <v>48</v>
      </c>
      <c r="C1367" s="27">
        <v>26430</v>
      </c>
      <c r="D1367" s="24" t="s">
        <v>197</v>
      </c>
      <c r="E1367" s="27" t="s">
        <v>39</v>
      </c>
      <c r="F1367" s="24" t="s">
        <v>20</v>
      </c>
      <c r="G1367" s="28">
        <v>24</v>
      </c>
      <c r="H1367" s="28">
        <v>17</v>
      </c>
      <c r="I1367" s="28">
        <v>0</v>
      </c>
      <c r="J1367" s="28">
        <v>0</v>
      </c>
      <c r="K1367" s="28">
        <v>40</v>
      </c>
      <c r="L1367" s="44">
        <f>K1367-'June 2015'!K1367</f>
        <v>5</v>
      </c>
      <c r="M1367" s="18"/>
    </row>
    <row r="1368" spans="1:13" ht="12.75" customHeight="1">
      <c r="A1368" s="20">
        <v>1364</v>
      </c>
      <c r="B1368" s="26" t="s">
        <v>48</v>
      </c>
      <c r="C1368" s="27">
        <v>26430</v>
      </c>
      <c r="D1368" s="24" t="s">
        <v>197</v>
      </c>
      <c r="E1368" s="27" t="s">
        <v>40</v>
      </c>
      <c r="F1368" s="24" t="s">
        <v>41</v>
      </c>
      <c r="G1368" s="28">
        <v>0</v>
      </c>
      <c r="H1368" s="28">
        <v>3</v>
      </c>
      <c r="I1368" s="28">
        <v>0</v>
      </c>
      <c r="J1368" s="28">
        <v>0</v>
      </c>
      <c r="K1368" s="28">
        <v>4</v>
      </c>
      <c r="L1368" s="44">
        <f>K1368-'June 2015'!K1368</f>
        <v>-2</v>
      </c>
      <c r="M1368" s="18"/>
    </row>
    <row r="1369" spans="1:13" ht="12.75" customHeight="1">
      <c r="A1369" s="20">
        <v>1365</v>
      </c>
      <c r="B1369" s="26" t="s">
        <v>48</v>
      </c>
      <c r="C1369" s="27">
        <v>26430</v>
      </c>
      <c r="D1369" s="24" t="s">
        <v>198</v>
      </c>
      <c r="E1369" s="27"/>
      <c r="F1369" s="24"/>
      <c r="G1369" s="28">
        <v>980</v>
      </c>
      <c r="H1369" s="28">
        <v>448</v>
      </c>
      <c r="I1369" s="28">
        <v>18</v>
      </c>
      <c r="J1369" s="28">
        <v>0</v>
      </c>
      <c r="K1369" s="28">
        <v>1458</v>
      </c>
      <c r="L1369" s="44">
        <f>K1369-'June 2015'!K1369</f>
        <v>115</v>
      </c>
      <c r="M1369" s="18"/>
    </row>
    <row r="1370" spans="1:13" ht="12.75" customHeight="1">
      <c r="A1370" s="20">
        <v>1366</v>
      </c>
      <c r="B1370" s="26" t="s">
        <v>48</v>
      </c>
      <c r="C1370" s="27">
        <v>26490</v>
      </c>
      <c r="D1370" s="24" t="s">
        <v>199</v>
      </c>
      <c r="E1370" s="27" t="s">
        <v>21</v>
      </c>
      <c r="F1370" s="24" t="s">
        <v>2</v>
      </c>
      <c r="G1370" s="28">
        <v>318</v>
      </c>
      <c r="H1370" s="28">
        <v>95</v>
      </c>
      <c r="I1370" s="28">
        <v>6</v>
      </c>
      <c r="J1370" s="28">
        <v>0</v>
      </c>
      <c r="K1370" s="28">
        <v>418</v>
      </c>
      <c r="L1370" s="44">
        <f>K1370-'June 2015'!K1370</f>
        <v>-14</v>
      </c>
      <c r="M1370" s="18"/>
    </row>
    <row r="1371" spans="1:13" ht="12.75" customHeight="1">
      <c r="A1371" s="20">
        <v>1367</v>
      </c>
      <c r="B1371" s="26" t="s">
        <v>48</v>
      </c>
      <c r="C1371" s="27">
        <v>26490</v>
      </c>
      <c r="D1371" s="24" t="s">
        <v>199</v>
      </c>
      <c r="E1371" s="27" t="s">
        <v>22</v>
      </c>
      <c r="F1371" s="24" t="s">
        <v>3</v>
      </c>
      <c r="G1371" s="28">
        <v>0</v>
      </c>
      <c r="H1371" s="28">
        <v>0</v>
      </c>
      <c r="I1371" s="28">
        <v>0</v>
      </c>
      <c r="J1371" s="28">
        <v>0</v>
      </c>
      <c r="K1371" s="28">
        <v>0</v>
      </c>
      <c r="L1371" s="44">
        <f>K1371-'June 2015'!K1371</f>
        <v>0</v>
      </c>
      <c r="M1371" s="18"/>
    </row>
    <row r="1372" spans="1:13" ht="12.75" customHeight="1">
      <c r="A1372" s="20">
        <v>1368</v>
      </c>
      <c r="B1372" s="26" t="s">
        <v>48</v>
      </c>
      <c r="C1372" s="27">
        <v>26490</v>
      </c>
      <c r="D1372" s="24" t="s">
        <v>199</v>
      </c>
      <c r="E1372" s="27" t="s">
        <v>23</v>
      </c>
      <c r="F1372" s="24" t="s">
        <v>4</v>
      </c>
      <c r="G1372" s="28">
        <v>59</v>
      </c>
      <c r="H1372" s="28">
        <v>59</v>
      </c>
      <c r="I1372" s="28">
        <v>0</v>
      </c>
      <c r="J1372" s="28">
        <v>0</v>
      </c>
      <c r="K1372" s="28">
        <v>118</v>
      </c>
      <c r="L1372" s="44">
        <f>K1372-'June 2015'!K1372</f>
        <v>16</v>
      </c>
      <c r="M1372" s="18"/>
    </row>
    <row r="1373" spans="1:13" ht="12.75" customHeight="1">
      <c r="A1373" s="20">
        <v>1369</v>
      </c>
      <c r="B1373" s="26" t="s">
        <v>48</v>
      </c>
      <c r="C1373" s="27">
        <v>26490</v>
      </c>
      <c r="D1373" s="24" t="s">
        <v>199</v>
      </c>
      <c r="E1373" s="27" t="s">
        <v>24</v>
      </c>
      <c r="F1373" s="24" t="s">
        <v>5</v>
      </c>
      <c r="G1373" s="28">
        <v>3</v>
      </c>
      <c r="H1373" s="28">
        <v>7</v>
      </c>
      <c r="I1373" s="28">
        <v>0</v>
      </c>
      <c r="J1373" s="28">
        <v>0</v>
      </c>
      <c r="K1373" s="28">
        <v>12</v>
      </c>
      <c r="L1373" s="44">
        <f>K1373-'June 2015'!K1373</f>
        <v>4</v>
      </c>
      <c r="M1373" s="18"/>
    </row>
    <row r="1374" spans="1:13" ht="12.75" customHeight="1">
      <c r="A1374" s="20">
        <v>1370</v>
      </c>
      <c r="B1374" s="26" t="s">
        <v>48</v>
      </c>
      <c r="C1374" s="27">
        <v>26490</v>
      </c>
      <c r="D1374" s="24" t="s">
        <v>199</v>
      </c>
      <c r="E1374" s="27" t="s">
        <v>25</v>
      </c>
      <c r="F1374" s="24" t="s">
        <v>6</v>
      </c>
      <c r="G1374" s="28">
        <v>514</v>
      </c>
      <c r="H1374" s="28">
        <v>434</v>
      </c>
      <c r="I1374" s="28">
        <v>6</v>
      </c>
      <c r="J1374" s="28">
        <v>0</v>
      </c>
      <c r="K1374" s="28">
        <v>950</v>
      </c>
      <c r="L1374" s="44">
        <f>K1374-'June 2015'!K1374</f>
        <v>222</v>
      </c>
      <c r="M1374" s="18"/>
    </row>
    <row r="1375" spans="1:13" ht="12.75" customHeight="1">
      <c r="A1375" s="20">
        <v>1371</v>
      </c>
      <c r="B1375" s="26" t="s">
        <v>48</v>
      </c>
      <c r="C1375" s="27">
        <v>26490</v>
      </c>
      <c r="D1375" s="24" t="s">
        <v>199</v>
      </c>
      <c r="E1375" s="27" t="s">
        <v>26</v>
      </c>
      <c r="F1375" s="24" t="s">
        <v>7</v>
      </c>
      <c r="G1375" s="28">
        <v>58</v>
      </c>
      <c r="H1375" s="28">
        <v>51</v>
      </c>
      <c r="I1375" s="28">
        <v>0</v>
      </c>
      <c r="J1375" s="28">
        <v>0</v>
      </c>
      <c r="K1375" s="28">
        <v>108</v>
      </c>
      <c r="L1375" s="44">
        <f>K1375-'June 2015'!K1375</f>
        <v>31</v>
      </c>
      <c r="M1375" s="18"/>
    </row>
    <row r="1376" spans="1:13" ht="12.75" customHeight="1">
      <c r="A1376" s="20">
        <v>1372</v>
      </c>
      <c r="B1376" s="26" t="s">
        <v>48</v>
      </c>
      <c r="C1376" s="27">
        <v>26490</v>
      </c>
      <c r="D1376" s="24" t="s">
        <v>199</v>
      </c>
      <c r="E1376" s="27" t="s">
        <v>27</v>
      </c>
      <c r="F1376" s="24" t="s">
        <v>8</v>
      </c>
      <c r="G1376" s="28">
        <v>107</v>
      </c>
      <c r="H1376" s="28">
        <v>134</v>
      </c>
      <c r="I1376" s="28">
        <v>8</v>
      </c>
      <c r="J1376" s="28">
        <v>0</v>
      </c>
      <c r="K1376" s="28">
        <v>244</v>
      </c>
      <c r="L1376" s="44">
        <f>K1376-'June 2015'!K1376</f>
        <v>64</v>
      </c>
      <c r="M1376" s="18"/>
    </row>
    <row r="1377" spans="1:13" ht="12.75" customHeight="1">
      <c r="A1377" s="20">
        <v>1373</v>
      </c>
      <c r="B1377" s="26" t="s">
        <v>48</v>
      </c>
      <c r="C1377" s="27">
        <v>26490</v>
      </c>
      <c r="D1377" s="24" t="s">
        <v>199</v>
      </c>
      <c r="E1377" s="27" t="s">
        <v>28</v>
      </c>
      <c r="F1377" s="24" t="s">
        <v>9</v>
      </c>
      <c r="G1377" s="28">
        <v>55</v>
      </c>
      <c r="H1377" s="28">
        <v>157</v>
      </c>
      <c r="I1377" s="28">
        <v>27</v>
      </c>
      <c r="J1377" s="28">
        <v>0</v>
      </c>
      <c r="K1377" s="28">
        <v>242</v>
      </c>
      <c r="L1377" s="44">
        <f>K1377-'June 2015'!K1377</f>
        <v>41</v>
      </c>
      <c r="M1377" s="18"/>
    </row>
    <row r="1378" spans="1:13" ht="12.75" customHeight="1">
      <c r="A1378" s="20">
        <v>1374</v>
      </c>
      <c r="B1378" s="26" t="s">
        <v>48</v>
      </c>
      <c r="C1378" s="27">
        <v>26490</v>
      </c>
      <c r="D1378" s="24" t="s">
        <v>199</v>
      </c>
      <c r="E1378" s="27" t="s">
        <v>29</v>
      </c>
      <c r="F1378" s="24" t="s">
        <v>10</v>
      </c>
      <c r="G1378" s="28">
        <v>50</v>
      </c>
      <c r="H1378" s="28">
        <v>26</v>
      </c>
      <c r="I1378" s="28">
        <v>3</v>
      </c>
      <c r="J1378" s="28">
        <v>0</v>
      </c>
      <c r="K1378" s="28">
        <v>79</v>
      </c>
      <c r="L1378" s="44">
        <f>K1378-'June 2015'!K1378</f>
        <v>9</v>
      </c>
      <c r="M1378" s="18"/>
    </row>
    <row r="1379" spans="1:13" ht="12.75" customHeight="1">
      <c r="A1379" s="20">
        <v>1375</v>
      </c>
      <c r="B1379" s="26" t="s">
        <v>48</v>
      </c>
      <c r="C1379" s="27">
        <v>26490</v>
      </c>
      <c r="D1379" s="24" t="s">
        <v>199</v>
      </c>
      <c r="E1379" s="27" t="s">
        <v>30</v>
      </c>
      <c r="F1379" s="24" t="s">
        <v>11</v>
      </c>
      <c r="G1379" s="28">
        <v>19</v>
      </c>
      <c r="H1379" s="28">
        <v>8</v>
      </c>
      <c r="I1379" s="28">
        <v>3</v>
      </c>
      <c r="J1379" s="28">
        <v>0</v>
      </c>
      <c r="K1379" s="28">
        <v>32</v>
      </c>
      <c r="L1379" s="44">
        <f>K1379-'June 2015'!K1379</f>
        <v>5</v>
      </c>
      <c r="M1379" s="18"/>
    </row>
    <row r="1380" spans="1:13" ht="12.75" customHeight="1">
      <c r="A1380" s="20">
        <v>1376</v>
      </c>
      <c r="B1380" s="26" t="s">
        <v>48</v>
      </c>
      <c r="C1380" s="27">
        <v>26490</v>
      </c>
      <c r="D1380" s="24" t="s">
        <v>199</v>
      </c>
      <c r="E1380" s="27" t="s">
        <v>31</v>
      </c>
      <c r="F1380" s="24" t="s">
        <v>12</v>
      </c>
      <c r="G1380" s="28">
        <v>90</v>
      </c>
      <c r="H1380" s="28">
        <v>45</v>
      </c>
      <c r="I1380" s="28">
        <v>0</v>
      </c>
      <c r="J1380" s="28">
        <v>0</v>
      </c>
      <c r="K1380" s="28">
        <v>129</v>
      </c>
      <c r="L1380" s="44">
        <f>K1380-'June 2015'!K1380</f>
        <v>-86</v>
      </c>
      <c r="M1380" s="18"/>
    </row>
    <row r="1381" spans="1:13" ht="12.75" customHeight="1">
      <c r="A1381" s="20">
        <v>1377</v>
      </c>
      <c r="B1381" s="26" t="s">
        <v>48</v>
      </c>
      <c r="C1381" s="27">
        <v>26490</v>
      </c>
      <c r="D1381" s="24" t="s">
        <v>199</v>
      </c>
      <c r="E1381" s="27" t="s">
        <v>32</v>
      </c>
      <c r="F1381" s="24" t="s">
        <v>13</v>
      </c>
      <c r="G1381" s="28">
        <v>332</v>
      </c>
      <c r="H1381" s="28">
        <v>51</v>
      </c>
      <c r="I1381" s="28">
        <v>3</v>
      </c>
      <c r="J1381" s="28">
        <v>0</v>
      </c>
      <c r="K1381" s="28">
        <v>381</v>
      </c>
      <c r="L1381" s="44">
        <f>K1381-'June 2015'!K1381</f>
        <v>96</v>
      </c>
      <c r="M1381" s="18"/>
    </row>
    <row r="1382" spans="1:13" ht="12.75" customHeight="1">
      <c r="A1382" s="20">
        <v>1378</v>
      </c>
      <c r="B1382" s="26" t="s">
        <v>48</v>
      </c>
      <c r="C1382" s="27">
        <v>26490</v>
      </c>
      <c r="D1382" s="24" t="s">
        <v>199</v>
      </c>
      <c r="E1382" s="27" t="s">
        <v>33</v>
      </c>
      <c r="F1382" s="24" t="s">
        <v>14</v>
      </c>
      <c r="G1382" s="28">
        <v>319</v>
      </c>
      <c r="H1382" s="28">
        <v>203</v>
      </c>
      <c r="I1382" s="28">
        <v>3</v>
      </c>
      <c r="J1382" s="28">
        <v>0</v>
      </c>
      <c r="K1382" s="28">
        <v>528</v>
      </c>
      <c r="L1382" s="44">
        <f>K1382-'June 2015'!K1382</f>
        <v>147</v>
      </c>
      <c r="M1382" s="18"/>
    </row>
    <row r="1383" spans="1:13" ht="12.75" customHeight="1">
      <c r="A1383" s="20">
        <v>1379</v>
      </c>
      <c r="B1383" s="26" t="s">
        <v>48</v>
      </c>
      <c r="C1383" s="27">
        <v>26490</v>
      </c>
      <c r="D1383" s="24" t="s">
        <v>199</v>
      </c>
      <c r="E1383" s="27" t="s">
        <v>34</v>
      </c>
      <c r="F1383" s="24" t="s">
        <v>15</v>
      </c>
      <c r="G1383" s="28">
        <v>67</v>
      </c>
      <c r="H1383" s="28">
        <v>59</v>
      </c>
      <c r="I1383" s="28">
        <v>5</v>
      </c>
      <c r="J1383" s="28">
        <v>0</v>
      </c>
      <c r="K1383" s="28">
        <v>131</v>
      </c>
      <c r="L1383" s="44">
        <f>K1383-'June 2015'!K1383</f>
        <v>44</v>
      </c>
      <c r="M1383" s="18"/>
    </row>
    <row r="1384" spans="1:13" ht="12.75" customHeight="1">
      <c r="A1384" s="20">
        <v>1380</v>
      </c>
      <c r="B1384" s="26" t="s">
        <v>48</v>
      </c>
      <c r="C1384" s="27">
        <v>26490</v>
      </c>
      <c r="D1384" s="24" t="s">
        <v>199</v>
      </c>
      <c r="E1384" s="27" t="s">
        <v>35</v>
      </c>
      <c r="F1384" s="24" t="s">
        <v>16</v>
      </c>
      <c r="G1384" s="28">
        <v>5</v>
      </c>
      <c r="H1384" s="28">
        <v>3</v>
      </c>
      <c r="I1384" s="28">
        <v>0</v>
      </c>
      <c r="J1384" s="28">
        <v>0</v>
      </c>
      <c r="K1384" s="28">
        <v>7</v>
      </c>
      <c r="L1384" s="44">
        <f>K1384-'June 2015'!K1384</f>
        <v>2</v>
      </c>
      <c r="M1384" s="18"/>
    </row>
    <row r="1385" spans="1:13" ht="12.75" customHeight="1">
      <c r="A1385" s="20">
        <v>1381</v>
      </c>
      <c r="B1385" s="26" t="s">
        <v>48</v>
      </c>
      <c r="C1385" s="27">
        <v>26490</v>
      </c>
      <c r="D1385" s="24" t="s">
        <v>199</v>
      </c>
      <c r="E1385" s="27" t="s">
        <v>36</v>
      </c>
      <c r="F1385" s="24" t="s">
        <v>17</v>
      </c>
      <c r="G1385" s="28">
        <v>29</v>
      </c>
      <c r="H1385" s="28">
        <v>20</v>
      </c>
      <c r="I1385" s="28">
        <v>3</v>
      </c>
      <c r="J1385" s="28">
        <v>0</v>
      </c>
      <c r="K1385" s="28">
        <v>50</v>
      </c>
      <c r="L1385" s="44">
        <f>K1385-'June 2015'!K1385</f>
        <v>19</v>
      </c>
      <c r="M1385" s="18"/>
    </row>
    <row r="1386" spans="1:13" ht="12.75" customHeight="1">
      <c r="A1386" s="20">
        <v>1382</v>
      </c>
      <c r="B1386" s="26" t="s">
        <v>48</v>
      </c>
      <c r="C1386" s="27">
        <v>26490</v>
      </c>
      <c r="D1386" s="24" t="s">
        <v>199</v>
      </c>
      <c r="E1386" s="27" t="s">
        <v>37</v>
      </c>
      <c r="F1386" s="24" t="s">
        <v>18</v>
      </c>
      <c r="G1386" s="28">
        <v>169</v>
      </c>
      <c r="H1386" s="28">
        <v>90</v>
      </c>
      <c r="I1386" s="28">
        <v>12</v>
      </c>
      <c r="J1386" s="28">
        <v>0</v>
      </c>
      <c r="K1386" s="28">
        <v>269</v>
      </c>
      <c r="L1386" s="44">
        <f>K1386-'June 2015'!K1386</f>
        <v>98</v>
      </c>
      <c r="M1386" s="18"/>
    </row>
    <row r="1387" spans="1:13" ht="12.75" customHeight="1">
      <c r="A1387" s="20">
        <v>1383</v>
      </c>
      <c r="B1387" s="26" t="s">
        <v>48</v>
      </c>
      <c r="C1387" s="27">
        <v>26490</v>
      </c>
      <c r="D1387" s="24" t="s">
        <v>199</v>
      </c>
      <c r="E1387" s="27" t="s">
        <v>38</v>
      </c>
      <c r="F1387" s="24" t="s">
        <v>19</v>
      </c>
      <c r="G1387" s="28">
        <v>51</v>
      </c>
      <c r="H1387" s="28">
        <v>40</v>
      </c>
      <c r="I1387" s="28">
        <v>3</v>
      </c>
      <c r="J1387" s="28">
        <v>0</v>
      </c>
      <c r="K1387" s="28">
        <v>101</v>
      </c>
      <c r="L1387" s="44">
        <f>K1387-'June 2015'!K1387</f>
        <v>46</v>
      </c>
      <c r="M1387" s="18"/>
    </row>
    <row r="1388" spans="1:13" ht="12.75" customHeight="1">
      <c r="A1388" s="20">
        <v>1384</v>
      </c>
      <c r="B1388" s="26" t="s">
        <v>48</v>
      </c>
      <c r="C1388" s="27">
        <v>26490</v>
      </c>
      <c r="D1388" s="24" t="s">
        <v>199</v>
      </c>
      <c r="E1388" s="27" t="s">
        <v>39</v>
      </c>
      <c r="F1388" s="24" t="s">
        <v>20</v>
      </c>
      <c r="G1388" s="28">
        <v>71</v>
      </c>
      <c r="H1388" s="28">
        <v>64</v>
      </c>
      <c r="I1388" s="28">
        <v>0</v>
      </c>
      <c r="J1388" s="28">
        <v>0</v>
      </c>
      <c r="K1388" s="28">
        <v>137</v>
      </c>
      <c r="L1388" s="44">
        <f>K1388-'June 2015'!K1388</f>
        <v>51</v>
      </c>
      <c r="M1388" s="18"/>
    </row>
    <row r="1389" spans="1:13" ht="12.75" customHeight="1">
      <c r="A1389" s="20">
        <v>1385</v>
      </c>
      <c r="B1389" s="26" t="s">
        <v>48</v>
      </c>
      <c r="C1389" s="27">
        <v>26490</v>
      </c>
      <c r="D1389" s="24" t="s">
        <v>199</v>
      </c>
      <c r="E1389" s="27" t="s">
        <v>40</v>
      </c>
      <c r="F1389" s="24" t="s">
        <v>41</v>
      </c>
      <c r="G1389" s="28">
        <v>5</v>
      </c>
      <c r="H1389" s="28">
        <v>0</v>
      </c>
      <c r="I1389" s="28">
        <v>0</v>
      </c>
      <c r="J1389" s="28">
        <v>0</v>
      </c>
      <c r="K1389" s="28">
        <v>5</v>
      </c>
      <c r="L1389" s="44">
        <f>K1389-'June 2015'!K1389</f>
        <v>-23</v>
      </c>
      <c r="M1389" s="18"/>
    </row>
    <row r="1390" spans="1:13" ht="12.75" customHeight="1">
      <c r="A1390" s="20">
        <v>1386</v>
      </c>
      <c r="B1390" s="26" t="s">
        <v>48</v>
      </c>
      <c r="C1390" s="27">
        <v>26490</v>
      </c>
      <c r="D1390" s="24" t="s">
        <v>200</v>
      </c>
      <c r="E1390" s="27"/>
      <c r="F1390" s="24"/>
      <c r="G1390" s="28">
        <v>2327</v>
      </c>
      <c r="H1390" s="28">
        <v>1548</v>
      </c>
      <c r="I1390" s="28">
        <v>78</v>
      </c>
      <c r="J1390" s="28">
        <v>0</v>
      </c>
      <c r="K1390" s="28">
        <v>3950</v>
      </c>
      <c r="L1390" s="44">
        <f>K1390-'June 2015'!K1390</f>
        <v>771</v>
      </c>
      <c r="M1390" s="18"/>
    </row>
    <row r="1391" spans="1:13" ht="12.75" customHeight="1">
      <c r="A1391" s="20">
        <v>1387</v>
      </c>
      <c r="B1391" s="26" t="s">
        <v>48</v>
      </c>
      <c r="C1391" s="27">
        <v>26610</v>
      </c>
      <c r="D1391" s="24" t="s">
        <v>131</v>
      </c>
      <c r="E1391" s="27" t="s">
        <v>21</v>
      </c>
      <c r="F1391" s="24" t="s">
        <v>2</v>
      </c>
      <c r="G1391" s="28">
        <v>624</v>
      </c>
      <c r="H1391" s="28">
        <v>294</v>
      </c>
      <c r="I1391" s="28">
        <v>23</v>
      </c>
      <c r="J1391" s="28">
        <v>0</v>
      </c>
      <c r="K1391" s="28">
        <v>947</v>
      </c>
      <c r="L1391" s="44">
        <f>K1391-'June 2015'!K1391</f>
        <v>-61</v>
      </c>
      <c r="M1391" s="18"/>
    </row>
    <row r="1392" spans="1:13" ht="12.75" customHeight="1">
      <c r="A1392" s="20">
        <v>1388</v>
      </c>
      <c r="B1392" s="26" t="s">
        <v>48</v>
      </c>
      <c r="C1392" s="27">
        <v>26610</v>
      </c>
      <c r="D1392" s="24" t="s">
        <v>131</v>
      </c>
      <c r="E1392" s="27" t="s">
        <v>22</v>
      </c>
      <c r="F1392" s="24" t="s">
        <v>3</v>
      </c>
      <c r="G1392" s="28">
        <v>0</v>
      </c>
      <c r="H1392" s="28">
        <v>0</v>
      </c>
      <c r="I1392" s="28">
        <v>0</v>
      </c>
      <c r="J1392" s="28">
        <v>0</v>
      </c>
      <c r="K1392" s="28">
        <v>0</v>
      </c>
      <c r="L1392" s="44">
        <f>K1392-'June 2015'!K1392</f>
        <v>-3</v>
      </c>
      <c r="M1392" s="18"/>
    </row>
    <row r="1393" spans="1:13" ht="12.75" customHeight="1">
      <c r="A1393" s="20">
        <v>1389</v>
      </c>
      <c r="B1393" s="26" t="s">
        <v>48</v>
      </c>
      <c r="C1393" s="27">
        <v>26610</v>
      </c>
      <c r="D1393" s="24" t="s">
        <v>131</v>
      </c>
      <c r="E1393" s="27" t="s">
        <v>23</v>
      </c>
      <c r="F1393" s="24" t="s">
        <v>4</v>
      </c>
      <c r="G1393" s="28">
        <v>47</v>
      </c>
      <c r="H1393" s="28">
        <v>50</v>
      </c>
      <c r="I1393" s="28">
        <v>8</v>
      </c>
      <c r="J1393" s="28">
        <v>0</v>
      </c>
      <c r="K1393" s="28">
        <v>102</v>
      </c>
      <c r="L1393" s="44">
        <f>K1393-'June 2015'!K1393</f>
        <v>0</v>
      </c>
      <c r="M1393" s="18"/>
    </row>
    <row r="1394" spans="1:13" ht="12.75" customHeight="1">
      <c r="A1394" s="20">
        <v>1390</v>
      </c>
      <c r="B1394" s="26" t="s">
        <v>48</v>
      </c>
      <c r="C1394" s="27">
        <v>26610</v>
      </c>
      <c r="D1394" s="24" t="s">
        <v>131</v>
      </c>
      <c r="E1394" s="27" t="s">
        <v>24</v>
      </c>
      <c r="F1394" s="24" t="s">
        <v>5</v>
      </c>
      <c r="G1394" s="28">
        <v>5</v>
      </c>
      <c r="H1394" s="28">
        <v>3</v>
      </c>
      <c r="I1394" s="28">
        <v>0</v>
      </c>
      <c r="J1394" s="28">
        <v>0</v>
      </c>
      <c r="K1394" s="28">
        <v>10</v>
      </c>
      <c r="L1394" s="44">
        <f>K1394-'June 2015'!K1394</f>
        <v>5</v>
      </c>
      <c r="M1394" s="18"/>
    </row>
    <row r="1395" spans="1:13" ht="12.75" customHeight="1">
      <c r="A1395" s="20">
        <v>1391</v>
      </c>
      <c r="B1395" s="26" t="s">
        <v>48</v>
      </c>
      <c r="C1395" s="27">
        <v>26610</v>
      </c>
      <c r="D1395" s="24" t="s">
        <v>131</v>
      </c>
      <c r="E1395" s="27" t="s">
        <v>25</v>
      </c>
      <c r="F1395" s="24" t="s">
        <v>6</v>
      </c>
      <c r="G1395" s="28">
        <v>168</v>
      </c>
      <c r="H1395" s="28">
        <v>127</v>
      </c>
      <c r="I1395" s="28">
        <v>3</v>
      </c>
      <c r="J1395" s="28">
        <v>0</v>
      </c>
      <c r="K1395" s="28">
        <v>302</v>
      </c>
      <c r="L1395" s="44">
        <f>K1395-'June 2015'!K1395</f>
        <v>43</v>
      </c>
      <c r="M1395" s="18"/>
    </row>
    <row r="1396" spans="1:13" ht="12.75" customHeight="1">
      <c r="A1396" s="20">
        <v>1392</v>
      </c>
      <c r="B1396" s="26" t="s">
        <v>48</v>
      </c>
      <c r="C1396" s="27">
        <v>26610</v>
      </c>
      <c r="D1396" s="24" t="s">
        <v>131</v>
      </c>
      <c r="E1396" s="27" t="s">
        <v>26</v>
      </c>
      <c r="F1396" s="24" t="s">
        <v>7</v>
      </c>
      <c r="G1396" s="28">
        <v>23</v>
      </c>
      <c r="H1396" s="28">
        <v>34</v>
      </c>
      <c r="I1396" s="28">
        <v>4</v>
      </c>
      <c r="J1396" s="28">
        <v>0</v>
      </c>
      <c r="K1396" s="28">
        <v>63</v>
      </c>
      <c r="L1396" s="44">
        <f>K1396-'June 2015'!K1396</f>
        <v>-3</v>
      </c>
      <c r="M1396" s="18"/>
    </row>
    <row r="1397" spans="1:13" ht="12.75" customHeight="1">
      <c r="A1397" s="20">
        <v>1393</v>
      </c>
      <c r="B1397" s="26" t="s">
        <v>48</v>
      </c>
      <c r="C1397" s="27">
        <v>26610</v>
      </c>
      <c r="D1397" s="24" t="s">
        <v>131</v>
      </c>
      <c r="E1397" s="27" t="s">
        <v>27</v>
      </c>
      <c r="F1397" s="24" t="s">
        <v>8</v>
      </c>
      <c r="G1397" s="28">
        <v>56</v>
      </c>
      <c r="H1397" s="28">
        <v>88</v>
      </c>
      <c r="I1397" s="28">
        <v>5</v>
      </c>
      <c r="J1397" s="28">
        <v>0</v>
      </c>
      <c r="K1397" s="28">
        <v>147</v>
      </c>
      <c r="L1397" s="44">
        <f>K1397-'June 2015'!K1397</f>
        <v>11</v>
      </c>
      <c r="M1397" s="18"/>
    </row>
    <row r="1398" spans="1:13" ht="12.75" customHeight="1">
      <c r="A1398" s="20">
        <v>1394</v>
      </c>
      <c r="B1398" s="26" t="s">
        <v>48</v>
      </c>
      <c r="C1398" s="27">
        <v>26610</v>
      </c>
      <c r="D1398" s="24" t="s">
        <v>131</v>
      </c>
      <c r="E1398" s="27" t="s">
        <v>28</v>
      </c>
      <c r="F1398" s="24" t="s">
        <v>9</v>
      </c>
      <c r="G1398" s="28">
        <v>28</v>
      </c>
      <c r="H1398" s="28">
        <v>68</v>
      </c>
      <c r="I1398" s="28">
        <v>6</v>
      </c>
      <c r="J1398" s="28">
        <v>0</v>
      </c>
      <c r="K1398" s="28">
        <v>103</v>
      </c>
      <c r="L1398" s="44">
        <f>K1398-'June 2015'!K1398</f>
        <v>23</v>
      </c>
      <c r="M1398" s="18"/>
    </row>
    <row r="1399" spans="1:13" ht="12.75" customHeight="1">
      <c r="A1399" s="20">
        <v>1395</v>
      </c>
      <c r="B1399" s="26" t="s">
        <v>48</v>
      </c>
      <c r="C1399" s="27">
        <v>26610</v>
      </c>
      <c r="D1399" s="24" t="s">
        <v>131</v>
      </c>
      <c r="E1399" s="27" t="s">
        <v>29</v>
      </c>
      <c r="F1399" s="24" t="s">
        <v>10</v>
      </c>
      <c r="G1399" s="28">
        <v>79</v>
      </c>
      <c r="H1399" s="28">
        <v>69</v>
      </c>
      <c r="I1399" s="28">
        <v>3</v>
      </c>
      <c r="J1399" s="28">
        <v>0</v>
      </c>
      <c r="K1399" s="28">
        <v>151</v>
      </c>
      <c r="L1399" s="44">
        <f>K1399-'June 2015'!K1399</f>
        <v>4</v>
      </c>
      <c r="M1399" s="18"/>
    </row>
    <row r="1400" spans="1:13" ht="12.75" customHeight="1">
      <c r="A1400" s="20">
        <v>1396</v>
      </c>
      <c r="B1400" s="26" t="s">
        <v>48</v>
      </c>
      <c r="C1400" s="27">
        <v>26610</v>
      </c>
      <c r="D1400" s="24" t="s">
        <v>131</v>
      </c>
      <c r="E1400" s="27" t="s">
        <v>30</v>
      </c>
      <c r="F1400" s="24" t="s">
        <v>11</v>
      </c>
      <c r="G1400" s="28">
        <v>0</v>
      </c>
      <c r="H1400" s="28">
        <v>0</v>
      </c>
      <c r="I1400" s="28">
        <v>0</v>
      </c>
      <c r="J1400" s="28">
        <v>0</v>
      </c>
      <c r="K1400" s="28">
        <v>3</v>
      </c>
      <c r="L1400" s="44">
        <f>K1400-'June 2015'!K1400</f>
        <v>-1</v>
      </c>
      <c r="M1400" s="18"/>
    </row>
    <row r="1401" spans="1:13" ht="12.75" customHeight="1">
      <c r="A1401" s="20">
        <v>1397</v>
      </c>
      <c r="B1401" s="26" t="s">
        <v>48</v>
      </c>
      <c r="C1401" s="27">
        <v>26610</v>
      </c>
      <c r="D1401" s="24" t="s">
        <v>131</v>
      </c>
      <c r="E1401" s="27" t="s">
        <v>31</v>
      </c>
      <c r="F1401" s="24" t="s">
        <v>12</v>
      </c>
      <c r="G1401" s="28">
        <v>29</v>
      </c>
      <c r="H1401" s="28">
        <v>15</v>
      </c>
      <c r="I1401" s="28">
        <v>0</v>
      </c>
      <c r="J1401" s="28">
        <v>0</v>
      </c>
      <c r="K1401" s="28">
        <v>46</v>
      </c>
      <c r="L1401" s="44">
        <f>K1401-'June 2015'!K1401</f>
        <v>-100</v>
      </c>
      <c r="M1401" s="18"/>
    </row>
    <row r="1402" spans="1:13" ht="12.75" customHeight="1">
      <c r="A1402" s="20">
        <v>1398</v>
      </c>
      <c r="B1402" s="26" t="s">
        <v>48</v>
      </c>
      <c r="C1402" s="27">
        <v>26610</v>
      </c>
      <c r="D1402" s="24" t="s">
        <v>131</v>
      </c>
      <c r="E1402" s="27" t="s">
        <v>32</v>
      </c>
      <c r="F1402" s="24" t="s">
        <v>13</v>
      </c>
      <c r="G1402" s="28">
        <v>215</v>
      </c>
      <c r="H1402" s="28">
        <v>24</v>
      </c>
      <c r="I1402" s="28">
        <v>0</v>
      </c>
      <c r="J1402" s="28">
        <v>0</v>
      </c>
      <c r="K1402" s="28">
        <v>241</v>
      </c>
      <c r="L1402" s="44">
        <f>K1402-'June 2015'!K1402</f>
        <v>63</v>
      </c>
      <c r="M1402" s="18"/>
    </row>
    <row r="1403" spans="1:13" ht="12.75" customHeight="1">
      <c r="A1403" s="20">
        <v>1399</v>
      </c>
      <c r="B1403" s="26" t="s">
        <v>48</v>
      </c>
      <c r="C1403" s="27">
        <v>26610</v>
      </c>
      <c r="D1403" s="24" t="s">
        <v>131</v>
      </c>
      <c r="E1403" s="27" t="s">
        <v>33</v>
      </c>
      <c r="F1403" s="24" t="s">
        <v>14</v>
      </c>
      <c r="G1403" s="28">
        <v>55</v>
      </c>
      <c r="H1403" s="28">
        <v>39</v>
      </c>
      <c r="I1403" s="28">
        <v>4</v>
      </c>
      <c r="J1403" s="28">
        <v>0</v>
      </c>
      <c r="K1403" s="28">
        <v>92</v>
      </c>
      <c r="L1403" s="44">
        <f>K1403-'June 2015'!K1403</f>
        <v>14</v>
      </c>
      <c r="M1403" s="18"/>
    </row>
    <row r="1404" spans="1:13" ht="12.75" customHeight="1">
      <c r="A1404" s="20">
        <v>1400</v>
      </c>
      <c r="B1404" s="26" t="s">
        <v>48</v>
      </c>
      <c r="C1404" s="27">
        <v>26610</v>
      </c>
      <c r="D1404" s="24" t="s">
        <v>131</v>
      </c>
      <c r="E1404" s="27" t="s">
        <v>34</v>
      </c>
      <c r="F1404" s="24" t="s">
        <v>15</v>
      </c>
      <c r="G1404" s="28">
        <v>43</v>
      </c>
      <c r="H1404" s="28">
        <v>44</v>
      </c>
      <c r="I1404" s="28">
        <v>17</v>
      </c>
      <c r="J1404" s="28">
        <v>3</v>
      </c>
      <c r="K1404" s="28">
        <v>109</v>
      </c>
      <c r="L1404" s="44">
        <f>K1404-'June 2015'!K1404</f>
        <v>41</v>
      </c>
      <c r="M1404" s="18"/>
    </row>
    <row r="1405" spans="1:13" ht="12.75" customHeight="1">
      <c r="A1405" s="20">
        <v>1401</v>
      </c>
      <c r="B1405" s="26" t="s">
        <v>48</v>
      </c>
      <c r="C1405" s="27">
        <v>26610</v>
      </c>
      <c r="D1405" s="24" t="s">
        <v>131</v>
      </c>
      <c r="E1405" s="27" t="s">
        <v>35</v>
      </c>
      <c r="F1405" s="24" t="s">
        <v>16</v>
      </c>
      <c r="G1405" s="28">
        <v>0</v>
      </c>
      <c r="H1405" s="28">
        <v>0</v>
      </c>
      <c r="I1405" s="28">
        <v>0</v>
      </c>
      <c r="J1405" s="28">
        <v>0</v>
      </c>
      <c r="K1405" s="28">
        <v>0</v>
      </c>
      <c r="L1405" s="44">
        <f>K1405-'June 2015'!K1405</f>
        <v>-3</v>
      </c>
      <c r="M1405" s="18"/>
    </row>
    <row r="1406" spans="1:13" ht="12.75" customHeight="1">
      <c r="A1406" s="20">
        <v>1402</v>
      </c>
      <c r="B1406" s="26" t="s">
        <v>48</v>
      </c>
      <c r="C1406" s="27">
        <v>26610</v>
      </c>
      <c r="D1406" s="24" t="s">
        <v>131</v>
      </c>
      <c r="E1406" s="27" t="s">
        <v>36</v>
      </c>
      <c r="F1406" s="24" t="s">
        <v>17</v>
      </c>
      <c r="G1406" s="28">
        <v>4</v>
      </c>
      <c r="H1406" s="28">
        <v>6</v>
      </c>
      <c r="I1406" s="28">
        <v>0</v>
      </c>
      <c r="J1406" s="28">
        <v>0</v>
      </c>
      <c r="K1406" s="28">
        <v>12</v>
      </c>
      <c r="L1406" s="44">
        <f>K1406-'June 2015'!K1406</f>
        <v>1</v>
      </c>
      <c r="M1406" s="18"/>
    </row>
    <row r="1407" spans="1:13" ht="12.75" customHeight="1">
      <c r="A1407" s="20">
        <v>1403</v>
      </c>
      <c r="B1407" s="26" t="s">
        <v>48</v>
      </c>
      <c r="C1407" s="27">
        <v>26610</v>
      </c>
      <c r="D1407" s="24" t="s">
        <v>131</v>
      </c>
      <c r="E1407" s="27" t="s">
        <v>37</v>
      </c>
      <c r="F1407" s="24" t="s">
        <v>18</v>
      </c>
      <c r="G1407" s="28">
        <v>31</v>
      </c>
      <c r="H1407" s="28">
        <v>37</v>
      </c>
      <c r="I1407" s="28">
        <v>3</v>
      </c>
      <c r="J1407" s="28">
        <v>0</v>
      </c>
      <c r="K1407" s="28">
        <v>67</v>
      </c>
      <c r="L1407" s="44">
        <f>K1407-'June 2015'!K1407</f>
        <v>10</v>
      </c>
      <c r="M1407" s="18"/>
    </row>
    <row r="1408" spans="1:13" ht="12.75" customHeight="1">
      <c r="A1408" s="20">
        <v>1404</v>
      </c>
      <c r="B1408" s="26" t="s">
        <v>48</v>
      </c>
      <c r="C1408" s="27">
        <v>26610</v>
      </c>
      <c r="D1408" s="24" t="s">
        <v>131</v>
      </c>
      <c r="E1408" s="27" t="s">
        <v>38</v>
      </c>
      <c r="F1408" s="24" t="s">
        <v>19</v>
      </c>
      <c r="G1408" s="28">
        <v>4</v>
      </c>
      <c r="H1408" s="28">
        <v>7</v>
      </c>
      <c r="I1408" s="28">
        <v>0</v>
      </c>
      <c r="J1408" s="28">
        <v>0</v>
      </c>
      <c r="K1408" s="28">
        <v>14</v>
      </c>
      <c r="L1408" s="44">
        <f>K1408-'June 2015'!K1408</f>
        <v>-2</v>
      </c>
      <c r="M1408" s="18"/>
    </row>
    <row r="1409" spans="1:13" ht="12.75" customHeight="1">
      <c r="A1409" s="20">
        <v>1405</v>
      </c>
      <c r="B1409" s="26" t="s">
        <v>48</v>
      </c>
      <c r="C1409" s="27">
        <v>26610</v>
      </c>
      <c r="D1409" s="24" t="s">
        <v>131</v>
      </c>
      <c r="E1409" s="27" t="s">
        <v>39</v>
      </c>
      <c r="F1409" s="24" t="s">
        <v>20</v>
      </c>
      <c r="G1409" s="28">
        <v>51</v>
      </c>
      <c r="H1409" s="28">
        <v>72</v>
      </c>
      <c r="I1409" s="28">
        <v>0</v>
      </c>
      <c r="J1409" s="28">
        <v>0</v>
      </c>
      <c r="K1409" s="28">
        <v>125</v>
      </c>
      <c r="L1409" s="44">
        <f>K1409-'June 2015'!K1409</f>
        <v>6</v>
      </c>
      <c r="M1409" s="18"/>
    </row>
    <row r="1410" spans="1:13" ht="12.75" customHeight="1">
      <c r="A1410" s="20">
        <v>1406</v>
      </c>
      <c r="B1410" s="26" t="s">
        <v>48</v>
      </c>
      <c r="C1410" s="27">
        <v>26610</v>
      </c>
      <c r="D1410" s="24" t="s">
        <v>131</v>
      </c>
      <c r="E1410" s="27" t="s">
        <v>40</v>
      </c>
      <c r="F1410" s="24" t="s">
        <v>41</v>
      </c>
      <c r="G1410" s="28">
        <v>0</v>
      </c>
      <c r="H1410" s="28">
        <v>0</v>
      </c>
      <c r="I1410" s="28">
        <v>0</v>
      </c>
      <c r="J1410" s="28">
        <v>0</v>
      </c>
      <c r="K1410" s="28">
        <v>0</v>
      </c>
      <c r="L1410" s="44">
        <f>K1410-'June 2015'!K1410</f>
        <v>-23</v>
      </c>
      <c r="M1410" s="18"/>
    </row>
    <row r="1411" spans="1:13" ht="12.75" customHeight="1">
      <c r="A1411" s="20">
        <v>1407</v>
      </c>
      <c r="B1411" s="26" t="s">
        <v>48</v>
      </c>
      <c r="C1411" s="27">
        <v>26610</v>
      </c>
      <c r="D1411" s="24" t="s">
        <v>132</v>
      </c>
      <c r="E1411" s="27"/>
      <c r="F1411" s="24"/>
      <c r="G1411" s="28">
        <v>1477</v>
      </c>
      <c r="H1411" s="28">
        <v>991</v>
      </c>
      <c r="I1411" s="28">
        <v>82</v>
      </c>
      <c r="J1411" s="28">
        <v>5</v>
      </c>
      <c r="K1411" s="28">
        <v>2551</v>
      </c>
      <c r="L1411" s="44">
        <f>K1411-'June 2015'!K1411</f>
        <v>41</v>
      </c>
      <c r="M1411" s="18"/>
    </row>
    <row r="1412" spans="1:13" ht="12.75" customHeight="1">
      <c r="A1412" s="20">
        <v>1408</v>
      </c>
      <c r="B1412" s="26" t="s">
        <v>48</v>
      </c>
      <c r="C1412" s="27">
        <v>26670</v>
      </c>
      <c r="D1412" s="24" t="s">
        <v>201</v>
      </c>
      <c r="E1412" s="27" t="s">
        <v>21</v>
      </c>
      <c r="F1412" s="24" t="s">
        <v>2</v>
      </c>
      <c r="G1412" s="28">
        <v>388</v>
      </c>
      <c r="H1412" s="28">
        <v>112</v>
      </c>
      <c r="I1412" s="28">
        <v>0</v>
      </c>
      <c r="J1412" s="28">
        <v>0</v>
      </c>
      <c r="K1412" s="28">
        <v>497</v>
      </c>
      <c r="L1412" s="44">
        <f>K1412-'June 2015'!K1412</f>
        <v>21</v>
      </c>
      <c r="M1412" s="18"/>
    </row>
    <row r="1413" spans="1:13" ht="12.75" customHeight="1">
      <c r="A1413" s="20">
        <v>1409</v>
      </c>
      <c r="B1413" s="26" t="s">
        <v>48</v>
      </c>
      <c r="C1413" s="27">
        <v>26670</v>
      </c>
      <c r="D1413" s="24" t="s">
        <v>201</v>
      </c>
      <c r="E1413" s="27" t="s">
        <v>22</v>
      </c>
      <c r="F1413" s="24" t="s">
        <v>3</v>
      </c>
      <c r="G1413" s="28">
        <v>3</v>
      </c>
      <c r="H1413" s="28">
        <v>0</v>
      </c>
      <c r="I1413" s="28">
        <v>0</v>
      </c>
      <c r="J1413" s="28">
        <v>0</v>
      </c>
      <c r="K1413" s="28">
        <v>3</v>
      </c>
      <c r="L1413" s="44">
        <f>K1413-'June 2015'!K1413</f>
        <v>0</v>
      </c>
      <c r="M1413" s="18"/>
    </row>
    <row r="1414" spans="1:13" ht="12.75" customHeight="1">
      <c r="A1414" s="20">
        <v>1410</v>
      </c>
      <c r="B1414" s="26" t="s">
        <v>48</v>
      </c>
      <c r="C1414" s="27">
        <v>26670</v>
      </c>
      <c r="D1414" s="24" t="s">
        <v>201</v>
      </c>
      <c r="E1414" s="27" t="s">
        <v>23</v>
      </c>
      <c r="F1414" s="24" t="s">
        <v>4</v>
      </c>
      <c r="G1414" s="28">
        <v>10</v>
      </c>
      <c r="H1414" s="28">
        <v>4</v>
      </c>
      <c r="I1414" s="28">
        <v>3</v>
      </c>
      <c r="J1414" s="28">
        <v>0</v>
      </c>
      <c r="K1414" s="28">
        <v>16</v>
      </c>
      <c r="L1414" s="44">
        <f>K1414-'June 2015'!K1414</f>
        <v>-3</v>
      </c>
      <c r="M1414" s="18"/>
    </row>
    <row r="1415" spans="1:13" ht="12.75" customHeight="1">
      <c r="A1415" s="20">
        <v>1411</v>
      </c>
      <c r="B1415" s="26" t="s">
        <v>48</v>
      </c>
      <c r="C1415" s="27">
        <v>26670</v>
      </c>
      <c r="D1415" s="24" t="s">
        <v>201</v>
      </c>
      <c r="E1415" s="27" t="s">
        <v>24</v>
      </c>
      <c r="F1415" s="24" t="s">
        <v>5</v>
      </c>
      <c r="G1415" s="28">
        <v>0</v>
      </c>
      <c r="H1415" s="28">
        <v>0</v>
      </c>
      <c r="I1415" s="28">
        <v>0</v>
      </c>
      <c r="J1415" s="28">
        <v>0</v>
      </c>
      <c r="K1415" s="28">
        <v>0</v>
      </c>
      <c r="L1415" s="44">
        <f>K1415-'June 2015'!K1415</f>
        <v>-3</v>
      </c>
      <c r="M1415" s="18"/>
    </row>
    <row r="1416" spans="1:13" ht="12.75" customHeight="1">
      <c r="A1416" s="20">
        <v>1412</v>
      </c>
      <c r="B1416" s="26" t="s">
        <v>48</v>
      </c>
      <c r="C1416" s="27">
        <v>26670</v>
      </c>
      <c r="D1416" s="24" t="s">
        <v>201</v>
      </c>
      <c r="E1416" s="27" t="s">
        <v>25</v>
      </c>
      <c r="F1416" s="24" t="s">
        <v>6</v>
      </c>
      <c r="G1416" s="28">
        <v>55</v>
      </c>
      <c r="H1416" s="28">
        <v>41</v>
      </c>
      <c r="I1416" s="28">
        <v>0</v>
      </c>
      <c r="J1416" s="28">
        <v>0</v>
      </c>
      <c r="K1416" s="28">
        <v>101</v>
      </c>
      <c r="L1416" s="44">
        <f>K1416-'June 2015'!K1416</f>
        <v>-5</v>
      </c>
      <c r="M1416" s="18"/>
    </row>
    <row r="1417" spans="1:13" ht="12.75" customHeight="1">
      <c r="A1417" s="20">
        <v>1413</v>
      </c>
      <c r="B1417" s="26" t="s">
        <v>48</v>
      </c>
      <c r="C1417" s="27">
        <v>26670</v>
      </c>
      <c r="D1417" s="24" t="s">
        <v>201</v>
      </c>
      <c r="E1417" s="27" t="s">
        <v>26</v>
      </c>
      <c r="F1417" s="24" t="s">
        <v>7</v>
      </c>
      <c r="G1417" s="28">
        <v>11</v>
      </c>
      <c r="H1417" s="28">
        <v>5</v>
      </c>
      <c r="I1417" s="28">
        <v>0</v>
      </c>
      <c r="J1417" s="28">
        <v>0</v>
      </c>
      <c r="K1417" s="28">
        <v>11</v>
      </c>
      <c r="L1417" s="44">
        <f>K1417-'June 2015'!K1417</f>
        <v>-4</v>
      </c>
      <c r="M1417" s="18"/>
    </row>
    <row r="1418" spans="1:13" ht="12.75" customHeight="1">
      <c r="A1418" s="20">
        <v>1414</v>
      </c>
      <c r="B1418" s="26" t="s">
        <v>48</v>
      </c>
      <c r="C1418" s="27">
        <v>26670</v>
      </c>
      <c r="D1418" s="24" t="s">
        <v>201</v>
      </c>
      <c r="E1418" s="27" t="s">
        <v>27</v>
      </c>
      <c r="F1418" s="24" t="s">
        <v>8</v>
      </c>
      <c r="G1418" s="28">
        <v>19</v>
      </c>
      <c r="H1418" s="28">
        <v>12</v>
      </c>
      <c r="I1418" s="28">
        <v>0</v>
      </c>
      <c r="J1418" s="28">
        <v>0</v>
      </c>
      <c r="K1418" s="28">
        <v>32</v>
      </c>
      <c r="L1418" s="44">
        <f>K1418-'June 2015'!K1418</f>
        <v>0</v>
      </c>
      <c r="M1418" s="18"/>
    </row>
    <row r="1419" spans="1:13" ht="12.75" customHeight="1">
      <c r="A1419" s="20">
        <v>1415</v>
      </c>
      <c r="B1419" s="26" t="s">
        <v>48</v>
      </c>
      <c r="C1419" s="27">
        <v>26670</v>
      </c>
      <c r="D1419" s="24" t="s">
        <v>201</v>
      </c>
      <c r="E1419" s="27" t="s">
        <v>28</v>
      </c>
      <c r="F1419" s="24" t="s">
        <v>9</v>
      </c>
      <c r="G1419" s="28">
        <v>10</v>
      </c>
      <c r="H1419" s="28">
        <v>23</v>
      </c>
      <c r="I1419" s="28">
        <v>0</v>
      </c>
      <c r="J1419" s="28">
        <v>0</v>
      </c>
      <c r="K1419" s="28">
        <v>35</v>
      </c>
      <c r="L1419" s="44">
        <f>K1419-'June 2015'!K1419</f>
        <v>4</v>
      </c>
      <c r="M1419" s="18"/>
    </row>
    <row r="1420" spans="1:13" ht="12.75" customHeight="1">
      <c r="A1420" s="20">
        <v>1416</v>
      </c>
      <c r="B1420" s="26" t="s">
        <v>48</v>
      </c>
      <c r="C1420" s="27">
        <v>26670</v>
      </c>
      <c r="D1420" s="24" t="s">
        <v>201</v>
      </c>
      <c r="E1420" s="27" t="s">
        <v>29</v>
      </c>
      <c r="F1420" s="24" t="s">
        <v>10</v>
      </c>
      <c r="G1420" s="28">
        <v>25</v>
      </c>
      <c r="H1420" s="28">
        <v>18</v>
      </c>
      <c r="I1420" s="28">
        <v>3</v>
      </c>
      <c r="J1420" s="28">
        <v>0</v>
      </c>
      <c r="K1420" s="28">
        <v>45</v>
      </c>
      <c r="L1420" s="44">
        <f>K1420-'June 2015'!K1420</f>
        <v>0</v>
      </c>
      <c r="M1420" s="18"/>
    </row>
    <row r="1421" spans="1:13" ht="12.75" customHeight="1">
      <c r="A1421" s="20">
        <v>1417</v>
      </c>
      <c r="B1421" s="26" t="s">
        <v>48</v>
      </c>
      <c r="C1421" s="27">
        <v>26670</v>
      </c>
      <c r="D1421" s="24" t="s">
        <v>201</v>
      </c>
      <c r="E1421" s="27" t="s">
        <v>30</v>
      </c>
      <c r="F1421" s="24" t="s">
        <v>11</v>
      </c>
      <c r="G1421" s="28">
        <v>0</v>
      </c>
      <c r="H1421" s="28">
        <v>0</v>
      </c>
      <c r="I1421" s="28">
        <v>0</v>
      </c>
      <c r="J1421" s="28">
        <v>0</v>
      </c>
      <c r="K1421" s="28">
        <v>0</v>
      </c>
      <c r="L1421" s="44">
        <f>K1421-'June 2015'!K1421</f>
        <v>0</v>
      </c>
      <c r="M1421" s="18"/>
    </row>
    <row r="1422" spans="1:13" ht="12.75" customHeight="1">
      <c r="A1422" s="20">
        <v>1418</v>
      </c>
      <c r="B1422" s="26" t="s">
        <v>48</v>
      </c>
      <c r="C1422" s="27">
        <v>26670</v>
      </c>
      <c r="D1422" s="24" t="s">
        <v>201</v>
      </c>
      <c r="E1422" s="27" t="s">
        <v>31</v>
      </c>
      <c r="F1422" s="24" t="s">
        <v>12</v>
      </c>
      <c r="G1422" s="28">
        <v>6</v>
      </c>
      <c r="H1422" s="28">
        <v>3</v>
      </c>
      <c r="I1422" s="28">
        <v>0</v>
      </c>
      <c r="J1422" s="28">
        <v>0</v>
      </c>
      <c r="K1422" s="28">
        <v>9</v>
      </c>
      <c r="L1422" s="44">
        <f>K1422-'June 2015'!K1422</f>
        <v>-11</v>
      </c>
      <c r="M1422" s="18"/>
    </row>
    <row r="1423" spans="1:13" ht="12.75" customHeight="1">
      <c r="A1423" s="20">
        <v>1419</v>
      </c>
      <c r="B1423" s="26" t="s">
        <v>48</v>
      </c>
      <c r="C1423" s="27">
        <v>26670</v>
      </c>
      <c r="D1423" s="24" t="s">
        <v>201</v>
      </c>
      <c r="E1423" s="27" t="s">
        <v>32</v>
      </c>
      <c r="F1423" s="24" t="s">
        <v>13</v>
      </c>
      <c r="G1423" s="28">
        <v>59</v>
      </c>
      <c r="H1423" s="28">
        <v>3</v>
      </c>
      <c r="I1423" s="28">
        <v>0</v>
      </c>
      <c r="J1423" s="28">
        <v>0</v>
      </c>
      <c r="K1423" s="28">
        <v>58</v>
      </c>
      <c r="L1423" s="44">
        <f>K1423-'June 2015'!K1423</f>
        <v>7</v>
      </c>
      <c r="M1423" s="18"/>
    </row>
    <row r="1424" spans="1:13" ht="12.75" customHeight="1">
      <c r="A1424" s="20">
        <v>1420</v>
      </c>
      <c r="B1424" s="26" t="s">
        <v>48</v>
      </c>
      <c r="C1424" s="27">
        <v>26670</v>
      </c>
      <c r="D1424" s="24" t="s">
        <v>201</v>
      </c>
      <c r="E1424" s="27" t="s">
        <v>33</v>
      </c>
      <c r="F1424" s="24" t="s">
        <v>14</v>
      </c>
      <c r="G1424" s="28">
        <v>19</v>
      </c>
      <c r="H1424" s="28">
        <v>16</v>
      </c>
      <c r="I1424" s="28">
        <v>0</v>
      </c>
      <c r="J1424" s="28">
        <v>0</v>
      </c>
      <c r="K1424" s="28">
        <v>38</v>
      </c>
      <c r="L1424" s="44">
        <f>K1424-'June 2015'!K1424</f>
        <v>9</v>
      </c>
      <c r="M1424" s="18"/>
    </row>
    <row r="1425" spans="1:13" ht="12.75" customHeight="1">
      <c r="A1425" s="20">
        <v>1421</v>
      </c>
      <c r="B1425" s="26" t="s">
        <v>48</v>
      </c>
      <c r="C1425" s="27">
        <v>26670</v>
      </c>
      <c r="D1425" s="24" t="s">
        <v>201</v>
      </c>
      <c r="E1425" s="27" t="s">
        <v>34</v>
      </c>
      <c r="F1425" s="24" t="s">
        <v>15</v>
      </c>
      <c r="G1425" s="28">
        <v>8</v>
      </c>
      <c r="H1425" s="28">
        <v>5</v>
      </c>
      <c r="I1425" s="28">
        <v>0</v>
      </c>
      <c r="J1425" s="28">
        <v>0</v>
      </c>
      <c r="K1425" s="28">
        <v>17</v>
      </c>
      <c r="L1425" s="44">
        <f>K1425-'June 2015'!K1425</f>
        <v>7</v>
      </c>
      <c r="M1425" s="18"/>
    </row>
    <row r="1426" spans="1:13" ht="12.75" customHeight="1">
      <c r="A1426" s="20">
        <v>1422</v>
      </c>
      <c r="B1426" s="26" t="s">
        <v>48</v>
      </c>
      <c r="C1426" s="27">
        <v>26670</v>
      </c>
      <c r="D1426" s="24" t="s">
        <v>201</v>
      </c>
      <c r="E1426" s="27" t="s">
        <v>35</v>
      </c>
      <c r="F1426" s="24" t="s">
        <v>16</v>
      </c>
      <c r="G1426" s="28">
        <v>4</v>
      </c>
      <c r="H1426" s="28">
        <v>0</v>
      </c>
      <c r="I1426" s="28">
        <v>0</v>
      </c>
      <c r="J1426" s="28">
        <v>0</v>
      </c>
      <c r="K1426" s="28">
        <v>4</v>
      </c>
      <c r="L1426" s="44">
        <f>K1426-'June 2015'!K1426</f>
        <v>0</v>
      </c>
      <c r="M1426" s="18"/>
    </row>
    <row r="1427" spans="1:13" ht="12.75" customHeight="1">
      <c r="A1427" s="20">
        <v>1423</v>
      </c>
      <c r="B1427" s="26" t="s">
        <v>48</v>
      </c>
      <c r="C1427" s="27">
        <v>26670</v>
      </c>
      <c r="D1427" s="24" t="s">
        <v>201</v>
      </c>
      <c r="E1427" s="27" t="s">
        <v>36</v>
      </c>
      <c r="F1427" s="24" t="s">
        <v>17</v>
      </c>
      <c r="G1427" s="28">
        <v>3</v>
      </c>
      <c r="H1427" s="28">
        <v>3</v>
      </c>
      <c r="I1427" s="28">
        <v>0</v>
      </c>
      <c r="J1427" s="28">
        <v>0</v>
      </c>
      <c r="K1427" s="28">
        <v>3</v>
      </c>
      <c r="L1427" s="44">
        <f>K1427-'June 2015'!K1427</f>
        <v>0</v>
      </c>
      <c r="M1427" s="18"/>
    </row>
    <row r="1428" spans="1:13" ht="12.75" customHeight="1">
      <c r="A1428" s="20">
        <v>1424</v>
      </c>
      <c r="B1428" s="26" t="s">
        <v>48</v>
      </c>
      <c r="C1428" s="27">
        <v>26670</v>
      </c>
      <c r="D1428" s="24" t="s">
        <v>201</v>
      </c>
      <c r="E1428" s="27" t="s">
        <v>37</v>
      </c>
      <c r="F1428" s="24" t="s">
        <v>18</v>
      </c>
      <c r="G1428" s="28">
        <v>5</v>
      </c>
      <c r="H1428" s="28">
        <v>4</v>
      </c>
      <c r="I1428" s="28">
        <v>0</v>
      </c>
      <c r="J1428" s="28">
        <v>0</v>
      </c>
      <c r="K1428" s="28">
        <v>10</v>
      </c>
      <c r="L1428" s="44">
        <f>K1428-'June 2015'!K1428</f>
        <v>-3</v>
      </c>
      <c r="M1428" s="18"/>
    </row>
    <row r="1429" spans="1:13" ht="12.75" customHeight="1">
      <c r="A1429" s="20">
        <v>1425</v>
      </c>
      <c r="B1429" s="26" t="s">
        <v>48</v>
      </c>
      <c r="C1429" s="27">
        <v>26670</v>
      </c>
      <c r="D1429" s="24" t="s">
        <v>201</v>
      </c>
      <c r="E1429" s="27" t="s">
        <v>38</v>
      </c>
      <c r="F1429" s="24" t="s">
        <v>19</v>
      </c>
      <c r="G1429" s="28">
        <v>3</v>
      </c>
      <c r="H1429" s="28">
        <v>0</v>
      </c>
      <c r="I1429" s="28">
        <v>0</v>
      </c>
      <c r="J1429" s="28">
        <v>0</v>
      </c>
      <c r="K1429" s="28">
        <v>4</v>
      </c>
      <c r="L1429" s="44">
        <f>K1429-'June 2015'!K1429</f>
        <v>0</v>
      </c>
      <c r="M1429" s="18"/>
    </row>
    <row r="1430" spans="1:13" ht="12.75" customHeight="1">
      <c r="A1430" s="20">
        <v>1426</v>
      </c>
      <c r="B1430" s="26" t="s">
        <v>48</v>
      </c>
      <c r="C1430" s="27">
        <v>26670</v>
      </c>
      <c r="D1430" s="24" t="s">
        <v>201</v>
      </c>
      <c r="E1430" s="27" t="s">
        <v>39</v>
      </c>
      <c r="F1430" s="24" t="s">
        <v>20</v>
      </c>
      <c r="G1430" s="28">
        <v>19</v>
      </c>
      <c r="H1430" s="28">
        <v>7</v>
      </c>
      <c r="I1430" s="28">
        <v>0</v>
      </c>
      <c r="J1430" s="28">
        <v>0</v>
      </c>
      <c r="K1430" s="28">
        <v>23</v>
      </c>
      <c r="L1430" s="44">
        <f>K1430-'June 2015'!K1430</f>
        <v>-5</v>
      </c>
      <c r="M1430" s="18"/>
    </row>
    <row r="1431" spans="1:13" ht="12.75" customHeight="1">
      <c r="A1431" s="20">
        <v>1427</v>
      </c>
      <c r="B1431" s="26" t="s">
        <v>48</v>
      </c>
      <c r="C1431" s="27">
        <v>26670</v>
      </c>
      <c r="D1431" s="24" t="s">
        <v>201</v>
      </c>
      <c r="E1431" s="27" t="s">
        <v>40</v>
      </c>
      <c r="F1431" s="24" t="s">
        <v>41</v>
      </c>
      <c r="G1431" s="28">
        <v>0</v>
      </c>
      <c r="H1431" s="28">
        <v>0</v>
      </c>
      <c r="I1431" s="28">
        <v>0</v>
      </c>
      <c r="J1431" s="28">
        <v>0</v>
      </c>
      <c r="K1431" s="28">
        <v>0</v>
      </c>
      <c r="L1431" s="44">
        <f>K1431-'June 2015'!K1431</f>
        <v>-3</v>
      </c>
      <c r="M1431" s="18"/>
    </row>
    <row r="1432" spans="1:13" ht="12.75" customHeight="1">
      <c r="A1432" s="20">
        <v>1428</v>
      </c>
      <c r="B1432" s="26" t="s">
        <v>48</v>
      </c>
      <c r="C1432" s="27">
        <v>26670</v>
      </c>
      <c r="D1432" s="24" t="s">
        <v>202</v>
      </c>
      <c r="E1432" s="27"/>
      <c r="F1432" s="24"/>
      <c r="G1432" s="28">
        <v>645</v>
      </c>
      <c r="H1432" s="28">
        <v>261</v>
      </c>
      <c r="I1432" s="28">
        <v>6</v>
      </c>
      <c r="J1432" s="28">
        <v>0</v>
      </c>
      <c r="K1432" s="28">
        <v>915</v>
      </c>
      <c r="L1432" s="44">
        <f>K1432-'June 2015'!K1432</f>
        <v>13</v>
      </c>
      <c r="M1432" s="18"/>
    </row>
    <row r="1433" spans="1:13" ht="12.75" customHeight="1">
      <c r="A1433" s="20">
        <v>1429</v>
      </c>
      <c r="B1433" s="26" t="s">
        <v>48</v>
      </c>
      <c r="C1433" s="27">
        <v>26700</v>
      </c>
      <c r="D1433" s="24" t="s">
        <v>133</v>
      </c>
      <c r="E1433" s="27" t="s">
        <v>21</v>
      </c>
      <c r="F1433" s="24" t="s">
        <v>2</v>
      </c>
      <c r="G1433" s="28">
        <v>692</v>
      </c>
      <c r="H1433" s="28">
        <v>158</v>
      </c>
      <c r="I1433" s="28">
        <v>4</v>
      </c>
      <c r="J1433" s="28">
        <v>0</v>
      </c>
      <c r="K1433" s="28">
        <v>856</v>
      </c>
      <c r="L1433" s="44">
        <f>K1433-'June 2015'!K1433</f>
        <v>-42</v>
      </c>
      <c r="M1433" s="18"/>
    </row>
    <row r="1434" spans="1:13" ht="12.75" customHeight="1">
      <c r="A1434" s="20">
        <v>1430</v>
      </c>
      <c r="B1434" s="26" t="s">
        <v>48</v>
      </c>
      <c r="C1434" s="27">
        <v>26700</v>
      </c>
      <c r="D1434" s="24" t="s">
        <v>133</v>
      </c>
      <c r="E1434" s="27" t="s">
        <v>22</v>
      </c>
      <c r="F1434" s="24" t="s">
        <v>3</v>
      </c>
      <c r="G1434" s="28">
        <v>0</v>
      </c>
      <c r="H1434" s="28">
        <v>0</v>
      </c>
      <c r="I1434" s="28">
        <v>0</v>
      </c>
      <c r="J1434" s="28">
        <v>0</v>
      </c>
      <c r="K1434" s="28">
        <v>3</v>
      </c>
      <c r="L1434" s="44">
        <f>K1434-'June 2015'!K1434</f>
        <v>-2</v>
      </c>
      <c r="M1434" s="18"/>
    </row>
    <row r="1435" spans="1:13" ht="12.75" customHeight="1">
      <c r="A1435" s="20">
        <v>1431</v>
      </c>
      <c r="B1435" s="26" t="s">
        <v>48</v>
      </c>
      <c r="C1435" s="27">
        <v>26700</v>
      </c>
      <c r="D1435" s="24" t="s">
        <v>133</v>
      </c>
      <c r="E1435" s="27" t="s">
        <v>23</v>
      </c>
      <c r="F1435" s="24" t="s">
        <v>4</v>
      </c>
      <c r="G1435" s="28">
        <v>73</v>
      </c>
      <c r="H1435" s="28">
        <v>69</v>
      </c>
      <c r="I1435" s="28">
        <v>6</v>
      </c>
      <c r="J1435" s="28">
        <v>0</v>
      </c>
      <c r="K1435" s="28">
        <v>154</v>
      </c>
      <c r="L1435" s="44">
        <f>K1435-'June 2015'!K1435</f>
        <v>35</v>
      </c>
      <c r="M1435" s="18"/>
    </row>
    <row r="1436" spans="1:13" ht="12.75" customHeight="1">
      <c r="A1436" s="20">
        <v>1432</v>
      </c>
      <c r="B1436" s="26" t="s">
        <v>48</v>
      </c>
      <c r="C1436" s="27">
        <v>26700</v>
      </c>
      <c r="D1436" s="24" t="s">
        <v>133</v>
      </c>
      <c r="E1436" s="27" t="s">
        <v>24</v>
      </c>
      <c r="F1436" s="24" t="s">
        <v>5</v>
      </c>
      <c r="G1436" s="28">
        <v>3</v>
      </c>
      <c r="H1436" s="28">
        <v>3</v>
      </c>
      <c r="I1436" s="28">
        <v>0</v>
      </c>
      <c r="J1436" s="28">
        <v>0</v>
      </c>
      <c r="K1436" s="28">
        <v>6</v>
      </c>
      <c r="L1436" s="44">
        <f>K1436-'June 2015'!K1436</f>
        <v>-6</v>
      </c>
      <c r="M1436" s="18"/>
    </row>
    <row r="1437" spans="1:13" ht="12.75" customHeight="1">
      <c r="A1437" s="20">
        <v>1433</v>
      </c>
      <c r="B1437" s="26" t="s">
        <v>48</v>
      </c>
      <c r="C1437" s="27">
        <v>26700</v>
      </c>
      <c r="D1437" s="24" t="s">
        <v>133</v>
      </c>
      <c r="E1437" s="27" t="s">
        <v>25</v>
      </c>
      <c r="F1437" s="24" t="s">
        <v>6</v>
      </c>
      <c r="G1437" s="28">
        <v>277</v>
      </c>
      <c r="H1437" s="28">
        <v>219</v>
      </c>
      <c r="I1437" s="28">
        <v>5</v>
      </c>
      <c r="J1437" s="28">
        <v>0</v>
      </c>
      <c r="K1437" s="28">
        <v>500</v>
      </c>
      <c r="L1437" s="44">
        <f>K1437-'June 2015'!K1437</f>
        <v>40</v>
      </c>
      <c r="M1437" s="18"/>
    </row>
    <row r="1438" spans="1:13" ht="12.75" customHeight="1">
      <c r="A1438" s="20">
        <v>1434</v>
      </c>
      <c r="B1438" s="26" t="s">
        <v>48</v>
      </c>
      <c r="C1438" s="27">
        <v>26700</v>
      </c>
      <c r="D1438" s="24" t="s">
        <v>133</v>
      </c>
      <c r="E1438" s="27" t="s">
        <v>26</v>
      </c>
      <c r="F1438" s="24" t="s">
        <v>7</v>
      </c>
      <c r="G1438" s="28">
        <v>34</v>
      </c>
      <c r="H1438" s="28">
        <v>38</v>
      </c>
      <c r="I1438" s="28">
        <v>3</v>
      </c>
      <c r="J1438" s="28">
        <v>0</v>
      </c>
      <c r="K1438" s="28">
        <v>73</v>
      </c>
      <c r="L1438" s="44">
        <f>K1438-'June 2015'!K1438</f>
        <v>-7</v>
      </c>
      <c r="M1438" s="18"/>
    </row>
    <row r="1439" spans="1:13" ht="12.75" customHeight="1">
      <c r="A1439" s="20">
        <v>1435</v>
      </c>
      <c r="B1439" s="26" t="s">
        <v>48</v>
      </c>
      <c r="C1439" s="27">
        <v>26700</v>
      </c>
      <c r="D1439" s="24" t="s">
        <v>133</v>
      </c>
      <c r="E1439" s="27" t="s">
        <v>27</v>
      </c>
      <c r="F1439" s="24" t="s">
        <v>8</v>
      </c>
      <c r="G1439" s="28">
        <v>54</v>
      </c>
      <c r="H1439" s="28">
        <v>110</v>
      </c>
      <c r="I1439" s="28">
        <v>3</v>
      </c>
      <c r="J1439" s="28">
        <v>0</v>
      </c>
      <c r="K1439" s="28">
        <v>169</v>
      </c>
      <c r="L1439" s="44">
        <f>K1439-'June 2015'!K1439</f>
        <v>-12</v>
      </c>
      <c r="M1439" s="18"/>
    </row>
    <row r="1440" spans="1:13" ht="12.75" customHeight="1">
      <c r="A1440" s="20">
        <v>1436</v>
      </c>
      <c r="B1440" s="26" t="s">
        <v>48</v>
      </c>
      <c r="C1440" s="27">
        <v>26700</v>
      </c>
      <c r="D1440" s="24" t="s">
        <v>133</v>
      </c>
      <c r="E1440" s="27" t="s">
        <v>28</v>
      </c>
      <c r="F1440" s="24" t="s">
        <v>9</v>
      </c>
      <c r="G1440" s="28">
        <v>38</v>
      </c>
      <c r="H1440" s="28">
        <v>99</v>
      </c>
      <c r="I1440" s="28">
        <v>9</v>
      </c>
      <c r="J1440" s="28">
        <v>0</v>
      </c>
      <c r="K1440" s="28">
        <v>142</v>
      </c>
      <c r="L1440" s="44">
        <f>K1440-'June 2015'!K1440</f>
        <v>20</v>
      </c>
      <c r="M1440" s="18"/>
    </row>
    <row r="1441" spans="1:13" ht="12.75" customHeight="1">
      <c r="A1441" s="20">
        <v>1437</v>
      </c>
      <c r="B1441" s="26" t="s">
        <v>48</v>
      </c>
      <c r="C1441" s="27">
        <v>26700</v>
      </c>
      <c r="D1441" s="24" t="s">
        <v>133</v>
      </c>
      <c r="E1441" s="27" t="s">
        <v>29</v>
      </c>
      <c r="F1441" s="24" t="s">
        <v>10</v>
      </c>
      <c r="G1441" s="28">
        <v>62</v>
      </c>
      <c r="H1441" s="28">
        <v>63</v>
      </c>
      <c r="I1441" s="28">
        <v>9</v>
      </c>
      <c r="J1441" s="28">
        <v>0</v>
      </c>
      <c r="K1441" s="28">
        <v>135</v>
      </c>
      <c r="L1441" s="44">
        <f>K1441-'June 2015'!K1441</f>
        <v>-23</v>
      </c>
      <c r="M1441" s="18"/>
    </row>
    <row r="1442" spans="1:13" ht="12.75" customHeight="1">
      <c r="A1442" s="20">
        <v>1438</v>
      </c>
      <c r="B1442" s="26" t="s">
        <v>48</v>
      </c>
      <c r="C1442" s="27">
        <v>26700</v>
      </c>
      <c r="D1442" s="24" t="s">
        <v>133</v>
      </c>
      <c r="E1442" s="27" t="s">
        <v>30</v>
      </c>
      <c r="F1442" s="24" t="s">
        <v>11</v>
      </c>
      <c r="G1442" s="28">
        <v>6</v>
      </c>
      <c r="H1442" s="28">
        <v>3</v>
      </c>
      <c r="I1442" s="28">
        <v>3</v>
      </c>
      <c r="J1442" s="28">
        <v>0</v>
      </c>
      <c r="K1442" s="28">
        <v>9</v>
      </c>
      <c r="L1442" s="44">
        <f>K1442-'June 2015'!K1442</f>
        <v>-1</v>
      </c>
      <c r="M1442" s="18"/>
    </row>
    <row r="1443" spans="1:13" ht="12.75" customHeight="1">
      <c r="A1443" s="20">
        <v>1439</v>
      </c>
      <c r="B1443" s="26" t="s">
        <v>48</v>
      </c>
      <c r="C1443" s="27">
        <v>26700</v>
      </c>
      <c r="D1443" s="24" t="s">
        <v>133</v>
      </c>
      <c r="E1443" s="27" t="s">
        <v>31</v>
      </c>
      <c r="F1443" s="24" t="s">
        <v>12</v>
      </c>
      <c r="G1443" s="28">
        <v>43</v>
      </c>
      <c r="H1443" s="28">
        <v>26</v>
      </c>
      <c r="I1443" s="28">
        <v>0</v>
      </c>
      <c r="J1443" s="28">
        <v>0</v>
      </c>
      <c r="K1443" s="28">
        <v>68</v>
      </c>
      <c r="L1443" s="44">
        <f>K1443-'June 2015'!K1443</f>
        <v>-90</v>
      </c>
      <c r="M1443" s="18"/>
    </row>
    <row r="1444" spans="1:13" ht="12.75" customHeight="1">
      <c r="A1444" s="20">
        <v>1440</v>
      </c>
      <c r="B1444" s="26" t="s">
        <v>48</v>
      </c>
      <c r="C1444" s="27">
        <v>26700</v>
      </c>
      <c r="D1444" s="24" t="s">
        <v>133</v>
      </c>
      <c r="E1444" s="27" t="s">
        <v>32</v>
      </c>
      <c r="F1444" s="24" t="s">
        <v>13</v>
      </c>
      <c r="G1444" s="28">
        <v>232</v>
      </c>
      <c r="H1444" s="28">
        <v>27</v>
      </c>
      <c r="I1444" s="28">
        <v>3</v>
      </c>
      <c r="J1444" s="28">
        <v>0</v>
      </c>
      <c r="K1444" s="28">
        <v>257</v>
      </c>
      <c r="L1444" s="44">
        <f>K1444-'June 2015'!K1444</f>
        <v>32</v>
      </c>
      <c r="M1444" s="18"/>
    </row>
    <row r="1445" spans="1:13" ht="12.75" customHeight="1">
      <c r="A1445" s="20">
        <v>1441</v>
      </c>
      <c r="B1445" s="26" t="s">
        <v>48</v>
      </c>
      <c r="C1445" s="27">
        <v>26700</v>
      </c>
      <c r="D1445" s="24" t="s">
        <v>133</v>
      </c>
      <c r="E1445" s="27" t="s">
        <v>33</v>
      </c>
      <c r="F1445" s="24" t="s">
        <v>14</v>
      </c>
      <c r="G1445" s="28">
        <v>107</v>
      </c>
      <c r="H1445" s="28">
        <v>84</v>
      </c>
      <c r="I1445" s="28">
        <v>0</v>
      </c>
      <c r="J1445" s="28">
        <v>0</v>
      </c>
      <c r="K1445" s="28">
        <v>194</v>
      </c>
      <c r="L1445" s="44">
        <f>K1445-'June 2015'!K1445</f>
        <v>7</v>
      </c>
      <c r="M1445" s="18"/>
    </row>
    <row r="1446" spans="1:13" ht="12.75" customHeight="1">
      <c r="A1446" s="20">
        <v>1442</v>
      </c>
      <c r="B1446" s="26" t="s">
        <v>48</v>
      </c>
      <c r="C1446" s="27">
        <v>26700</v>
      </c>
      <c r="D1446" s="24" t="s">
        <v>133</v>
      </c>
      <c r="E1446" s="27" t="s">
        <v>34</v>
      </c>
      <c r="F1446" s="24" t="s">
        <v>15</v>
      </c>
      <c r="G1446" s="28">
        <v>38</v>
      </c>
      <c r="H1446" s="28">
        <v>43</v>
      </c>
      <c r="I1446" s="28">
        <v>3</v>
      </c>
      <c r="J1446" s="28">
        <v>0</v>
      </c>
      <c r="K1446" s="28">
        <v>81</v>
      </c>
      <c r="L1446" s="44">
        <f>K1446-'June 2015'!K1446</f>
        <v>9</v>
      </c>
      <c r="M1446" s="18"/>
    </row>
    <row r="1447" spans="1:13" ht="12.75" customHeight="1">
      <c r="A1447" s="20">
        <v>1443</v>
      </c>
      <c r="B1447" s="26" t="s">
        <v>48</v>
      </c>
      <c r="C1447" s="27">
        <v>26700</v>
      </c>
      <c r="D1447" s="24" t="s">
        <v>133</v>
      </c>
      <c r="E1447" s="27" t="s">
        <v>35</v>
      </c>
      <c r="F1447" s="24" t="s">
        <v>16</v>
      </c>
      <c r="G1447" s="28">
        <v>3</v>
      </c>
      <c r="H1447" s="28">
        <v>3</v>
      </c>
      <c r="I1447" s="28">
        <v>0</v>
      </c>
      <c r="J1447" s="28">
        <v>0</v>
      </c>
      <c r="K1447" s="28">
        <v>3</v>
      </c>
      <c r="L1447" s="44">
        <f>K1447-'June 2015'!K1447</f>
        <v>0</v>
      </c>
      <c r="M1447" s="18"/>
    </row>
    <row r="1448" spans="1:13" ht="12.75" customHeight="1">
      <c r="A1448" s="20">
        <v>1444</v>
      </c>
      <c r="B1448" s="26" t="s">
        <v>48</v>
      </c>
      <c r="C1448" s="27">
        <v>26700</v>
      </c>
      <c r="D1448" s="24" t="s">
        <v>133</v>
      </c>
      <c r="E1448" s="27" t="s">
        <v>36</v>
      </c>
      <c r="F1448" s="24" t="s">
        <v>17</v>
      </c>
      <c r="G1448" s="28">
        <v>14</v>
      </c>
      <c r="H1448" s="28">
        <v>17</v>
      </c>
      <c r="I1448" s="28">
        <v>0</v>
      </c>
      <c r="J1448" s="28">
        <v>0</v>
      </c>
      <c r="K1448" s="28">
        <v>30</v>
      </c>
      <c r="L1448" s="44">
        <f>K1448-'June 2015'!K1448</f>
        <v>-3</v>
      </c>
      <c r="M1448" s="18"/>
    </row>
    <row r="1449" spans="1:13" ht="12.75" customHeight="1">
      <c r="A1449" s="20">
        <v>1445</v>
      </c>
      <c r="B1449" s="26" t="s">
        <v>48</v>
      </c>
      <c r="C1449" s="27">
        <v>26700</v>
      </c>
      <c r="D1449" s="24" t="s">
        <v>133</v>
      </c>
      <c r="E1449" s="27" t="s">
        <v>37</v>
      </c>
      <c r="F1449" s="24" t="s">
        <v>18</v>
      </c>
      <c r="G1449" s="28">
        <v>95</v>
      </c>
      <c r="H1449" s="28">
        <v>94</v>
      </c>
      <c r="I1449" s="28">
        <v>3</v>
      </c>
      <c r="J1449" s="28">
        <v>0</v>
      </c>
      <c r="K1449" s="28">
        <v>189</v>
      </c>
      <c r="L1449" s="44">
        <f>K1449-'June 2015'!K1449</f>
        <v>45</v>
      </c>
      <c r="M1449" s="18"/>
    </row>
    <row r="1450" spans="1:13" ht="12.75" customHeight="1">
      <c r="A1450" s="20">
        <v>1446</v>
      </c>
      <c r="B1450" s="26" t="s">
        <v>48</v>
      </c>
      <c r="C1450" s="27">
        <v>26700</v>
      </c>
      <c r="D1450" s="24" t="s">
        <v>133</v>
      </c>
      <c r="E1450" s="27" t="s">
        <v>38</v>
      </c>
      <c r="F1450" s="24" t="s">
        <v>19</v>
      </c>
      <c r="G1450" s="28">
        <v>15</v>
      </c>
      <c r="H1450" s="28">
        <v>17</v>
      </c>
      <c r="I1450" s="28">
        <v>0</v>
      </c>
      <c r="J1450" s="28">
        <v>0</v>
      </c>
      <c r="K1450" s="28">
        <v>35</v>
      </c>
      <c r="L1450" s="44">
        <f>K1450-'June 2015'!K1450</f>
        <v>4</v>
      </c>
      <c r="M1450" s="18"/>
    </row>
    <row r="1451" spans="1:13" ht="12.75" customHeight="1">
      <c r="A1451" s="20">
        <v>1447</v>
      </c>
      <c r="B1451" s="26" t="s">
        <v>48</v>
      </c>
      <c r="C1451" s="27">
        <v>26700</v>
      </c>
      <c r="D1451" s="24" t="s">
        <v>133</v>
      </c>
      <c r="E1451" s="27" t="s">
        <v>39</v>
      </c>
      <c r="F1451" s="24" t="s">
        <v>20</v>
      </c>
      <c r="G1451" s="28">
        <v>70</v>
      </c>
      <c r="H1451" s="28">
        <v>86</v>
      </c>
      <c r="I1451" s="28">
        <v>3</v>
      </c>
      <c r="J1451" s="28">
        <v>0</v>
      </c>
      <c r="K1451" s="28">
        <v>163</v>
      </c>
      <c r="L1451" s="44">
        <f>K1451-'June 2015'!K1451</f>
        <v>35</v>
      </c>
      <c r="M1451" s="18"/>
    </row>
    <row r="1452" spans="1:13" ht="12.75" customHeight="1">
      <c r="A1452" s="20">
        <v>1448</v>
      </c>
      <c r="B1452" s="26" t="s">
        <v>48</v>
      </c>
      <c r="C1452" s="27">
        <v>26700</v>
      </c>
      <c r="D1452" s="24" t="s">
        <v>133</v>
      </c>
      <c r="E1452" s="27" t="s">
        <v>40</v>
      </c>
      <c r="F1452" s="24" t="s">
        <v>41</v>
      </c>
      <c r="G1452" s="28">
        <v>3</v>
      </c>
      <c r="H1452" s="28">
        <v>0</v>
      </c>
      <c r="I1452" s="28">
        <v>0</v>
      </c>
      <c r="J1452" s="28">
        <v>0</v>
      </c>
      <c r="K1452" s="28">
        <v>3</v>
      </c>
      <c r="L1452" s="44">
        <f>K1452-'June 2015'!K1452</f>
        <v>-19</v>
      </c>
      <c r="M1452" s="18"/>
    </row>
    <row r="1453" spans="1:13" ht="12.75" customHeight="1">
      <c r="A1453" s="20">
        <v>1449</v>
      </c>
      <c r="B1453" s="26" t="s">
        <v>48</v>
      </c>
      <c r="C1453" s="27">
        <v>26700</v>
      </c>
      <c r="D1453" s="24" t="s">
        <v>134</v>
      </c>
      <c r="E1453" s="27"/>
      <c r="F1453" s="24"/>
      <c r="G1453" s="28">
        <v>1869</v>
      </c>
      <c r="H1453" s="28">
        <v>1162</v>
      </c>
      <c r="I1453" s="28">
        <v>50</v>
      </c>
      <c r="J1453" s="28">
        <v>3</v>
      </c>
      <c r="K1453" s="28">
        <v>3078</v>
      </c>
      <c r="L1453" s="44">
        <f>K1453-'June 2015'!K1453</f>
        <v>41</v>
      </c>
      <c r="M1453" s="18"/>
    </row>
    <row r="1454" spans="1:13" ht="12.75" customHeight="1">
      <c r="A1454" s="20">
        <v>1450</v>
      </c>
      <c r="B1454" s="26" t="s">
        <v>48</v>
      </c>
      <c r="C1454" s="27">
        <v>26730</v>
      </c>
      <c r="D1454" s="24" t="s">
        <v>111</v>
      </c>
      <c r="E1454" s="27" t="s">
        <v>21</v>
      </c>
      <c r="F1454" s="24" t="s">
        <v>2</v>
      </c>
      <c r="G1454" s="28">
        <v>178</v>
      </c>
      <c r="H1454" s="28">
        <v>65</v>
      </c>
      <c r="I1454" s="28">
        <v>0</v>
      </c>
      <c r="J1454" s="28">
        <v>0</v>
      </c>
      <c r="K1454" s="28">
        <v>247</v>
      </c>
      <c r="L1454" s="44">
        <f>K1454-'June 2015'!K1454</f>
        <v>-39</v>
      </c>
      <c r="M1454" s="18"/>
    </row>
    <row r="1455" spans="1:13" ht="12.75" customHeight="1">
      <c r="A1455" s="20">
        <v>1451</v>
      </c>
      <c r="B1455" s="26" t="s">
        <v>48</v>
      </c>
      <c r="C1455" s="27">
        <v>26730</v>
      </c>
      <c r="D1455" s="24" t="s">
        <v>111</v>
      </c>
      <c r="E1455" s="27" t="s">
        <v>22</v>
      </c>
      <c r="F1455" s="24" t="s">
        <v>3</v>
      </c>
      <c r="G1455" s="28">
        <v>3</v>
      </c>
      <c r="H1455" s="28">
        <v>6</v>
      </c>
      <c r="I1455" s="28">
        <v>3</v>
      </c>
      <c r="J1455" s="28">
        <v>0</v>
      </c>
      <c r="K1455" s="28">
        <v>10</v>
      </c>
      <c r="L1455" s="44">
        <f>K1455-'June 2015'!K1455</f>
        <v>6</v>
      </c>
      <c r="M1455" s="18"/>
    </row>
    <row r="1456" spans="1:13" ht="12.75" customHeight="1">
      <c r="A1456" s="20">
        <v>1452</v>
      </c>
      <c r="B1456" s="26" t="s">
        <v>48</v>
      </c>
      <c r="C1456" s="27">
        <v>26730</v>
      </c>
      <c r="D1456" s="24" t="s">
        <v>111</v>
      </c>
      <c r="E1456" s="27" t="s">
        <v>23</v>
      </c>
      <c r="F1456" s="24" t="s">
        <v>4</v>
      </c>
      <c r="G1456" s="28">
        <v>46</v>
      </c>
      <c r="H1456" s="28">
        <v>62</v>
      </c>
      <c r="I1456" s="28">
        <v>11</v>
      </c>
      <c r="J1456" s="28">
        <v>0</v>
      </c>
      <c r="K1456" s="28">
        <v>120</v>
      </c>
      <c r="L1456" s="44">
        <f>K1456-'June 2015'!K1456</f>
        <v>9</v>
      </c>
      <c r="M1456" s="18"/>
    </row>
    <row r="1457" spans="1:13" ht="12.75" customHeight="1">
      <c r="A1457" s="20">
        <v>1453</v>
      </c>
      <c r="B1457" s="26" t="s">
        <v>48</v>
      </c>
      <c r="C1457" s="27">
        <v>26730</v>
      </c>
      <c r="D1457" s="24" t="s">
        <v>111</v>
      </c>
      <c r="E1457" s="27" t="s">
        <v>24</v>
      </c>
      <c r="F1457" s="24" t="s">
        <v>5</v>
      </c>
      <c r="G1457" s="28">
        <v>0</v>
      </c>
      <c r="H1457" s="28">
        <v>7</v>
      </c>
      <c r="I1457" s="28">
        <v>6</v>
      </c>
      <c r="J1457" s="28">
        <v>0</v>
      </c>
      <c r="K1457" s="28">
        <v>8</v>
      </c>
      <c r="L1457" s="44">
        <f>K1457-'June 2015'!K1457</f>
        <v>-5</v>
      </c>
      <c r="M1457" s="18"/>
    </row>
    <row r="1458" spans="1:13" ht="12.75" customHeight="1">
      <c r="A1458" s="20">
        <v>1454</v>
      </c>
      <c r="B1458" s="26" t="s">
        <v>48</v>
      </c>
      <c r="C1458" s="27">
        <v>26730</v>
      </c>
      <c r="D1458" s="24" t="s">
        <v>111</v>
      </c>
      <c r="E1458" s="27" t="s">
        <v>25</v>
      </c>
      <c r="F1458" s="24" t="s">
        <v>6</v>
      </c>
      <c r="G1458" s="28">
        <v>310</v>
      </c>
      <c r="H1458" s="28">
        <v>228</v>
      </c>
      <c r="I1458" s="28">
        <v>3</v>
      </c>
      <c r="J1458" s="28">
        <v>0</v>
      </c>
      <c r="K1458" s="28">
        <v>537</v>
      </c>
      <c r="L1458" s="44">
        <f>K1458-'June 2015'!K1458</f>
        <v>11</v>
      </c>
      <c r="M1458" s="18"/>
    </row>
    <row r="1459" spans="1:13" ht="12.75" customHeight="1">
      <c r="A1459" s="20">
        <v>1455</v>
      </c>
      <c r="B1459" s="26" t="s">
        <v>48</v>
      </c>
      <c r="C1459" s="27">
        <v>26730</v>
      </c>
      <c r="D1459" s="24" t="s">
        <v>111</v>
      </c>
      <c r="E1459" s="27" t="s">
        <v>26</v>
      </c>
      <c r="F1459" s="24" t="s">
        <v>7</v>
      </c>
      <c r="G1459" s="28">
        <v>23</v>
      </c>
      <c r="H1459" s="28">
        <v>43</v>
      </c>
      <c r="I1459" s="28">
        <v>5</v>
      </c>
      <c r="J1459" s="28">
        <v>0</v>
      </c>
      <c r="K1459" s="28">
        <v>69</v>
      </c>
      <c r="L1459" s="44">
        <f>K1459-'June 2015'!K1459</f>
        <v>-15</v>
      </c>
      <c r="M1459" s="18"/>
    </row>
    <row r="1460" spans="1:13" ht="12.75" customHeight="1">
      <c r="A1460" s="20">
        <v>1456</v>
      </c>
      <c r="B1460" s="26" t="s">
        <v>48</v>
      </c>
      <c r="C1460" s="27">
        <v>26730</v>
      </c>
      <c r="D1460" s="24" t="s">
        <v>111</v>
      </c>
      <c r="E1460" s="27" t="s">
        <v>27</v>
      </c>
      <c r="F1460" s="24" t="s">
        <v>8</v>
      </c>
      <c r="G1460" s="28">
        <v>54</v>
      </c>
      <c r="H1460" s="28">
        <v>122</v>
      </c>
      <c r="I1460" s="28">
        <v>10</v>
      </c>
      <c r="J1460" s="28">
        <v>0</v>
      </c>
      <c r="K1460" s="28">
        <v>184</v>
      </c>
      <c r="L1460" s="44">
        <f>K1460-'June 2015'!K1460</f>
        <v>-28</v>
      </c>
      <c r="M1460" s="18"/>
    </row>
    <row r="1461" spans="1:13" ht="12.75" customHeight="1">
      <c r="A1461" s="20">
        <v>1457</v>
      </c>
      <c r="B1461" s="26" t="s">
        <v>48</v>
      </c>
      <c r="C1461" s="27">
        <v>26730</v>
      </c>
      <c r="D1461" s="24" t="s">
        <v>111</v>
      </c>
      <c r="E1461" s="27" t="s">
        <v>28</v>
      </c>
      <c r="F1461" s="24" t="s">
        <v>9</v>
      </c>
      <c r="G1461" s="28">
        <v>47</v>
      </c>
      <c r="H1461" s="28">
        <v>118</v>
      </c>
      <c r="I1461" s="28">
        <v>20</v>
      </c>
      <c r="J1461" s="28">
        <v>0</v>
      </c>
      <c r="K1461" s="28">
        <v>187</v>
      </c>
      <c r="L1461" s="44">
        <f>K1461-'June 2015'!K1461</f>
        <v>22</v>
      </c>
      <c r="M1461" s="18"/>
    </row>
    <row r="1462" spans="1:13" ht="12.75" customHeight="1">
      <c r="A1462" s="20">
        <v>1458</v>
      </c>
      <c r="B1462" s="26" t="s">
        <v>48</v>
      </c>
      <c r="C1462" s="27">
        <v>26730</v>
      </c>
      <c r="D1462" s="24" t="s">
        <v>111</v>
      </c>
      <c r="E1462" s="27" t="s">
        <v>29</v>
      </c>
      <c r="F1462" s="24" t="s">
        <v>10</v>
      </c>
      <c r="G1462" s="28">
        <v>86</v>
      </c>
      <c r="H1462" s="28">
        <v>41</v>
      </c>
      <c r="I1462" s="28">
        <v>5</v>
      </c>
      <c r="J1462" s="28">
        <v>0</v>
      </c>
      <c r="K1462" s="28">
        <v>130</v>
      </c>
      <c r="L1462" s="44">
        <f>K1462-'June 2015'!K1462</f>
        <v>11</v>
      </c>
      <c r="M1462" s="18"/>
    </row>
    <row r="1463" spans="1:13" ht="12.75" customHeight="1">
      <c r="A1463" s="20">
        <v>1459</v>
      </c>
      <c r="B1463" s="26" t="s">
        <v>48</v>
      </c>
      <c r="C1463" s="27">
        <v>26730</v>
      </c>
      <c r="D1463" s="24" t="s">
        <v>111</v>
      </c>
      <c r="E1463" s="27" t="s">
        <v>30</v>
      </c>
      <c r="F1463" s="24" t="s">
        <v>11</v>
      </c>
      <c r="G1463" s="28">
        <v>4</v>
      </c>
      <c r="H1463" s="28">
        <v>3</v>
      </c>
      <c r="I1463" s="28">
        <v>0</v>
      </c>
      <c r="J1463" s="28">
        <v>0</v>
      </c>
      <c r="K1463" s="28">
        <v>11</v>
      </c>
      <c r="L1463" s="44">
        <f>K1463-'June 2015'!K1463</f>
        <v>2</v>
      </c>
      <c r="M1463" s="18"/>
    </row>
    <row r="1464" spans="1:13" ht="12.75" customHeight="1">
      <c r="A1464" s="20">
        <v>1460</v>
      </c>
      <c r="B1464" s="26" t="s">
        <v>48</v>
      </c>
      <c r="C1464" s="27">
        <v>26730</v>
      </c>
      <c r="D1464" s="24" t="s">
        <v>111</v>
      </c>
      <c r="E1464" s="27" t="s">
        <v>31</v>
      </c>
      <c r="F1464" s="24" t="s">
        <v>12</v>
      </c>
      <c r="G1464" s="28">
        <v>41</v>
      </c>
      <c r="H1464" s="28">
        <v>43</v>
      </c>
      <c r="I1464" s="28">
        <v>0</v>
      </c>
      <c r="J1464" s="28">
        <v>0</v>
      </c>
      <c r="K1464" s="28">
        <v>82</v>
      </c>
      <c r="L1464" s="44">
        <f>K1464-'June 2015'!K1464</f>
        <v>-153</v>
      </c>
      <c r="M1464" s="18"/>
    </row>
    <row r="1465" spans="1:13" ht="12.75" customHeight="1">
      <c r="A1465" s="20">
        <v>1461</v>
      </c>
      <c r="B1465" s="26" t="s">
        <v>48</v>
      </c>
      <c r="C1465" s="27">
        <v>26730</v>
      </c>
      <c r="D1465" s="24" t="s">
        <v>111</v>
      </c>
      <c r="E1465" s="27" t="s">
        <v>32</v>
      </c>
      <c r="F1465" s="24" t="s">
        <v>13</v>
      </c>
      <c r="G1465" s="28">
        <v>284</v>
      </c>
      <c r="H1465" s="28">
        <v>33</v>
      </c>
      <c r="I1465" s="28">
        <v>0</v>
      </c>
      <c r="J1465" s="28">
        <v>0</v>
      </c>
      <c r="K1465" s="28">
        <v>321</v>
      </c>
      <c r="L1465" s="44">
        <f>K1465-'June 2015'!K1465</f>
        <v>8</v>
      </c>
      <c r="M1465" s="18"/>
    </row>
    <row r="1466" spans="1:13" ht="12.75" customHeight="1">
      <c r="A1466" s="20">
        <v>1462</v>
      </c>
      <c r="B1466" s="26" t="s">
        <v>48</v>
      </c>
      <c r="C1466" s="27">
        <v>26730</v>
      </c>
      <c r="D1466" s="24" t="s">
        <v>111</v>
      </c>
      <c r="E1466" s="27" t="s">
        <v>33</v>
      </c>
      <c r="F1466" s="24" t="s">
        <v>14</v>
      </c>
      <c r="G1466" s="28">
        <v>101</v>
      </c>
      <c r="H1466" s="28">
        <v>97</v>
      </c>
      <c r="I1466" s="28">
        <v>9</v>
      </c>
      <c r="J1466" s="28">
        <v>0</v>
      </c>
      <c r="K1466" s="28">
        <v>204</v>
      </c>
      <c r="L1466" s="44">
        <f>K1466-'June 2015'!K1466</f>
        <v>32</v>
      </c>
      <c r="M1466" s="18"/>
    </row>
    <row r="1467" spans="1:13" ht="12.75" customHeight="1">
      <c r="A1467" s="20">
        <v>1463</v>
      </c>
      <c r="B1467" s="26" t="s">
        <v>48</v>
      </c>
      <c r="C1467" s="27">
        <v>26730</v>
      </c>
      <c r="D1467" s="24" t="s">
        <v>111</v>
      </c>
      <c r="E1467" s="27" t="s">
        <v>34</v>
      </c>
      <c r="F1467" s="24" t="s">
        <v>15</v>
      </c>
      <c r="G1467" s="28">
        <v>50</v>
      </c>
      <c r="H1467" s="28">
        <v>46</v>
      </c>
      <c r="I1467" s="28">
        <v>10</v>
      </c>
      <c r="J1467" s="28">
        <v>3</v>
      </c>
      <c r="K1467" s="28">
        <v>107</v>
      </c>
      <c r="L1467" s="44">
        <f>K1467-'June 2015'!K1467</f>
        <v>24</v>
      </c>
      <c r="M1467" s="18"/>
    </row>
    <row r="1468" spans="1:13" ht="12.75" customHeight="1">
      <c r="A1468" s="20">
        <v>1464</v>
      </c>
      <c r="B1468" s="26" t="s">
        <v>48</v>
      </c>
      <c r="C1468" s="27">
        <v>26730</v>
      </c>
      <c r="D1468" s="24" t="s">
        <v>111</v>
      </c>
      <c r="E1468" s="27" t="s">
        <v>35</v>
      </c>
      <c r="F1468" s="24" t="s">
        <v>16</v>
      </c>
      <c r="G1468" s="28">
        <v>0</v>
      </c>
      <c r="H1468" s="28">
        <v>3</v>
      </c>
      <c r="I1468" s="28">
        <v>3</v>
      </c>
      <c r="J1468" s="28">
        <v>0</v>
      </c>
      <c r="K1468" s="28">
        <v>5</v>
      </c>
      <c r="L1468" s="44">
        <f>K1468-'June 2015'!K1468</f>
        <v>0</v>
      </c>
      <c r="M1468" s="18"/>
    </row>
    <row r="1469" spans="1:13" ht="12.75" customHeight="1">
      <c r="A1469" s="20">
        <v>1465</v>
      </c>
      <c r="B1469" s="26" t="s">
        <v>48</v>
      </c>
      <c r="C1469" s="27">
        <v>26730</v>
      </c>
      <c r="D1469" s="24" t="s">
        <v>111</v>
      </c>
      <c r="E1469" s="27" t="s">
        <v>36</v>
      </c>
      <c r="F1469" s="24" t="s">
        <v>17</v>
      </c>
      <c r="G1469" s="28">
        <v>15</v>
      </c>
      <c r="H1469" s="28">
        <v>19</v>
      </c>
      <c r="I1469" s="28">
        <v>3</v>
      </c>
      <c r="J1469" s="28">
        <v>0</v>
      </c>
      <c r="K1469" s="28">
        <v>38</v>
      </c>
      <c r="L1469" s="44">
        <f>K1469-'June 2015'!K1469</f>
        <v>8</v>
      </c>
      <c r="M1469" s="18"/>
    </row>
    <row r="1470" spans="1:13" ht="12.75" customHeight="1">
      <c r="A1470" s="20">
        <v>1466</v>
      </c>
      <c r="B1470" s="26" t="s">
        <v>48</v>
      </c>
      <c r="C1470" s="27">
        <v>26730</v>
      </c>
      <c r="D1470" s="24" t="s">
        <v>111</v>
      </c>
      <c r="E1470" s="27" t="s">
        <v>37</v>
      </c>
      <c r="F1470" s="24" t="s">
        <v>18</v>
      </c>
      <c r="G1470" s="28">
        <v>137</v>
      </c>
      <c r="H1470" s="28">
        <v>108</v>
      </c>
      <c r="I1470" s="28">
        <v>6</v>
      </c>
      <c r="J1470" s="28">
        <v>0</v>
      </c>
      <c r="K1470" s="28">
        <v>249</v>
      </c>
      <c r="L1470" s="44">
        <f>K1470-'June 2015'!K1470</f>
        <v>52</v>
      </c>
      <c r="M1470" s="18"/>
    </row>
    <row r="1471" spans="1:13" ht="12.75" customHeight="1">
      <c r="A1471" s="20">
        <v>1467</v>
      </c>
      <c r="B1471" s="26" t="s">
        <v>48</v>
      </c>
      <c r="C1471" s="27">
        <v>26730</v>
      </c>
      <c r="D1471" s="24" t="s">
        <v>111</v>
      </c>
      <c r="E1471" s="27" t="s">
        <v>38</v>
      </c>
      <c r="F1471" s="24" t="s">
        <v>19</v>
      </c>
      <c r="G1471" s="28">
        <v>33</v>
      </c>
      <c r="H1471" s="28">
        <v>27</v>
      </c>
      <c r="I1471" s="28">
        <v>0</v>
      </c>
      <c r="J1471" s="28">
        <v>0</v>
      </c>
      <c r="K1471" s="28">
        <v>56</v>
      </c>
      <c r="L1471" s="44">
        <f>K1471-'June 2015'!K1471</f>
        <v>16</v>
      </c>
      <c r="M1471" s="18"/>
    </row>
    <row r="1472" spans="1:13" ht="12.75" customHeight="1">
      <c r="A1472" s="20">
        <v>1468</v>
      </c>
      <c r="B1472" s="26" t="s">
        <v>48</v>
      </c>
      <c r="C1472" s="27">
        <v>26730</v>
      </c>
      <c r="D1472" s="24" t="s">
        <v>111</v>
      </c>
      <c r="E1472" s="27" t="s">
        <v>39</v>
      </c>
      <c r="F1472" s="24" t="s">
        <v>20</v>
      </c>
      <c r="G1472" s="28">
        <v>59</v>
      </c>
      <c r="H1472" s="28">
        <v>101</v>
      </c>
      <c r="I1472" s="28">
        <v>0</v>
      </c>
      <c r="J1472" s="28">
        <v>0</v>
      </c>
      <c r="K1472" s="28">
        <v>162</v>
      </c>
      <c r="L1472" s="44">
        <f>K1472-'June 2015'!K1472</f>
        <v>42</v>
      </c>
      <c r="M1472" s="18"/>
    </row>
    <row r="1473" spans="1:13" ht="12.75" customHeight="1">
      <c r="A1473" s="20">
        <v>1469</v>
      </c>
      <c r="B1473" s="26" t="s">
        <v>48</v>
      </c>
      <c r="C1473" s="27">
        <v>26730</v>
      </c>
      <c r="D1473" s="24" t="s">
        <v>111</v>
      </c>
      <c r="E1473" s="27" t="s">
        <v>40</v>
      </c>
      <c r="F1473" s="24" t="s">
        <v>41</v>
      </c>
      <c r="G1473" s="28">
        <v>3</v>
      </c>
      <c r="H1473" s="28">
        <v>0</v>
      </c>
      <c r="I1473" s="28">
        <v>0</v>
      </c>
      <c r="J1473" s="28">
        <v>0</v>
      </c>
      <c r="K1473" s="28">
        <v>3</v>
      </c>
      <c r="L1473" s="44">
        <f>K1473-'June 2015'!K1473</f>
        <v>-64</v>
      </c>
      <c r="M1473" s="18"/>
    </row>
    <row r="1474" spans="1:13" ht="12.75" customHeight="1">
      <c r="A1474" s="20">
        <v>1470</v>
      </c>
      <c r="B1474" s="26" t="s">
        <v>48</v>
      </c>
      <c r="C1474" s="27">
        <v>26730</v>
      </c>
      <c r="D1474" s="24" t="s">
        <v>112</v>
      </c>
      <c r="E1474" s="27"/>
      <c r="F1474" s="24"/>
      <c r="G1474" s="28">
        <v>1489</v>
      </c>
      <c r="H1474" s="28">
        <v>1158</v>
      </c>
      <c r="I1474" s="28">
        <v>88</v>
      </c>
      <c r="J1474" s="28">
        <v>3</v>
      </c>
      <c r="K1474" s="28">
        <v>2739</v>
      </c>
      <c r="L1474" s="44">
        <f>K1474-'June 2015'!K1474</f>
        <v>-55</v>
      </c>
      <c r="M1474" s="18"/>
    </row>
    <row r="1475" spans="1:13" ht="12.75" customHeight="1">
      <c r="A1475" s="20">
        <v>1471</v>
      </c>
      <c r="B1475" s="26" t="s">
        <v>48</v>
      </c>
      <c r="C1475" s="27">
        <v>26810</v>
      </c>
      <c r="D1475" s="24" t="s">
        <v>203</v>
      </c>
      <c r="E1475" s="27" t="s">
        <v>21</v>
      </c>
      <c r="F1475" s="24" t="s">
        <v>2</v>
      </c>
      <c r="G1475" s="28">
        <v>1072</v>
      </c>
      <c r="H1475" s="28">
        <v>344</v>
      </c>
      <c r="I1475" s="28">
        <v>12</v>
      </c>
      <c r="J1475" s="28">
        <v>0</v>
      </c>
      <c r="K1475" s="28">
        <v>1421</v>
      </c>
      <c r="L1475" s="44">
        <f>K1475-'June 2015'!K1475</f>
        <v>-82</v>
      </c>
      <c r="M1475" s="18"/>
    </row>
    <row r="1476" spans="1:13" ht="12.75" customHeight="1">
      <c r="A1476" s="20">
        <v>1472</v>
      </c>
      <c r="B1476" s="26" t="s">
        <v>48</v>
      </c>
      <c r="C1476" s="27">
        <v>26810</v>
      </c>
      <c r="D1476" s="24" t="s">
        <v>203</v>
      </c>
      <c r="E1476" s="27" t="s">
        <v>22</v>
      </c>
      <c r="F1476" s="24" t="s">
        <v>3</v>
      </c>
      <c r="G1476" s="28">
        <v>6</v>
      </c>
      <c r="H1476" s="28">
        <v>18</v>
      </c>
      <c r="I1476" s="28">
        <v>3</v>
      </c>
      <c r="J1476" s="28">
        <v>0</v>
      </c>
      <c r="K1476" s="28">
        <v>24</v>
      </c>
      <c r="L1476" s="44">
        <f>K1476-'June 2015'!K1476</f>
        <v>-3</v>
      </c>
      <c r="M1476" s="18"/>
    </row>
    <row r="1477" spans="1:13" ht="12.75" customHeight="1">
      <c r="A1477" s="20">
        <v>1473</v>
      </c>
      <c r="B1477" s="26" t="s">
        <v>48</v>
      </c>
      <c r="C1477" s="27">
        <v>26810</v>
      </c>
      <c r="D1477" s="24" t="s">
        <v>203</v>
      </c>
      <c r="E1477" s="27" t="s">
        <v>23</v>
      </c>
      <c r="F1477" s="24" t="s">
        <v>4</v>
      </c>
      <c r="G1477" s="28">
        <v>60</v>
      </c>
      <c r="H1477" s="28">
        <v>67</v>
      </c>
      <c r="I1477" s="28">
        <v>6</v>
      </c>
      <c r="J1477" s="28">
        <v>0</v>
      </c>
      <c r="K1477" s="28">
        <v>133</v>
      </c>
      <c r="L1477" s="44">
        <f>K1477-'June 2015'!K1477</f>
        <v>19</v>
      </c>
      <c r="M1477" s="18"/>
    </row>
    <row r="1478" spans="1:13" ht="12.75" customHeight="1">
      <c r="A1478" s="20">
        <v>1474</v>
      </c>
      <c r="B1478" s="26" t="s">
        <v>48</v>
      </c>
      <c r="C1478" s="27">
        <v>26810</v>
      </c>
      <c r="D1478" s="24" t="s">
        <v>203</v>
      </c>
      <c r="E1478" s="27" t="s">
        <v>24</v>
      </c>
      <c r="F1478" s="24" t="s">
        <v>5</v>
      </c>
      <c r="G1478" s="28">
        <v>9</v>
      </c>
      <c r="H1478" s="28">
        <v>4</v>
      </c>
      <c r="I1478" s="28">
        <v>3</v>
      </c>
      <c r="J1478" s="28">
        <v>0</v>
      </c>
      <c r="K1478" s="28">
        <v>14</v>
      </c>
      <c r="L1478" s="44">
        <f>K1478-'June 2015'!K1478</f>
        <v>3</v>
      </c>
      <c r="M1478" s="18"/>
    </row>
    <row r="1479" spans="1:13" ht="12.75" customHeight="1">
      <c r="A1479" s="20">
        <v>1475</v>
      </c>
      <c r="B1479" s="26" t="s">
        <v>48</v>
      </c>
      <c r="C1479" s="27">
        <v>26810</v>
      </c>
      <c r="D1479" s="24" t="s">
        <v>203</v>
      </c>
      <c r="E1479" s="27" t="s">
        <v>25</v>
      </c>
      <c r="F1479" s="24" t="s">
        <v>6</v>
      </c>
      <c r="G1479" s="28">
        <v>367</v>
      </c>
      <c r="H1479" s="28">
        <v>261</v>
      </c>
      <c r="I1479" s="28">
        <v>6</v>
      </c>
      <c r="J1479" s="28">
        <v>0</v>
      </c>
      <c r="K1479" s="28">
        <v>636</v>
      </c>
      <c r="L1479" s="44">
        <f>K1479-'June 2015'!K1479</f>
        <v>122</v>
      </c>
      <c r="M1479" s="18"/>
    </row>
    <row r="1480" spans="1:13" ht="12.75" customHeight="1">
      <c r="A1480" s="20">
        <v>1476</v>
      </c>
      <c r="B1480" s="26" t="s">
        <v>48</v>
      </c>
      <c r="C1480" s="27">
        <v>26810</v>
      </c>
      <c r="D1480" s="24" t="s">
        <v>203</v>
      </c>
      <c r="E1480" s="27" t="s">
        <v>26</v>
      </c>
      <c r="F1480" s="24" t="s">
        <v>7</v>
      </c>
      <c r="G1480" s="28">
        <v>35</v>
      </c>
      <c r="H1480" s="28">
        <v>38</v>
      </c>
      <c r="I1480" s="28">
        <v>0</v>
      </c>
      <c r="J1480" s="28">
        <v>0</v>
      </c>
      <c r="K1480" s="28">
        <v>77</v>
      </c>
      <c r="L1480" s="44">
        <f>K1480-'June 2015'!K1480</f>
        <v>12</v>
      </c>
      <c r="M1480" s="18"/>
    </row>
    <row r="1481" spans="1:13" ht="12.75" customHeight="1">
      <c r="A1481" s="20">
        <v>1477</v>
      </c>
      <c r="B1481" s="26" t="s">
        <v>48</v>
      </c>
      <c r="C1481" s="27">
        <v>26810</v>
      </c>
      <c r="D1481" s="24" t="s">
        <v>203</v>
      </c>
      <c r="E1481" s="27" t="s">
        <v>27</v>
      </c>
      <c r="F1481" s="24" t="s">
        <v>8</v>
      </c>
      <c r="G1481" s="28">
        <v>90</v>
      </c>
      <c r="H1481" s="28">
        <v>143</v>
      </c>
      <c r="I1481" s="28">
        <v>5</v>
      </c>
      <c r="J1481" s="28">
        <v>0</v>
      </c>
      <c r="K1481" s="28">
        <v>243</v>
      </c>
      <c r="L1481" s="44">
        <f>K1481-'June 2015'!K1481</f>
        <v>-20</v>
      </c>
      <c r="M1481" s="18"/>
    </row>
    <row r="1482" spans="1:13" ht="12.75" customHeight="1">
      <c r="A1482" s="20">
        <v>1478</v>
      </c>
      <c r="B1482" s="26" t="s">
        <v>48</v>
      </c>
      <c r="C1482" s="27">
        <v>26810</v>
      </c>
      <c r="D1482" s="24" t="s">
        <v>203</v>
      </c>
      <c r="E1482" s="27" t="s">
        <v>28</v>
      </c>
      <c r="F1482" s="24" t="s">
        <v>9</v>
      </c>
      <c r="G1482" s="28">
        <v>46</v>
      </c>
      <c r="H1482" s="28">
        <v>119</v>
      </c>
      <c r="I1482" s="28">
        <v>7</v>
      </c>
      <c r="J1482" s="28">
        <v>0</v>
      </c>
      <c r="K1482" s="28">
        <v>168</v>
      </c>
      <c r="L1482" s="44">
        <f>K1482-'June 2015'!K1482</f>
        <v>1</v>
      </c>
      <c r="M1482" s="18"/>
    </row>
    <row r="1483" spans="1:13" ht="12.75" customHeight="1">
      <c r="A1483" s="20">
        <v>1479</v>
      </c>
      <c r="B1483" s="26" t="s">
        <v>48</v>
      </c>
      <c r="C1483" s="27">
        <v>26810</v>
      </c>
      <c r="D1483" s="24" t="s">
        <v>203</v>
      </c>
      <c r="E1483" s="27" t="s">
        <v>29</v>
      </c>
      <c r="F1483" s="24" t="s">
        <v>10</v>
      </c>
      <c r="G1483" s="28">
        <v>114</v>
      </c>
      <c r="H1483" s="28">
        <v>75</v>
      </c>
      <c r="I1483" s="28">
        <v>8</v>
      </c>
      <c r="J1483" s="28">
        <v>0</v>
      </c>
      <c r="K1483" s="28">
        <v>200</v>
      </c>
      <c r="L1483" s="44">
        <f>K1483-'June 2015'!K1483</f>
        <v>34</v>
      </c>
      <c r="M1483" s="18"/>
    </row>
    <row r="1484" spans="1:13" ht="12.75" customHeight="1">
      <c r="A1484" s="20">
        <v>1480</v>
      </c>
      <c r="B1484" s="26" t="s">
        <v>48</v>
      </c>
      <c r="C1484" s="27">
        <v>26810</v>
      </c>
      <c r="D1484" s="24" t="s">
        <v>203</v>
      </c>
      <c r="E1484" s="27" t="s">
        <v>30</v>
      </c>
      <c r="F1484" s="24" t="s">
        <v>11</v>
      </c>
      <c r="G1484" s="28">
        <v>10</v>
      </c>
      <c r="H1484" s="28">
        <v>9</v>
      </c>
      <c r="I1484" s="28">
        <v>0</v>
      </c>
      <c r="J1484" s="28">
        <v>0</v>
      </c>
      <c r="K1484" s="28">
        <v>14</v>
      </c>
      <c r="L1484" s="44">
        <f>K1484-'June 2015'!K1484</f>
        <v>3</v>
      </c>
      <c r="M1484" s="18"/>
    </row>
    <row r="1485" spans="1:13" ht="12.75" customHeight="1">
      <c r="A1485" s="20">
        <v>1481</v>
      </c>
      <c r="B1485" s="26" t="s">
        <v>48</v>
      </c>
      <c r="C1485" s="27">
        <v>26810</v>
      </c>
      <c r="D1485" s="24" t="s">
        <v>203</v>
      </c>
      <c r="E1485" s="27" t="s">
        <v>31</v>
      </c>
      <c r="F1485" s="24" t="s">
        <v>12</v>
      </c>
      <c r="G1485" s="28">
        <v>35</v>
      </c>
      <c r="H1485" s="28">
        <v>22</v>
      </c>
      <c r="I1485" s="28">
        <v>0</v>
      </c>
      <c r="J1485" s="28">
        <v>0</v>
      </c>
      <c r="K1485" s="28">
        <v>55</v>
      </c>
      <c r="L1485" s="44">
        <f>K1485-'June 2015'!K1485</f>
        <v>-130</v>
      </c>
      <c r="M1485" s="18"/>
    </row>
    <row r="1486" spans="1:13" ht="12.75" customHeight="1">
      <c r="A1486" s="20">
        <v>1482</v>
      </c>
      <c r="B1486" s="26" t="s">
        <v>48</v>
      </c>
      <c r="C1486" s="27">
        <v>26810</v>
      </c>
      <c r="D1486" s="24" t="s">
        <v>203</v>
      </c>
      <c r="E1486" s="27" t="s">
        <v>32</v>
      </c>
      <c r="F1486" s="24" t="s">
        <v>13</v>
      </c>
      <c r="G1486" s="28">
        <v>256</v>
      </c>
      <c r="H1486" s="28">
        <v>48</v>
      </c>
      <c r="I1486" s="28">
        <v>0</v>
      </c>
      <c r="J1486" s="28">
        <v>0</v>
      </c>
      <c r="K1486" s="28">
        <v>309</v>
      </c>
      <c r="L1486" s="44">
        <f>K1486-'June 2015'!K1486</f>
        <v>15</v>
      </c>
      <c r="M1486" s="18"/>
    </row>
    <row r="1487" spans="1:13" ht="12.75" customHeight="1">
      <c r="A1487" s="20">
        <v>1483</v>
      </c>
      <c r="B1487" s="26" t="s">
        <v>48</v>
      </c>
      <c r="C1487" s="27">
        <v>26810</v>
      </c>
      <c r="D1487" s="24" t="s">
        <v>203</v>
      </c>
      <c r="E1487" s="27" t="s">
        <v>33</v>
      </c>
      <c r="F1487" s="24" t="s">
        <v>14</v>
      </c>
      <c r="G1487" s="28">
        <v>112</v>
      </c>
      <c r="H1487" s="28">
        <v>94</v>
      </c>
      <c r="I1487" s="28">
        <v>3</v>
      </c>
      <c r="J1487" s="28">
        <v>0</v>
      </c>
      <c r="K1487" s="28">
        <v>211</v>
      </c>
      <c r="L1487" s="44">
        <f>K1487-'June 2015'!K1487</f>
        <v>21</v>
      </c>
      <c r="M1487" s="18"/>
    </row>
    <row r="1488" spans="1:13" ht="12.75" customHeight="1">
      <c r="A1488" s="20">
        <v>1484</v>
      </c>
      <c r="B1488" s="26" t="s">
        <v>48</v>
      </c>
      <c r="C1488" s="27">
        <v>26810</v>
      </c>
      <c r="D1488" s="24" t="s">
        <v>203</v>
      </c>
      <c r="E1488" s="27" t="s">
        <v>34</v>
      </c>
      <c r="F1488" s="24" t="s">
        <v>15</v>
      </c>
      <c r="G1488" s="28">
        <v>55</v>
      </c>
      <c r="H1488" s="28">
        <v>48</v>
      </c>
      <c r="I1488" s="28">
        <v>9</v>
      </c>
      <c r="J1488" s="28">
        <v>0</v>
      </c>
      <c r="K1488" s="28">
        <v>110</v>
      </c>
      <c r="L1488" s="44">
        <f>K1488-'June 2015'!K1488</f>
        <v>30</v>
      </c>
      <c r="M1488" s="18"/>
    </row>
    <row r="1489" spans="1:13" ht="12.75" customHeight="1">
      <c r="A1489" s="20">
        <v>1485</v>
      </c>
      <c r="B1489" s="26" t="s">
        <v>48</v>
      </c>
      <c r="C1489" s="27">
        <v>26810</v>
      </c>
      <c r="D1489" s="24" t="s">
        <v>203</v>
      </c>
      <c r="E1489" s="27" t="s">
        <v>35</v>
      </c>
      <c r="F1489" s="24" t="s">
        <v>16</v>
      </c>
      <c r="G1489" s="28">
        <v>0</v>
      </c>
      <c r="H1489" s="28">
        <v>3</v>
      </c>
      <c r="I1489" s="28">
        <v>0</v>
      </c>
      <c r="J1489" s="28">
        <v>0</v>
      </c>
      <c r="K1489" s="28">
        <v>4</v>
      </c>
      <c r="L1489" s="44">
        <f>K1489-'June 2015'!K1489</f>
        <v>-3</v>
      </c>
      <c r="M1489" s="18"/>
    </row>
    <row r="1490" spans="1:13" ht="12.75" customHeight="1">
      <c r="A1490" s="20">
        <v>1486</v>
      </c>
      <c r="B1490" s="26" t="s">
        <v>48</v>
      </c>
      <c r="C1490" s="27">
        <v>26810</v>
      </c>
      <c r="D1490" s="24" t="s">
        <v>203</v>
      </c>
      <c r="E1490" s="27" t="s">
        <v>36</v>
      </c>
      <c r="F1490" s="24" t="s">
        <v>17</v>
      </c>
      <c r="G1490" s="28">
        <v>13</v>
      </c>
      <c r="H1490" s="28">
        <v>21</v>
      </c>
      <c r="I1490" s="28">
        <v>3</v>
      </c>
      <c r="J1490" s="28">
        <v>0</v>
      </c>
      <c r="K1490" s="28">
        <v>38</v>
      </c>
      <c r="L1490" s="44">
        <f>K1490-'June 2015'!K1490</f>
        <v>-6</v>
      </c>
      <c r="M1490" s="18"/>
    </row>
    <row r="1491" spans="1:13" ht="12.75" customHeight="1">
      <c r="A1491" s="20">
        <v>1487</v>
      </c>
      <c r="B1491" s="26" t="s">
        <v>48</v>
      </c>
      <c r="C1491" s="27">
        <v>26810</v>
      </c>
      <c r="D1491" s="24" t="s">
        <v>203</v>
      </c>
      <c r="E1491" s="27" t="s">
        <v>37</v>
      </c>
      <c r="F1491" s="24" t="s">
        <v>18</v>
      </c>
      <c r="G1491" s="28">
        <v>109</v>
      </c>
      <c r="H1491" s="28">
        <v>74</v>
      </c>
      <c r="I1491" s="28">
        <v>5</v>
      </c>
      <c r="J1491" s="28">
        <v>0</v>
      </c>
      <c r="K1491" s="28">
        <v>193</v>
      </c>
      <c r="L1491" s="44">
        <f>K1491-'June 2015'!K1491</f>
        <v>47</v>
      </c>
      <c r="M1491" s="18"/>
    </row>
    <row r="1492" spans="1:13" ht="12.75" customHeight="1">
      <c r="A1492" s="20">
        <v>1488</v>
      </c>
      <c r="B1492" s="26" t="s">
        <v>48</v>
      </c>
      <c r="C1492" s="27">
        <v>26810</v>
      </c>
      <c r="D1492" s="24" t="s">
        <v>203</v>
      </c>
      <c r="E1492" s="27" t="s">
        <v>38</v>
      </c>
      <c r="F1492" s="24" t="s">
        <v>19</v>
      </c>
      <c r="G1492" s="28">
        <v>38</v>
      </c>
      <c r="H1492" s="28">
        <v>4</v>
      </c>
      <c r="I1492" s="28">
        <v>0</v>
      </c>
      <c r="J1492" s="28">
        <v>0</v>
      </c>
      <c r="K1492" s="28">
        <v>49</v>
      </c>
      <c r="L1492" s="44">
        <f>K1492-'June 2015'!K1492</f>
        <v>10</v>
      </c>
      <c r="M1492" s="18"/>
    </row>
    <row r="1493" spans="1:13" ht="12.75" customHeight="1">
      <c r="A1493" s="20">
        <v>1489</v>
      </c>
      <c r="B1493" s="26" t="s">
        <v>48</v>
      </c>
      <c r="C1493" s="27">
        <v>26810</v>
      </c>
      <c r="D1493" s="24" t="s">
        <v>203</v>
      </c>
      <c r="E1493" s="27" t="s">
        <v>39</v>
      </c>
      <c r="F1493" s="24" t="s">
        <v>20</v>
      </c>
      <c r="G1493" s="28">
        <v>81</v>
      </c>
      <c r="H1493" s="28">
        <v>96</v>
      </c>
      <c r="I1493" s="28">
        <v>0</v>
      </c>
      <c r="J1493" s="28">
        <v>0</v>
      </c>
      <c r="K1493" s="28">
        <v>181</v>
      </c>
      <c r="L1493" s="44">
        <f>K1493-'June 2015'!K1493</f>
        <v>25</v>
      </c>
      <c r="M1493" s="18"/>
    </row>
    <row r="1494" spans="1:13" ht="12.75" customHeight="1">
      <c r="A1494" s="20">
        <v>1490</v>
      </c>
      <c r="B1494" s="26" t="s">
        <v>48</v>
      </c>
      <c r="C1494" s="27">
        <v>26810</v>
      </c>
      <c r="D1494" s="24" t="s">
        <v>203</v>
      </c>
      <c r="E1494" s="27" t="s">
        <v>40</v>
      </c>
      <c r="F1494" s="24" t="s">
        <v>41</v>
      </c>
      <c r="G1494" s="28">
        <v>0</v>
      </c>
      <c r="H1494" s="28">
        <v>3</v>
      </c>
      <c r="I1494" s="28">
        <v>0</v>
      </c>
      <c r="J1494" s="28">
        <v>0</v>
      </c>
      <c r="K1494" s="28">
        <v>3</v>
      </c>
      <c r="L1494" s="44">
        <f>K1494-'June 2015'!K1494</f>
        <v>-25</v>
      </c>
      <c r="M1494" s="18"/>
    </row>
    <row r="1495" spans="1:13" ht="12.75" customHeight="1">
      <c r="A1495" s="20">
        <v>1491</v>
      </c>
      <c r="B1495" s="26" t="s">
        <v>48</v>
      </c>
      <c r="C1495" s="27">
        <v>26810</v>
      </c>
      <c r="D1495" s="24" t="s">
        <v>204</v>
      </c>
      <c r="E1495" s="27"/>
      <c r="F1495" s="24"/>
      <c r="G1495" s="28">
        <v>2503</v>
      </c>
      <c r="H1495" s="28">
        <v>1491</v>
      </c>
      <c r="I1495" s="28">
        <v>60</v>
      </c>
      <c r="J1495" s="28">
        <v>4</v>
      </c>
      <c r="K1495" s="28">
        <v>4058</v>
      </c>
      <c r="L1495" s="44">
        <f>K1495-'June 2015'!K1495</f>
        <v>46</v>
      </c>
      <c r="M1495" s="18"/>
    </row>
    <row r="1496" spans="1:13" ht="12.75" customHeight="1">
      <c r="A1496" s="20">
        <v>1492</v>
      </c>
      <c r="B1496" s="26" t="s">
        <v>48</v>
      </c>
      <c r="C1496" s="27">
        <v>26890</v>
      </c>
      <c r="D1496" s="24" t="s">
        <v>205</v>
      </c>
      <c r="E1496" s="27" t="s">
        <v>21</v>
      </c>
      <c r="F1496" s="24" t="s">
        <v>2</v>
      </c>
      <c r="G1496" s="28">
        <v>268</v>
      </c>
      <c r="H1496" s="28">
        <v>256</v>
      </c>
      <c r="I1496" s="28">
        <v>3</v>
      </c>
      <c r="J1496" s="28">
        <v>0</v>
      </c>
      <c r="K1496" s="28">
        <v>523</v>
      </c>
      <c r="L1496" s="44">
        <f>K1496-'June 2015'!K1496</f>
        <v>-9</v>
      </c>
      <c r="M1496" s="18"/>
    </row>
    <row r="1497" spans="1:13" ht="12.75" customHeight="1">
      <c r="A1497" s="20">
        <v>1493</v>
      </c>
      <c r="B1497" s="26" t="s">
        <v>48</v>
      </c>
      <c r="C1497" s="27">
        <v>26890</v>
      </c>
      <c r="D1497" s="24" t="s">
        <v>205</v>
      </c>
      <c r="E1497" s="27" t="s">
        <v>22</v>
      </c>
      <c r="F1497" s="24" t="s">
        <v>3</v>
      </c>
      <c r="G1497" s="28">
        <v>0</v>
      </c>
      <c r="H1497" s="28">
        <v>0</v>
      </c>
      <c r="I1497" s="28">
        <v>0</v>
      </c>
      <c r="J1497" s="28">
        <v>0</v>
      </c>
      <c r="K1497" s="28">
        <v>0</v>
      </c>
      <c r="L1497" s="44">
        <f>K1497-'June 2015'!K1497</f>
        <v>0</v>
      </c>
      <c r="M1497" s="18"/>
    </row>
    <row r="1498" spans="1:13" ht="12.75" customHeight="1">
      <c r="A1498" s="20">
        <v>1494</v>
      </c>
      <c r="B1498" s="26" t="s">
        <v>48</v>
      </c>
      <c r="C1498" s="27">
        <v>26890</v>
      </c>
      <c r="D1498" s="24" t="s">
        <v>205</v>
      </c>
      <c r="E1498" s="27" t="s">
        <v>23</v>
      </c>
      <c r="F1498" s="24" t="s">
        <v>4</v>
      </c>
      <c r="G1498" s="28">
        <v>3</v>
      </c>
      <c r="H1498" s="28">
        <v>3</v>
      </c>
      <c r="I1498" s="28">
        <v>0</v>
      </c>
      <c r="J1498" s="28">
        <v>0</v>
      </c>
      <c r="K1498" s="28">
        <v>12</v>
      </c>
      <c r="L1498" s="44">
        <f>K1498-'June 2015'!K1498</f>
        <v>2</v>
      </c>
      <c r="M1498" s="18"/>
    </row>
    <row r="1499" spans="1:13" ht="12.75" customHeight="1">
      <c r="A1499" s="20">
        <v>1495</v>
      </c>
      <c r="B1499" s="26" t="s">
        <v>48</v>
      </c>
      <c r="C1499" s="27">
        <v>26890</v>
      </c>
      <c r="D1499" s="24" t="s">
        <v>205</v>
      </c>
      <c r="E1499" s="27" t="s">
        <v>24</v>
      </c>
      <c r="F1499" s="24" t="s">
        <v>5</v>
      </c>
      <c r="G1499" s="28">
        <v>0</v>
      </c>
      <c r="H1499" s="28">
        <v>0</v>
      </c>
      <c r="I1499" s="28">
        <v>0</v>
      </c>
      <c r="J1499" s="28">
        <v>0</v>
      </c>
      <c r="K1499" s="28">
        <v>0</v>
      </c>
      <c r="L1499" s="44">
        <f>K1499-'June 2015'!K1499</f>
        <v>0</v>
      </c>
      <c r="M1499" s="18"/>
    </row>
    <row r="1500" spans="1:13" ht="12.75" customHeight="1">
      <c r="A1500" s="20">
        <v>1496</v>
      </c>
      <c r="B1500" s="26" t="s">
        <v>48</v>
      </c>
      <c r="C1500" s="27">
        <v>26890</v>
      </c>
      <c r="D1500" s="24" t="s">
        <v>205</v>
      </c>
      <c r="E1500" s="27" t="s">
        <v>25</v>
      </c>
      <c r="F1500" s="24" t="s">
        <v>6</v>
      </c>
      <c r="G1500" s="28">
        <v>15</v>
      </c>
      <c r="H1500" s="28">
        <v>19</v>
      </c>
      <c r="I1500" s="28">
        <v>0</v>
      </c>
      <c r="J1500" s="28">
        <v>0</v>
      </c>
      <c r="K1500" s="28">
        <v>38</v>
      </c>
      <c r="L1500" s="44">
        <f>K1500-'June 2015'!K1500</f>
        <v>0</v>
      </c>
      <c r="M1500" s="18"/>
    </row>
    <row r="1501" spans="1:13" ht="12.75" customHeight="1">
      <c r="A1501" s="20">
        <v>1497</v>
      </c>
      <c r="B1501" s="26" t="s">
        <v>48</v>
      </c>
      <c r="C1501" s="27">
        <v>26890</v>
      </c>
      <c r="D1501" s="24" t="s">
        <v>205</v>
      </c>
      <c r="E1501" s="27" t="s">
        <v>26</v>
      </c>
      <c r="F1501" s="24" t="s">
        <v>7</v>
      </c>
      <c r="G1501" s="28">
        <v>3</v>
      </c>
      <c r="H1501" s="28">
        <v>8</v>
      </c>
      <c r="I1501" s="28">
        <v>0</v>
      </c>
      <c r="J1501" s="28">
        <v>0</v>
      </c>
      <c r="K1501" s="28">
        <v>12</v>
      </c>
      <c r="L1501" s="44">
        <f>K1501-'June 2015'!K1501</f>
        <v>4</v>
      </c>
      <c r="M1501" s="18"/>
    </row>
    <row r="1502" spans="1:13" ht="12.75" customHeight="1">
      <c r="A1502" s="20">
        <v>1498</v>
      </c>
      <c r="B1502" s="26" t="s">
        <v>48</v>
      </c>
      <c r="C1502" s="27">
        <v>26890</v>
      </c>
      <c r="D1502" s="24" t="s">
        <v>205</v>
      </c>
      <c r="E1502" s="27" t="s">
        <v>27</v>
      </c>
      <c r="F1502" s="24" t="s">
        <v>8</v>
      </c>
      <c r="G1502" s="28">
        <v>16</v>
      </c>
      <c r="H1502" s="28">
        <v>14</v>
      </c>
      <c r="I1502" s="28">
        <v>0</v>
      </c>
      <c r="J1502" s="28">
        <v>0</v>
      </c>
      <c r="K1502" s="28">
        <v>34</v>
      </c>
      <c r="L1502" s="44">
        <f>K1502-'June 2015'!K1502</f>
        <v>6</v>
      </c>
      <c r="M1502" s="18"/>
    </row>
    <row r="1503" spans="1:13" ht="12.75" customHeight="1">
      <c r="A1503" s="20">
        <v>1499</v>
      </c>
      <c r="B1503" s="26" t="s">
        <v>48</v>
      </c>
      <c r="C1503" s="27">
        <v>26890</v>
      </c>
      <c r="D1503" s="24" t="s">
        <v>205</v>
      </c>
      <c r="E1503" s="27" t="s">
        <v>28</v>
      </c>
      <c r="F1503" s="24" t="s">
        <v>9</v>
      </c>
      <c r="G1503" s="28">
        <v>6</v>
      </c>
      <c r="H1503" s="28">
        <v>16</v>
      </c>
      <c r="I1503" s="28">
        <v>0</v>
      </c>
      <c r="J1503" s="28">
        <v>0</v>
      </c>
      <c r="K1503" s="28">
        <v>20</v>
      </c>
      <c r="L1503" s="44">
        <f>K1503-'June 2015'!K1503</f>
        <v>4</v>
      </c>
      <c r="M1503" s="18"/>
    </row>
    <row r="1504" spans="1:13" ht="12.75" customHeight="1">
      <c r="A1504" s="20">
        <v>1500</v>
      </c>
      <c r="B1504" s="26" t="s">
        <v>48</v>
      </c>
      <c r="C1504" s="27">
        <v>26890</v>
      </c>
      <c r="D1504" s="24" t="s">
        <v>205</v>
      </c>
      <c r="E1504" s="27" t="s">
        <v>29</v>
      </c>
      <c r="F1504" s="24" t="s">
        <v>10</v>
      </c>
      <c r="G1504" s="28">
        <v>19</v>
      </c>
      <c r="H1504" s="28">
        <v>26</v>
      </c>
      <c r="I1504" s="28">
        <v>3</v>
      </c>
      <c r="J1504" s="28">
        <v>0</v>
      </c>
      <c r="K1504" s="28">
        <v>39</v>
      </c>
      <c r="L1504" s="44">
        <f>K1504-'June 2015'!K1504</f>
        <v>5</v>
      </c>
      <c r="M1504" s="18"/>
    </row>
    <row r="1505" spans="1:13" ht="12.75" customHeight="1">
      <c r="A1505" s="20">
        <v>1501</v>
      </c>
      <c r="B1505" s="26" t="s">
        <v>48</v>
      </c>
      <c r="C1505" s="27">
        <v>26890</v>
      </c>
      <c r="D1505" s="24" t="s">
        <v>205</v>
      </c>
      <c r="E1505" s="27" t="s">
        <v>30</v>
      </c>
      <c r="F1505" s="24" t="s">
        <v>11</v>
      </c>
      <c r="G1505" s="28">
        <v>0</v>
      </c>
      <c r="H1505" s="28">
        <v>0</v>
      </c>
      <c r="I1505" s="28">
        <v>0</v>
      </c>
      <c r="J1505" s="28">
        <v>0</v>
      </c>
      <c r="K1505" s="28">
        <v>0</v>
      </c>
      <c r="L1505" s="44">
        <f>K1505-'June 2015'!K1505</f>
        <v>0</v>
      </c>
      <c r="M1505" s="18"/>
    </row>
    <row r="1506" spans="1:13" ht="12.75" customHeight="1">
      <c r="A1506" s="20">
        <v>1502</v>
      </c>
      <c r="B1506" s="26" t="s">
        <v>48</v>
      </c>
      <c r="C1506" s="27">
        <v>26890</v>
      </c>
      <c r="D1506" s="24" t="s">
        <v>205</v>
      </c>
      <c r="E1506" s="27" t="s">
        <v>31</v>
      </c>
      <c r="F1506" s="24" t="s">
        <v>12</v>
      </c>
      <c r="G1506" s="28">
        <v>3</v>
      </c>
      <c r="H1506" s="28">
        <v>3</v>
      </c>
      <c r="I1506" s="28">
        <v>0</v>
      </c>
      <c r="J1506" s="28">
        <v>0</v>
      </c>
      <c r="K1506" s="28">
        <v>6</v>
      </c>
      <c r="L1506" s="44">
        <f>K1506-'June 2015'!K1506</f>
        <v>-12</v>
      </c>
      <c r="M1506" s="18"/>
    </row>
    <row r="1507" spans="1:13" ht="12.75" customHeight="1">
      <c r="A1507" s="20">
        <v>1503</v>
      </c>
      <c r="B1507" s="26" t="s">
        <v>48</v>
      </c>
      <c r="C1507" s="27">
        <v>26890</v>
      </c>
      <c r="D1507" s="24" t="s">
        <v>205</v>
      </c>
      <c r="E1507" s="27" t="s">
        <v>32</v>
      </c>
      <c r="F1507" s="24" t="s">
        <v>13</v>
      </c>
      <c r="G1507" s="28">
        <v>50</v>
      </c>
      <c r="H1507" s="28">
        <v>3</v>
      </c>
      <c r="I1507" s="28">
        <v>0</v>
      </c>
      <c r="J1507" s="28">
        <v>0</v>
      </c>
      <c r="K1507" s="28">
        <v>50</v>
      </c>
      <c r="L1507" s="44">
        <f>K1507-'June 2015'!K1507</f>
        <v>15</v>
      </c>
      <c r="M1507" s="18"/>
    </row>
    <row r="1508" spans="1:13" ht="12.75" customHeight="1">
      <c r="A1508" s="20">
        <v>1504</v>
      </c>
      <c r="B1508" s="26" t="s">
        <v>48</v>
      </c>
      <c r="C1508" s="27">
        <v>26890</v>
      </c>
      <c r="D1508" s="24" t="s">
        <v>205</v>
      </c>
      <c r="E1508" s="27" t="s">
        <v>33</v>
      </c>
      <c r="F1508" s="24" t="s">
        <v>14</v>
      </c>
      <c r="G1508" s="28">
        <v>5</v>
      </c>
      <c r="H1508" s="28">
        <v>5</v>
      </c>
      <c r="I1508" s="28">
        <v>0</v>
      </c>
      <c r="J1508" s="28">
        <v>0</v>
      </c>
      <c r="K1508" s="28">
        <v>14</v>
      </c>
      <c r="L1508" s="44">
        <f>K1508-'June 2015'!K1508</f>
        <v>1</v>
      </c>
      <c r="M1508" s="18"/>
    </row>
    <row r="1509" spans="1:13" ht="12.75" customHeight="1">
      <c r="A1509" s="20">
        <v>1505</v>
      </c>
      <c r="B1509" s="26" t="s">
        <v>48</v>
      </c>
      <c r="C1509" s="27">
        <v>26890</v>
      </c>
      <c r="D1509" s="24" t="s">
        <v>205</v>
      </c>
      <c r="E1509" s="27" t="s">
        <v>34</v>
      </c>
      <c r="F1509" s="24" t="s">
        <v>15</v>
      </c>
      <c r="G1509" s="28">
        <v>4</v>
      </c>
      <c r="H1509" s="28">
        <v>3</v>
      </c>
      <c r="I1509" s="28">
        <v>0</v>
      </c>
      <c r="J1509" s="28">
        <v>0</v>
      </c>
      <c r="K1509" s="28">
        <v>4</v>
      </c>
      <c r="L1509" s="44">
        <f>K1509-'June 2015'!K1509</f>
        <v>-1</v>
      </c>
      <c r="M1509" s="18"/>
    </row>
    <row r="1510" spans="1:13" ht="12.75" customHeight="1">
      <c r="A1510" s="20">
        <v>1506</v>
      </c>
      <c r="B1510" s="26" t="s">
        <v>48</v>
      </c>
      <c r="C1510" s="27">
        <v>26890</v>
      </c>
      <c r="D1510" s="24" t="s">
        <v>205</v>
      </c>
      <c r="E1510" s="27" t="s">
        <v>35</v>
      </c>
      <c r="F1510" s="24" t="s">
        <v>16</v>
      </c>
      <c r="G1510" s="28">
        <v>0</v>
      </c>
      <c r="H1510" s="28">
        <v>0</v>
      </c>
      <c r="I1510" s="28">
        <v>0</v>
      </c>
      <c r="J1510" s="28">
        <v>0</v>
      </c>
      <c r="K1510" s="28">
        <v>0</v>
      </c>
      <c r="L1510" s="44">
        <f>K1510-'June 2015'!K1510</f>
        <v>0</v>
      </c>
      <c r="M1510" s="18"/>
    </row>
    <row r="1511" spans="1:13" ht="12.75" customHeight="1">
      <c r="A1511" s="20">
        <v>1507</v>
      </c>
      <c r="B1511" s="26" t="s">
        <v>48</v>
      </c>
      <c r="C1511" s="27">
        <v>26890</v>
      </c>
      <c r="D1511" s="24" t="s">
        <v>205</v>
      </c>
      <c r="E1511" s="27" t="s">
        <v>36</v>
      </c>
      <c r="F1511" s="24" t="s">
        <v>17</v>
      </c>
      <c r="G1511" s="28">
        <v>3</v>
      </c>
      <c r="H1511" s="28">
        <v>0</v>
      </c>
      <c r="I1511" s="28">
        <v>0</v>
      </c>
      <c r="J1511" s="28">
        <v>0</v>
      </c>
      <c r="K1511" s="28">
        <v>3</v>
      </c>
      <c r="L1511" s="44">
        <f>K1511-'June 2015'!K1511</f>
        <v>0</v>
      </c>
      <c r="M1511" s="18"/>
    </row>
    <row r="1512" spans="1:13" ht="12.75" customHeight="1">
      <c r="A1512" s="20">
        <v>1508</v>
      </c>
      <c r="B1512" s="26" t="s">
        <v>48</v>
      </c>
      <c r="C1512" s="27">
        <v>26890</v>
      </c>
      <c r="D1512" s="24" t="s">
        <v>205</v>
      </c>
      <c r="E1512" s="27" t="s">
        <v>37</v>
      </c>
      <c r="F1512" s="24" t="s">
        <v>18</v>
      </c>
      <c r="G1512" s="28">
        <v>3</v>
      </c>
      <c r="H1512" s="28">
        <v>3</v>
      </c>
      <c r="I1512" s="28">
        <v>0</v>
      </c>
      <c r="J1512" s="28">
        <v>0</v>
      </c>
      <c r="K1512" s="28">
        <v>5</v>
      </c>
      <c r="L1512" s="44">
        <f>K1512-'June 2015'!K1512</f>
        <v>-9</v>
      </c>
      <c r="M1512" s="18"/>
    </row>
    <row r="1513" spans="1:13" ht="12.75" customHeight="1">
      <c r="A1513" s="20">
        <v>1509</v>
      </c>
      <c r="B1513" s="26" t="s">
        <v>48</v>
      </c>
      <c r="C1513" s="27">
        <v>26890</v>
      </c>
      <c r="D1513" s="24" t="s">
        <v>205</v>
      </c>
      <c r="E1513" s="27" t="s">
        <v>38</v>
      </c>
      <c r="F1513" s="24" t="s">
        <v>19</v>
      </c>
      <c r="G1513" s="28">
        <v>0</v>
      </c>
      <c r="H1513" s="28">
        <v>3</v>
      </c>
      <c r="I1513" s="28">
        <v>0</v>
      </c>
      <c r="J1513" s="28">
        <v>0</v>
      </c>
      <c r="K1513" s="28">
        <v>3</v>
      </c>
      <c r="L1513" s="44">
        <f>K1513-'June 2015'!K1513</f>
        <v>0</v>
      </c>
      <c r="M1513" s="18"/>
    </row>
    <row r="1514" spans="1:13" ht="12.75" customHeight="1">
      <c r="A1514" s="20">
        <v>1510</v>
      </c>
      <c r="B1514" s="26" t="s">
        <v>48</v>
      </c>
      <c r="C1514" s="27">
        <v>26890</v>
      </c>
      <c r="D1514" s="24" t="s">
        <v>205</v>
      </c>
      <c r="E1514" s="27" t="s">
        <v>39</v>
      </c>
      <c r="F1514" s="24" t="s">
        <v>20</v>
      </c>
      <c r="G1514" s="28">
        <v>10</v>
      </c>
      <c r="H1514" s="28">
        <v>7</v>
      </c>
      <c r="I1514" s="28">
        <v>0</v>
      </c>
      <c r="J1514" s="28">
        <v>0</v>
      </c>
      <c r="K1514" s="28">
        <v>19</v>
      </c>
      <c r="L1514" s="44">
        <f>K1514-'June 2015'!K1514</f>
        <v>9</v>
      </c>
      <c r="M1514" s="18"/>
    </row>
    <row r="1515" spans="1:13" ht="12.75" customHeight="1">
      <c r="A1515" s="20">
        <v>1511</v>
      </c>
      <c r="B1515" s="26" t="s">
        <v>48</v>
      </c>
      <c r="C1515" s="27">
        <v>26890</v>
      </c>
      <c r="D1515" s="24" t="s">
        <v>205</v>
      </c>
      <c r="E1515" s="27" t="s">
        <v>40</v>
      </c>
      <c r="F1515" s="24" t="s">
        <v>41</v>
      </c>
      <c r="G1515" s="28">
        <v>3</v>
      </c>
      <c r="H1515" s="28">
        <v>0</v>
      </c>
      <c r="I1515" s="28">
        <v>0</v>
      </c>
      <c r="J1515" s="28">
        <v>0</v>
      </c>
      <c r="K1515" s="28">
        <v>3</v>
      </c>
      <c r="L1515" s="44">
        <f>K1515-'June 2015'!K1515</f>
        <v>-4</v>
      </c>
      <c r="M1515" s="18"/>
    </row>
    <row r="1516" spans="1:13" ht="12.75" customHeight="1">
      <c r="A1516" s="20">
        <v>1512</v>
      </c>
      <c r="B1516" s="26" t="s">
        <v>48</v>
      </c>
      <c r="C1516" s="27">
        <v>26890</v>
      </c>
      <c r="D1516" s="24" t="s">
        <v>206</v>
      </c>
      <c r="E1516" s="27"/>
      <c r="F1516" s="24"/>
      <c r="G1516" s="28">
        <v>405</v>
      </c>
      <c r="H1516" s="28">
        <v>372</v>
      </c>
      <c r="I1516" s="28">
        <v>9</v>
      </c>
      <c r="J1516" s="28">
        <v>0</v>
      </c>
      <c r="K1516" s="28">
        <v>786</v>
      </c>
      <c r="L1516" s="44">
        <f>K1516-'June 2015'!K1516</f>
        <v>8</v>
      </c>
      <c r="M1516" s="18"/>
    </row>
    <row r="1517" spans="1:13" ht="12.75" customHeight="1">
      <c r="A1517" s="20">
        <v>1513</v>
      </c>
      <c r="B1517" s="26" t="s">
        <v>48</v>
      </c>
      <c r="C1517" s="27">
        <v>26980</v>
      </c>
      <c r="D1517" s="24" t="s">
        <v>113</v>
      </c>
      <c r="E1517" s="27" t="s">
        <v>21</v>
      </c>
      <c r="F1517" s="24" t="s">
        <v>2</v>
      </c>
      <c r="G1517" s="28">
        <v>94</v>
      </c>
      <c r="H1517" s="28">
        <v>22</v>
      </c>
      <c r="I1517" s="28">
        <v>3</v>
      </c>
      <c r="J1517" s="28">
        <v>0</v>
      </c>
      <c r="K1517" s="28">
        <v>113</v>
      </c>
      <c r="L1517" s="44">
        <f>K1517-'June 2015'!K1517</f>
        <v>-23</v>
      </c>
      <c r="M1517" s="18"/>
    </row>
    <row r="1518" spans="1:13" ht="12.75" customHeight="1">
      <c r="A1518" s="20">
        <v>1514</v>
      </c>
      <c r="B1518" s="26" t="s">
        <v>48</v>
      </c>
      <c r="C1518" s="27">
        <v>26980</v>
      </c>
      <c r="D1518" s="24" t="s">
        <v>113</v>
      </c>
      <c r="E1518" s="27" t="s">
        <v>22</v>
      </c>
      <c r="F1518" s="24" t="s">
        <v>3</v>
      </c>
      <c r="G1518" s="28">
        <v>11</v>
      </c>
      <c r="H1518" s="28">
        <v>3</v>
      </c>
      <c r="I1518" s="28">
        <v>0</v>
      </c>
      <c r="J1518" s="28">
        <v>0</v>
      </c>
      <c r="K1518" s="28">
        <v>17</v>
      </c>
      <c r="L1518" s="44">
        <f>K1518-'June 2015'!K1518</f>
        <v>10</v>
      </c>
      <c r="M1518" s="18"/>
    </row>
    <row r="1519" spans="1:13" ht="12.75" customHeight="1">
      <c r="A1519" s="20">
        <v>1515</v>
      </c>
      <c r="B1519" s="26" t="s">
        <v>48</v>
      </c>
      <c r="C1519" s="27">
        <v>26980</v>
      </c>
      <c r="D1519" s="24" t="s">
        <v>113</v>
      </c>
      <c r="E1519" s="27" t="s">
        <v>23</v>
      </c>
      <c r="F1519" s="24" t="s">
        <v>4</v>
      </c>
      <c r="G1519" s="28">
        <v>184</v>
      </c>
      <c r="H1519" s="28">
        <v>225</v>
      </c>
      <c r="I1519" s="28">
        <v>28</v>
      </c>
      <c r="J1519" s="28">
        <v>3</v>
      </c>
      <c r="K1519" s="28">
        <v>436</v>
      </c>
      <c r="L1519" s="44">
        <f>K1519-'June 2015'!K1519</f>
        <v>-53</v>
      </c>
      <c r="M1519" s="18"/>
    </row>
    <row r="1520" spans="1:13" ht="12.75" customHeight="1">
      <c r="A1520" s="20">
        <v>1516</v>
      </c>
      <c r="B1520" s="26" t="s">
        <v>48</v>
      </c>
      <c r="C1520" s="27">
        <v>26980</v>
      </c>
      <c r="D1520" s="24" t="s">
        <v>113</v>
      </c>
      <c r="E1520" s="27" t="s">
        <v>24</v>
      </c>
      <c r="F1520" s="24" t="s">
        <v>5</v>
      </c>
      <c r="G1520" s="28">
        <v>27</v>
      </c>
      <c r="H1520" s="28">
        <v>11</v>
      </c>
      <c r="I1520" s="28">
        <v>5</v>
      </c>
      <c r="J1520" s="28">
        <v>0</v>
      </c>
      <c r="K1520" s="28">
        <v>41</v>
      </c>
      <c r="L1520" s="44">
        <f>K1520-'June 2015'!K1520</f>
        <v>12</v>
      </c>
      <c r="M1520" s="18"/>
    </row>
    <row r="1521" spans="1:13" ht="12.75" customHeight="1">
      <c r="A1521" s="20">
        <v>1517</v>
      </c>
      <c r="B1521" s="26" t="s">
        <v>48</v>
      </c>
      <c r="C1521" s="27">
        <v>26980</v>
      </c>
      <c r="D1521" s="24" t="s">
        <v>113</v>
      </c>
      <c r="E1521" s="27" t="s">
        <v>25</v>
      </c>
      <c r="F1521" s="24" t="s">
        <v>6</v>
      </c>
      <c r="G1521" s="28">
        <v>1688</v>
      </c>
      <c r="H1521" s="28">
        <v>928</v>
      </c>
      <c r="I1521" s="28">
        <v>26</v>
      </c>
      <c r="J1521" s="28">
        <v>0</v>
      </c>
      <c r="K1521" s="28">
        <v>2640</v>
      </c>
      <c r="L1521" s="44">
        <f>K1521-'June 2015'!K1521</f>
        <v>420</v>
      </c>
      <c r="M1521" s="18"/>
    </row>
    <row r="1522" spans="1:13" ht="12.75" customHeight="1">
      <c r="A1522" s="20">
        <v>1518</v>
      </c>
      <c r="B1522" s="26" t="s">
        <v>48</v>
      </c>
      <c r="C1522" s="27">
        <v>26980</v>
      </c>
      <c r="D1522" s="24" t="s">
        <v>113</v>
      </c>
      <c r="E1522" s="27" t="s">
        <v>26</v>
      </c>
      <c r="F1522" s="24" t="s">
        <v>7</v>
      </c>
      <c r="G1522" s="28">
        <v>536</v>
      </c>
      <c r="H1522" s="28">
        <v>565</v>
      </c>
      <c r="I1522" s="28">
        <v>33</v>
      </c>
      <c r="J1522" s="28">
        <v>0</v>
      </c>
      <c r="K1522" s="28">
        <v>1139</v>
      </c>
      <c r="L1522" s="44">
        <f>K1522-'June 2015'!K1522</f>
        <v>257</v>
      </c>
      <c r="M1522" s="18"/>
    </row>
    <row r="1523" spans="1:13" ht="12.75" customHeight="1">
      <c r="A1523" s="20">
        <v>1519</v>
      </c>
      <c r="B1523" s="26" t="s">
        <v>48</v>
      </c>
      <c r="C1523" s="27">
        <v>26980</v>
      </c>
      <c r="D1523" s="24" t="s">
        <v>113</v>
      </c>
      <c r="E1523" s="27" t="s">
        <v>27</v>
      </c>
      <c r="F1523" s="24" t="s">
        <v>8</v>
      </c>
      <c r="G1523" s="28">
        <v>549</v>
      </c>
      <c r="H1523" s="28">
        <v>789</v>
      </c>
      <c r="I1523" s="28">
        <v>30</v>
      </c>
      <c r="J1523" s="28">
        <v>0</v>
      </c>
      <c r="K1523" s="28">
        <v>1363</v>
      </c>
      <c r="L1523" s="44">
        <f>K1523-'June 2015'!K1523</f>
        <v>269</v>
      </c>
      <c r="M1523" s="18"/>
    </row>
    <row r="1524" spans="1:13" ht="12.75" customHeight="1">
      <c r="A1524" s="20">
        <v>1520</v>
      </c>
      <c r="B1524" s="26" t="s">
        <v>48</v>
      </c>
      <c r="C1524" s="27">
        <v>26980</v>
      </c>
      <c r="D1524" s="24" t="s">
        <v>113</v>
      </c>
      <c r="E1524" s="27" t="s">
        <v>28</v>
      </c>
      <c r="F1524" s="24" t="s">
        <v>9</v>
      </c>
      <c r="G1524" s="28">
        <v>199</v>
      </c>
      <c r="H1524" s="28">
        <v>682</v>
      </c>
      <c r="I1524" s="28">
        <v>25</v>
      </c>
      <c r="J1524" s="28">
        <v>0</v>
      </c>
      <c r="K1524" s="28">
        <v>903</v>
      </c>
      <c r="L1524" s="44">
        <f>K1524-'June 2015'!K1524</f>
        <v>159</v>
      </c>
      <c r="M1524" s="18"/>
    </row>
    <row r="1525" spans="1:13" ht="12.75" customHeight="1">
      <c r="A1525" s="20">
        <v>1521</v>
      </c>
      <c r="B1525" s="26" t="s">
        <v>48</v>
      </c>
      <c r="C1525" s="27">
        <v>26980</v>
      </c>
      <c r="D1525" s="24" t="s">
        <v>113</v>
      </c>
      <c r="E1525" s="27" t="s">
        <v>29</v>
      </c>
      <c r="F1525" s="24" t="s">
        <v>10</v>
      </c>
      <c r="G1525" s="28">
        <v>916</v>
      </c>
      <c r="H1525" s="28">
        <v>134</v>
      </c>
      <c r="I1525" s="28">
        <v>5</v>
      </c>
      <c r="J1525" s="28">
        <v>0</v>
      </c>
      <c r="K1525" s="28">
        <v>1052</v>
      </c>
      <c r="L1525" s="44">
        <f>K1525-'June 2015'!K1525</f>
        <v>517</v>
      </c>
      <c r="M1525" s="18"/>
    </row>
    <row r="1526" spans="1:13" ht="12.75" customHeight="1">
      <c r="A1526" s="20">
        <v>1522</v>
      </c>
      <c r="B1526" s="26" t="s">
        <v>48</v>
      </c>
      <c r="C1526" s="27">
        <v>26980</v>
      </c>
      <c r="D1526" s="24" t="s">
        <v>113</v>
      </c>
      <c r="E1526" s="27" t="s">
        <v>30</v>
      </c>
      <c r="F1526" s="24" t="s">
        <v>11</v>
      </c>
      <c r="G1526" s="28">
        <v>109</v>
      </c>
      <c r="H1526" s="28">
        <v>68</v>
      </c>
      <c r="I1526" s="28">
        <v>3</v>
      </c>
      <c r="J1526" s="28">
        <v>0</v>
      </c>
      <c r="K1526" s="28">
        <v>175</v>
      </c>
      <c r="L1526" s="44">
        <f>K1526-'June 2015'!K1526</f>
        <v>4</v>
      </c>
      <c r="M1526" s="18"/>
    </row>
    <row r="1527" spans="1:13" ht="12.75" customHeight="1">
      <c r="A1527" s="20">
        <v>1523</v>
      </c>
      <c r="B1527" s="26" t="s">
        <v>48</v>
      </c>
      <c r="C1527" s="27">
        <v>26980</v>
      </c>
      <c r="D1527" s="24" t="s">
        <v>113</v>
      </c>
      <c r="E1527" s="27" t="s">
        <v>31</v>
      </c>
      <c r="F1527" s="24" t="s">
        <v>12</v>
      </c>
      <c r="G1527" s="28">
        <v>680</v>
      </c>
      <c r="H1527" s="28">
        <v>303</v>
      </c>
      <c r="I1527" s="28">
        <v>3</v>
      </c>
      <c r="J1527" s="28">
        <v>0</v>
      </c>
      <c r="K1527" s="28">
        <v>980</v>
      </c>
      <c r="L1527" s="44">
        <f>K1527-'June 2015'!K1527</f>
        <v>-605</v>
      </c>
      <c r="M1527" s="18"/>
    </row>
    <row r="1528" spans="1:13" ht="12.75" customHeight="1">
      <c r="A1528" s="20">
        <v>1524</v>
      </c>
      <c r="B1528" s="26" t="s">
        <v>48</v>
      </c>
      <c r="C1528" s="27">
        <v>26980</v>
      </c>
      <c r="D1528" s="24" t="s">
        <v>113</v>
      </c>
      <c r="E1528" s="27" t="s">
        <v>32</v>
      </c>
      <c r="F1528" s="24" t="s">
        <v>13</v>
      </c>
      <c r="G1528" s="28">
        <v>1811</v>
      </c>
      <c r="H1528" s="28">
        <v>329</v>
      </c>
      <c r="I1528" s="28">
        <v>8</v>
      </c>
      <c r="J1528" s="28">
        <v>0</v>
      </c>
      <c r="K1528" s="28">
        <v>2151</v>
      </c>
      <c r="L1528" s="44">
        <f>K1528-'June 2015'!K1528</f>
        <v>501</v>
      </c>
      <c r="M1528" s="18"/>
    </row>
    <row r="1529" spans="1:13" ht="12.75" customHeight="1">
      <c r="A1529" s="20">
        <v>1525</v>
      </c>
      <c r="B1529" s="26" t="s">
        <v>48</v>
      </c>
      <c r="C1529" s="27">
        <v>26980</v>
      </c>
      <c r="D1529" s="24" t="s">
        <v>113</v>
      </c>
      <c r="E1529" s="27" t="s">
        <v>33</v>
      </c>
      <c r="F1529" s="24" t="s">
        <v>14</v>
      </c>
      <c r="G1529" s="28">
        <v>1591</v>
      </c>
      <c r="H1529" s="28">
        <v>1309</v>
      </c>
      <c r="I1529" s="28">
        <v>44</v>
      </c>
      <c r="J1529" s="28">
        <v>3</v>
      </c>
      <c r="K1529" s="28">
        <v>2945</v>
      </c>
      <c r="L1529" s="44">
        <f>K1529-'June 2015'!K1529</f>
        <v>526</v>
      </c>
      <c r="M1529" s="18"/>
    </row>
    <row r="1530" spans="1:13" ht="12.75" customHeight="1">
      <c r="A1530" s="20">
        <v>1526</v>
      </c>
      <c r="B1530" s="26" t="s">
        <v>48</v>
      </c>
      <c r="C1530" s="27">
        <v>26980</v>
      </c>
      <c r="D1530" s="24" t="s">
        <v>113</v>
      </c>
      <c r="E1530" s="27" t="s">
        <v>34</v>
      </c>
      <c r="F1530" s="24" t="s">
        <v>15</v>
      </c>
      <c r="G1530" s="28">
        <v>532</v>
      </c>
      <c r="H1530" s="28">
        <v>310</v>
      </c>
      <c r="I1530" s="28">
        <v>20</v>
      </c>
      <c r="J1530" s="28">
        <v>3</v>
      </c>
      <c r="K1530" s="28">
        <v>865</v>
      </c>
      <c r="L1530" s="44">
        <f>K1530-'June 2015'!K1530</f>
        <v>188</v>
      </c>
      <c r="M1530" s="18"/>
    </row>
    <row r="1531" spans="1:13" ht="12.75" customHeight="1">
      <c r="A1531" s="20">
        <v>1527</v>
      </c>
      <c r="B1531" s="26" t="s">
        <v>48</v>
      </c>
      <c r="C1531" s="27">
        <v>26980</v>
      </c>
      <c r="D1531" s="24" t="s">
        <v>113</v>
      </c>
      <c r="E1531" s="27" t="s">
        <v>35</v>
      </c>
      <c r="F1531" s="24" t="s">
        <v>16</v>
      </c>
      <c r="G1531" s="28">
        <v>14</v>
      </c>
      <c r="H1531" s="28">
        <v>18</v>
      </c>
      <c r="I1531" s="28">
        <v>0</v>
      </c>
      <c r="J1531" s="28">
        <v>0</v>
      </c>
      <c r="K1531" s="28">
        <v>39</v>
      </c>
      <c r="L1531" s="44">
        <f>K1531-'June 2015'!K1531</f>
        <v>-11</v>
      </c>
      <c r="M1531" s="18"/>
    </row>
    <row r="1532" spans="1:13" ht="12.75" customHeight="1">
      <c r="A1532" s="20">
        <v>1528</v>
      </c>
      <c r="B1532" s="26" t="s">
        <v>48</v>
      </c>
      <c r="C1532" s="27">
        <v>26980</v>
      </c>
      <c r="D1532" s="24" t="s">
        <v>113</v>
      </c>
      <c r="E1532" s="27" t="s">
        <v>36</v>
      </c>
      <c r="F1532" s="24" t="s">
        <v>17</v>
      </c>
      <c r="G1532" s="28">
        <v>174</v>
      </c>
      <c r="H1532" s="28">
        <v>160</v>
      </c>
      <c r="I1532" s="28">
        <v>17</v>
      </c>
      <c r="J1532" s="28">
        <v>3</v>
      </c>
      <c r="K1532" s="28">
        <v>358</v>
      </c>
      <c r="L1532" s="44">
        <f>K1532-'June 2015'!K1532</f>
        <v>94</v>
      </c>
      <c r="M1532" s="18"/>
    </row>
    <row r="1533" spans="1:13" ht="12.75" customHeight="1">
      <c r="A1533" s="20">
        <v>1529</v>
      </c>
      <c r="B1533" s="26" t="s">
        <v>48</v>
      </c>
      <c r="C1533" s="27">
        <v>26980</v>
      </c>
      <c r="D1533" s="24" t="s">
        <v>113</v>
      </c>
      <c r="E1533" s="27" t="s">
        <v>37</v>
      </c>
      <c r="F1533" s="24" t="s">
        <v>18</v>
      </c>
      <c r="G1533" s="28">
        <v>805</v>
      </c>
      <c r="H1533" s="28">
        <v>538</v>
      </c>
      <c r="I1533" s="28">
        <v>27</v>
      </c>
      <c r="J1533" s="28">
        <v>0</v>
      </c>
      <c r="K1533" s="28">
        <v>1373</v>
      </c>
      <c r="L1533" s="44">
        <f>K1533-'June 2015'!K1533</f>
        <v>346</v>
      </c>
      <c r="M1533" s="18"/>
    </row>
    <row r="1534" spans="1:13" ht="12.75" customHeight="1">
      <c r="A1534" s="20">
        <v>1530</v>
      </c>
      <c r="B1534" s="26" t="s">
        <v>48</v>
      </c>
      <c r="C1534" s="27">
        <v>26980</v>
      </c>
      <c r="D1534" s="24" t="s">
        <v>113</v>
      </c>
      <c r="E1534" s="27" t="s">
        <v>38</v>
      </c>
      <c r="F1534" s="24" t="s">
        <v>19</v>
      </c>
      <c r="G1534" s="28">
        <v>134</v>
      </c>
      <c r="H1534" s="28">
        <v>63</v>
      </c>
      <c r="I1534" s="28">
        <v>7</v>
      </c>
      <c r="J1534" s="28">
        <v>0</v>
      </c>
      <c r="K1534" s="28">
        <v>200</v>
      </c>
      <c r="L1534" s="44">
        <f>K1534-'June 2015'!K1534</f>
        <v>36</v>
      </c>
      <c r="M1534" s="18"/>
    </row>
    <row r="1535" spans="1:13" ht="12.75" customHeight="1">
      <c r="A1535" s="20">
        <v>1531</v>
      </c>
      <c r="B1535" s="26" t="s">
        <v>48</v>
      </c>
      <c r="C1535" s="27">
        <v>26980</v>
      </c>
      <c r="D1535" s="24" t="s">
        <v>113</v>
      </c>
      <c r="E1535" s="27" t="s">
        <v>39</v>
      </c>
      <c r="F1535" s="24" t="s">
        <v>20</v>
      </c>
      <c r="G1535" s="28">
        <v>297</v>
      </c>
      <c r="H1535" s="28">
        <v>448</v>
      </c>
      <c r="I1535" s="28">
        <v>22</v>
      </c>
      <c r="J1535" s="28">
        <v>0</v>
      </c>
      <c r="K1535" s="28">
        <v>770</v>
      </c>
      <c r="L1535" s="44">
        <f>K1535-'June 2015'!K1535</f>
        <v>178</v>
      </c>
      <c r="M1535" s="18"/>
    </row>
    <row r="1536" spans="1:13" ht="12.75" customHeight="1">
      <c r="A1536" s="20">
        <v>1532</v>
      </c>
      <c r="B1536" s="26" t="s">
        <v>48</v>
      </c>
      <c r="C1536" s="27">
        <v>26980</v>
      </c>
      <c r="D1536" s="24" t="s">
        <v>113</v>
      </c>
      <c r="E1536" s="27" t="s">
        <v>40</v>
      </c>
      <c r="F1536" s="24" t="s">
        <v>41</v>
      </c>
      <c r="G1536" s="28">
        <v>13</v>
      </c>
      <c r="H1536" s="28">
        <v>5</v>
      </c>
      <c r="I1536" s="28">
        <v>0</v>
      </c>
      <c r="J1536" s="28">
        <v>0</v>
      </c>
      <c r="K1536" s="28">
        <v>17</v>
      </c>
      <c r="L1536" s="44">
        <f>K1536-'June 2015'!K1536</f>
        <v>-200</v>
      </c>
      <c r="M1536" s="18"/>
    </row>
    <row r="1537" spans="1:13" ht="12.75" customHeight="1">
      <c r="A1537" s="20">
        <v>1533</v>
      </c>
      <c r="B1537" s="26" t="s">
        <v>48</v>
      </c>
      <c r="C1537" s="27">
        <v>26980</v>
      </c>
      <c r="D1537" s="24" t="s">
        <v>114</v>
      </c>
      <c r="E1537" s="27"/>
      <c r="F1537" s="24"/>
      <c r="G1537" s="28">
        <v>10370</v>
      </c>
      <c r="H1537" s="28">
        <v>6911</v>
      </c>
      <c r="I1537" s="28">
        <v>293</v>
      </c>
      <c r="J1537" s="28">
        <v>15</v>
      </c>
      <c r="K1537" s="28">
        <v>17589</v>
      </c>
      <c r="L1537" s="44">
        <f>K1537-'June 2015'!K1537</f>
        <v>2642</v>
      </c>
      <c r="M1537" s="18"/>
    </row>
    <row r="1538" spans="1:13" ht="12.75" customHeight="1">
      <c r="A1538" s="20">
        <v>1534</v>
      </c>
      <c r="B1538" s="26" t="s">
        <v>48</v>
      </c>
      <c r="C1538" s="27">
        <v>27070</v>
      </c>
      <c r="D1538" s="24" t="s">
        <v>115</v>
      </c>
      <c r="E1538" s="27" t="s">
        <v>21</v>
      </c>
      <c r="F1538" s="24" t="s">
        <v>2</v>
      </c>
      <c r="G1538" s="28">
        <v>111</v>
      </c>
      <c r="H1538" s="28">
        <v>20</v>
      </c>
      <c r="I1538" s="28">
        <v>0</v>
      </c>
      <c r="J1538" s="28">
        <v>0</v>
      </c>
      <c r="K1538" s="28">
        <v>134</v>
      </c>
      <c r="L1538" s="44">
        <f>K1538-'June 2015'!K1538</f>
        <v>-10</v>
      </c>
      <c r="M1538" s="18"/>
    </row>
    <row r="1539" spans="1:13" ht="12.75" customHeight="1">
      <c r="A1539" s="20">
        <v>1535</v>
      </c>
      <c r="B1539" s="26" t="s">
        <v>48</v>
      </c>
      <c r="C1539" s="27">
        <v>27070</v>
      </c>
      <c r="D1539" s="24" t="s">
        <v>115</v>
      </c>
      <c r="E1539" s="27" t="s">
        <v>22</v>
      </c>
      <c r="F1539" s="24" t="s">
        <v>3</v>
      </c>
      <c r="G1539" s="28">
        <v>5</v>
      </c>
      <c r="H1539" s="28">
        <v>6</v>
      </c>
      <c r="I1539" s="28">
        <v>0</v>
      </c>
      <c r="J1539" s="28">
        <v>0</v>
      </c>
      <c r="K1539" s="28">
        <v>11</v>
      </c>
      <c r="L1539" s="44">
        <f>K1539-'June 2015'!K1539</f>
        <v>2</v>
      </c>
      <c r="M1539" s="18"/>
    </row>
    <row r="1540" spans="1:13" ht="12.75" customHeight="1">
      <c r="A1540" s="20">
        <v>1536</v>
      </c>
      <c r="B1540" s="26" t="s">
        <v>48</v>
      </c>
      <c r="C1540" s="27">
        <v>27070</v>
      </c>
      <c r="D1540" s="24" t="s">
        <v>115</v>
      </c>
      <c r="E1540" s="27" t="s">
        <v>23</v>
      </c>
      <c r="F1540" s="24" t="s">
        <v>4</v>
      </c>
      <c r="G1540" s="28">
        <v>300</v>
      </c>
      <c r="H1540" s="28">
        <v>400</v>
      </c>
      <c r="I1540" s="28">
        <v>61</v>
      </c>
      <c r="J1540" s="28">
        <v>0</v>
      </c>
      <c r="K1540" s="28">
        <v>757</v>
      </c>
      <c r="L1540" s="44">
        <f>K1540-'June 2015'!K1540</f>
        <v>37</v>
      </c>
      <c r="M1540" s="18"/>
    </row>
    <row r="1541" spans="1:13" ht="12.75" customHeight="1">
      <c r="A1541" s="20">
        <v>1537</v>
      </c>
      <c r="B1541" s="26" t="s">
        <v>48</v>
      </c>
      <c r="C1541" s="27">
        <v>27070</v>
      </c>
      <c r="D1541" s="24" t="s">
        <v>115</v>
      </c>
      <c r="E1541" s="27" t="s">
        <v>24</v>
      </c>
      <c r="F1541" s="24" t="s">
        <v>5</v>
      </c>
      <c r="G1541" s="28">
        <v>38</v>
      </c>
      <c r="H1541" s="28">
        <v>38</v>
      </c>
      <c r="I1541" s="28">
        <v>3</v>
      </c>
      <c r="J1541" s="28">
        <v>0</v>
      </c>
      <c r="K1541" s="28">
        <v>75</v>
      </c>
      <c r="L1541" s="44">
        <f>K1541-'June 2015'!K1541</f>
        <v>27</v>
      </c>
      <c r="M1541" s="18"/>
    </row>
    <row r="1542" spans="1:13" ht="12.75" customHeight="1">
      <c r="A1542" s="20">
        <v>1538</v>
      </c>
      <c r="B1542" s="26" t="s">
        <v>48</v>
      </c>
      <c r="C1542" s="27">
        <v>27070</v>
      </c>
      <c r="D1542" s="24" t="s">
        <v>115</v>
      </c>
      <c r="E1542" s="27" t="s">
        <v>25</v>
      </c>
      <c r="F1542" s="24" t="s">
        <v>6</v>
      </c>
      <c r="G1542" s="28">
        <v>2534</v>
      </c>
      <c r="H1542" s="28">
        <v>1593</v>
      </c>
      <c r="I1542" s="28">
        <v>42</v>
      </c>
      <c r="J1542" s="28">
        <v>3</v>
      </c>
      <c r="K1542" s="28">
        <v>4176</v>
      </c>
      <c r="L1542" s="44">
        <f>K1542-'June 2015'!K1542</f>
        <v>1298</v>
      </c>
      <c r="M1542" s="18"/>
    </row>
    <row r="1543" spans="1:13" ht="12.75" customHeight="1">
      <c r="A1543" s="20">
        <v>1539</v>
      </c>
      <c r="B1543" s="26" t="s">
        <v>48</v>
      </c>
      <c r="C1543" s="27">
        <v>27070</v>
      </c>
      <c r="D1543" s="24" t="s">
        <v>115</v>
      </c>
      <c r="E1543" s="27" t="s">
        <v>26</v>
      </c>
      <c r="F1543" s="24" t="s">
        <v>7</v>
      </c>
      <c r="G1543" s="28">
        <v>281</v>
      </c>
      <c r="H1543" s="28">
        <v>331</v>
      </c>
      <c r="I1543" s="28">
        <v>31</v>
      </c>
      <c r="J1543" s="28">
        <v>0</v>
      </c>
      <c r="K1543" s="28">
        <v>648</v>
      </c>
      <c r="L1543" s="44">
        <f>K1543-'June 2015'!K1543</f>
        <v>133</v>
      </c>
      <c r="M1543" s="18"/>
    </row>
    <row r="1544" spans="1:13" ht="12.75" customHeight="1">
      <c r="A1544" s="20">
        <v>1540</v>
      </c>
      <c r="B1544" s="26" t="s">
        <v>48</v>
      </c>
      <c r="C1544" s="27">
        <v>27070</v>
      </c>
      <c r="D1544" s="24" t="s">
        <v>115</v>
      </c>
      <c r="E1544" s="27" t="s">
        <v>27</v>
      </c>
      <c r="F1544" s="24" t="s">
        <v>8</v>
      </c>
      <c r="G1544" s="28">
        <v>534</v>
      </c>
      <c r="H1544" s="28">
        <v>540</v>
      </c>
      <c r="I1544" s="28">
        <v>20</v>
      </c>
      <c r="J1544" s="28">
        <v>0</v>
      </c>
      <c r="K1544" s="28">
        <v>1098</v>
      </c>
      <c r="L1544" s="44">
        <f>K1544-'June 2015'!K1544</f>
        <v>329</v>
      </c>
      <c r="M1544" s="18"/>
    </row>
    <row r="1545" spans="1:13" ht="12.75" customHeight="1">
      <c r="A1545" s="20">
        <v>1541</v>
      </c>
      <c r="B1545" s="26" t="s">
        <v>48</v>
      </c>
      <c r="C1545" s="27">
        <v>27070</v>
      </c>
      <c r="D1545" s="24" t="s">
        <v>115</v>
      </c>
      <c r="E1545" s="27" t="s">
        <v>28</v>
      </c>
      <c r="F1545" s="24" t="s">
        <v>9</v>
      </c>
      <c r="G1545" s="28">
        <v>195</v>
      </c>
      <c r="H1545" s="28">
        <v>497</v>
      </c>
      <c r="I1545" s="28">
        <v>23</v>
      </c>
      <c r="J1545" s="28">
        <v>0</v>
      </c>
      <c r="K1545" s="28">
        <v>722</v>
      </c>
      <c r="L1545" s="44">
        <f>K1545-'June 2015'!K1545</f>
        <v>251</v>
      </c>
      <c r="M1545" s="18"/>
    </row>
    <row r="1546" spans="1:13" ht="12.75" customHeight="1">
      <c r="A1546" s="20">
        <v>1542</v>
      </c>
      <c r="B1546" s="26" t="s">
        <v>48</v>
      </c>
      <c r="C1546" s="27">
        <v>27070</v>
      </c>
      <c r="D1546" s="24" t="s">
        <v>115</v>
      </c>
      <c r="E1546" s="27" t="s">
        <v>29</v>
      </c>
      <c r="F1546" s="24" t="s">
        <v>10</v>
      </c>
      <c r="G1546" s="28">
        <v>2806</v>
      </c>
      <c r="H1546" s="28">
        <v>603</v>
      </c>
      <c r="I1546" s="28">
        <v>3</v>
      </c>
      <c r="J1546" s="28">
        <v>0</v>
      </c>
      <c r="K1546" s="28">
        <v>3421</v>
      </c>
      <c r="L1546" s="44">
        <f>K1546-'June 2015'!K1546</f>
        <v>1683</v>
      </c>
      <c r="M1546" s="18"/>
    </row>
    <row r="1547" spans="1:13" ht="12.75" customHeight="1">
      <c r="A1547" s="20">
        <v>1543</v>
      </c>
      <c r="B1547" s="26" t="s">
        <v>48</v>
      </c>
      <c r="C1547" s="27">
        <v>27070</v>
      </c>
      <c r="D1547" s="24" t="s">
        <v>115</v>
      </c>
      <c r="E1547" s="27" t="s">
        <v>30</v>
      </c>
      <c r="F1547" s="24" t="s">
        <v>11</v>
      </c>
      <c r="G1547" s="28">
        <v>96</v>
      </c>
      <c r="H1547" s="28">
        <v>68</v>
      </c>
      <c r="I1547" s="28">
        <v>0</v>
      </c>
      <c r="J1547" s="28">
        <v>0</v>
      </c>
      <c r="K1547" s="28">
        <v>164</v>
      </c>
      <c r="L1547" s="44">
        <f>K1547-'June 2015'!K1547</f>
        <v>90</v>
      </c>
      <c r="M1547" s="18"/>
    </row>
    <row r="1548" spans="1:13" ht="12.75" customHeight="1">
      <c r="A1548" s="20">
        <v>1544</v>
      </c>
      <c r="B1548" s="26" t="s">
        <v>48</v>
      </c>
      <c r="C1548" s="27">
        <v>27070</v>
      </c>
      <c r="D1548" s="24" t="s">
        <v>115</v>
      </c>
      <c r="E1548" s="27" t="s">
        <v>31</v>
      </c>
      <c r="F1548" s="24" t="s">
        <v>12</v>
      </c>
      <c r="G1548" s="28">
        <v>352</v>
      </c>
      <c r="H1548" s="28">
        <v>147</v>
      </c>
      <c r="I1548" s="28">
        <v>6</v>
      </c>
      <c r="J1548" s="28">
        <v>0</v>
      </c>
      <c r="K1548" s="28">
        <v>499</v>
      </c>
      <c r="L1548" s="44">
        <f>K1548-'June 2015'!K1548</f>
        <v>-136</v>
      </c>
      <c r="M1548" s="18"/>
    </row>
    <row r="1549" spans="1:13" ht="12.75" customHeight="1">
      <c r="A1549" s="20">
        <v>1545</v>
      </c>
      <c r="B1549" s="26" t="s">
        <v>48</v>
      </c>
      <c r="C1549" s="27">
        <v>27070</v>
      </c>
      <c r="D1549" s="24" t="s">
        <v>115</v>
      </c>
      <c r="E1549" s="27" t="s">
        <v>32</v>
      </c>
      <c r="F1549" s="24" t="s">
        <v>13</v>
      </c>
      <c r="G1549" s="28">
        <v>1203</v>
      </c>
      <c r="H1549" s="28">
        <v>176</v>
      </c>
      <c r="I1549" s="28">
        <v>3</v>
      </c>
      <c r="J1549" s="28">
        <v>0</v>
      </c>
      <c r="K1549" s="28">
        <v>1385</v>
      </c>
      <c r="L1549" s="44">
        <f>K1549-'June 2015'!K1549</f>
        <v>415</v>
      </c>
      <c r="M1549" s="18"/>
    </row>
    <row r="1550" spans="1:13" ht="12.75" customHeight="1">
      <c r="A1550" s="20">
        <v>1546</v>
      </c>
      <c r="B1550" s="26" t="s">
        <v>48</v>
      </c>
      <c r="C1550" s="27">
        <v>27070</v>
      </c>
      <c r="D1550" s="24" t="s">
        <v>115</v>
      </c>
      <c r="E1550" s="27" t="s">
        <v>33</v>
      </c>
      <c r="F1550" s="24" t="s">
        <v>14</v>
      </c>
      <c r="G1550" s="28">
        <v>787</v>
      </c>
      <c r="H1550" s="28">
        <v>629</v>
      </c>
      <c r="I1550" s="28">
        <v>16</v>
      </c>
      <c r="J1550" s="28">
        <v>0</v>
      </c>
      <c r="K1550" s="28">
        <v>1429</v>
      </c>
      <c r="L1550" s="44">
        <f>K1550-'June 2015'!K1550</f>
        <v>572</v>
      </c>
      <c r="M1550" s="18"/>
    </row>
    <row r="1551" spans="1:13" ht="12.75" customHeight="1">
      <c r="A1551" s="20">
        <v>1547</v>
      </c>
      <c r="B1551" s="26" t="s">
        <v>48</v>
      </c>
      <c r="C1551" s="27">
        <v>27070</v>
      </c>
      <c r="D1551" s="24" t="s">
        <v>115</v>
      </c>
      <c r="E1551" s="27" t="s">
        <v>34</v>
      </c>
      <c r="F1551" s="24" t="s">
        <v>15</v>
      </c>
      <c r="G1551" s="28">
        <v>644</v>
      </c>
      <c r="H1551" s="28">
        <v>303</v>
      </c>
      <c r="I1551" s="28">
        <v>19</v>
      </c>
      <c r="J1551" s="28">
        <v>0</v>
      </c>
      <c r="K1551" s="28">
        <v>969</v>
      </c>
      <c r="L1551" s="44">
        <f>K1551-'June 2015'!K1551</f>
        <v>499</v>
      </c>
      <c r="M1551" s="18"/>
    </row>
    <row r="1552" spans="1:13" ht="12.75" customHeight="1">
      <c r="A1552" s="20">
        <v>1548</v>
      </c>
      <c r="B1552" s="26" t="s">
        <v>48</v>
      </c>
      <c r="C1552" s="27">
        <v>27070</v>
      </c>
      <c r="D1552" s="24" t="s">
        <v>115</v>
      </c>
      <c r="E1552" s="27" t="s">
        <v>35</v>
      </c>
      <c r="F1552" s="24" t="s">
        <v>16</v>
      </c>
      <c r="G1552" s="28">
        <v>52</v>
      </c>
      <c r="H1552" s="28">
        <v>30</v>
      </c>
      <c r="I1552" s="28">
        <v>5</v>
      </c>
      <c r="J1552" s="28">
        <v>0</v>
      </c>
      <c r="K1552" s="28">
        <v>82</v>
      </c>
      <c r="L1552" s="44">
        <f>K1552-'June 2015'!K1552</f>
        <v>26</v>
      </c>
      <c r="M1552" s="18"/>
    </row>
    <row r="1553" spans="1:13" ht="12.75" customHeight="1">
      <c r="A1553" s="20">
        <v>1549</v>
      </c>
      <c r="B1553" s="26" t="s">
        <v>48</v>
      </c>
      <c r="C1553" s="27">
        <v>27070</v>
      </c>
      <c r="D1553" s="24" t="s">
        <v>115</v>
      </c>
      <c r="E1553" s="27" t="s">
        <v>36</v>
      </c>
      <c r="F1553" s="24" t="s">
        <v>17</v>
      </c>
      <c r="G1553" s="28">
        <v>108</v>
      </c>
      <c r="H1553" s="28">
        <v>103</v>
      </c>
      <c r="I1553" s="28">
        <v>5</v>
      </c>
      <c r="J1553" s="28">
        <v>0</v>
      </c>
      <c r="K1553" s="28">
        <v>216</v>
      </c>
      <c r="L1553" s="44">
        <f>K1553-'June 2015'!K1553</f>
        <v>81</v>
      </c>
      <c r="M1553" s="18"/>
    </row>
    <row r="1554" spans="1:13" ht="12.75" customHeight="1">
      <c r="A1554" s="20">
        <v>1550</v>
      </c>
      <c r="B1554" s="26" t="s">
        <v>48</v>
      </c>
      <c r="C1554" s="27">
        <v>27070</v>
      </c>
      <c r="D1554" s="24" t="s">
        <v>115</v>
      </c>
      <c r="E1554" s="27" t="s">
        <v>37</v>
      </c>
      <c r="F1554" s="24" t="s">
        <v>18</v>
      </c>
      <c r="G1554" s="28">
        <v>541</v>
      </c>
      <c r="H1554" s="28">
        <v>362</v>
      </c>
      <c r="I1554" s="28">
        <v>22</v>
      </c>
      <c r="J1554" s="28">
        <v>3</v>
      </c>
      <c r="K1554" s="28">
        <v>927</v>
      </c>
      <c r="L1554" s="44">
        <f>K1554-'June 2015'!K1554</f>
        <v>390</v>
      </c>
      <c r="M1554" s="18"/>
    </row>
    <row r="1555" spans="1:13" ht="12.75" customHeight="1">
      <c r="A1555" s="20">
        <v>1551</v>
      </c>
      <c r="B1555" s="26" t="s">
        <v>48</v>
      </c>
      <c r="C1555" s="27">
        <v>27070</v>
      </c>
      <c r="D1555" s="24" t="s">
        <v>115</v>
      </c>
      <c r="E1555" s="27" t="s">
        <v>38</v>
      </c>
      <c r="F1555" s="24" t="s">
        <v>19</v>
      </c>
      <c r="G1555" s="28">
        <v>79</v>
      </c>
      <c r="H1555" s="28">
        <v>60</v>
      </c>
      <c r="I1555" s="28">
        <v>4</v>
      </c>
      <c r="J1555" s="28">
        <v>0</v>
      </c>
      <c r="K1555" s="28">
        <v>144</v>
      </c>
      <c r="L1555" s="44">
        <f>K1555-'June 2015'!K1555</f>
        <v>50</v>
      </c>
      <c r="M1555" s="18"/>
    </row>
    <row r="1556" spans="1:13" ht="12.75" customHeight="1">
      <c r="A1556" s="20">
        <v>1552</v>
      </c>
      <c r="B1556" s="26" t="s">
        <v>48</v>
      </c>
      <c r="C1556" s="27">
        <v>27070</v>
      </c>
      <c r="D1556" s="24" t="s">
        <v>115</v>
      </c>
      <c r="E1556" s="27" t="s">
        <v>39</v>
      </c>
      <c r="F1556" s="24" t="s">
        <v>20</v>
      </c>
      <c r="G1556" s="28">
        <v>445</v>
      </c>
      <c r="H1556" s="28">
        <v>528</v>
      </c>
      <c r="I1556" s="28">
        <v>3</v>
      </c>
      <c r="J1556" s="28">
        <v>0</v>
      </c>
      <c r="K1556" s="28">
        <v>978</v>
      </c>
      <c r="L1556" s="44">
        <f>K1556-'June 2015'!K1556</f>
        <v>370</v>
      </c>
      <c r="M1556" s="18"/>
    </row>
    <row r="1557" spans="1:13" ht="12.75" customHeight="1">
      <c r="A1557" s="20">
        <v>1553</v>
      </c>
      <c r="B1557" s="26" t="s">
        <v>48</v>
      </c>
      <c r="C1557" s="27">
        <v>27070</v>
      </c>
      <c r="D1557" s="24" t="s">
        <v>115</v>
      </c>
      <c r="E1557" s="27" t="s">
        <v>40</v>
      </c>
      <c r="F1557" s="24" t="s">
        <v>41</v>
      </c>
      <c r="G1557" s="28">
        <v>8</v>
      </c>
      <c r="H1557" s="28">
        <v>0</v>
      </c>
      <c r="I1557" s="28">
        <v>0</v>
      </c>
      <c r="J1557" s="28">
        <v>0</v>
      </c>
      <c r="K1557" s="28">
        <v>6</v>
      </c>
      <c r="L1557" s="44">
        <f>K1557-'June 2015'!K1557</f>
        <v>-149</v>
      </c>
      <c r="M1557" s="18"/>
    </row>
    <row r="1558" spans="1:13" ht="12.75" customHeight="1">
      <c r="A1558" s="20">
        <v>1554</v>
      </c>
      <c r="B1558" s="26" t="s">
        <v>48</v>
      </c>
      <c r="C1558" s="27">
        <v>27070</v>
      </c>
      <c r="D1558" s="24" t="s">
        <v>116</v>
      </c>
      <c r="E1558" s="27"/>
      <c r="F1558" s="24"/>
      <c r="G1558" s="28">
        <v>11115</v>
      </c>
      <c r="H1558" s="28">
        <v>6452</v>
      </c>
      <c r="I1558" s="28">
        <v>276</v>
      </c>
      <c r="J1558" s="28">
        <v>9</v>
      </c>
      <c r="K1558" s="28">
        <v>17847</v>
      </c>
      <c r="L1558" s="44">
        <f>K1558-'June 2015'!K1558</f>
        <v>5959</v>
      </c>
      <c r="M1558" s="18"/>
    </row>
    <row r="1559" spans="1:13" ht="12.75" customHeight="1">
      <c r="A1559" s="20">
        <v>1555</v>
      </c>
      <c r="B1559" s="26" t="s">
        <v>48</v>
      </c>
      <c r="C1559" s="27">
        <v>27170</v>
      </c>
      <c r="D1559" s="24" t="s">
        <v>117</v>
      </c>
      <c r="E1559" s="27" t="s">
        <v>21</v>
      </c>
      <c r="F1559" s="24" t="s">
        <v>2</v>
      </c>
      <c r="G1559" s="28">
        <v>176</v>
      </c>
      <c r="H1559" s="28">
        <v>25</v>
      </c>
      <c r="I1559" s="28">
        <v>0</v>
      </c>
      <c r="J1559" s="28">
        <v>0</v>
      </c>
      <c r="K1559" s="28">
        <v>201</v>
      </c>
      <c r="L1559" s="44">
        <f>K1559-'June 2015'!K1559</f>
        <v>-31</v>
      </c>
      <c r="M1559" s="18"/>
    </row>
    <row r="1560" spans="1:13" ht="12.75" customHeight="1">
      <c r="A1560" s="20">
        <v>1556</v>
      </c>
      <c r="B1560" s="26" t="s">
        <v>48</v>
      </c>
      <c r="C1560" s="27">
        <v>27170</v>
      </c>
      <c r="D1560" s="24" t="s">
        <v>117</v>
      </c>
      <c r="E1560" s="27" t="s">
        <v>22</v>
      </c>
      <c r="F1560" s="24" t="s">
        <v>3</v>
      </c>
      <c r="G1560" s="28">
        <v>5</v>
      </c>
      <c r="H1560" s="28">
        <v>3</v>
      </c>
      <c r="I1560" s="28">
        <v>0</v>
      </c>
      <c r="J1560" s="28">
        <v>0</v>
      </c>
      <c r="K1560" s="28">
        <v>8</v>
      </c>
      <c r="L1560" s="44">
        <f>K1560-'June 2015'!K1560</f>
        <v>5</v>
      </c>
      <c r="M1560" s="18"/>
    </row>
    <row r="1561" spans="1:13" ht="12.75" customHeight="1">
      <c r="A1561" s="20">
        <v>1557</v>
      </c>
      <c r="B1561" s="26" t="s">
        <v>48</v>
      </c>
      <c r="C1561" s="27">
        <v>27170</v>
      </c>
      <c r="D1561" s="24" t="s">
        <v>117</v>
      </c>
      <c r="E1561" s="27" t="s">
        <v>23</v>
      </c>
      <c r="F1561" s="24" t="s">
        <v>4</v>
      </c>
      <c r="G1561" s="28">
        <v>61</v>
      </c>
      <c r="H1561" s="28">
        <v>67</v>
      </c>
      <c r="I1561" s="28">
        <v>13</v>
      </c>
      <c r="J1561" s="28">
        <v>0</v>
      </c>
      <c r="K1561" s="28">
        <v>141</v>
      </c>
      <c r="L1561" s="44">
        <f>K1561-'June 2015'!K1561</f>
        <v>2</v>
      </c>
      <c r="M1561" s="18"/>
    </row>
    <row r="1562" spans="1:13" ht="12.75" customHeight="1">
      <c r="A1562" s="20">
        <v>1558</v>
      </c>
      <c r="B1562" s="26" t="s">
        <v>48</v>
      </c>
      <c r="C1562" s="27">
        <v>27170</v>
      </c>
      <c r="D1562" s="24" t="s">
        <v>117</v>
      </c>
      <c r="E1562" s="27" t="s">
        <v>24</v>
      </c>
      <c r="F1562" s="24" t="s">
        <v>5</v>
      </c>
      <c r="G1562" s="28">
        <v>44</v>
      </c>
      <c r="H1562" s="28">
        <v>10</v>
      </c>
      <c r="I1562" s="28">
        <v>3</v>
      </c>
      <c r="J1562" s="28">
        <v>0</v>
      </c>
      <c r="K1562" s="28">
        <v>50</v>
      </c>
      <c r="L1562" s="44">
        <f>K1562-'June 2015'!K1562</f>
        <v>6</v>
      </c>
      <c r="M1562" s="18"/>
    </row>
    <row r="1563" spans="1:13" ht="12.75" customHeight="1">
      <c r="A1563" s="20">
        <v>1559</v>
      </c>
      <c r="B1563" s="26" t="s">
        <v>48</v>
      </c>
      <c r="C1563" s="27">
        <v>27170</v>
      </c>
      <c r="D1563" s="24" t="s">
        <v>117</v>
      </c>
      <c r="E1563" s="27" t="s">
        <v>25</v>
      </c>
      <c r="F1563" s="24" t="s">
        <v>6</v>
      </c>
      <c r="G1563" s="28">
        <v>409</v>
      </c>
      <c r="H1563" s="28">
        <v>320</v>
      </c>
      <c r="I1563" s="28">
        <v>11</v>
      </c>
      <c r="J1563" s="28">
        <v>0</v>
      </c>
      <c r="K1563" s="28">
        <v>737</v>
      </c>
      <c r="L1563" s="44">
        <f>K1563-'June 2015'!K1563</f>
        <v>148</v>
      </c>
      <c r="M1563" s="18"/>
    </row>
    <row r="1564" spans="1:13" ht="12.75" customHeight="1">
      <c r="A1564" s="20">
        <v>1560</v>
      </c>
      <c r="B1564" s="26" t="s">
        <v>48</v>
      </c>
      <c r="C1564" s="27">
        <v>27170</v>
      </c>
      <c r="D1564" s="24" t="s">
        <v>117</v>
      </c>
      <c r="E1564" s="27" t="s">
        <v>26</v>
      </c>
      <c r="F1564" s="24" t="s">
        <v>7</v>
      </c>
      <c r="G1564" s="28">
        <v>35</v>
      </c>
      <c r="H1564" s="28">
        <v>28</v>
      </c>
      <c r="I1564" s="28">
        <v>4</v>
      </c>
      <c r="J1564" s="28">
        <v>0</v>
      </c>
      <c r="K1564" s="28">
        <v>68</v>
      </c>
      <c r="L1564" s="44">
        <f>K1564-'June 2015'!K1564</f>
        <v>-5</v>
      </c>
      <c r="M1564" s="18"/>
    </row>
    <row r="1565" spans="1:13" ht="12.75" customHeight="1">
      <c r="A1565" s="20">
        <v>1561</v>
      </c>
      <c r="B1565" s="26" t="s">
        <v>48</v>
      </c>
      <c r="C1565" s="27">
        <v>27170</v>
      </c>
      <c r="D1565" s="24" t="s">
        <v>117</v>
      </c>
      <c r="E1565" s="27" t="s">
        <v>27</v>
      </c>
      <c r="F1565" s="24" t="s">
        <v>8</v>
      </c>
      <c r="G1565" s="28">
        <v>68</v>
      </c>
      <c r="H1565" s="28">
        <v>105</v>
      </c>
      <c r="I1565" s="28">
        <v>8</v>
      </c>
      <c r="J1565" s="28">
        <v>0</v>
      </c>
      <c r="K1565" s="28">
        <v>172</v>
      </c>
      <c r="L1565" s="44">
        <f>K1565-'June 2015'!K1565</f>
        <v>15</v>
      </c>
      <c r="M1565" s="18"/>
    </row>
    <row r="1566" spans="1:13" ht="12.75" customHeight="1">
      <c r="A1566" s="20">
        <v>1562</v>
      </c>
      <c r="B1566" s="26" t="s">
        <v>48</v>
      </c>
      <c r="C1566" s="27">
        <v>27170</v>
      </c>
      <c r="D1566" s="24" t="s">
        <v>117</v>
      </c>
      <c r="E1566" s="27" t="s">
        <v>28</v>
      </c>
      <c r="F1566" s="24" t="s">
        <v>9</v>
      </c>
      <c r="G1566" s="28">
        <v>15</v>
      </c>
      <c r="H1566" s="28">
        <v>88</v>
      </c>
      <c r="I1566" s="28">
        <v>6</v>
      </c>
      <c r="J1566" s="28">
        <v>0</v>
      </c>
      <c r="K1566" s="28">
        <v>115</v>
      </c>
      <c r="L1566" s="44">
        <f>K1566-'June 2015'!K1566</f>
        <v>12</v>
      </c>
      <c r="M1566" s="18"/>
    </row>
    <row r="1567" spans="1:13" ht="12.75" customHeight="1">
      <c r="A1567" s="20">
        <v>1563</v>
      </c>
      <c r="B1567" s="26" t="s">
        <v>48</v>
      </c>
      <c r="C1567" s="27">
        <v>27170</v>
      </c>
      <c r="D1567" s="24" t="s">
        <v>117</v>
      </c>
      <c r="E1567" s="27" t="s">
        <v>29</v>
      </c>
      <c r="F1567" s="24" t="s">
        <v>10</v>
      </c>
      <c r="G1567" s="28">
        <v>130</v>
      </c>
      <c r="H1567" s="28">
        <v>60</v>
      </c>
      <c r="I1567" s="28">
        <v>4</v>
      </c>
      <c r="J1567" s="28">
        <v>0</v>
      </c>
      <c r="K1567" s="28">
        <v>192</v>
      </c>
      <c r="L1567" s="44">
        <f>K1567-'June 2015'!K1567</f>
        <v>24</v>
      </c>
      <c r="M1567" s="18"/>
    </row>
    <row r="1568" spans="1:13" ht="12.75" customHeight="1">
      <c r="A1568" s="20">
        <v>1564</v>
      </c>
      <c r="B1568" s="26" t="s">
        <v>48</v>
      </c>
      <c r="C1568" s="27">
        <v>27170</v>
      </c>
      <c r="D1568" s="24" t="s">
        <v>117</v>
      </c>
      <c r="E1568" s="27" t="s">
        <v>30</v>
      </c>
      <c r="F1568" s="24" t="s">
        <v>11</v>
      </c>
      <c r="G1568" s="28">
        <v>6</v>
      </c>
      <c r="H1568" s="28">
        <v>7</v>
      </c>
      <c r="I1568" s="28">
        <v>0</v>
      </c>
      <c r="J1568" s="28">
        <v>0</v>
      </c>
      <c r="K1568" s="28">
        <v>12</v>
      </c>
      <c r="L1568" s="44">
        <f>K1568-'June 2015'!K1568</f>
        <v>4</v>
      </c>
      <c r="M1568" s="18"/>
    </row>
    <row r="1569" spans="1:13" ht="12.75" customHeight="1">
      <c r="A1569" s="20">
        <v>1565</v>
      </c>
      <c r="B1569" s="26" t="s">
        <v>48</v>
      </c>
      <c r="C1569" s="27">
        <v>27170</v>
      </c>
      <c r="D1569" s="24" t="s">
        <v>117</v>
      </c>
      <c r="E1569" s="27" t="s">
        <v>31</v>
      </c>
      <c r="F1569" s="24" t="s">
        <v>12</v>
      </c>
      <c r="G1569" s="28">
        <v>60</v>
      </c>
      <c r="H1569" s="28">
        <v>39</v>
      </c>
      <c r="I1569" s="28">
        <v>3</v>
      </c>
      <c r="J1569" s="28">
        <v>0</v>
      </c>
      <c r="K1569" s="28">
        <v>106</v>
      </c>
      <c r="L1569" s="44">
        <f>K1569-'June 2015'!K1569</f>
        <v>-94</v>
      </c>
      <c r="M1569" s="18"/>
    </row>
    <row r="1570" spans="1:13" ht="12.75" customHeight="1">
      <c r="A1570" s="20">
        <v>1566</v>
      </c>
      <c r="B1570" s="26" t="s">
        <v>48</v>
      </c>
      <c r="C1570" s="27">
        <v>27170</v>
      </c>
      <c r="D1570" s="24" t="s">
        <v>117</v>
      </c>
      <c r="E1570" s="27" t="s">
        <v>32</v>
      </c>
      <c r="F1570" s="24" t="s">
        <v>13</v>
      </c>
      <c r="G1570" s="28">
        <v>288</v>
      </c>
      <c r="H1570" s="28">
        <v>34</v>
      </c>
      <c r="I1570" s="28">
        <v>3</v>
      </c>
      <c r="J1570" s="28">
        <v>0</v>
      </c>
      <c r="K1570" s="28">
        <v>327</v>
      </c>
      <c r="L1570" s="44">
        <f>K1570-'June 2015'!K1570</f>
        <v>30</v>
      </c>
      <c r="M1570" s="18"/>
    </row>
    <row r="1571" spans="1:13" ht="12.75" customHeight="1">
      <c r="A1571" s="20">
        <v>1567</v>
      </c>
      <c r="B1571" s="26" t="s">
        <v>48</v>
      </c>
      <c r="C1571" s="27">
        <v>27170</v>
      </c>
      <c r="D1571" s="24" t="s">
        <v>117</v>
      </c>
      <c r="E1571" s="27" t="s">
        <v>33</v>
      </c>
      <c r="F1571" s="24" t="s">
        <v>14</v>
      </c>
      <c r="G1571" s="28">
        <v>140</v>
      </c>
      <c r="H1571" s="28">
        <v>125</v>
      </c>
      <c r="I1571" s="28">
        <v>9</v>
      </c>
      <c r="J1571" s="28">
        <v>0</v>
      </c>
      <c r="K1571" s="28">
        <v>274</v>
      </c>
      <c r="L1571" s="44">
        <f>K1571-'June 2015'!K1571</f>
        <v>43</v>
      </c>
      <c r="M1571" s="18"/>
    </row>
    <row r="1572" spans="1:13" ht="12.75" customHeight="1">
      <c r="A1572" s="20">
        <v>1568</v>
      </c>
      <c r="B1572" s="26" t="s">
        <v>48</v>
      </c>
      <c r="C1572" s="27">
        <v>27170</v>
      </c>
      <c r="D1572" s="24" t="s">
        <v>117</v>
      </c>
      <c r="E1572" s="27" t="s">
        <v>34</v>
      </c>
      <c r="F1572" s="24" t="s">
        <v>15</v>
      </c>
      <c r="G1572" s="28">
        <v>46</v>
      </c>
      <c r="H1572" s="28">
        <v>42</v>
      </c>
      <c r="I1572" s="28">
        <v>10</v>
      </c>
      <c r="J1572" s="28">
        <v>0</v>
      </c>
      <c r="K1572" s="28">
        <v>103</v>
      </c>
      <c r="L1572" s="44">
        <f>K1572-'June 2015'!K1572</f>
        <v>12</v>
      </c>
      <c r="M1572" s="18"/>
    </row>
    <row r="1573" spans="1:13" ht="12.75" customHeight="1">
      <c r="A1573" s="20">
        <v>1569</v>
      </c>
      <c r="B1573" s="26" t="s">
        <v>48</v>
      </c>
      <c r="C1573" s="27">
        <v>27170</v>
      </c>
      <c r="D1573" s="24" t="s">
        <v>117</v>
      </c>
      <c r="E1573" s="27" t="s">
        <v>35</v>
      </c>
      <c r="F1573" s="24" t="s">
        <v>16</v>
      </c>
      <c r="G1573" s="28">
        <v>4</v>
      </c>
      <c r="H1573" s="28">
        <v>9</v>
      </c>
      <c r="I1573" s="28">
        <v>0</v>
      </c>
      <c r="J1573" s="28">
        <v>0</v>
      </c>
      <c r="K1573" s="28">
        <v>9</v>
      </c>
      <c r="L1573" s="44">
        <f>K1573-'June 2015'!K1573</f>
        <v>0</v>
      </c>
      <c r="M1573" s="18"/>
    </row>
    <row r="1574" spans="1:13" ht="12.75" customHeight="1">
      <c r="A1574" s="20">
        <v>1570</v>
      </c>
      <c r="B1574" s="26" t="s">
        <v>48</v>
      </c>
      <c r="C1574" s="27">
        <v>27170</v>
      </c>
      <c r="D1574" s="24" t="s">
        <v>117</v>
      </c>
      <c r="E1574" s="27" t="s">
        <v>36</v>
      </c>
      <c r="F1574" s="24" t="s">
        <v>17</v>
      </c>
      <c r="G1574" s="28">
        <v>23</v>
      </c>
      <c r="H1574" s="28">
        <v>22</v>
      </c>
      <c r="I1574" s="28">
        <v>3</v>
      </c>
      <c r="J1574" s="28">
        <v>0</v>
      </c>
      <c r="K1574" s="28">
        <v>49</v>
      </c>
      <c r="L1574" s="44">
        <f>K1574-'June 2015'!K1574</f>
        <v>14</v>
      </c>
      <c r="M1574" s="18"/>
    </row>
    <row r="1575" spans="1:13" ht="12.75" customHeight="1">
      <c r="A1575" s="20">
        <v>1571</v>
      </c>
      <c r="B1575" s="26" t="s">
        <v>48</v>
      </c>
      <c r="C1575" s="27">
        <v>27170</v>
      </c>
      <c r="D1575" s="24" t="s">
        <v>117</v>
      </c>
      <c r="E1575" s="27" t="s">
        <v>37</v>
      </c>
      <c r="F1575" s="24" t="s">
        <v>18</v>
      </c>
      <c r="G1575" s="28">
        <v>116</v>
      </c>
      <c r="H1575" s="28">
        <v>86</v>
      </c>
      <c r="I1575" s="28">
        <v>7</v>
      </c>
      <c r="J1575" s="28">
        <v>3</v>
      </c>
      <c r="K1575" s="28">
        <v>209</v>
      </c>
      <c r="L1575" s="44">
        <f>K1575-'June 2015'!K1575</f>
        <v>72</v>
      </c>
      <c r="M1575" s="18"/>
    </row>
    <row r="1576" spans="1:13" ht="12.75" customHeight="1">
      <c r="A1576" s="20">
        <v>1572</v>
      </c>
      <c r="B1576" s="26" t="s">
        <v>48</v>
      </c>
      <c r="C1576" s="27">
        <v>27170</v>
      </c>
      <c r="D1576" s="24" t="s">
        <v>117</v>
      </c>
      <c r="E1576" s="27" t="s">
        <v>38</v>
      </c>
      <c r="F1576" s="24" t="s">
        <v>19</v>
      </c>
      <c r="G1576" s="28">
        <v>14</v>
      </c>
      <c r="H1576" s="28">
        <v>23</v>
      </c>
      <c r="I1576" s="28">
        <v>0</v>
      </c>
      <c r="J1576" s="28">
        <v>0</v>
      </c>
      <c r="K1576" s="28">
        <v>37</v>
      </c>
      <c r="L1576" s="44">
        <f>K1576-'June 2015'!K1576</f>
        <v>14</v>
      </c>
      <c r="M1576" s="18"/>
    </row>
    <row r="1577" spans="1:13" ht="12.75" customHeight="1">
      <c r="A1577" s="20">
        <v>1573</v>
      </c>
      <c r="B1577" s="26" t="s">
        <v>48</v>
      </c>
      <c r="C1577" s="27">
        <v>27170</v>
      </c>
      <c r="D1577" s="24" t="s">
        <v>117</v>
      </c>
      <c r="E1577" s="27" t="s">
        <v>39</v>
      </c>
      <c r="F1577" s="24" t="s">
        <v>20</v>
      </c>
      <c r="G1577" s="28">
        <v>74</v>
      </c>
      <c r="H1577" s="28">
        <v>112</v>
      </c>
      <c r="I1577" s="28">
        <v>3</v>
      </c>
      <c r="J1577" s="28">
        <v>0</v>
      </c>
      <c r="K1577" s="28">
        <v>188</v>
      </c>
      <c r="L1577" s="44">
        <f>K1577-'June 2015'!K1577</f>
        <v>20</v>
      </c>
      <c r="M1577" s="18"/>
    </row>
    <row r="1578" spans="1:13" ht="12.75" customHeight="1">
      <c r="A1578" s="20">
        <v>1574</v>
      </c>
      <c r="B1578" s="26" t="s">
        <v>48</v>
      </c>
      <c r="C1578" s="27">
        <v>27170</v>
      </c>
      <c r="D1578" s="24" t="s">
        <v>117</v>
      </c>
      <c r="E1578" s="27" t="s">
        <v>40</v>
      </c>
      <c r="F1578" s="24" t="s">
        <v>41</v>
      </c>
      <c r="G1578" s="28">
        <v>4</v>
      </c>
      <c r="H1578" s="28">
        <v>0</v>
      </c>
      <c r="I1578" s="28">
        <v>0</v>
      </c>
      <c r="J1578" s="28">
        <v>0</v>
      </c>
      <c r="K1578" s="28">
        <v>7</v>
      </c>
      <c r="L1578" s="44">
        <f>K1578-'June 2015'!K1578</f>
        <v>-11</v>
      </c>
      <c r="M1578" s="18"/>
    </row>
    <row r="1579" spans="1:13" ht="12.75" customHeight="1">
      <c r="A1579" s="20">
        <v>1575</v>
      </c>
      <c r="B1579" s="26" t="s">
        <v>48</v>
      </c>
      <c r="C1579" s="27">
        <v>27170</v>
      </c>
      <c r="D1579" s="24" t="s">
        <v>118</v>
      </c>
      <c r="E1579" s="27"/>
      <c r="F1579" s="24"/>
      <c r="G1579" s="28">
        <v>1713</v>
      </c>
      <c r="H1579" s="28">
        <v>1200</v>
      </c>
      <c r="I1579" s="28">
        <v>83</v>
      </c>
      <c r="J1579" s="28">
        <v>3</v>
      </c>
      <c r="K1579" s="28">
        <v>3002</v>
      </c>
      <c r="L1579" s="44">
        <f>K1579-'June 2015'!K1579</f>
        <v>285</v>
      </c>
      <c r="M1579" s="18"/>
    </row>
    <row r="1580" spans="1:13" ht="12.75" customHeight="1">
      <c r="A1580" s="20">
        <v>1576</v>
      </c>
      <c r="B1580" s="26" t="s">
        <v>48</v>
      </c>
      <c r="C1580" s="27">
        <v>27260</v>
      </c>
      <c r="D1580" s="24" t="s">
        <v>119</v>
      </c>
      <c r="E1580" s="27" t="s">
        <v>21</v>
      </c>
      <c r="F1580" s="24" t="s">
        <v>2</v>
      </c>
      <c r="G1580" s="28">
        <v>157</v>
      </c>
      <c r="H1580" s="28">
        <v>74</v>
      </c>
      <c r="I1580" s="28">
        <v>8</v>
      </c>
      <c r="J1580" s="28">
        <v>0</v>
      </c>
      <c r="K1580" s="28">
        <v>234</v>
      </c>
      <c r="L1580" s="44">
        <f>K1580-'June 2015'!K1580</f>
        <v>-3</v>
      </c>
      <c r="M1580" s="18"/>
    </row>
    <row r="1581" spans="1:13" ht="12.75" customHeight="1">
      <c r="A1581" s="20">
        <v>1577</v>
      </c>
      <c r="B1581" s="26" t="s">
        <v>48</v>
      </c>
      <c r="C1581" s="27">
        <v>27260</v>
      </c>
      <c r="D1581" s="24" t="s">
        <v>119</v>
      </c>
      <c r="E1581" s="27" t="s">
        <v>22</v>
      </c>
      <c r="F1581" s="24" t="s">
        <v>3</v>
      </c>
      <c r="G1581" s="28">
        <v>5</v>
      </c>
      <c r="H1581" s="28">
        <v>3</v>
      </c>
      <c r="I1581" s="28">
        <v>0</v>
      </c>
      <c r="J1581" s="28">
        <v>0</v>
      </c>
      <c r="K1581" s="28">
        <v>5</v>
      </c>
      <c r="L1581" s="44">
        <f>K1581-'June 2015'!K1581</f>
        <v>2</v>
      </c>
      <c r="M1581" s="18"/>
    </row>
    <row r="1582" spans="1:13" ht="12.75" customHeight="1">
      <c r="A1582" s="20">
        <v>1578</v>
      </c>
      <c r="B1582" s="26" t="s">
        <v>48</v>
      </c>
      <c r="C1582" s="27">
        <v>27260</v>
      </c>
      <c r="D1582" s="24" t="s">
        <v>119</v>
      </c>
      <c r="E1582" s="27" t="s">
        <v>23</v>
      </c>
      <c r="F1582" s="24" t="s">
        <v>4</v>
      </c>
      <c r="G1582" s="28">
        <v>253</v>
      </c>
      <c r="H1582" s="28">
        <v>222</v>
      </c>
      <c r="I1582" s="28">
        <v>32</v>
      </c>
      <c r="J1582" s="28">
        <v>4</v>
      </c>
      <c r="K1582" s="28">
        <v>510</v>
      </c>
      <c r="L1582" s="44">
        <f>K1582-'June 2015'!K1582</f>
        <v>93</v>
      </c>
      <c r="M1582" s="18"/>
    </row>
    <row r="1583" spans="1:13" ht="12.75" customHeight="1">
      <c r="A1583" s="20">
        <v>1579</v>
      </c>
      <c r="B1583" s="26" t="s">
        <v>48</v>
      </c>
      <c r="C1583" s="27">
        <v>27260</v>
      </c>
      <c r="D1583" s="24" t="s">
        <v>119</v>
      </c>
      <c r="E1583" s="27" t="s">
        <v>24</v>
      </c>
      <c r="F1583" s="24" t="s">
        <v>5</v>
      </c>
      <c r="G1583" s="28">
        <v>41</v>
      </c>
      <c r="H1583" s="28">
        <v>49</v>
      </c>
      <c r="I1583" s="28">
        <v>0</v>
      </c>
      <c r="J1583" s="28">
        <v>0</v>
      </c>
      <c r="K1583" s="28">
        <v>86</v>
      </c>
      <c r="L1583" s="44">
        <f>K1583-'June 2015'!K1583</f>
        <v>42</v>
      </c>
      <c r="M1583" s="18"/>
    </row>
    <row r="1584" spans="1:13" ht="12.75" customHeight="1">
      <c r="A1584" s="20">
        <v>1580</v>
      </c>
      <c r="B1584" s="26" t="s">
        <v>48</v>
      </c>
      <c r="C1584" s="27">
        <v>27260</v>
      </c>
      <c r="D1584" s="24" t="s">
        <v>119</v>
      </c>
      <c r="E1584" s="27" t="s">
        <v>25</v>
      </c>
      <c r="F1584" s="24" t="s">
        <v>6</v>
      </c>
      <c r="G1584" s="28">
        <v>2218</v>
      </c>
      <c r="H1584" s="28">
        <v>1186</v>
      </c>
      <c r="I1584" s="28">
        <v>39</v>
      </c>
      <c r="J1584" s="28">
        <v>0</v>
      </c>
      <c r="K1584" s="28">
        <v>3449</v>
      </c>
      <c r="L1584" s="44">
        <f>K1584-'June 2015'!K1584</f>
        <v>1396</v>
      </c>
      <c r="M1584" s="18"/>
    </row>
    <row r="1585" spans="1:13" ht="12.75" customHeight="1">
      <c r="A1585" s="20">
        <v>1581</v>
      </c>
      <c r="B1585" s="26" t="s">
        <v>48</v>
      </c>
      <c r="C1585" s="27">
        <v>27260</v>
      </c>
      <c r="D1585" s="24" t="s">
        <v>119</v>
      </c>
      <c r="E1585" s="27" t="s">
        <v>26</v>
      </c>
      <c r="F1585" s="24" t="s">
        <v>7</v>
      </c>
      <c r="G1585" s="28">
        <v>439</v>
      </c>
      <c r="H1585" s="28">
        <v>332</v>
      </c>
      <c r="I1585" s="28">
        <v>37</v>
      </c>
      <c r="J1585" s="28">
        <v>0</v>
      </c>
      <c r="K1585" s="28">
        <v>803</v>
      </c>
      <c r="L1585" s="44">
        <f>K1585-'June 2015'!K1585</f>
        <v>239</v>
      </c>
      <c r="M1585" s="18"/>
    </row>
    <row r="1586" spans="1:13" ht="12.75" customHeight="1">
      <c r="A1586" s="20">
        <v>1582</v>
      </c>
      <c r="B1586" s="26" t="s">
        <v>48</v>
      </c>
      <c r="C1586" s="27">
        <v>27260</v>
      </c>
      <c r="D1586" s="24" t="s">
        <v>119</v>
      </c>
      <c r="E1586" s="27" t="s">
        <v>27</v>
      </c>
      <c r="F1586" s="24" t="s">
        <v>8</v>
      </c>
      <c r="G1586" s="28">
        <v>729</v>
      </c>
      <c r="H1586" s="28">
        <v>688</v>
      </c>
      <c r="I1586" s="28">
        <v>39</v>
      </c>
      <c r="J1586" s="28">
        <v>0</v>
      </c>
      <c r="K1586" s="28">
        <v>1462</v>
      </c>
      <c r="L1586" s="44">
        <f>K1586-'June 2015'!K1586</f>
        <v>645</v>
      </c>
      <c r="M1586" s="18"/>
    </row>
    <row r="1587" spans="1:13" ht="12.75" customHeight="1">
      <c r="A1587" s="20">
        <v>1583</v>
      </c>
      <c r="B1587" s="26" t="s">
        <v>48</v>
      </c>
      <c r="C1587" s="27">
        <v>27260</v>
      </c>
      <c r="D1587" s="24" t="s">
        <v>119</v>
      </c>
      <c r="E1587" s="27" t="s">
        <v>28</v>
      </c>
      <c r="F1587" s="24" t="s">
        <v>9</v>
      </c>
      <c r="G1587" s="28">
        <v>320</v>
      </c>
      <c r="H1587" s="28">
        <v>719</v>
      </c>
      <c r="I1587" s="28">
        <v>28</v>
      </c>
      <c r="J1587" s="28">
        <v>0</v>
      </c>
      <c r="K1587" s="28">
        <v>1073</v>
      </c>
      <c r="L1587" s="44">
        <f>K1587-'June 2015'!K1587</f>
        <v>552</v>
      </c>
      <c r="M1587" s="18"/>
    </row>
    <row r="1588" spans="1:13" ht="12.75" customHeight="1">
      <c r="A1588" s="20">
        <v>1584</v>
      </c>
      <c r="B1588" s="26" t="s">
        <v>48</v>
      </c>
      <c r="C1588" s="27">
        <v>27260</v>
      </c>
      <c r="D1588" s="24" t="s">
        <v>119</v>
      </c>
      <c r="E1588" s="27" t="s">
        <v>29</v>
      </c>
      <c r="F1588" s="24" t="s">
        <v>10</v>
      </c>
      <c r="G1588" s="28">
        <v>5181</v>
      </c>
      <c r="H1588" s="28">
        <v>946</v>
      </c>
      <c r="I1588" s="28">
        <v>25</v>
      </c>
      <c r="J1588" s="28">
        <v>0</v>
      </c>
      <c r="K1588" s="28">
        <v>6159</v>
      </c>
      <c r="L1588" s="44">
        <f>K1588-'June 2015'!K1588</f>
        <v>4344</v>
      </c>
      <c r="M1588" s="18"/>
    </row>
    <row r="1589" spans="1:13" ht="12.75" customHeight="1">
      <c r="A1589" s="20">
        <v>1585</v>
      </c>
      <c r="B1589" s="26" t="s">
        <v>48</v>
      </c>
      <c r="C1589" s="27">
        <v>27260</v>
      </c>
      <c r="D1589" s="24" t="s">
        <v>119</v>
      </c>
      <c r="E1589" s="27" t="s">
        <v>30</v>
      </c>
      <c r="F1589" s="24" t="s">
        <v>11</v>
      </c>
      <c r="G1589" s="28">
        <v>124</v>
      </c>
      <c r="H1589" s="28">
        <v>107</v>
      </c>
      <c r="I1589" s="28">
        <v>0</v>
      </c>
      <c r="J1589" s="28">
        <v>0</v>
      </c>
      <c r="K1589" s="28">
        <v>228</v>
      </c>
      <c r="L1589" s="44">
        <f>K1589-'June 2015'!K1589</f>
        <v>137</v>
      </c>
      <c r="M1589" s="18"/>
    </row>
    <row r="1590" spans="1:13" ht="12.75" customHeight="1">
      <c r="A1590" s="20">
        <v>1586</v>
      </c>
      <c r="B1590" s="26" t="s">
        <v>48</v>
      </c>
      <c r="C1590" s="27">
        <v>27260</v>
      </c>
      <c r="D1590" s="24" t="s">
        <v>119</v>
      </c>
      <c r="E1590" s="27" t="s">
        <v>31</v>
      </c>
      <c r="F1590" s="24" t="s">
        <v>12</v>
      </c>
      <c r="G1590" s="28">
        <v>492</v>
      </c>
      <c r="H1590" s="28">
        <v>213</v>
      </c>
      <c r="I1590" s="28">
        <v>0</v>
      </c>
      <c r="J1590" s="28">
        <v>0</v>
      </c>
      <c r="K1590" s="28">
        <v>701</v>
      </c>
      <c r="L1590" s="44">
        <f>K1590-'June 2015'!K1590</f>
        <v>1</v>
      </c>
      <c r="M1590" s="18"/>
    </row>
    <row r="1591" spans="1:13" ht="12.75" customHeight="1">
      <c r="A1591" s="20">
        <v>1587</v>
      </c>
      <c r="B1591" s="26" t="s">
        <v>48</v>
      </c>
      <c r="C1591" s="27">
        <v>27260</v>
      </c>
      <c r="D1591" s="24" t="s">
        <v>119</v>
      </c>
      <c r="E1591" s="27" t="s">
        <v>32</v>
      </c>
      <c r="F1591" s="24" t="s">
        <v>13</v>
      </c>
      <c r="G1591" s="28">
        <v>1514</v>
      </c>
      <c r="H1591" s="28">
        <v>334</v>
      </c>
      <c r="I1591" s="28">
        <v>10</v>
      </c>
      <c r="J1591" s="28">
        <v>0</v>
      </c>
      <c r="K1591" s="28">
        <v>1860</v>
      </c>
      <c r="L1591" s="44">
        <f>K1591-'June 2015'!K1591</f>
        <v>884</v>
      </c>
      <c r="M1591" s="18"/>
    </row>
    <row r="1592" spans="1:13" ht="12.75" customHeight="1">
      <c r="A1592" s="20">
        <v>1588</v>
      </c>
      <c r="B1592" s="26" t="s">
        <v>48</v>
      </c>
      <c r="C1592" s="27">
        <v>27260</v>
      </c>
      <c r="D1592" s="24" t="s">
        <v>119</v>
      </c>
      <c r="E1592" s="27" t="s">
        <v>33</v>
      </c>
      <c r="F1592" s="24" t="s">
        <v>14</v>
      </c>
      <c r="G1592" s="28">
        <v>1495</v>
      </c>
      <c r="H1592" s="28">
        <v>1153</v>
      </c>
      <c r="I1592" s="28">
        <v>12</v>
      </c>
      <c r="J1592" s="28">
        <v>0</v>
      </c>
      <c r="K1592" s="28">
        <v>2655</v>
      </c>
      <c r="L1592" s="44">
        <f>K1592-'June 2015'!K1592</f>
        <v>1327</v>
      </c>
      <c r="M1592" s="18"/>
    </row>
    <row r="1593" spans="1:13" ht="12.75" customHeight="1">
      <c r="A1593" s="20">
        <v>1589</v>
      </c>
      <c r="B1593" s="26" t="s">
        <v>48</v>
      </c>
      <c r="C1593" s="27">
        <v>27260</v>
      </c>
      <c r="D1593" s="24" t="s">
        <v>119</v>
      </c>
      <c r="E1593" s="27" t="s">
        <v>34</v>
      </c>
      <c r="F1593" s="24" t="s">
        <v>15</v>
      </c>
      <c r="G1593" s="28">
        <v>1130</v>
      </c>
      <c r="H1593" s="28">
        <v>392</v>
      </c>
      <c r="I1593" s="28">
        <v>25</v>
      </c>
      <c r="J1593" s="28">
        <v>3</v>
      </c>
      <c r="K1593" s="28">
        <v>1548</v>
      </c>
      <c r="L1593" s="44">
        <f>K1593-'June 2015'!K1593</f>
        <v>984</v>
      </c>
      <c r="M1593" s="18"/>
    </row>
    <row r="1594" spans="1:13" ht="12.75" customHeight="1">
      <c r="A1594" s="20">
        <v>1590</v>
      </c>
      <c r="B1594" s="26" t="s">
        <v>48</v>
      </c>
      <c r="C1594" s="27">
        <v>27260</v>
      </c>
      <c r="D1594" s="24" t="s">
        <v>119</v>
      </c>
      <c r="E1594" s="27" t="s">
        <v>35</v>
      </c>
      <c r="F1594" s="24" t="s">
        <v>16</v>
      </c>
      <c r="G1594" s="28">
        <v>99</v>
      </c>
      <c r="H1594" s="28">
        <v>48</v>
      </c>
      <c r="I1594" s="28">
        <v>4</v>
      </c>
      <c r="J1594" s="28">
        <v>0</v>
      </c>
      <c r="K1594" s="28">
        <v>160</v>
      </c>
      <c r="L1594" s="44">
        <f>K1594-'June 2015'!K1594</f>
        <v>85</v>
      </c>
      <c r="M1594" s="18"/>
    </row>
    <row r="1595" spans="1:13" ht="12.75" customHeight="1">
      <c r="A1595" s="20">
        <v>1591</v>
      </c>
      <c r="B1595" s="26" t="s">
        <v>48</v>
      </c>
      <c r="C1595" s="27">
        <v>27260</v>
      </c>
      <c r="D1595" s="24" t="s">
        <v>119</v>
      </c>
      <c r="E1595" s="27" t="s">
        <v>36</v>
      </c>
      <c r="F1595" s="24" t="s">
        <v>17</v>
      </c>
      <c r="G1595" s="28">
        <v>203</v>
      </c>
      <c r="H1595" s="28">
        <v>153</v>
      </c>
      <c r="I1595" s="28">
        <v>11</v>
      </c>
      <c r="J1595" s="28">
        <v>4</v>
      </c>
      <c r="K1595" s="28">
        <v>371</v>
      </c>
      <c r="L1595" s="44">
        <f>K1595-'June 2015'!K1595</f>
        <v>183</v>
      </c>
      <c r="M1595" s="18"/>
    </row>
    <row r="1596" spans="1:13" ht="12.75" customHeight="1">
      <c r="A1596" s="20">
        <v>1592</v>
      </c>
      <c r="B1596" s="26" t="s">
        <v>48</v>
      </c>
      <c r="C1596" s="27">
        <v>27260</v>
      </c>
      <c r="D1596" s="24" t="s">
        <v>119</v>
      </c>
      <c r="E1596" s="27" t="s">
        <v>37</v>
      </c>
      <c r="F1596" s="24" t="s">
        <v>18</v>
      </c>
      <c r="G1596" s="28">
        <v>809</v>
      </c>
      <c r="H1596" s="28">
        <v>494</v>
      </c>
      <c r="I1596" s="28">
        <v>30</v>
      </c>
      <c r="J1596" s="28">
        <v>0</v>
      </c>
      <c r="K1596" s="28">
        <v>1335</v>
      </c>
      <c r="L1596" s="44">
        <f>K1596-'June 2015'!K1596</f>
        <v>701</v>
      </c>
      <c r="M1596" s="18"/>
    </row>
    <row r="1597" spans="1:13" ht="12.75" customHeight="1">
      <c r="A1597" s="20">
        <v>1593</v>
      </c>
      <c r="B1597" s="26" t="s">
        <v>48</v>
      </c>
      <c r="C1597" s="27">
        <v>27260</v>
      </c>
      <c r="D1597" s="24" t="s">
        <v>119</v>
      </c>
      <c r="E1597" s="27" t="s">
        <v>38</v>
      </c>
      <c r="F1597" s="24" t="s">
        <v>19</v>
      </c>
      <c r="G1597" s="28">
        <v>104</v>
      </c>
      <c r="H1597" s="28">
        <v>69</v>
      </c>
      <c r="I1597" s="28">
        <v>5</v>
      </c>
      <c r="J1597" s="28">
        <v>0</v>
      </c>
      <c r="K1597" s="28">
        <v>181</v>
      </c>
      <c r="L1597" s="44">
        <f>K1597-'June 2015'!K1597</f>
        <v>87</v>
      </c>
      <c r="M1597" s="18"/>
    </row>
    <row r="1598" spans="1:13" ht="12.75" customHeight="1">
      <c r="A1598" s="20">
        <v>1594</v>
      </c>
      <c r="B1598" s="26" t="s">
        <v>48</v>
      </c>
      <c r="C1598" s="27">
        <v>27260</v>
      </c>
      <c r="D1598" s="24" t="s">
        <v>119</v>
      </c>
      <c r="E1598" s="27" t="s">
        <v>39</v>
      </c>
      <c r="F1598" s="24" t="s">
        <v>20</v>
      </c>
      <c r="G1598" s="28">
        <v>504</v>
      </c>
      <c r="H1598" s="28">
        <v>500</v>
      </c>
      <c r="I1598" s="28">
        <v>9</v>
      </c>
      <c r="J1598" s="28">
        <v>0</v>
      </c>
      <c r="K1598" s="28">
        <v>1013</v>
      </c>
      <c r="L1598" s="44">
        <f>K1598-'June 2015'!K1598</f>
        <v>458</v>
      </c>
      <c r="M1598" s="18"/>
    </row>
    <row r="1599" spans="1:13" ht="12.75" customHeight="1">
      <c r="A1599" s="20">
        <v>1595</v>
      </c>
      <c r="B1599" s="26" t="s">
        <v>48</v>
      </c>
      <c r="C1599" s="27">
        <v>27260</v>
      </c>
      <c r="D1599" s="24" t="s">
        <v>119</v>
      </c>
      <c r="E1599" s="27" t="s">
        <v>40</v>
      </c>
      <c r="F1599" s="24" t="s">
        <v>41</v>
      </c>
      <c r="G1599" s="28">
        <v>11</v>
      </c>
      <c r="H1599" s="28">
        <v>0</v>
      </c>
      <c r="I1599" s="28">
        <v>0</v>
      </c>
      <c r="J1599" s="28">
        <v>0</v>
      </c>
      <c r="K1599" s="28">
        <v>19</v>
      </c>
      <c r="L1599" s="44">
        <f>K1599-'June 2015'!K1599</f>
        <v>-159</v>
      </c>
      <c r="M1599" s="18"/>
    </row>
    <row r="1600" spans="1:13" ht="12.75" customHeight="1">
      <c r="A1600" s="20">
        <v>1596</v>
      </c>
      <c r="B1600" s="26" t="s">
        <v>48</v>
      </c>
      <c r="C1600" s="27">
        <v>27260</v>
      </c>
      <c r="D1600" s="24" t="s">
        <v>120</v>
      </c>
      <c r="E1600" s="27"/>
      <c r="F1600" s="24"/>
      <c r="G1600" s="28">
        <v>15831</v>
      </c>
      <c r="H1600" s="28">
        <v>7687</v>
      </c>
      <c r="I1600" s="28">
        <v>317</v>
      </c>
      <c r="J1600" s="28">
        <v>19</v>
      </c>
      <c r="K1600" s="28">
        <v>23856</v>
      </c>
      <c r="L1600" s="44">
        <f>K1600-'June 2015'!K1600</f>
        <v>12016</v>
      </c>
      <c r="M1600" s="18"/>
    </row>
    <row r="1601" spans="1:13" ht="12.75" customHeight="1">
      <c r="A1601" s="20">
        <v>1597</v>
      </c>
      <c r="B1601" s="26" t="s">
        <v>48</v>
      </c>
      <c r="C1601" s="27">
        <v>27350</v>
      </c>
      <c r="D1601" s="24" t="s">
        <v>121</v>
      </c>
      <c r="E1601" s="27" t="s">
        <v>21</v>
      </c>
      <c r="F1601" s="24" t="s">
        <v>2</v>
      </c>
      <c r="G1601" s="28">
        <v>89</v>
      </c>
      <c r="H1601" s="28">
        <v>21</v>
      </c>
      <c r="I1601" s="28">
        <v>3</v>
      </c>
      <c r="J1601" s="28">
        <v>0</v>
      </c>
      <c r="K1601" s="28">
        <v>114</v>
      </c>
      <c r="L1601" s="44">
        <f>K1601-'June 2015'!K1601</f>
        <v>-33</v>
      </c>
      <c r="M1601" s="18"/>
    </row>
    <row r="1602" spans="1:13" ht="12.75" customHeight="1">
      <c r="A1602" s="20">
        <v>1598</v>
      </c>
      <c r="B1602" s="26" t="s">
        <v>48</v>
      </c>
      <c r="C1602" s="27">
        <v>27350</v>
      </c>
      <c r="D1602" s="24" t="s">
        <v>121</v>
      </c>
      <c r="E1602" s="27" t="s">
        <v>22</v>
      </c>
      <c r="F1602" s="24" t="s">
        <v>3</v>
      </c>
      <c r="G1602" s="28">
        <v>7</v>
      </c>
      <c r="H1602" s="28">
        <v>3</v>
      </c>
      <c r="I1602" s="28">
        <v>0</v>
      </c>
      <c r="J1602" s="28">
        <v>0</v>
      </c>
      <c r="K1602" s="28">
        <v>12</v>
      </c>
      <c r="L1602" s="44">
        <f>K1602-'June 2015'!K1602</f>
        <v>-4</v>
      </c>
      <c r="M1602" s="18"/>
    </row>
    <row r="1603" spans="1:13" ht="12.75" customHeight="1">
      <c r="A1603" s="20">
        <v>1599</v>
      </c>
      <c r="B1603" s="26" t="s">
        <v>48</v>
      </c>
      <c r="C1603" s="27">
        <v>27350</v>
      </c>
      <c r="D1603" s="24" t="s">
        <v>121</v>
      </c>
      <c r="E1603" s="27" t="s">
        <v>23</v>
      </c>
      <c r="F1603" s="24" t="s">
        <v>4</v>
      </c>
      <c r="G1603" s="28">
        <v>209</v>
      </c>
      <c r="H1603" s="28">
        <v>197</v>
      </c>
      <c r="I1603" s="28">
        <v>39</v>
      </c>
      <c r="J1603" s="28">
        <v>3</v>
      </c>
      <c r="K1603" s="28">
        <v>444</v>
      </c>
      <c r="L1603" s="44">
        <f>K1603-'June 2015'!K1603</f>
        <v>-31</v>
      </c>
      <c r="M1603" s="18"/>
    </row>
    <row r="1604" spans="1:13" ht="12.75" customHeight="1">
      <c r="A1604" s="20">
        <v>1600</v>
      </c>
      <c r="B1604" s="26" t="s">
        <v>48</v>
      </c>
      <c r="C1604" s="27">
        <v>27350</v>
      </c>
      <c r="D1604" s="24" t="s">
        <v>121</v>
      </c>
      <c r="E1604" s="27" t="s">
        <v>24</v>
      </c>
      <c r="F1604" s="24" t="s">
        <v>5</v>
      </c>
      <c r="G1604" s="28">
        <v>34</v>
      </c>
      <c r="H1604" s="28">
        <v>15</v>
      </c>
      <c r="I1604" s="28">
        <v>4</v>
      </c>
      <c r="J1604" s="28">
        <v>0</v>
      </c>
      <c r="K1604" s="28">
        <v>61</v>
      </c>
      <c r="L1604" s="44">
        <f>K1604-'June 2015'!K1604</f>
        <v>36</v>
      </c>
      <c r="M1604" s="18"/>
    </row>
    <row r="1605" spans="1:13" ht="12.75" customHeight="1">
      <c r="A1605" s="20">
        <v>1601</v>
      </c>
      <c r="B1605" s="26" t="s">
        <v>48</v>
      </c>
      <c r="C1605" s="27">
        <v>27350</v>
      </c>
      <c r="D1605" s="24" t="s">
        <v>121</v>
      </c>
      <c r="E1605" s="27" t="s">
        <v>25</v>
      </c>
      <c r="F1605" s="24" t="s">
        <v>6</v>
      </c>
      <c r="G1605" s="28">
        <v>859</v>
      </c>
      <c r="H1605" s="28">
        <v>376</v>
      </c>
      <c r="I1605" s="28">
        <v>29</v>
      </c>
      <c r="J1605" s="28">
        <v>0</v>
      </c>
      <c r="K1605" s="28">
        <v>1259</v>
      </c>
      <c r="L1605" s="44">
        <f>K1605-'June 2015'!K1605</f>
        <v>203</v>
      </c>
      <c r="M1605" s="18"/>
    </row>
    <row r="1606" spans="1:13" ht="12.75" customHeight="1">
      <c r="A1606" s="20">
        <v>1602</v>
      </c>
      <c r="B1606" s="26" t="s">
        <v>48</v>
      </c>
      <c r="C1606" s="27">
        <v>27350</v>
      </c>
      <c r="D1606" s="24" t="s">
        <v>121</v>
      </c>
      <c r="E1606" s="27" t="s">
        <v>26</v>
      </c>
      <c r="F1606" s="24" t="s">
        <v>7</v>
      </c>
      <c r="G1606" s="28">
        <v>254</v>
      </c>
      <c r="H1606" s="28">
        <v>276</v>
      </c>
      <c r="I1606" s="28">
        <v>42</v>
      </c>
      <c r="J1606" s="28">
        <v>0</v>
      </c>
      <c r="K1606" s="28">
        <v>576</v>
      </c>
      <c r="L1606" s="44">
        <f>K1606-'June 2015'!K1606</f>
        <v>-127</v>
      </c>
      <c r="M1606" s="18"/>
    </row>
    <row r="1607" spans="1:13" ht="12.75" customHeight="1">
      <c r="A1607" s="20">
        <v>1603</v>
      </c>
      <c r="B1607" s="26" t="s">
        <v>48</v>
      </c>
      <c r="C1607" s="27">
        <v>27350</v>
      </c>
      <c r="D1607" s="24" t="s">
        <v>121</v>
      </c>
      <c r="E1607" s="27" t="s">
        <v>27</v>
      </c>
      <c r="F1607" s="24" t="s">
        <v>8</v>
      </c>
      <c r="G1607" s="28">
        <v>496</v>
      </c>
      <c r="H1607" s="28">
        <v>636</v>
      </c>
      <c r="I1607" s="28">
        <v>62</v>
      </c>
      <c r="J1607" s="28">
        <v>6</v>
      </c>
      <c r="K1607" s="28">
        <v>1202</v>
      </c>
      <c r="L1607" s="44">
        <f>K1607-'June 2015'!K1607</f>
        <v>204</v>
      </c>
      <c r="M1607" s="18"/>
    </row>
    <row r="1608" spans="1:13" ht="12.75" customHeight="1">
      <c r="A1608" s="20">
        <v>1604</v>
      </c>
      <c r="B1608" s="26" t="s">
        <v>48</v>
      </c>
      <c r="C1608" s="27">
        <v>27350</v>
      </c>
      <c r="D1608" s="24" t="s">
        <v>121</v>
      </c>
      <c r="E1608" s="27" t="s">
        <v>28</v>
      </c>
      <c r="F1608" s="24" t="s">
        <v>9</v>
      </c>
      <c r="G1608" s="28">
        <v>243</v>
      </c>
      <c r="H1608" s="28">
        <v>680</v>
      </c>
      <c r="I1608" s="28">
        <v>111</v>
      </c>
      <c r="J1608" s="28">
        <v>3</v>
      </c>
      <c r="K1608" s="28">
        <v>1034</v>
      </c>
      <c r="L1608" s="44">
        <f>K1608-'June 2015'!K1608</f>
        <v>189</v>
      </c>
      <c r="M1608" s="18"/>
    </row>
    <row r="1609" spans="1:13" ht="12.75" customHeight="1">
      <c r="A1609" s="20">
        <v>1605</v>
      </c>
      <c r="B1609" s="26" t="s">
        <v>48</v>
      </c>
      <c r="C1609" s="27">
        <v>27350</v>
      </c>
      <c r="D1609" s="24" t="s">
        <v>121</v>
      </c>
      <c r="E1609" s="27" t="s">
        <v>29</v>
      </c>
      <c r="F1609" s="24" t="s">
        <v>10</v>
      </c>
      <c r="G1609" s="28">
        <v>396</v>
      </c>
      <c r="H1609" s="28">
        <v>79</v>
      </c>
      <c r="I1609" s="28">
        <v>7</v>
      </c>
      <c r="J1609" s="28">
        <v>0</v>
      </c>
      <c r="K1609" s="28">
        <v>484</v>
      </c>
      <c r="L1609" s="44">
        <f>K1609-'June 2015'!K1609</f>
        <v>195</v>
      </c>
      <c r="M1609" s="18"/>
    </row>
    <row r="1610" spans="1:13" ht="12.75" customHeight="1">
      <c r="A1610" s="20">
        <v>1606</v>
      </c>
      <c r="B1610" s="26" t="s">
        <v>48</v>
      </c>
      <c r="C1610" s="27">
        <v>27350</v>
      </c>
      <c r="D1610" s="24" t="s">
        <v>121</v>
      </c>
      <c r="E1610" s="27" t="s">
        <v>30</v>
      </c>
      <c r="F1610" s="24" t="s">
        <v>11</v>
      </c>
      <c r="G1610" s="28">
        <v>268</v>
      </c>
      <c r="H1610" s="28">
        <v>201</v>
      </c>
      <c r="I1610" s="28">
        <v>25</v>
      </c>
      <c r="J1610" s="28">
        <v>0</v>
      </c>
      <c r="K1610" s="28">
        <v>495</v>
      </c>
      <c r="L1610" s="44">
        <f>K1610-'June 2015'!K1610</f>
        <v>73</v>
      </c>
      <c r="M1610" s="18"/>
    </row>
    <row r="1611" spans="1:13" ht="12.75" customHeight="1">
      <c r="A1611" s="20">
        <v>1607</v>
      </c>
      <c r="B1611" s="26" t="s">
        <v>48</v>
      </c>
      <c r="C1611" s="27">
        <v>27350</v>
      </c>
      <c r="D1611" s="24" t="s">
        <v>121</v>
      </c>
      <c r="E1611" s="27" t="s">
        <v>31</v>
      </c>
      <c r="F1611" s="24" t="s">
        <v>12</v>
      </c>
      <c r="G1611" s="28">
        <v>657</v>
      </c>
      <c r="H1611" s="28">
        <v>278</v>
      </c>
      <c r="I1611" s="28">
        <v>4</v>
      </c>
      <c r="J1611" s="28">
        <v>0</v>
      </c>
      <c r="K1611" s="28">
        <v>943</v>
      </c>
      <c r="L1611" s="44">
        <f>K1611-'June 2015'!K1611</f>
        <v>-318</v>
      </c>
      <c r="M1611" s="18"/>
    </row>
    <row r="1612" spans="1:13" ht="12.75" customHeight="1">
      <c r="A1612" s="20">
        <v>1608</v>
      </c>
      <c r="B1612" s="26" t="s">
        <v>48</v>
      </c>
      <c r="C1612" s="27">
        <v>27350</v>
      </c>
      <c r="D1612" s="24" t="s">
        <v>121</v>
      </c>
      <c r="E1612" s="27" t="s">
        <v>32</v>
      </c>
      <c r="F1612" s="24" t="s">
        <v>13</v>
      </c>
      <c r="G1612" s="28">
        <v>1764</v>
      </c>
      <c r="H1612" s="28">
        <v>206</v>
      </c>
      <c r="I1612" s="28">
        <v>18</v>
      </c>
      <c r="J1612" s="28">
        <v>3</v>
      </c>
      <c r="K1612" s="28">
        <v>1988</v>
      </c>
      <c r="L1612" s="44">
        <f>K1612-'June 2015'!K1612</f>
        <v>105</v>
      </c>
      <c r="M1612" s="18"/>
    </row>
    <row r="1613" spans="1:13" ht="12.75" customHeight="1">
      <c r="A1613" s="20">
        <v>1609</v>
      </c>
      <c r="B1613" s="26" t="s">
        <v>48</v>
      </c>
      <c r="C1613" s="27">
        <v>27350</v>
      </c>
      <c r="D1613" s="24" t="s">
        <v>121</v>
      </c>
      <c r="E1613" s="27" t="s">
        <v>33</v>
      </c>
      <c r="F1613" s="24" t="s">
        <v>14</v>
      </c>
      <c r="G1613" s="28">
        <v>1804</v>
      </c>
      <c r="H1613" s="28">
        <v>1716</v>
      </c>
      <c r="I1613" s="28">
        <v>142</v>
      </c>
      <c r="J1613" s="28">
        <v>0</v>
      </c>
      <c r="K1613" s="28">
        <v>3667</v>
      </c>
      <c r="L1613" s="44">
        <f>K1613-'June 2015'!K1613</f>
        <v>710</v>
      </c>
      <c r="M1613" s="18"/>
    </row>
    <row r="1614" spans="1:13" ht="12.75" customHeight="1">
      <c r="A1614" s="20">
        <v>1610</v>
      </c>
      <c r="B1614" s="26" t="s">
        <v>48</v>
      </c>
      <c r="C1614" s="27">
        <v>27350</v>
      </c>
      <c r="D1614" s="24" t="s">
        <v>121</v>
      </c>
      <c r="E1614" s="27" t="s">
        <v>34</v>
      </c>
      <c r="F1614" s="24" t="s">
        <v>15</v>
      </c>
      <c r="G1614" s="28">
        <v>273</v>
      </c>
      <c r="H1614" s="28">
        <v>257</v>
      </c>
      <c r="I1614" s="28">
        <v>42</v>
      </c>
      <c r="J1614" s="28">
        <v>6</v>
      </c>
      <c r="K1614" s="28">
        <v>578</v>
      </c>
      <c r="L1614" s="44">
        <f>K1614-'June 2015'!K1614</f>
        <v>106</v>
      </c>
      <c r="M1614" s="18"/>
    </row>
    <row r="1615" spans="1:13" ht="12.75" customHeight="1">
      <c r="A1615" s="20">
        <v>1611</v>
      </c>
      <c r="B1615" s="26" t="s">
        <v>48</v>
      </c>
      <c r="C1615" s="27">
        <v>27350</v>
      </c>
      <c r="D1615" s="24" t="s">
        <v>121</v>
      </c>
      <c r="E1615" s="27" t="s">
        <v>35</v>
      </c>
      <c r="F1615" s="24" t="s">
        <v>16</v>
      </c>
      <c r="G1615" s="28">
        <v>14</v>
      </c>
      <c r="H1615" s="28">
        <v>6</v>
      </c>
      <c r="I1615" s="28">
        <v>0</v>
      </c>
      <c r="J1615" s="28">
        <v>0</v>
      </c>
      <c r="K1615" s="28">
        <v>19</v>
      </c>
      <c r="L1615" s="44">
        <f>K1615-'June 2015'!K1615</f>
        <v>-13</v>
      </c>
      <c r="M1615" s="18"/>
    </row>
    <row r="1616" spans="1:13" ht="12.75" customHeight="1">
      <c r="A1616" s="20">
        <v>1612</v>
      </c>
      <c r="B1616" s="26" t="s">
        <v>48</v>
      </c>
      <c r="C1616" s="27">
        <v>27350</v>
      </c>
      <c r="D1616" s="24" t="s">
        <v>121</v>
      </c>
      <c r="E1616" s="27" t="s">
        <v>36</v>
      </c>
      <c r="F1616" s="24" t="s">
        <v>17</v>
      </c>
      <c r="G1616" s="28">
        <v>152</v>
      </c>
      <c r="H1616" s="28">
        <v>109</v>
      </c>
      <c r="I1616" s="28">
        <v>18</v>
      </c>
      <c r="J1616" s="28">
        <v>0</v>
      </c>
      <c r="K1616" s="28">
        <v>273</v>
      </c>
      <c r="L1616" s="44">
        <f>K1616-'June 2015'!K1616</f>
        <v>66</v>
      </c>
      <c r="M1616" s="18"/>
    </row>
    <row r="1617" spans="1:13" ht="12.75" customHeight="1">
      <c r="A1617" s="20">
        <v>1613</v>
      </c>
      <c r="B1617" s="26" t="s">
        <v>48</v>
      </c>
      <c r="C1617" s="27">
        <v>27350</v>
      </c>
      <c r="D1617" s="24" t="s">
        <v>121</v>
      </c>
      <c r="E1617" s="27" t="s">
        <v>37</v>
      </c>
      <c r="F1617" s="24" t="s">
        <v>18</v>
      </c>
      <c r="G1617" s="28">
        <v>988</v>
      </c>
      <c r="H1617" s="28">
        <v>475</v>
      </c>
      <c r="I1617" s="28">
        <v>24</v>
      </c>
      <c r="J1617" s="28">
        <v>10</v>
      </c>
      <c r="K1617" s="28">
        <v>1493</v>
      </c>
      <c r="L1617" s="44">
        <f>K1617-'June 2015'!K1617</f>
        <v>379</v>
      </c>
      <c r="M1617" s="18"/>
    </row>
    <row r="1618" spans="1:13" ht="12.75" customHeight="1">
      <c r="A1618" s="20">
        <v>1614</v>
      </c>
      <c r="B1618" s="26" t="s">
        <v>48</v>
      </c>
      <c r="C1618" s="27">
        <v>27350</v>
      </c>
      <c r="D1618" s="24" t="s">
        <v>121</v>
      </c>
      <c r="E1618" s="27" t="s">
        <v>38</v>
      </c>
      <c r="F1618" s="24" t="s">
        <v>19</v>
      </c>
      <c r="G1618" s="28">
        <v>399</v>
      </c>
      <c r="H1618" s="28">
        <v>185</v>
      </c>
      <c r="I1618" s="28">
        <v>14</v>
      </c>
      <c r="J1618" s="28">
        <v>3</v>
      </c>
      <c r="K1618" s="28">
        <v>599</v>
      </c>
      <c r="L1618" s="44">
        <f>K1618-'June 2015'!K1618</f>
        <v>162</v>
      </c>
      <c r="M1618" s="18"/>
    </row>
    <row r="1619" spans="1:13" ht="12.75" customHeight="1">
      <c r="A1619" s="20">
        <v>1615</v>
      </c>
      <c r="B1619" s="26" t="s">
        <v>48</v>
      </c>
      <c r="C1619" s="27">
        <v>27350</v>
      </c>
      <c r="D1619" s="24" t="s">
        <v>121</v>
      </c>
      <c r="E1619" s="27" t="s">
        <v>39</v>
      </c>
      <c r="F1619" s="24" t="s">
        <v>20</v>
      </c>
      <c r="G1619" s="28">
        <v>230</v>
      </c>
      <c r="H1619" s="28">
        <v>320</v>
      </c>
      <c r="I1619" s="28">
        <v>17</v>
      </c>
      <c r="J1619" s="28">
        <v>0</v>
      </c>
      <c r="K1619" s="28">
        <v>566</v>
      </c>
      <c r="L1619" s="44">
        <f>K1619-'June 2015'!K1619</f>
        <v>159</v>
      </c>
      <c r="M1619" s="18"/>
    </row>
    <row r="1620" spans="1:13" ht="12.75" customHeight="1">
      <c r="A1620" s="20">
        <v>1616</v>
      </c>
      <c r="B1620" s="26" t="s">
        <v>48</v>
      </c>
      <c r="C1620" s="27">
        <v>27350</v>
      </c>
      <c r="D1620" s="24" t="s">
        <v>121</v>
      </c>
      <c r="E1620" s="27" t="s">
        <v>40</v>
      </c>
      <c r="F1620" s="24" t="s">
        <v>41</v>
      </c>
      <c r="G1620" s="28">
        <v>30</v>
      </c>
      <c r="H1620" s="28">
        <v>9</v>
      </c>
      <c r="I1620" s="28">
        <v>0</v>
      </c>
      <c r="J1620" s="28">
        <v>0</v>
      </c>
      <c r="K1620" s="28">
        <v>37</v>
      </c>
      <c r="L1620" s="44">
        <f>K1620-'June 2015'!K1620</f>
        <v>-175</v>
      </c>
      <c r="M1620" s="18"/>
    </row>
    <row r="1621" spans="1:13" ht="12.75" customHeight="1">
      <c r="A1621" s="20">
        <v>1617</v>
      </c>
      <c r="B1621" s="26" t="s">
        <v>48</v>
      </c>
      <c r="C1621" s="27">
        <v>27350</v>
      </c>
      <c r="D1621" s="24" t="s">
        <v>122</v>
      </c>
      <c r="E1621" s="27"/>
      <c r="F1621" s="24"/>
      <c r="G1621" s="28">
        <v>9163</v>
      </c>
      <c r="H1621" s="28">
        <v>6039</v>
      </c>
      <c r="I1621" s="28">
        <v>596</v>
      </c>
      <c r="J1621" s="28">
        <v>46</v>
      </c>
      <c r="K1621" s="28">
        <v>15838</v>
      </c>
      <c r="L1621" s="44">
        <f>K1621-'June 2015'!K1621</f>
        <v>1877</v>
      </c>
      <c r="M1621" s="18"/>
    </row>
    <row r="1622" spans="1:13" ht="12.75" customHeight="1">
      <c r="A1622" s="20">
        <v>1618</v>
      </c>
      <c r="B1622" s="26" t="s">
        <v>48</v>
      </c>
      <c r="C1622" s="27">
        <v>27450</v>
      </c>
      <c r="D1622" s="24" t="s">
        <v>207</v>
      </c>
      <c r="E1622" s="27" t="s">
        <v>21</v>
      </c>
      <c r="F1622" s="24" t="s">
        <v>2</v>
      </c>
      <c r="G1622" s="28">
        <v>452</v>
      </c>
      <c r="H1622" s="28">
        <v>253</v>
      </c>
      <c r="I1622" s="28">
        <v>25</v>
      </c>
      <c r="J1622" s="28">
        <v>0</v>
      </c>
      <c r="K1622" s="28">
        <v>728</v>
      </c>
      <c r="L1622" s="44">
        <f>K1622-'June 2015'!K1622</f>
        <v>-95</v>
      </c>
      <c r="M1622" s="18"/>
    </row>
    <row r="1623" spans="1:13" ht="12.75" customHeight="1">
      <c r="A1623" s="20">
        <v>1619</v>
      </c>
      <c r="B1623" s="26" t="s">
        <v>48</v>
      </c>
      <c r="C1623" s="27">
        <v>27450</v>
      </c>
      <c r="D1623" s="24" t="s">
        <v>207</v>
      </c>
      <c r="E1623" s="27" t="s">
        <v>22</v>
      </c>
      <c r="F1623" s="24" t="s">
        <v>3</v>
      </c>
      <c r="G1623" s="28">
        <v>15</v>
      </c>
      <c r="H1623" s="28">
        <v>10</v>
      </c>
      <c r="I1623" s="28">
        <v>0</v>
      </c>
      <c r="J1623" s="28">
        <v>0</v>
      </c>
      <c r="K1623" s="28">
        <v>26</v>
      </c>
      <c r="L1623" s="44">
        <f>K1623-'June 2015'!K1623</f>
        <v>8</v>
      </c>
      <c r="M1623" s="18"/>
    </row>
    <row r="1624" spans="1:13" ht="12.75" customHeight="1">
      <c r="A1624" s="20">
        <v>1620</v>
      </c>
      <c r="B1624" s="26" t="s">
        <v>48</v>
      </c>
      <c r="C1624" s="27">
        <v>27450</v>
      </c>
      <c r="D1624" s="24" t="s">
        <v>207</v>
      </c>
      <c r="E1624" s="27" t="s">
        <v>23</v>
      </c>
      <c r="F1624" s="24" t="s">
        <v>4</v>
      </c>
      <c r="G1624" s="28">
        <v>310</v>
      </c>
      <c r="H1624" s="28">
        <v>290</v>
      </c>
      <c r="I1624" s="28">
        <v>34</v>
      </c>
      <c r="J1624" s="28">
        <v>0</v>
      </c>
      <c r="K1624" s="28">
        <v>630</v>
      </c>
      <c r="L1624" s="44">
        <f>K1624-'June 2015'!K1624</f>
        <v>-32</v>
      </c>
      <c r="M1624" s="18"/>
    </row>
    <row r="1625" spans="1:13" ht="12.75" customHeight="1">
      <c r="A1625" s="20">
        <v>1621</v>
      </c>
      <c r="B1625" s="26" t="s">
        <v>48</v>
      </c>
      <c r="C1625" s="27">
        <v>27450</v>
      </c>
      <c r="D1625" s="24" t="s">
        <v>207</v>
      </c>
      <c r="E1625" s="27" t="s">
        <v>24</v>
      </c>
      <c r="F1625" s="24" t="s">
        <v>5</v>
      </c>
      <c r="G1625" s="28">
        <v>29</v>
      </c>
      <c r="H1625" s="28">
        <v>25</v>
      </c>
      <c r="I1625" s="28">
        <v>0</v>
      </c>
      <c r="J1625" s="28">
        <v>0</v>
      </c>
      <c r="K1625" s="28">
        <v>55</v>
      </c>
      <c r="L1625" s="44">
        <f>K1625-'June 2015'!K1625</f>
        <v>13</v>
      </c>
      <c r="M1625" s="18"/>
    </row>
    <row r="1626" spans="1:13" ht="12.75" customHeight="1">
      <c r="A1626" s="20">
        <v>1622</v>
      </c>
      <c r="B1626" s="26" t="s">
        <v>48</v>
      </c>
      <c r="C1626" s="27">
        <v>27450</v>
      </c>
      <c r="D1626" s="24" t="s">
        <v>207</v>
      </c>
      <c r="E1626" s="27" t="s">
        <v>25</v>
      </c>
      <c r="F1626" s="24" t="s">
        <v>6</v>
      </c>
      <c r="G1626" s="28">
        <v>2290</v>
      </c>
      <c r="H1626" s="28">
        <v>1953</v>
      </c>
      <c r="I1626" s="28">
        <v>21</v>
      </c>
      <c r="J1626" s="28">
        <v>0</v>
      </c>
      <c r="K1626" s="28">
        <v>4269</v>
      </c>
      <c r="L1626" s="44">
        <f>K1626-'June 2015'!K1626</f>
        <v>372</v>
      </c>
      <c r="M1626" s="18"/>
    </row>
    <row r="1627" spans="1:13" ht="12.75" customHeight="1">
      <c r="A1627" s="20">
        <v>1623</v>
      </c>
      <c r="B1627" s="26" t="s">
        <v>48</v>
      </c>
      <c r="C1627" s="27">
        <v>27450</v>
      </c>
      <c r="D1627" s="24" t="s">
        <v>207</v>
      </c>
      <c r="E1627" s="27" t="s">
        <v>26</v>
      </c>
      <c r="F1627" s="24" t="s">
        <v>7</v>
      </c>
      <c r="G1627" s="28">
        <v>205</v>
      </c>
      <c r="H1627" s="28">
        <v>203</v>
      </c>
      <c r="I1627" s="28">
        <v>17</v>
      </c>
      <c r="J1627" s="28">
        <v>0</v>
      </c>
      <c r="K1627" s="28">
        <v>432</v>
      </c>
      <c r="L1627" s="44">
        <f>K1627-'June 2015'!K1627</f>
        <v>-61</v>
      </c>
      <c r="M1627" s="18"/>
    </row>
    <row r="1628" spans="1:13" ht="12.75" customHeight="1">
      <c r="A1628" s="20">
        <v>1624</v>
      </c>
      <c r="B1628" s="26" t="s">
        <v>48</v>
      </c>
      <c r="C1628" s="27">
        <v>27450</v>
      </c>
      <c r="D1628" s="24" t="s">
        <v>207</v>
      </c>
      <c r="E1628" s="27" t="s">
        <v>27</v>
      </c>
      <c r="F1628" s="24" t="s">
        <v>8</v>
      </c>
      <c r="G1628" s="28">
        <v>357</v>
      </c>
      <c r="H1628" s="28">
        <v>415</v>
      </c>
      <c r="I1628" s="28">
        <v>18</v>
      </c>
      <c r="J1628" s="28">
        <v>0</v>
      </c>
      <c r="K1628" s="28">
        <v>790</v>
      </c>
      <c r="L1628" s="44">
        <f>K1628-'June 2015'!K1628</f>
        <v>17</v>
      </c>
      <c r="M1628" s="18"/>
    </row>
    <row r="1629" spans="1:13" ht="12.75" customHeight="1">
      <c r="A1629" s="20">
        <v>1625</v>
      </c>
      <c r="B1629" s="26" t="s">
        <v>48</v>
      </c>
      <c r="C1629" s="27">
        <v>27450</v>
      </c>
      <c r="D1629" s="24" t="s">
        <v>207</v>
      </c>
      <c r="E1629" s="27" t="s">
        <v>28</v>
      </c>
      <c r="F1629" s="24" t="s">
        <v>9</v>
      </c>
      <c r="G1629" s="28">
        <v>127</v>
      </c>
      <c r="H1629" s="28">
        <v>349</v>
      </c>
      <c r="I1629" s="28">
        <v>37</v>
      </c>
      <c r="J1629" s="28">
        <v>0</v>
      </c>
      <c r="K1629" s="28">
        <v>514</v>
      </c>
      <c r="L1629" s="44">
        <f>K1629-'June 2015'!K1629</f>
        <v>90</v>
      </c>
      <c r="M1629" s="18"/>
    </row>
    <row r="1630" spans="1:13" ht="12.75" customHeight="1">
      <c r="A1630" s="20">
        <v>1626</v>
      </c>
      <c r="B1630" s="26" t="s">
        <v>48</v>
      </c>
      <c r="C1630" s="27">
        <v>27450</v>
      </c>
      <c r="D1630" s="24" t="s">
        <v>207</v>
      </c>
      <c r="E1630" s="27" t="s">
        <v>29</v>
      </c>
      <c r="F1630" s="24" t="s">
        <v>10</v>
      </c>
      <c r="G1630" s="28">
        <v>375</v>
      </c>
      <c r="H1630" s="28">
        <v>189</v>
      </c>
      <c r="I1630" s="28">
        <v>13</v>
      </c>
      <c r="J1630" s="28">
        <v>0</v>
      </c>
      <c r="K1630" s="28">
        <v>575</v>
      </c>
      <c r="L1630" s="44">
        <f>K1630-'June 2015'!K1630</f>
        <v>35</v>
      </c>
      <c r="M1630" s="18"/>
    </row>
    <row r="1631" spans="1:13" ht="12.75" customHeight="1">
      <c r="A1631" s="20">
        <v>1627</v>
      </c>
      <c r="B1631" s="26" t="s">
        <v>48</v>
      </c>
      <c r="C1631" s="27">
        <v>27450</v>
      </c>
      <c r="D1631" s="24" t="s">
        <v>207</v>
      </c>
      <c r="E1631" s="27" t="s">
        <v>30</v>
      </c>
      <c r="F1631" s="24" t="s">
        <v>11</v>
      </c>
      <c r="G1631" s="28">
        <v>54</v>
      </c>
      <c r="H1631" s="28">
        <v>45</v>
      </c>
      <c r="I1631" s="28">
        <v>0</v>
      </c>
      <c r="J1631" s="28">
        <v>0</v>
      </c>
      <c r="K1631" s="28">
        <v>100</v>
      </c>
      <c r="L1631" s="44">
        <f>K1631-'June 2015'!K1631</f>
        <v>4</v>
      </c>
      <c r="M1631" s="18"/>
    </row>
    <row r="1632" spans="1:13" ht="12.75" customHeight="1">
      <c r="A1632" s="20">
        <v>1628</v>
      </c>
      <c r="B1632" s="26" t="s">
        <v>48</v>
      </c>
      <c r="C1632" s="27">
        <v>27450</v>
      </c>
      <c r="D1632" s="24" t="s">
        <v>207</v>
      </c>
      <c r="E1632" s="27" t="s">
        <v>31</v>
      </c>
      <c r="F1632" s="24" t="s">
        <v>12</v>
      </c>
      <c r="G1632" s="28">
        <v>250</v>
      </c>
      <c r="H1632" s="28">
        <v>105</v>
      </c>
      <c r="I1632" s="28">
        <v>0</v>
      </c>
      <c r="J1632" s="28">
        <v>0</v>
      </c>
      <c r="K1632" s="28">
        <v>356</v>
      </c>
      <c r="L1632" s="44">
        <f>K1632-'June 2015'!K1632</f>
        <v>-448</v>
      </c>
      <c r="M1632" s="18"/>
    </row>
    <row r="1633" spans="1:13" ht="12.75" customHeight="1">
      <c r="A1633" s="20">
        <v>1629</v>
      </c>
      <c r="B1633" s="26" t="s">
        <v>48</v>
      </c>
      <c r="C1633" s="27">
        <v>27450</v>
      </c>
      <c r="D1633" s="24" t="s">
        <v>207</v>
      </c>
      <c r="E1633" s="27" t="s">
        <v>32</v>
      </c>
      <c r="F1633" s="24" t="s">
        <v>13</v>
      </c>
      <c r="G1633" s="28">
        <v>892</v>
      </c>
      <c r="H1633" s="28">
        <v>142</v>
      </c>
      <c r="I1633" s="28">
        <v>9</v>
      </c>
      <c r="J1633" s="28">
        <v>0</v>
      </c>
      <c r="K1633" s="28">
        <v>1042</v>
      </c>
      <c r="L1633" s="44">
        <f>K1633-'June 2015'!K1633</f>
        <v>57</v>
      </c>
      <c r="M1633" s="18"/>
    </row>
    <row r="1634" spans="1:13" ht="12.75" customHeight="1">
      <c r="A1634" s="20">
        <v>1630</v>
      </c>
      <c r="B1634" s="26" t="s">
        <v>48</v>
      </c>
      <c r="C1634" s="27">
        <v>27450</v>
      </c>
      <c r="D1634" s="24" t="s">
        <v>207</v>
      </c>
      <c r="E1634" s="27" t="s">
        <v>33</v>
      </c>
      <c r="F1634" s="24" t="s">
        <v>14</v>
      </c>
      <c r="G1634" s="28">
        <v>919</v>
      </c>
      <c r="H1634" s="28">
        <v>668</v>
      </c>
      <c r="I1634" s="28">
        <v>12</v>
      </c>
      <c r="J1634" s="28">
        <v>0</v>
      </c>
      <c r="K1634" s="28">
        <v>1602</v>
      </c>
      <c r="L1634" s="44">
        <f>K1634-'June 2015'!K1634</f>
        <v>130</v>
      </c>
      <c r="M1634" s="18"/>
    </row>
    <row r="1635" spans="1:13" ht="12.75" customHeight="1">
      <c r="A1635" s="20">
        <v>1631</v>
      </c>
      <c r="B1635" s="26" t="s">
        <v>48</v>
      </c>
      <c r="C1635" s="27">
        <v>27450</v>
      </c>
      <c r="D1635" s="24" t="s">
        <v>207</v>
      </c>
      <c r="E1635" s="27" t="s">
        <v>34</v>
      </c>
      <c r="F1635" s="24" t="s">
        <v>15</v>
      </c>
      <c r="G1635" s="28">
        <v>314</v>
      </c>
      <c r="H1635" s="28">
        <v>258</v>
      </c>
      <c r="I1635" s="28">
        <v>13</v>
      </c>
      <c r="J1635" s="28">
        <v>0</v>
      </c>
      <c r="K1635" s="28">
        <v>589</v>
      </c>
      <c r="L1635" s="44">
        <f>K1635-'June 2015'!K1635</f>
        <v>102</v>
      </c>
      <c r="M1635" s="18"/>
    </row>
    <row r="1636" spans="1:13" ht="12.75" customHeight="1">
      <c r="A1636" s="20">
        <v>1632</v>
      </c>
      <c r="B1636" s="26" t="s">
        <v>48</v>
      </c>
      <c r="C1636" s="27">
        <v>27450</v>
      </c>
      <c r="D1636" s="24" t="s">
        <v>207</v>
      </c>
      <c r="E1636" s="27" t="s">
        <v>35</v>
      </c>
      <c r="F1636" s="24" t="s">
        <v>16</v>
      </c>
      <c r="G1636" s="28">
        <v>19</v>
      </c>
      <c r="H1636" s="28">
        <v>15</v>
      </c>
      <c r="I1636" s="28">
        <v>0</v>
      </c>
      <c r="J1636" s="28">
        <v>3</v>
      </c>
      <c r="K1636" s="28">
        <v>38</v>
      </c>
      <c r="L1636" s="44">
        <f>K1636-'June 2015'!K1636</f>
        <v>-6</v>
      </c>
      <c r="M1636" s="18"/>
    </row>
    <row r="1637" spans="1:13" ht="12.75" customHeight="1">
      <c r="A1637" s="20">
        <v>1633</v>
      </c>
      <c r="B1637" s="26" t="s">
        <v>48</v>
      </c>
      <c r="C1637" s="27">
        <v>27450</v>
      </c>
      <c r="D1637" s="24" t="s">
        <v>207</v>
      </c>
      <c r="E1637" s="27" t="s">
        <v>36</v>
      </c>
      <c r="F1637" s="24" t="s">
        <v>17</v>
      </c>
      <c r="G1637" s="28">
        <v>95</v>
      </c>
      <c r="H1637" s="28">
        <v>85</v>
      </c>
      <c r="I1637" s="28">
        <v>9</v>
      </c>
      <c r="J1637" s="28">
        <v>3</v>
      </c>
      <c r="K1637" s="28">
        <v>193</v>
      </c>
      <c r="L1637" s="44">
        <f>K1637-'June 2015'!K1637</f>
        <v>8</v>
      </c>
      <c r="M1637" s="18"/>
    </row>
    <row r="1638" spans="1:13" ht="12.75" customHeight="1">
      <c r="A1638" s="20">
        <v>1634</v>
      </c>
      <c r="B1638" s="26" t="s">
        <v>48</v>
      </c>
      <c r="C1638" s="27">
        <v>27450</v>
      </c>
      <c r="D1638" s="24" t="s">
        <v>207</v>
      </c>
      <c r="E1638" s="27" t="s">
        <v>37</v>
      </c>
      <c r="F1638" s="24" t="s">
        <v>18</v>
      </c>
      <c r="G1638" s="28">
        <v>330</v>
      </c>
      <c r="H1638" s="28">
        <v>215</v>
      </c>
      <c r="I1638" s="28">
        <v>7</v>
      </c>
      <c r="J1638" s="28">
        <v>3</v>
      </c>
      <c r="K1638" s="28">
        <v>555</v>
      </c>
      <c r="L1638" s="44">
        <f>K1638-'June 2015'!K1638</f>
        <v>146</v>
      </c>
      <c r="M1638" s="18"/>
    </row>
    <row r="1639" spans="1:13" ht="12.75" customHeight="1">
      <c r="A1639" s="20">
        <v>1635</v>
      </c>
      <c r="B1639" s="26" t="s">
        <v>48</v>
      </c>
      <c r="C1639" s="27">
        <v>27450</v>
      </c>
      <c r="D1639" s="24" t="s">
        <v>207</v>
      </c>
      <c r="E1639" s="27" t="s">
        <v>38</v>
      </c>
      <c r="F1639" s="24" t="s">
        <v>19</v>
      </c>
      <c r="G1639" s="28">
        <v>118</v>
      </c>
      <c r="H1639" s="28">
        <v>59</v>
      </c>
      <c r="I1639" s="28">
        <v>3</v>
      </c>
      <c r="J1639" s="28">
        <v>0</v>
      </c>
      <c r="K1639" s="28">
        <v>176</v>
      </c>
      <c r="L1639" s="44">
        <f>K1639-'June 2015'!K1639</f>
        <v>21</v>
      </c>
      <c r="M1639" s="18"/>
    </row>
    <row r="1640" spans="1:13" ht="12.75" customHeight="1">
      <c r="A1640" s="20">
        <v>1636</v>
      </c>
      <c r="B1640" s="26" t="s">
        <v>48</v>
      </c>
      <c r="C1640" s="27">
        <v>27450</v>
      </c>
      <c r="D1640" s="24" t="s">
        <v>207</v>
      </c>
      <c r="E1640" s="27" t="s">
        <v>39</v>
      </c>
      <c r="F1640" s="24" t="s">
        <v>20</v>
      </c>
      <c r="G1640" s="28">
        <v>354</v>
      </c>
      <c r="H1640" s="28">
        <v>410</v>
      </c>
      <c r="I1640" s="28">
        <v>5</v>
      </c>
      <c r="J1640" s="28">
        <v>0</v>
      </c>
      <c r="K1640" s="28">
        <v>777</v>
      </c>
      <c r="L1640" s="44">
        <f>K1640-'June 2015'!K1640</f>
        <v>159</v>
      </c>
      <c r="M1640" s="18"/>
    </row>
    <row r="1641" spans="1:13" ht="12.75" customHeight="1">
      <c r="A1641" s="20">
        <v>1637</v>
      </c>
      <c r="B1641" s="26" t="s">
        <v>48</v>
      </c>
      <c r="C1641" s="27">
        <v>27450</v>
      </c>
      <c r="D1641" s="24" t="s">
        <v>207</v>
      </c>
      <c r="E1641" s="27" t="s">
        <v>40</v>
      </c>
      <c r="F1641" s="24" t="s">
        <v>41</v>
      </c>
      <c r="G1641" s="28">
        <v>11</v>
      </c>
      <c r="H1641" s="28">
        <v>0</v>
      </c>
      <c r="I1641" s="28">
        <v>0</v>
      </c>
      <c r="J1641" s="28">
        <v>0</v>
      </c>
      <c r="K1641" s="28">
        <v>12</v>
      </c>
      <c r="L1641" s="44">
        <f>K1641-'June 2015'!K1641</f>
        <v>-100</v>
      </c>
      <c r="M1641" s="18"/>
    </row>
    <row r="1642" spans="1:13" ht="12.75" customHeight="1">
      <c r="A1642" s="20">
        <v>1638</v>
      </c>
      <c r="B1642" s="26" t="s">
        <v>48</v>
      </c>
      <c r="C1642" s="27">
        <v>27450</v>
      </c>
      <c r="D1642" s="24" t="s">
        <v>208</v>
      </c>
      <c r="E1642" s="27"/>
      <c r="F1642" s="24"/>
      <c r="G1642" s="28">
        <v>7525</v>
      </c>
      <c r="H1642" s="28">
        <v>5693</v>
      </c>
      <c r="I1642" s="28">
        <v>227</v>
      </c>
      <c r="J1642" s="28">
        <v>9</v>
      </c>
      <c r="K1642" s="28">
        <v>13445</v>
      </c>
      <c r="L1642" s="44">
        <f>K1642-'June 2015'!K1642</f>
        <v>412</v>
      </c>
      <c r="M1642" s="18"/>
    </row>
    <row r="1643" spans="1:13" ht="12.75" customHeight="1">
      <c r="A1643" s="20">
        <v>1639</v>
      </c>
      <c r="B1643" s="26" t="s">
        <v>48</v>
      </c>
      <c r="C1643" s="27">
        <v>27630</v>
      </c>
      <c r="D1643" s="24" t="s">
        <v>209</v>
      </c>
      <c r="E1643" s="27" t="s">
        <v>21</v>
      </c>
      <c r="F1643" s="24" t="s">
        <v>2</v>
      </c>
      <c r="G1643" s="28">
        <v>331</v>
      </c>
      <c r="H1643" s="28">
        <v>217</v>
      </c>
      <c r="I1643" s="28">
        <v>0</v>
      </c>
      <c r="J1643" s="28">
        <v>0</v>
      </c>
      <c r="K1643" s="28">
        <v>546</v>
      </c>
      <c r="L1643" s="44">
        <f>K1643-'June 2015'!K1643</f>
        <v>-59</v>
      </c>
      <c r="M1643" s="18"/>
    </row>
    <row r="1644" spans="1:13" ht="12.75" customHeight="1">
      <c r="A1644" s="20">
        <v>1640</v>
      </c>
      <c r="B1644" s="26" t="s">
        <v>48</v>
      </c>
      <c r="C1644" s="27">
        <v>27630</v>
      </c>
      <c r="D1644" s="24" t="s">
        <v>209</v>
      </c>
      <c r="E1644" s="27" t="s">
        <v>22</v>
      </c>
      <c r="F1644" s="24" t="s">
        <v>3</v>
      </c>
      <c r="G1644" s="28">
        <v>3</v>
      </c>
      <c r="H1644" s="28">
        <v>5</v>
      </c>
      <c r="I1644" s="28">
        <v>0</v>
      </c>
      <c r="J1644" s="28">
        <v>0</v>
      </c>
      <c r="K1644" s="28">
        <v>7</v>
      </c>
      <c r="L1644" s="44">
        <f>K1644-'June 2015'!K1644</f>
        <v>7</v>
      </c>
      <c r="M1644" s="18"/>
    </row>
    <row r="1645" spans="1:13" ht="12.75" customHeight="1">
      <c r="A1645" s="20">
        <v>1641</v>
      </c>
      <c r="B1645" s="26" t="s">
        <v>48</v>
      </c>
      <c r="C1645" s="27">
        <v>27630</v>
      </c>
      <c r="D1645" s="24" t="s">
        <v>209</v>
      </c>
      <c r="E1645" s="27" t="s">
        <v>23</v>
      </c>
      <c r="F1645" s="24" t="s">
        <v>4</v>
      </c>
      <c r="G1645" s="28">
        <v>6</v>
      </c>
      <c r="H1645" s="28">
        <v>8</v>
      </c>
      <c r="I1645" s="28">
        <v>0</v>
      </c>
      <c r="J1645" s="28">
        <v>0</v>
      </c>
      <c r="K1645" s="28">
        <v>17</v>
      </c>
      <c r="L1645" s="44">
        <f>K1645-'June 2015'!K1645</f>
        <v>3</v>
      </c>
      <c r="M1645" s="18"/>
    </row>
    <row r="1646" spans="1:13" ht="12.75" customHeight="1">
      <c r="A1646" s="20">
        <v>1642</v>
      </c>
      <c r="B1646" s="26" t="s">
        <v>48</v>
      </c>
      <c r="C1646" s="27">
        <v>27630</v>
      </c>
      <c r="D1646" s="24" t="s">
        <v>209</v>
      </c>
      <c r="E1646" s="27" t="s">
        <v>24</v>
      </c>
      <c r="F1646" s="24" t="s">
        <v>5</v>
      </c>
      <c r="G1646" s="28">
        <v>0</v>
      </c>
      <c r="H1646" s="28">
        <v>0</v>
      </c>
      <c r="I1646" s="28">
        <v>0</v>
      </c>
      <c r="J1646" s="28">
        <v>0</v>
      </c>
      <c r="K1646" s="28">
        <v>0</v>
      </c>
      <c r="L1646" s="44">
        <f>K1646-'June 2015'!K1646</f>
        <v>0</v>
      </c>
      <c r="M1646" s="18"/>
    </row>
    <row r="1647" spans="1:13" ht="12.75" customHeight="1">
      <c r="A1647" s="20">
        <v>1643</v>
      </c>
      <c r="B1647" s="26" t="s">
        <v>48</v>
      </c>
      <c r="C1647" s="27">
        <v>27630</v>
      </c>
      <c r="D1647" s="24" t="s">
        <v>209</v>
      </c>
      <c r="E1647" s="27" t="s">
        <v>25</v>
      </c>
      <c r="F1647" s="24" t="s">
        <v>6</v>
      </c>
      <c r="G1647" s="28">
        <v>45</v>
      </c>
      <c r="H1647" s="28">
        <v>14</v>
      </c>
      <c r="I1647" s="28">
        <v>0</v>
      </c>
      <c r="J1647" s="28">
        <v>0</v>
      </c>
      <c r="K1647" s="28">
        <v>58</v>
      </c>
      <c r="L1647" s="44">
        <f>K1647-'June 2015'!K1647</f>
        <v>-3</v>
      </c>
      <c r="M1647" s="18"/>
    </row>
    <row r="1648" spans="1:13" ht="12.75" customHeight="1">
      <c r="A1648" s="20">
        <v>1644</v>
      </c>
      <c r="B1648" s="26" t="s">
        <v>48</v>
      </c>
      <c r="C1648" s="27">
        <v>27630</v>
      </c>
      <c r="D1648" s="24" t="s">
        <v>209</v>
      </c>
      <c r="E1648" s="27" t="s">
        <v>26</v>
      </c>
      <c r="F1648" s="24" t="s">
        <v>7</v>
      </c>
      <c r="G1648" s="28">
        <v>10</v>
      </c>
      <c r="H1648" s="28">
        <v>7</v>
      </c>
      <c r="I1648" s="28">
        <v>0</v>
      </c>
      <c r="J1648" s="28">
        <v>0</v>
      </c>
      <c r="K1648" s="28">
        <v>18</v>
      </c>
      <c r="L1648" s="44">
        <f>K1648-'June 2015'!K1648</f>
        <v>-4</v>
      </c>
      <c r="M1648" s="18"/>
    </row>
    <row r="1649" spans="1:13" ht="12.75" customHeight="1">
      <c r="A1649" s="20">
        <v>1645</v>
      </c>
      <c r="B1649" s="26" t="s">
        <v>48</v>
      </c>
      <c r="C1649" s="27">
        <v>27630</v>
      </c>
      <c r="D1649" s="24" t="s">
        <v>209</v>
      </c>
      <c r="E1649" s="27" t="s">
        <v>27</v>
      </c>
      <c r="F1649" s="24" t="s">
        <v>8</v>
      </c>
      <c r="G1649" s="28">
        <v>12</v>
      </c>
      <c r="H1649" s="28">
        <v>17</v>
      </c>
      <c r="I1649" s="28">
        <v>3</v>
      </c>
      <c r="J1649" s="28">
        <v>0</v>
      </c>
      <c r="K1649" s="28">
        <v>36</v>
      </c>
      <c r="L1649" s="44">
        <f>K1649-'June 2015'!K1649</f>
        <v>-5</v>
      </c>
      <c r="M1649" s="18"/>
    </row>
    <row r="1650" spans="1:13" ht="12.75" customHeight="1">
      <c r="A1650" s="20">
        <v>1646</v>
      </c>
      <c r="B1650" s="26" t="s">
        <v>48</v>
      </c>
      <c r="C1650" s="27">
        <v>27630</v>
      </c>
      <c r="D1650" s="24" t="s">
        <v>209</v>
      </c>
      <c r="E1650" s="27" t="s">
        <v>28</v>
      </c>
      <c r="F1650" s="24" t="s">
        <v>9</v>
      </c>
      <c r="G1650" s="28">
        <v>6</v>
      </c>
      <c r="H1650" s="28">
        <v>15</v>
      </c>
      <c r="I1650" s="28">
        <v>3</v>
      </c>
      <c r="J1650" s="28">
        <v>0</v>
      </c>
      <c r="K1650" s="28">
        <v>22</v>
      </c>
      <c r="L1650" s="44">
        <f>K1650-'June 2015'!K1650</f>
        <v>-5</v>
      </c>
      <c r="M1650" s="18"/>
    </row>
    <row r="1651" spans="1:13" ht="12.75" customHeight="1">
      <c r="A1651" s="20">
        <v>1647</v>
      </c>
      <c r="B1651" s="26" t="s">
        <v>48</v>
      </c>
      <c r="C1651" s="27">
        <v>27630</v>
      </c>
      <c r="D1651" s="24" t="s">
        <v>209</v>
      </c>
      <c r="E1651" s="27" t="s">
        <v>29</v>
      </c>
      <c r="F1651" s="24" t="s">
        <v>10</v>
      </c>
      <c r="G1651" s="28">
        <v>16</v>
      </c>
      <c r="H1651" s="28">
        <v>11</v>
      </c>
      <c r="I1651" s="28">
        <v>0</v>
      </c>
      <c r="J1651" s="28">
        <v>0</v>
      </c>
      <c r="K1651" s="28">
        <v>35</v>
      </c>
      <c r="L1651" s="44">
        <f>K1651-'June 2015'!K1651</f>
        <v>0</v>
      </c>
      <c r="M1651" s="18"/>
    </row>
    <row r="1652" spans="1:13" ht="12.75" customHeight="1">
      <c r="A1652" s="20">
        <v>1648</v>
      </c>
      <c r="B1652" s="26" t="s">
        <v>48</v>
      </c>
      <c r="C1652" s="27">
        <v>27630</v>
      </c>
      <c r="D1652" s="24" t="s">
        <v>209</v>
      </c>
      <c r="E1652" s="27" t="s">
        <v>30</v>
      </c>
      <c r="F1652" s="24" t="s">
        <v>11</v>
      </c>
      <c r="G1652" s="28">
        <v>0</v>
      </c>
      <c r="H1652" s="28">
        <v>3</v>
      </c>
      <c r="I1652" s="28">
        <v>0</v>
      </c>
      <c r="J1652" s="28">
        <v>0</v>
      </c>
      <c r="K1652" s="28">
        <v>3</v>
      </c>
      <c r="L1652" s="44">
        <f>K1652-'June 2015'!K1652</f>
        <v>0</v>
      </c>
      <c r="M1652" s="18"/>
    </row>
    <row r="1653" spans="1:13" ht="12.75" customHeight="1">
      <c r="A1653" s="20">
        <v>1649</v>
      </c>
      <c r="B1653" s="26" t="s">
        <v>48</v>
      </c>
      <c r="C1653" s="27">
        <v>27630</v>
      </c>
      <c r="D1653" s="24" t="s">
        <v>209</v>
      </c>
      <c r="E1653" s="27" t="s">
        <v>31</v>
      </c>
      <c r="F1653" s="24" t="s">
        <v>12</v>
      </c>
      <c r="G1653" s="28">
        <v>7</v>
      </c>
      <c r="H1653" s="28">
        <v>3</v>
      </c>
      <c r="I1653" s="28">
        <v>0</v>
      </c>
      <c r="J1653" s="28">
        <v>0</v>
      </c>
      <c r="K1653" s="28">
        <v>12</v>
      </c>
      <c r="L1653" s="44">
        <f>K1653-'June 2015'!K1653</f>
        <v>-22</v>
      </c>
      <c r="M1653" s="18"/>
    </row>
    <row r="1654" spans="1:13" ht="12.75" customHeight="1">
      <c r="A1654" s="20">
        <v>1650</v>
      </c>
      <c r="B1654" s="26" t="s">
        <v>48</v>
      </c>
      <c r="C1654" s="27">
        <v>27630</v>
      </c>
      <c r="D1654" s="24" t="s">
        <v>209</v>
      </c>
      <c r="E1654" s="27" t="s">
        <v>32</v>
      </c>
      <c r="F1654" s="24" t="s">
        <v>13</v>
      </c>
      <c r="G1654" s="28">
        <v>85</v>
      </c>
      <c r="H1654" s="28">
        <v>5</v>
      </c>
      <c r="I1654" s="28">
        <v>0</v>
      </c>
      <c r="J1654" s="28">
        <v>0</v>
      </c>
      <c r="K1654" s="28">
        <v>92</v>
      </c>
      <c r="L1654" s="44">
        <f>K1654-'June 2015'!K1654</f>
        <v>10</v>
      </c>
      <c r="M1654" s="18"/>
    </row>
    <row r="1655" spans="1:13" ht="12.75" customHeight="1">
      <c r="A1655" s="20">
        <v>1651</v>
      </c>
      <c r="B1655" s="26" t="s">
        <v>48</v>
      </c>
      <c r="C1655" s="27">
        <v>27630</v>
      </c>
      <c r="D1655" s="24" t="s">
        <v>209</v>
      </c>
      <c r="E1655" s="27" t="s">
        <v>33</v>
      </c>
      <c r="F1655" s="24" t="s">
        <v>14</v>
      </c>
      <c r="G1655" s="28">
        <v>11</v>
      </c>
      <c r="H1655" s="28">
        <v>9</v>
      </c>
      <c r="I1655" s="28">
        <v>0</v>
      </c>
      <c r="J1655" s="28">
        <v>0</v>
      </c>
      <c r="K1655" s="28">
        <v>25</v>
      </c>
      <c r="L1655" s="44">
        <f>K1655-'June 2015'!K1655</f>
        <v>7</v>
      </c>
      <c r="M1655" s="18"/>
    </row>
    <row r="1656" spans="1:13" ht="12.75" customHeight="1">
      <c r="A1656" s="20">
        <v>1652</v>
      </c>
      <c r="B1656" s="26" t="s">
        <v>48</v>
      </c>
      <c r="C1656" s="27">
        <v>27630</v>
      </c>
      <c r="D1656" s="24" t="s">
        <v>209</v>
      </c>
      <c r="E1656" s="27" t="s">
        <v>34</v>
      </c>
      <c r="F1656" s="24" t="s">
        <v>15</v>
      </c>
      <c r="G1656" s="28">
        <v>9</v>
      </c>
      <c r="H1656" s="28">
        <v>4</v>
      </c>
      <c r="I1656" s="28">
        <v>0</v>
      </c>
      <c r="J1656" s="28">
        <v>0</v>
      </c>
      <c r="K1656" s="28">
        <v>14</v>
      </c>
      <c r="L1656" s="44">
        <f>K1656-'June 2015'!K1656</f>
        <v>0</v>
      </c>
      <c r="M1656" s="18"/>
    </row>
    <row r="1657" spans="1:13" ht="12.75" customHeight="1">
      <c r="A1657" s="20">
        <v>1653</v>
      </c>
      <c r="B1657" s="26" t="s">
        <v>48</v>
      </c>
      <c r="C1657" s="27">
        <v>27630</v>
      </c>
      <c r="D1657" s="24" t="s">
        <v>209</v>
      </c>
      <c r="E1657" s="27" t="s">
        <v>35</v>
      </c>
      <c r="F1657" s="24" t="s">
        <v>16</v>
      </c>
      <c r="G1657" s="28">
        <v>0</v>
      </c>
      <c r="H1657" s="28">
        <v>0</v>
      </c>
      <c r="I1657" s="28">
        <v>0</v>
      </c>
      <c r="J1657" s="28">
        <v>0</v>
      </c>
      <c r="K1657" s="28">
        <v>0</v>
      </c>
      <c r="L1657" s="44">
        <f>K1657-'June 2015'!K1657</f>
        <v>0</v>
      </c>
      <c r="M1657" s="18"/>
    </row>
    <row r="1658" spans="1:13" ht="12.75" customHeight="1">
      <c r="A1658" s="20">
        <v>1654</v>
      </c>
      <c r="B1658" s="26" t="s">
        <v>48</v>
      </c>
      <c r="C1658" s="27">
        <v>27630</v>
      </c>
      <c r="D1658" s="24" t="s">
        <v>209</v>
      </c>
      <c r="E1658" s="27" t="s">
        <v>36</v>
      </c>
      <c r="F1658" s="24" t="s">
        <v>17</v>
      </c>
      <c r="G1658" s="28">
        <v>3</v>
      </c>
      <c r="H1658" s="28">
        <v>5</v>
      </c>
      <c r="I1658" s="28">
        <v>0</v>
      </c>
      <c r="J1658" s="28">
        <v>0</v>
      </c>
      <c r="K1658" s="28">
        <v>5</v>
      </c>
      <c r="L1658" s="44">
        <f>K1658-'June 2015'!K1658</f>
        <v>-1</v>
      </c>
      <c r="M1658" s="18"/>
    </row>
    <row r="1659" spans="1:13" ht="12.75" customHeight="1">
      <c r="A1659" s="20">
        <v>1655</v>
      </c>
      <c r="B1659" s="26" t="s">
        <v>48</v>
      </c>
      <c r="C1659" s="27">
        <v>27630</v>
      </c>
      <c r="D1659" s="24" t="s">
        <v>209</v>
      </c>
      <c r="E1659" s="27" t="s">
        <v>37</v>
      </c>
      <c r="F1659" s="24" t="s">
        <v>18</v>
      </c>
      <c r="G1659" s="28">
        <v>4</v>
      </c>
      <c r="H1659" s="28">
        <v>15</v>
      </c>
      <c r="I1659" s="28">
        <v>0</v>
      </c>
      <c r="J1659" s="28">
        <v>0</v>
      </c>
      <c r="K1659" s="28">
        <v>22</v>
      </c>
      <c r="L1659" s="44">
        <f>K1659-'June 2015'!K1659</f>
        <v>6</v>
      </c>
      <c r="M1659" s="18"/>
    </row>
    <row r="1660" spans="1:13" ht="12.75" customHeight="1">
      <c r="A1660" s="20">
        <v>1656</v>
      </c>
      <c r="B1660" s="26" t="s">
        <v>48</v>
      </c>
      <c r="C1660" s="27">
        <v>27630</v>
      </c>
      <c r="D1660" s="24" t="s">
        <v>209</v>
      </c>
      <c r="E1660" s="27" t="s">
        <v>38</v>
      </c>
      <c r="F1660" s="24" t="s">
        <v>19</v>
      </c>
      <c r="G1660" s="28">
        <v>0</v>
      </c>
      <c r="H1660" s="28">
        <v>0</v>
      </c>
      <c r="I1660" s="28">
        <v>0</v>
      </c>
      <c r="J1660" s="28">
        <v>0</v>
      </c>
      <c r="K1660" s="28">
        <v>0</v>
      </c>
      <c r="L1660" s="44">
        <f>K1660-'June 2015'!K1660</f>
        <v>-3</v>
      </c>
      <c r="M1660" s="18"/>
    </row>
    <row r="1661" spans="1:13" ht="12.75" customHeight="1">
      <c r="A1661" s="20">
        <v>1657</v>
      </c>
      <c r="B1661" s="26" t="s">
        <v>48</v>
      </c>
      <c r="C1661" s="27">
        <v>27630</v>
      </c>
      <c r="D1661" s="24" t="s">
        <v>209</v>
      </c>
      <c r="E1661" s="27" t="s">
        <v>39</v>
      </c>
      <c r="F1661" s="24" t="s">
        <v>20</v>
      </c>
      <c r="G1661" s="28">
        <v>25</v>
      </c>
      <c r="H1661" s="28">
        <v>14</v>
      </c>
      <c r="I1661" s="28">
        <v>0</v>
      </c>
      <c r="J1661" s="28">
        <v>0</v>
      </c>
      <c r="K1661" s="28">
        <v>41</v>
      </c>
      <c r="L1661" s="44">
        <f>K1661-'June 2015'!K1661</f>
        <v>2</v>
      </c>
      <c r="M1661" s="18"/>
    </row>
    <row r="1662" spans="1:13" ht="12.75" customHeight="1">
      <c r="A1662" s="20">
        <v>1658</v>
      </c>
      <c r="B1662" s="26" t="s">
        <v>48</v>
      </c>
      <c r="C1662" s="27">
        <v>27630</v>
      </c>
      <c r="D1662" s="24" t="s">
        <v>209</v>
      </c>
      <c r="E1662" s="27" t="s">
        <v>40</v>
      </c>
      <c r="F1662" s="24" t="s">
        <v>41</v>
      </c>
      <c r="G1662" s="28">
        <v>0</v>
      </c>
      <c r="H1662" s="28">
        <v>0</v>
      </c>
      <c r="I1662" s="28">
        <v>0</v>
      </c>
      <c r="J1662" s="28">
        <v>0</v>
      </c>
      <c r="K1662" s="28">
        <v>0</v>
      </c>
      <c r="L1662" s="44">
        <f>K1662-'June 2015'!K1662</f>
        <v>-6</v>
      </c>
      <c r="M1662" s="18"/>
    </row>
    <row r="1663" spans="1:13" ht="12.75" customHeight="1">
      <c r="A1663" s="20">
        <v>1659</v>
      </c>
      <c r="B1663" s="26" t="s">
        <v>48</v>
      </c>
      <c r="C1663" s="27">
        <v>27630</v>
      </c>
      <c r="D1663" s="24" t="s">
        <v>210</v>
      </c>
      <c r="E1663" s="27"/>
      <c r="F1663" s="24"/>
      <c r="G1663" s="28">
        <v>579</v>
      </c>
      <c r="H1663" s="28">
        <v>368</v>
      </c>
      <c r="I1663" s="28">
        <v>9</v>
      </c>
      <c r="J1663" s="28">
        <v>0</v>
      </c>
      <c r="K1663" s="28">
        <v>953</v>
      </c>
      <c r="L1663" s="44">
        <f>K1663-'June 2015'!K1663</f>
        <v>-65</v>
      </c>
      <c r="M1663" s="18">
        <f>SUM(G1663:J1663)</f>
        <v>956</v>
      </c>
    </row>
    <row r="1664" spans="1:13" ht="12.75" customHeight="1">
      <c r="A1664" s="20">
        <v>1660</v>
      </c>
      <c r="B1664" s="26" t="s">
        <v>48</v>
      </c>
      <c r="C1664" s="27">
        <v>29399</v>
      </c>
      <c r="D1664" s="24" t="s">
        <v>49</v>
      </c>
      <c r="E1664" s="27" t="s">
        <v>21</v>
      </c>
      <c r="F1664" s="24" t="s">
        <v>2</v>
      </c>
      <c r="G1664" s="28">
        <v>14</v>
      </c>
      <c r="H1664" s="28">
        <v>3</v>
      </c>
      <c r="I1664" s="28">
        <v>0</v>
      </c>
      <c r="J1664" s="28">
        <v>0</v>
      </c>
      <c r="K1664" s="28">
        <v>16</v>
      </c>
      <c r="L1664" s="44">
        <f>K1664-'June 2015'!K1664</f>
        <v>-1</v>
      </c>
      <c r="M1664" s="18"/>
    </row>
    <row r="1665" spans="1:13" ht="12.75" customHeight="1">
      <c r="A1665" s="20">
        <v>1661</v>
      </c>
      <c r="B1665" s="26" t="s">
        <v>48</v>
      </c>
      <c r="C1665" s="27">
        <v>29399</v>
      </c>
      <c r="D1665" s="24" t="s">
        <v>49</v>
      </c>
      <c r="E1665" s="27" t="s">
        <v>22</v>
      </c>
      <c r="F1665" s="24" t="s">
        <v>3</v>
      </c>
      <c r="G1665" s="28">
        <v>0</v>
      </c>
      <c r="H1665" s="28">
        <v>0</v>
      </c>
      <c r="I1665" s="28">
        <v>0</v>
      </c>
      <c r="J1665" s="28">
        <v>0</v>
      </c>
      <c r="K1665" s="28">
        <v>0</v>
      </c>
      <c r="L1665" s="44">
        <f>K1665-'June 2015'!K1665</f>
        <v>0</v>
      </c>
      <c r="M1665" s="18"/>
    </row>
    <row r="1666" spans="1:13" ht="12.75" customHeight="1">
      <c r="A1666" s="20">
        <v>1662</v>
      </c>
      <c r="B1666" s="26" t="s">
        <v>48</v>
      </c>
      <c r="C1666" s="27">
        <v>29399</v>
      </c>
      <c r="D1666" s="24" t="s">
        <v>49</v>
      </c>
      <c r="E1666" s="27" t="s">
        <v>23</v>
      </c>
      <c r="F1666" s="24" t="s">
        <v>4</v>
      </c>
      <c r="G1666" s="28">
        <v>0</v>
      </c>
      <c r="H1666" s="28">
        <v>0</v>
      </c>
      <c r="I1666" s="28">
        <v>0</v>
      </c>
      <c r="J1666" s="28">
        <v>0</v>
      </c>
      <c r="K1666" s="28">
        <v>0</v>
      </c>
      <c r="L1666" s="44">
        <f>K1666-'June 2015'!K1666</f>
        <v>-3</v>
      </c>
      <c r="M1666" s="18"/>
    </row>
    <row r="1667" spans="1:13" ht="12.75" customHeight="1">
      <c r="A1667" s="20">
        <v>1663</v>
      </c>
      <c r="B1667" s="26" t="s">
        <v>48</v>
      </c>
      <c r="C1667" s="27">
        <v>29399</v>
      </c>
      <c r="D1667" s="24" t="s">
        <v>49</v>
      </c>
      <c r="E1667" s="27" t="s">
        <v>24</v>
      </c>
      <c r="F1667" s="24" t="s">
        <v>5</v>
      </c>
      <c r="G1667" s="28">
        <v>0</v>
      </c>
      <c r="H1667" s="28">
        <v>0</v>
      </c>
      <c r="I1667" s="28">
        <v>0</v>
      </c>
      <c r="J1667" s="28">
        <v>0</v>
      </c>
      <c r="K1667" s="28">
        <v>0</v>
      </c>
      <c r="L1667" s="44">
        <f>K1667-'June 2015'!K1667</f>
        <v>0</v>
      </c>
      <c r="M1667" s="18"/>
    </row>
    <row r="1668" spans="1:13" ht="12.75" customHeight="1">
      <c r="A1668" s="20">
        <v>1664</v>
      </c>
      <c r="B1668" s="26" t="s">
        <v>48</v>
      </c>
      <c r="C1668" s="27">
        <v>29399</v>
      </c>
      <c r="D1668" s="24" t="s">
        <v>49</v>
      </c>
      <c r="E1668" s="27" t="s">
        <v>25</v>
      </c>
      <c r="F1668" s="24" t="s">
        <v>6</v>
      </c>
      <c r="G1668" s="28">
        <v>3</v>
      </c>
      <c r="H1668" s="28">
        <v>0</v>
      </c>
      <c r="I1668" s="28">
        <v>0</v>
      </c>
      <c r="J1668" s="28">
        <v>0</v>
      </c>
      <c r="K1668" s="28">
        <v>3</v>
      </c>
      <c r="L1668" s="44">
        <f>K1668-'June 2015'!K1668</f>
        <v>-6</v>
      </c>
      <c r="M1668" s="18"/>
    </row>
    <row r="1669" spans="1:13" ht="12.75" customHeight="1">
      <c r="A1669" s="20">
        <v>1665</v>
      </c>
      <c r="B1669" s="26" t="s">
        <v>48</v>
      </c>
      <c r="C1669" s="27">
        <v>29399</v>
      </c>
      <c r="D1669" s="24" t="s">
        <v>49</v>
      </c>
      <c r="E1669" s="27" t="s">
        <v>26</v>
      </c>
      <c r="F1669" s="24" t="s">
        <v>7</v>
      </c>
      <c r="G1669" s="28">
        <v>0</v>
      </c>
      <c r="H1669" s="28">
        <v>0</v>
      </c>
      <c r="I1669" s="28">
        <v>0</v>
      </c>
      <c r="J1669" s="28">
        <v>0</v>
      </c>
      <c r="K1669" s="28">
        <v>0</v>
      </c>
      <c r="L1669" s="44">
        <f>K1669-'June 2015'!K1669</f>
        <v>0</v>
      </c>
      <c r="M1669" s="18"/>
    </row>
    <row r="1670" spans="1:13" ht="12.75" customHeight="1">
      <c r="A1670" s="20">
        <v>1666</v>
      </c>
      <c r="B1670" s="26" t="s">
        <v>48</v>
      </c>
      <c r="C1670" s="27">
        <v>29399</v>
      </c>
      <c r="D1670" s="24" t="s">
        <v>49</v>
      </c>
      <c r="E1670" s="27" t="s">
        <v>27</v>
      </c>
      <c r="F1670" s="24" t="s">
        <v>8</v>
      </c>
      <c r="G1670" s="28">
        <v>0</v>
      </c>
      <c r="H1670" s="28">
        <v>0</v>
      </c>
      <c r="I1670" s="28">
        <v>3</v>
      </c>
      <c r="J1670" s="28">
        <v>0</v>
      </c>
      <c r="K1670" s="28">
        <v>3</v>
      </c>
      <c r="L1670" s="44">
        <f>K1670-'June 2015'!K1670</f>
        <v>0</v>
      </c>
      <c r="M1670" s="18"/>
    </row>
    <row r="1671" spans="1:13" ht="12.75" customHeight="1">
      <c r="A1671" s="20">
        <v>1667</v>
      </c>
      <c r="B1671" s="26" t="s">
        <v>48</v>
      </c>
      <c r="C1671" s="27">
        <v>29399</v>
      </c>
      <c r="D1671" s="24" t="s">
        <v>49</v>
      </c>
      <c r="E1671" s="27" t="s">
        <v>28</v>
      </c>
      <c r="F1671" s="24" t="s">
        <v>9</v>
      </c>
      <c r="G1671" s="28">
        <v>31</v>
      </c>
      <c r="H1671" s="28">
        <v>35</v>
      </c>
      <c r="I1671" s="28">
        <v>8</v>
      </c>
      <c r="J1671" s="28">
        <v>0</v>
      </c>
      <c r="K1671" s="28">
        <v>70</v>
      </c>
      <c r="L1671" s="44">
        <f>K1671-'June 2015'!K1671</f>
        <v>3</v>
      </c>
      <c r="M1671" s="18"/>
    </row>
    <row r="1672" spans="1:13" ht="12.75" customHeight="1">
      <c r="A1672" s="20">
        <v>1668</v>
      </c>
      <c r="B1672" s="26" t="s">
        <v>48</v>
      </c>
      <c r="C1672" s="27">
        <v>29399</v>
      </c>
      <c r="D1672" s="24" t="s">
        <v>49</v>
      </c>
      <c r="E1672" s="27" t="s">
        <v>29</v>
      </c>
      <c r="F1672" s="24" t="s">
        <v>10</v>
      </c>
      <c r="G1672" s="28">
        <v>3</v>
      </c>
      <c r="H1672" s="28">
        <v>3</v>
      </c>
      <c r="I1672" s="28">
        <v>0</v>
      </c>
      <c r="J1672" s="28">
        <v>0</v>
      </c>
      <c r="K1672" s="28">
        <v>4</v>
      </c>
      <c r="L1672" s="44">
        <f>K1672-'June 2015'!K1672</f>
        <v>1</v>
      </c>
      <c r="M1672" s="18"/>
    </row>
    <row r="1673" spans="1:13" ht="12.75" customHeight="1">
      <c r="A1673" s="20">
        <v>1669</v>
      </c>
      <c r="B1673" s="26" t="s">
        <v>48</v>
      </c>
      <c r="C1673" s="27">
        <v>29399</v>
      </c>
      <c r="D1673" s="24" t="s">
        <v>49</v>
      </c>
      <c r="E1673" s="27" t="s">
        <v>30</v>
      </c>
      <c r="F1673" s="24" t="s">
        <v>11</v>
      </c>
      <c r="G1673" s="28">
        <v>0</v>
      </c>
      <c r="H1673" s="28">
        <v>0</v>
      </c>
      <c r="I1673" s="28">
        <v>0</v>
      </c>
      <c r="J1673" s="28">
        <v>0</v>
      </c>
      <c r="K1673" s="28">
        <v>0</v>
      </c>
      <c r="L1673" s="44">
        <f>K1673-'June 2015'!K1673</f>
        <v>0</v>
      </c>
      <c r="M1673" s="18"/>
    </row>
    <row r="1674" spans="1:13" ht="12.75" customHeight="1">
      <c r="A1674" s="20">
        <v>1670</v>
      </c>
      <c r="B1674" s="26" t="s">
        <v>48</v>
      </c>
      <c r="C1674" s="27">
        <v>29399</v>
      </c>
      <c r="D1674" s="24" t="s">
        <v>49</v>
      </c>
      <c r="E1674" s="27" t="s">
        <v>31</v>
      </c>
      <c r="F1674" s="24" t="s">
        <v>12</v>
      </c>
      <c r="G1674" s="28">
        <v>3</v>
      </c>
      <c r="H1674" s="28">
        <v>0</v>
      </c>
      <c r="I1674" s="28">
        <v>0</v>
      </c>
      <c r="J1674" s="28">
        <v>0</v>
      </c>
      <c r="K1674" s="28">
        <v>3</v>
      </c>
      <c r="L1674" s="44">
        <f>K1674-'June 2015'!K1674</f>
        <v>0</v>
      </c>
      <c r="M1674" s="18"/>
    </row>
    <row r="1675" spans="1:13" ht="12.75" customHeight="1">
      <c r="A1675" s="20">
        <v>1671</v>
      </c>
      <c r="B1675" s="26" t="s">
        <v>48</v>
      </c>
      <c r="C1675" s="27">
        <v>29399</v>
      </c>
      <c r="D1675" s="24" t="s">
        <v>49</v>
      </c>
      <c r="E1675" s="27" t="s">
        <v>32</v>
      </c>
      <c r="F1675" s="24" t="s">
        <v>13</v>
      </c>
      <c r="G1675" s="28">
        <v>20</v>
      </c>
      <c r="H1675" s="28">
        <v>6</v>
      </c>
      <c r="I1675" s="28">
        <v>3</v>
      </c>
      <c r="J1675" s="28">
        <v>0</v>
      </c>
      <c r="K1675" s="28">
        <v>29</v>
      </c>
      <c r="L1675" s="44">
        <f>K1675-'June 2015'!K1675</f>
        <v>8</v>
      </c>
      <c r="M1675" s="18"/>
    </row>
    <row r="1676" spans="1:13" ht="12.75" customHeight="1">
      <c r="A1676" s="20">
        <v>1672</v>
      </c>
      <c r="B1676" s="26" t="s">
        <v>48</v>
      </c>
      <c r="C1676" s="27">
        <v>29399</v>
      </c>
      <c r="D1676" s="24" t="s">
        <v>49</v>
      </c>
      <c r="E1676" s="27" t="s">
        <v>33</v>
      </c>
      <c r="F1676" s="24" t="s">
        <v>14</v>
      </c>
      <c r="G1676" s="28">
        <v>3</v>
      </c>
      <c r="H1676" s="28">
        <v>3</v>
      </c>
      <c r="I1676" s="28">
        <v>0</v>
      </c>
      <c r="J1676" s="28">
        <v>0</v>
      </c>
      <c r="K1676" s="28">
        <v>5</v>
      </c>
      <c r="L1676" s="44">
        <f>K1676-'June 2015'!K1676</f>
        <v>2</v>
      </c>
      <c r="M1676" s="18"/>
    </row>
    <row r="1677" spans="1:13" ht="12.75" customHeight="1">
      <c r="A1677" s="20">
        <v>1673</v>
      </c>
      <c r="B1677" s="26" t="s">
        <v>48</v>
      </c>
      <c r="C1677" s="27">
        <v>29399</v>
      </c>
      <c r="D1677" s="24" t="s">
        <v>49</v>
      </c>
      <c r="E1677" s="27" t="s">
        <v>34</v>
      </c>
      <c r="F1677" s="24" t="s">
        <v>15</v>
      </c>
      <c r="G1677" s="28">
        <v>8</v>
      </c>
      <c r="H1677" s="28">
        <v>3</v>
      </c>
      <c r="I1677" s="28">
        <v>0</v>
      </c>
      <c r="J1677" s="28">
        <v>0</v>
      </c>
      <c r="K1677" s="28">
        <v>8</v>
      </c>
      <c r="L1677" s="44">
        <f>K1677-'June 2015'!K1677</f>
        <v>-2</v>
      </c>
      <c r="M1677" s="18"/>
    </row>
    <row r="1678" spans="1:13" ht="12.75" customHeight="1">
      <c r="A1678" s="20">
        <v>1674</v>
      </c>
      <c r="B1678" s="26" t="s">
        <v>48</v>
      </c>
      <c r="C1678" s="27">
        <v>29399</v>
      </c>
      <c r="D1678" s="24" t="s">
        <v>49</v>
      </c>
      <c r="E1678" s="27" t="s">
        <v>35</v>
      </c>
      <c r="F1678" s="24" t="s">
        <v>16</v>
      </c>
      <c r="G1678" s="28">
        <v>0</v>
      </c>
      <c r="H1678" s="28">
        <v>0</v>
      </c>
      <c r="I1678" s="28">
        <v>0</v>
      </c>
      <c r="J1678" s="28">
        <v>0</v>
      </c>
      <c r="K1678" s="28">
        <v>0</v>
      </c>
      <c r="L1678" s="44">
        <f>K1678-'June 2015'!K1678</f>
        <v>0</v>
      </c>
      <c r="M1678" s="18"/>
    </row>
    <row r="1679" spans="1:13" ht="12.75" customHeight="1">
      <c r="A1679" s="20">
        <v>1675</v>
      </c>
      <c r="B1679" s="26" t="s">
        <v>48</v>
      </c>
      <c r="C1679" s="27">
        <v>29399</v>
      </c>
      <c r="D1679" s="24" t="s">
        <v>49</v>
      </c>
      <c r="E1679" s="27" t="s">
        <v>36</v>
      </c>
      <c r="F1679" s="24" t="s">
        <v>17</v>
      </c>
      <c r="G1679" s="28">
        <v>0</v>
      </c>
      <c r="H1679" s="28">
        <v>0</v>
      </c>
      <c r="I1679" s="28">
        <v>0</v>
      </c>
      <c r="J1679" s="28">
        <v>0</v>
      </c>
      <c r="K1679" s="28">
        <v>0</v>
      </c>
      <c r="L1679" s="44">
        <f>K1679-'June 2015'!K1679</f>
        <v>0</v>
      </c>
      <c r="M1679" s="18"/>
    </row>
    <row r="1680" spans="1:13" ht="12.75" customHeight="1">
      <c r="A1680" s="20">
        <v>1676</v>
      </c>
      <c r="B1680" s="26" t="s">
        <v>48</v>
      </c>
      <c r="C1680" s="27">
        <v>29399</v>
      </c>
      <c r="D1680" s="24" t="s">
        <v>49</v>
      </c>
      <c r="E1680" s="27" t="s">
        <v>37</v>
      </c>
      <c r="F1680" s="24" t="s">
        <v>18</v>
      </c>
      <c r="G1680" s="28">
        <v>0</v>
      </c>
      <c r="H1680" s="28">
        <v>3</v>
      </c>
      <c r="I1680" s="28">
        <v>0</v>
      </c>
      <c r="J1680" s="28">
        <v>0</v>
      </c>
      <c r="K1680" s="28">
        <v>4</v>
      </c>
      <c r="L1680" s="44">
        <f>K1680-'June 2015'!K1680</f>
        <v>1</v>
      </c>
      <c r="M1680" s="18"/>
    </row>
    <row r="1681" spans="1:13" ht="12.75" customHeight="1">
      <c r="A1681" s="20">
        <v>1677</v>
      </c>
      <c r="B1681" s="26" t="s">
        <v>48</v>
      </c>
      <c r="C1681" s="27">
        <v>29399</v>
      </c>
      <c r="D1681" s="24" t="s">
        <v>49</v>
      </c>
      <c r="E1681" s="27" t="s">
        <v>38</v>
      </c>
      <c r="F1681" s="24" t="s">
        <v>19</v>
      </c>
      <c r="G1681" s="28">
        <v>3</v>
      </c>
      <c r="H1681" s="28">
        <v>0</v>
      </c>
      <c r="I1681" s="28">
        <v>0</v>
      </c>
      <c r="J1681" s="28">
        <v>0</v>
      </c>
      <c r="K1681" s="28">
        <v>3</v>
      </c>
      <c r="L1681" s="44">
        <f>K1681-'June 2015'!K1681</f>
        <v>3</v>
      </c>
      <c r="M1681" s="18"/>
    </row>
    <row r="1682" spans="1:13" ht="12.75" customHeight="1">
      <c r="A1682" s="20">
        <v>1678</v>
      </c>
      <c r="B1682" s="26" t="s">
        <v>48</v>
      </c>
      <c r="C1682" s="27">
        <v>29399</v>
      </c>
      <c r="D1682" s="24" t="s">
        <v>49</v>
      </c>
      <c r="E1682" s="27" t="s">
        <v>39</v>
      </c>
      <c r="F1682" s="24" t="s">
        <v>20</v>
      </c>
      <c r="G1682" s="28">
        <v>0</v>
      </c>
      <c r="H1682" s="28">
        <v>0</v>
      </c>
      <c r="I1682" s="28">
        <v>0</v>
      </c>
      <c r="J1682" s="28">
        <v>0</v>
      </c>
      <c r="K1682" s="28">
        <v>0</v>
      </c>
      <c r="L1682" s="44">
        <f>K1682-'June 2015'!K1682</f>
        <v>0</v>
      </c>
      <c r="M1682" s="18"/>
    </row>
    <row r="1683" spans="1:13" ht="12.75" customHeight="1">
      <c r="A1683" s="20">
        <v>1679</v>
      </c>
      <c r="B1683" s="26" t="s">
        <v>48</v>
      </c>
      <c r="C1683" s="27">
        <v>29399</v>
      </c>
      <c r="D1683" s="24" t="s">
        <v>49</v>
      </c>
      <c r="E1683" s="27" t="s">
        <v>40</v>
      </c>
      <c r="F1683" s="24" t="s">
        <v>41</v>
      </c>
      <c r="G1683" s="28">
        <v>0</v>
      </c>
      <c r="H1683" s="28">
        <v>0</v>
      </c>
      <c r="I1683" s="28">
        <v>0</v>
      </c>
      <c r="J1683" s="28">
        <v>0</v>
      </c>
      <c r="K1683" s="28">
        <v>0</v>
      </c>
      <c r="L1683" s="44">
        <f>K1683-'June 2015'!K1683</f>
        <v>0</v>
      </c>
      <c r="M1683" s="18"/>
    </row>
    <row r="1684" spans="1:13" ht="12.75" customHeight="1">
      <c r="A1684" s="20">
        <v>1680</v>
      </c>
      <c r="B1684" s="26" t="s">
        <v>48</v>
      </c>
      <c r="C1684" s="27">
        <v>29399</v>
      </c>
      <c r="D1684" s="24" t="s">
        <v>52</v>
      </c>
      <c r="E1684" s="27"/>
      <c r="F1684" s="24"/>
      <c r="G1684" s="28">
        <v>95</v>
      </c>
      <c r="H1684" s="28">
        <v>47</v>
      </c>
      <c r="I1684" s="28">
        <v>8</v>
      </c>
      <c r="J1684" s="28">
        <v>0</v>
      </c>
      <c r="K1684" s="28">
        <v>151</v>
      </c>
      <c r="L1684" s="44">
        <f>K1684-'June 2015'!K1684</f>
        <v>2</v>
      </c>
      <c r="M1684" s="18">
        <f>SUM(G1684:J1684)</f>
        <v>150</v>
      </c>
    </row>
    <row r="1685" spans="1:13" ht="12.75" customHeight="1">
      <c r="A1685" s="20">
        <v>1681</v>
      </c>
      <c r="B1685" s="26" t="s">
        <v>48</v>
      </c>
      <c r="C1685" s="27">
        <v>29499</v>
      </c>
      <c r="D1685" s="24" t="s">
        <v>50</v>
      </c>
      <c r="E1685" s="27" t="s">
        <v>21</v>
      </c>
      <c r="F1685" s="24" t="s">
        <v>2</v>
      </c>
      <c r="G1685" s="28">
        <v>343</v>
      </c>
      <c r="H1685" s="28">
        <v>135</v>
      </c>
      <c r="I1685" s="28">
        <v>8</v>
      </c>
      <c r="J1685" s="28">
        <v>0</v>
      </c>
      <c r="K1685" s="28">
        <v>481</v>
      </c>
      <c r="L1685" s="44">
        <f>K1685-'June 2015'!K1685</f>
        <v>-398</v>
      </c>
      <c r="M1685" s="18"/>
    </row>
    <row r="1686" spans="1:13" ht="12.75" customHeight="1">
      <c r="A1686" s="20">
        <v>1682</v>
      </c>
      <c r="B1686" s="26" t="s">
        <v>48</v>
      </c>
      <c r="C1686" s="27">
        <v>29499</v>
      </c>
      <c r="D1686" s="24" t="s">
        <v>50</v>
      </c>
      <c r="E1686" s="27" t="s">
        <v>22</v>
      </c>
      <c r="F1686" s="24" t="s">
        <v>3</v>
      </c>
      <c r="G1686" s="28">
        <v>6</v>
      </c>
      <c r="H1686" s="28">
        <v>3</v>
      </c>
      <c r="I1686" s="28">
        <v>0</v>
      </c>
      <c r="J1686" s="28">
        <v>3</v>
      </c>
      <c r="K1686" s="28">
        <v>15</v>
      </c>
      <c r="L1686" s="44">
        <f>K1686-'June 2015'!K1686</f>
        <v>-10</v>
      </c>
      <c r="M1686" s="18"/>
    </row>
    <row r="1687" spans="1:13" ht="12.75" customHeight="1">
      <c r="A1687" s="20">
        <v>1683</v>
      </c>
      <c r="B1687" s="26" t="s">
        <v>48</v>
      </c>
      <c r="C1687" s="27">
        <v>29499</v>
      </c>
      <c r="D1687" s="24" t="s">
        <v>50</v>
      </c>
      <c r="E1687" s="27" t="s">
        <v>23</v>
      </c>
      <c r="F1687" s="24" t="s">
        <v>4</v>
      </c>
      <c r="G1687" s="28">
        <v>83</v>
      </c>
      <c r="H1687" s="28">
        <v>36</v>
      </c>
      <c r="I1687" s="28">
        <v>88</v>
      </c>
      <c r="J1687" s="28">
        <v>108</v>
      </c>
      <c r="K1687" s="28">
        <v>312</v>
      </c>
      <c r="L1687" s="44">
        <f>K1687-'June 2015'!K1687</f>
        <v>-48</v>
      </c>
      <c r="M1687" s="18"/>
    </row>
    <row r="1688" spans="1:13" ht="12.75" customHeight="1">
      <c r="A1688" s="20">
        <v>1684</v>
      </c>
      <c r="B1688" s="26" t="s">
        <v>48</v>
      </c>
      <c r="C1688" s="27">
        <v>29499</v>
      </c>
      <c r="D1688" s="24" t="s">
        <v>50</v>
      </c>
      <c r="E1688" s="27" t="s">
        <v>24</v>
      </c>
      <c r="F1688" s="24" t="s">
        <v>5</v>
      </c>
      <c r="G1688" s="28">
        <v>3</v>
      </c>
      <c r="H1688" s="28">
        <v>7</v>
      </c>
      <c r="I1688" s="28">
        <v>20</v>
      </c>
      <c r="J1688" s="28">
        <v>15</v>
      </c>
      <c r="K1688" s="28">
        <v>46</v>
      </c>
      <c r="L1688" s="44">
        <f>K1688-'June 2015'!K1688</f>
        <v>-8</v>
      </c>
      <c r="M1688" s="18"/>
    </row>
    <row r="1689" spans="1:13" ht="12.75" customHeight="1">
      <c r="A1689" s="20">
        <v>1685</v>
      </c>
      <c r="B1689" s="26" t="s">
        <v>48</v>
      </c>
      <c r="C1689" s="27">
        <v>29499</v>
      </c>
      <c r="D1689" s="24" t="s">
        <v>50</v>
      </c>
      <c r="E1689" s="27" t="s">
        <v>25</v>
      </c>
      <c r="F1689" s="24" t="s">
        <v>6</v>
      </c>
      <c r="G1689" s="28">
        <v>118</v>
      </c>
      <c r="H1689" s="28">
        <v>34</v>
      </c>
      <c r="I1689" s="28">
        <v>21</v>
      </c>
      <c r="J1689" s="28">
        <v>31</v>
      </c>
      <c r="K1689" s="28">
        <v>200</v>
      </c>
      <c r="L1689" s="44">
        <f>K1689-'June 2015'!K1689</f>
        <v>-20</v>
      </c>
      <c r="M1689" s="18"/>
    </row>
    <row r="1690" spans="1:13" ht="12.75" customHeight="1">
      <c r="A1690" s="20">
        <v>1686</v>
      </c>
      <c r="B1690" s="26" t="s">
        <v>48</v>
      </c>
      <c r="C1690" s="27">
        <v>29499</v>
      </c>
      <c r="D1690" s="24" t="s">
        <v>50</v>
      </c>
      <c r="E1690" s="27" t="s">
        <v>26</v>
      </c>
      <c r="F1690" s="24" t="s">
        <v>7</v>
      </c>
      <c r="G1690" s="28">
        <v>90</v>
      </c>
      <c r="H1690" s="28">
        <v>39</v>
      </c>
      <c r="I1690" s="28">
        <v>71</v>
      </c>
      <c r="J1690" s="28">
        <v>72</v>
      </c>
      <c r="K1690" s="28">
        <v>280</v>
      </c>
      <c r="L1690" s="44">
        <f>K1690-'June 2015'!K1690</f>
        <v>-20</v>
      </c>
      <c r="M1690" s="18"/>
    </row>
    <row r="1691" spans="1:13" ht="12.75" customHeight="1">
      <c r="A1691" s="20">
        <v>1687</v>
      </c>
      <c r="B1691" s="26" t="s">
        <v>48</v>
      </c>
      <c r="C1691" s="27">
        <v>29499</v>
      </c>
      <c r="D1691" s="24" t="s">
        <v>50</v>
      </c>
      <c r="E1691" s="27" t="s">
        <v>27</v>
      </c>
      <c r="F1691" s="24" t="s">
        <v>8</v>
      </c>
      <c r="G1691" s="28">
        <v>64</v>
      </c>
      <c r="H1691" s="28">
        <v>29</v>
      </c>
      <c r="I1691" s="28">
        <v>17</v>
      </c>
      <c r="J1691" s="28">
        <v>66</v>
      </c>
      <c r="K1691" s="28">
        <v>174</v>
      </c>
      <c r="L1691" s="44">
        <f>K1691-'June 2015'!K1691</f>
        <v>-2</v>
      </c>
      <c r="M1691" s="18"/>
    </row>
    <row r="1692" spans="1:13" ht="12.75" customHeight="1">
      <c r="A1692" s="20">
        <v>1688</v>
      </c>
      <c r="B1692" s="26" t="s">
        <v>48</v>
      </c>
      <c r="C1692" s="27">
        <v>29499</v>
      </c>
      <c r="D1692" s="24" t="s">
        <v>50</v>
      </c>
      <c r="E1692" s="27" t="s">
        <v>28</v>
      </c>
      <c r="F1692" s="24" t="s">
        <v>9</v>
      </c>
      <c r="G1692" s="28">
        <v>9</v>
      </c>
      <c r="H1692" s="28">
        <v>19</v>
      </c>
      <c r="I1692" s="28">
        <v>23</v>
      </c>
      <c r="J1692" s="28">
        <v>12</v>
      </c>
      <c r="K1692" s="28">
        <v>72</v>
      </c>
      <c r="L1692" s="44">
        <f>K1692-'June 2015'!K1692</f>
        <v>-52</v>
      </c>
      <c r="M1692" s="18"/>
    </row>
    <row r="1693" spans="1:13" ht="12.75" customHeight="1">
      <c r="A1693" s="20">
        <v>1689</v>
      </c>
      <c r="B1693" s="26" t="s">
        <v>48</v>
      </c>
      <c r="C1693" s="27">
        <v>29499</v>
      </c>
      <c r="D1693" s="24" t="s">
        <v>50</v>
      </c>
      <c r="E1693" s="27" t="s">
        <v>29</v>
      </c>
      <c r="F1693" s="24" t="s">
        <v>10</v>
      </c>
      <c r="G1693" s="28">
        <v>66</v>
      </c>
      <c r="H1693" s="28">
        <v>16</v>
      </c>
      <c r="I1693" s="28">
        <v>16</v>
      </c>
      <c r="J1693" s="28">
        <v>41</v>
      </c>
      <c r="K1693" s="28">
        <v>142</v>
      </c>
      <c r="L1693" s="44">
        <f>K1693-'June 2015'!K1693</f>
        <v>-10</v>
      </c>
      <c r="M1693" s="18"/>
    </row>
    <row r="1694" spans="1:13" ht="12.75" customHeight="1">
      <c r="A1694" s="20">
        <v>1690</v>
      </c>
      <c r="B1694" s="26" t="s">
        <v>48</v>
      </c>
      <c r="C1694" s="27">
        <v>29499</v>
      </c>
      <c r="D1694" s="24" t="s">
        <v>50</v>
      </c>
      <c r="E1694" s="27" t="s">
        <v>30</v>
      </c>
      <c r="F1694" s="24" t="s">
        <v>11</v>
      </c>
      <c r="G1694" s="28">
        <v>18</v>
      </c>
      <c r="H1694" s="28">
        <v>14</v>
      </c>
      <c r="I1694" s="28">
        <v>9</v>
      </c>
      <c r="J1694" s="28">
        <v>11</v>
      </c>
      <c r="K1694" s="28">
        <v>50</v>
      </c>
      <c r="L1694" s="44">
        <f>K1694-'June 2015'!K1694</f>
        <v>-6</v>
      </c>
      <c r="M1694" s="18"/>
    </row>
    <row r="1695" spans="1:13" ht="12.75" customHeight="1">
      <c r="A1695" s="20">
        <v>1691</v>
      </c>
      <c r="B1695" s="26" t="s">
        <v>48</v>
      </c>
      <c r="C1695" s="27">
        <v>29499</v>
      </c>
      <c r="D1695" s="24" t="s">
        <v>50</v>
      </c>
      <c r="E1695" s="27" t="s">
        <v>31</v>
      </c>
      <c r="F1695" s="24" t="s">
        <v>12</v>
      </c>
      <c r="G1695" s="28">
        <v>65</v>
      </c>
      <c r="H1695" s="28">
        <v>57</v>
      </c>
      <c r="I1695" s="28">
        <v>20</v>
      </c>
      <c r="J1695" s="28">
        <v>41</v>
      </c>
      <c r="K1695" s="28">
        <v>177</v>
      </c>
      <c r="L1695" s="44">
        <f>K1695-'June 2015'!K1695</f>
        <v>-39</v>
      </c>
      <c r="M1695" s="18"/>
    </row>
    <row r="1696" spans="1:13" ht="12.75" customHeight="1">
      <c r="A1696" s="20">
        <v>1692</v>
      </c>
      <c r="B1696" s="26" t="s">
        <v>48</v>
      </c>
      <c r="C1696" s="27">
        <v>29499</v>
      </c>
      <c r="D1696" s="24" t="s">
        <v>50</v>
      </c>
      <c r="E1696" s="27" t="s">
        <v>32</v>
      </c>
      <c r="F1696" s="24" t="s">
        <v>13</v>
      </c>
      <c r="G1696" s="28">
        <v>126</v>
      </c>
      <c r="H1696" s="28">
        <v>53</v>
      </c>
      <c r="I1696" s="28">
        <v>9</v>
      </c>
      <c r="J1696" s="28">
        <v>12</v>
      </c>
      <c r="K1696" s="28">
        <v>201</v>
      </c>
      <c r="L1696" s="44">
        <f>K1696-'June 2015'!K1696</f>
        <v>-67</v>
      </c>
      <c r="M1696" s="18"/>
    </row>
    <row r="1697" spans="1:13" ht="12.75" customHeight="1">
      <c r="A1697" s="20">
        <v>1693</v>
      </c>
      <c r="B1697" s="26" t="s">
        <v>48</v>
      </c>
      <c r="C1697" s="27">
        <v>29499</v>
      </c>
      <c r="D1697" s="24" t="s">
        <v>50</v>
      </c>
      <c r="E1697" s="27" t="s">
        <v>33</v>
      </c>
      <c r="F1697" s="24" t="s">
        <v>14</v>
      </c>
      <c r="G1697" s="28">
        <v>98</v>
      </c>
      <c r="H1697" s="28">
        <v>71</v>
      </c>
      <c r="I1697" s="28">
        <v>52</v>
      </c>
      <c r="J1697" s="28">
        <v>47</v>
      </c>
      <c r="K1697" s="28">
        <v>264</v>
      </c>
      <c r="L1697" s="44">
        <f>K1697-'June 2015'!K1697</f>
        <v>-24</v>
      </c>
      <c r="M1697" s="18"/>
    </row>
    <row r="1698" spans="1:13" ht="12.75" customHeight="1">
      <c r="A1698" s="20">
        <v>1694</v>
      </c>
      <c r="B1698" s="26" t="s">
        <v>48</v>
      </c>
      <c r="C1698" s="27">
        <v>29499</v>
      </c>
      <c r="D1698" s="24" t="s">
        <v>50</v>
      </c>
      <c r="E1698" s="27" t="s">
        <v>34</v>
      </c>
      <c r="F1698" s="24" t="s">
        <v>15</v>
      </c>
      <c r="G1698" s="28">
        <v>35</v>
      </c>
      <c r="H1698" s="28">
        <v>20</v>
      </c>
      <c r="I1698" s="28">
        <v>29</v>
      </c>
      <c r="J1698" s="28">
        <v>48</v>
      </c>
      <c r="K1698" s="28">
        <v>139</v>
      </c>
      <c r="L1698" s="44">
        <f>K1698-'June 2015'!K1698</f>
        <v>-4</v>
      </c>
      <c r="M1698" s="18"/>
    </row>
    <row r="1699" spans="1:13" ht="12.75" customHeight="1">
      <c r="A1699" s="20">
        <v>1695</v>
      </c>
      <c r="B1699" s="26" t="s">
        <v>48</v>
      </c>
      <c r="C1699" s="27">
        <v>29499</v>
      </c>
      <c r="D1699" s="24" t="s">
        <v>50</v>
      </c>
      <c r="E1699" s="27" t="s">
        <v>35</v>
      </c>
      <c r="F1699" s="24" t="s">
        <v>16</v>
      </c>
      <c r="G1699" s="28">
        <v>6</v>
      </c>
      <c r="H1699" s="28">
        <v>0</v>
      </c>
      <c r="I1699" s="28">
        <v>3</v>
      </c>
      <c r="J1699" s="28">
        <v>10</v>
      </c>
      <c r="K1699" s="28">
        <v>14</v>
      </c>
      <c r="L1699" s="44">
        <f>K1699-'June 2015'!K1699</f>
        <v>6</v>
      </c>
      <c r="M1699" s="18"/>
    </row>
    <row r="1700" spans="1:13" ht="12.75" customHeight="1">
      <c r="A1700" s="20">
        <v>1696</v>
      </c>
      <c r="B1700" s="26" t="s">
        <v>48</v>
      </c>
      <c r="C1700" s="27">
        <v>29499</v>
      </c>
      <c r="D1700" s="24" t="s">
        <v>50</v>
      </c>
      <c r="E1700" s="27" t="s">
        <v>36</v>
      </c>
      <c r="F1700" s="24" t="s">
        <v>17</v>
      </c>
      <c r="G1700" s="28">
        <v>18</v>
      </c>
      <c r="H1700" s="28">
        <v>7</v>
      </c>
      <c r="I1700" s="28">
        <v>22</v>
      </c>
      <c r="J1700" s="28">
        <v>17</v>
      </c>
      <c r="K1700" s="28">
        <v>70</v>
      </c>
      <c r="L1700" s="44">
        <f>K1700-'June 2015'!K1700</f>
        <v>20</v>
      </c>
      <c r="M1700" s="18"/>
    </row>
    <row r="1701" spans="1:13" ht="12.75" customHeight="1">
      <c r="A1701" s="20">
        <v>1697</v>
      </c>
      <c r="B1701" s="26" t="s">
        <v>48</v>
      </c>
      <c r="C1701" s="27">
        <v>29499</v>
      </c>
      <c r="D1701" s="24" t="s">
        <v>50</v>
      </c>
      <c r="E1701" s="27" t="s">
        <v>37</v>
      </c>
      <c r="F1701" s="24" t="s">
        <v>18</v>
      </c>
      <c r="G1701" s="28">
        <v>17</v>
      </c>
      <c r="H1701" s="28">
        <v>14</v>
      </c>
      <c r="I1701" s="28">
        <v>16</v>
      </c>
      <c r="J1701" s="28">
        <v>32</v>
      </c>
      <c r="K1701" s="28">
        <v>86</v>
      </c>
      <c r="L1701" s="44">
        <f>K1701-'June 2015'!K1701</f>
        <v>-22</v>
      </c>
      <c r="M1701" s="18"/>
    </row>
    <row r="1702" spans="1:13" ht="12.75" customHeight="1">
      <c r="A1702" s="20">
        <v>1698</v>
      </c>
      <c r="B1702" s="26" t="s">
        <v>48</v>
      </c>
      <c r="C1702" s="27">
        <v>29499</v>
      </c>
      <c r="D1702" s="24" t="s">
        <v>50</v>
      </c>
      <c r="E1702" s="27" t="s">
        <v>38</v>
      </c>
      <c r="F1702" s="24" t="s">
        <v>19</v>
      </c>
      <c r="G1702" s="28">
        <v>19</v>
      </c>
      <c r="H1702" s="28">
        <v>3</v>
      </c>
      <c r="I1702" s="28">
        <v>17</v>
      </c>
      <c r="J1702" s="28">
        <v>17</v>
      </c>
      <c r="K1702" s="28">
        <v>53</v>
      </c>
      <c r="L1702" s="44">
        <f>K1702-'June 2015'!K1702</f>
        <v>-11</v>
      </c>
      <c r="M1702" s="18"/>
    </row>
    <row r="1703" spans="1:13" ht="12.75" customHeight="1">
      <c r="A1703" s="20">
        <v>1699</v>
      </c>
      <c r="B1703" s="26" t="s">
        <v>48</v>
      </c>
      <c r="C1703" s="27">
        <v>29499</v>
      </c>
      <c r="D1703" s="24" t="s">
        <v>50</v>
      </c>
      <c r="E1703" s="27" t="s">
        <v>39</v>
      </c>
      <c r="F1703" s="24" t="s">
        <v>20</v>
      </c>
      <c r="G1703" s="28">
        <v>30</v>
      </c>
      <c r="H1703" s="28">
        <v>16</v>
      </c>
      <c r="I1703" s="28">
        <v>10</v>
      </c>
      <c r="J1703" s="28">
        <v>6</v>
      </c>
      <c r="K1703" s="28">
        <v>59</v>
      </c>
      <c r="L1703" s="44">
        <f>K1703-'June 2015'!K1703</f>
        <v>-4</v>
      </c>
      <c r="M1703" s="18"/>
    </row>
    <row r="1704" spans="1:13" ht="12.75" customHeight="1">
      <c r="A1704" s="20">
        <v>1700</v>
      </c>
      <c r="B1704" s="26" t="s">
        <v>48</v>
      </c>
      <c r="C1704" s="27">
        <v>29499</v>
      </c>
      <c r="D1704" s="24" t="s">
        <v>50</v>
      </c>
      <c r="E1704" s="27" t="s">
        <v>40</v>
      </c>
      <c r="F1704" s="24" t="s">
        <v>41</v>
      </c>
      <c r="G1704" s="28">
        <v>42</v>
      </c>
      <c r="H1704" s="28">
        <v>0</v>
      </c>
      <c r="I1704" s="28">
        <v>0</v>
      </c>
      <c r="J1704" s="28">
        <v>0</v>
      </c>
      <c r="K1704" s="28">
        <v>40</v>
      </c>
      <c r="L1704" s="44">
        <f>K1704-'June 2015'!K1704</f>
        <v>-21</v>
      </c>
      <c r="M1704" s="18"/>
    </row>
    <row r="1705" spans="1:13" ht="12.75" customHeight="1">
      <c r="A1705" s="20">
        <v>1701</v>
      </c>
      <c r="B1705" s="26" t="s">
        <v>48</v>
      </c>
      <c r="C1705" s="27">
        <v>29499</v>
      </c>
      <c r="D1705" s="24" t="s">
        <v>53</v>
      </c>
      <c r="E1705" s="27"/>
      <c r="F1705" s="24"/>
      <c r="G1705" s="28">
        <v>1272</v>
      </c>
      <c r="H1705" s="28">
        <v>571</v>
      </c>
      <c r="I1705" s="28">
        <v>449</v>
      </c>
      <c r="J1705" s="28">
        <v>593</v>
      </c>
      <c r="K1705" s="28">
        <v>2885</v>
      </c>
      <c r="L1705" s="44">
        <f>K1705-'June 2015'!K1705</f>
        <v>-722</v>
      </c>
      <c r="M1705" s="18"/>
    </row>
    <row r="1706" spans="1:13" ht="12.75" customHeight="1">
      <c r="A1706" s="20">
        <v>1702</v>
      </c>
      <c r="B1706" s="26" t="s">
        <v>48</v>
      </c>
      <c r="C1706" s="27">
        <v>29499</v>
      </c>
      <c r="D1706" s="24"/>
      <c r="E1706" s="27" t="s">
        <v>21</v>
      </c>
      <c r="F1706" s="24" t="s">
        <v>2</v>
      </c>
      <c r="G1706" s="28">
        <f>SUM(G1727,G1749,G1771)</f>
        <v>27210</v>
      </c>
      <c r="H1706" s="28">
        <f t="shared" ref="G1706:K1715" si="0">SUM(H1727,H1749,H1771)</f>
        <v>10329</v>
      </c>
      <c r="I1706" s="28">
        <f t="shared" si="0"/>
        <v>463</v>
      </c>
      <c r="J1706" s="28">
        <f t="shared" si="0"/>
        <v>9</v>
      </c>
      <c r="K1706" s="28">
        <f t="shared" si="0"/>
        <v>37945</v>
      </c>
      <c r="L1706" s="44">
        <f>K1706-'June 2015'!K1706</f>
        <v>-2713</v>
      </c>
      <c r="M1706" s="18"/>
    </row>
    <row r="1707" spans="1:13" ht="12.75" customHeight="1">
      <c r="A1707" s="20">
        <v>1703</v>
      </c>
      <c r="B1707" s="26" t="s">
        <v>48</v>
      </c>
      <c r="C1707" s="27">
        <v>29499</v>
      </c>
      <c r="D1707" s="24"/>
      <c r="E1707" s="27" t="s">
        <v>22</v>
      </c>
      <c r="F1707" s="24" t="s">
        <v>3</v>
      </c>
      <c r="G1707" s="28">
        <f t="shared" si="0"/>
        <v>799</v>
      </c>
      <c r="H1707" s="28">
        <f t="shared" si="0"/>
        <v>468</v>
      </c>
      <c r="I1707" s="28">
        <f t="shared" si="0"/>
        <v>41</v>
      </c>
      <c r="J1707" s="28">
        <f t="shared" si="0"/>
        <v>6</v>
      </c>
      <c r="K1707" s="28">
        <f t="shared" si="0"/>
        <v>1326</v>
      </c>
      <c r="L1707" s="44">
        <f>K1707-'June 2015'!K1707</f>
        <v>-410</v>
      </c>
      <c r="M1707" s="18"/>
    </row>
    <row r="1708" spans="1:13" ht="12.75" customHeight="1">
      <c r="A1708" s="20">
        <v>1704</v>
      </c>
      <c r="B1708" s="26" t="s">
        <v>48</v>
      </c>
      <c r="C1708" s="27">
        <v>29499</v>
      </c>
      <c r="D1708" s="24"/>
      <c r="E1708" s="27" t="s">
        <v>23</v>
      </c>
      <c r="F1708" s="24" t="s">
        <v>4</v>
      </c>
      <c r="G1708" s="28">
        <f t="shared" si="0"/>
        <v>10245</v>
      </c>
      <c r="H1708" s="28">
        <f t="shared" si="0"/>
        <v>11067</v>
      </c>
      <c r="I1708" s="28">
        <f t="shared" si="0"/>
        <v>1783</v>
      </c>
      <c r="J1708" s="28">
        <f t="shared" si="0"/>
        <v>46</v>
      </c>
      <c r="K1708" s="28">
        <f t="shared" si="0"/>
        <v>23133</v>
      </c>
      <c r="L1708" s="44">
        <f>K1708-'June 2015'!K1708</f>
        <v>85</v>
      </c>
      <c r="M1708" s="18"/>
    </row>
    <row r="1709" spans="1:13" ht="12.75" customHeight="1">
      <c r="A1709" s="20">
        <v>1705</v>
      </c>
      <c r="B1709" s="26" t="s">
        <v>48</v>
      </c>
      <c r="C1709" s="27">
        <v>29499</v>
      </c>
      <c r="D1709" s="24"/>
      <c r="E1709" s="27" t="s">
        <v>24</v>
      </c>
      <c r="F1709" s="24" t="s">
        <v>5</v>
      </c>
      <c r="G1709" s="28">
        <f t="shared" si="0"/>
        <v>1270</v>
      </c>
      <c r="H1709" s="28">
        <f t="shared" si="0"/>
        <v>1048</v>
      </c>
      <c r="I1709" s="28">
        <f t="shared" si="0"/>
        <v>195</v>
      </c>
      <c r="J1709" s="28">
        <f t="shared" si="0"/>
        <v>108</v>
      </c>
      <c r="K1709" s="28">
        <f t="shared" si="0"/>
        <v>2608</v>
      </c>
      <c r="L1709" s="44">
        <f>K1709-'June 2015'!K1709</f>
        <v>670</v>
      </c>
      <c r="M1709" s="18"/>
    </row>
    <row r="1710" spans="1:13" ht="12.75" customHeight="1">
      <c r="A1710" s="20">
        <v>1706</v>
      </c>
      <c r="B1710" s="26" t="s">
        <v>48</v>
      </c>
      <c r="C1710" s="27">
        <v>29499</v>
      </c>
      <c r="D1710" s="24"/>
      <c r="E1710" s="27" t="s">
        <v>25</v>
      </c>
      <c r="F1710" s="24" t="s">
        <v>6</v>
      </c>
      <c r="G1710" s="28">
        <f t="shared" si="0"/>
        <v>68454</v>
      </c>
      <c r="H1710" s="28">
        <f t="shared" si="0"/>
        <v>43924</v>
      </c>
      <c r="I1710" s="28">
        <f t="shared" si="0"/>
        <v>1305</v>
      </c>
      <c r="J1710" s="28">
        <f t="shared" si="0"/>
        <v>39</v>
      </c>
      <c r="K1710" s="28">
        <f t="shared" si="0"/>
        <v>113718</v>
      </c>
      <c r="L1710" s="44">
        <f>K1710-'June 2015'!K1710</f>
        <v>22107</v>
      </c>
      <c r="M1710" s="18"/>
    </row>
    <row r="1711" spans="1:13" ht="12.75" customHeight="1">
      <c r="A1711" s="20">
        <v>1707</v>
      </c>
      <c r="B1711" s="26" t="s">
        <v>48</v>
      </c>
      <c r="C1711" s="27">
        <v>29499</v>
      </c>
      <c r="D1711" s="24"/>
      <c r="E1711" s="27" t="s">
        <v>26</v>
      </c>
      <c r="F1711" s="24" t="s">
        <v>7</v>
      </c>
      <c r="G1711" s="28">
        <f t="shared" si="0"/>
        <v>11605</v>
      </c>
      <c r="H1711" s="28">
        <f t="shared" si="0"/>
        <v>11489</v>
      </c>
      <c r="I1711" s="28">
        <f t="shared" si="0"/>
        <v>1119</v>
      </c>
      <c r="J1711" s="28">
        <f t="shared" si="0"/>
        <v>40</v>
      </c>
      <c r="K1711" s="28">
        <f t="shared" si="0"/>
        <v>24287</v>
      </c>
      <c r="L1711" s="44">
        <f>K1711-'June 2015'!K1711</f>
        <v>1671</v>
      </c>
      <c r="M1711" s="18"/>
    </row>
    <row r="1712" spans="1:13" ht="12.75" customHeight="1">
      <c r="A1712" s="20">
        <v>1708</v>
      </c>
      <c r="B1712" s="26" t="s">
        <v>48</v>
      </c>
      <c r="C1712" s="27">
        <v>29499</v>
      </c>
      <c r="D1712" s="24"/>
      <c r="E1712" s="27" t="s">
        <v>27</v>
      </c>
      <c r="F1712" s="24" t="s">
        <v>8</v>
      </c>
      <c r="G1712" s="28">
        <f t="shared" si="0"/>
        <v>17812</v>
      </c>
      <c r="H1712" s="28">
        <f t="shared" si="0"/>
        <v>22217</v>
      </c>
      <c r="I1712" s="28">
        <f t="shared" si="0"/>
        <v>1420</v>
      </c>
      <c r="J1712" s="28">
        <f t="shared" si="0"/>
        <v>113</v>
      </c>
      <c r="K1712" s="28">
        <f t="shared" si="0"/>
        <v>41647</v>
      </c>
      <c r="L1712" s="44">
        <f>K1712-'June 2015'!K1712</f>
        <v>5920</v>
      </c>
      <c r="M1712" s="18"/>
    </row>
    <row r="1713" spans="1:13" ht="12.75" customHeight="1">
      <c r="A1713" s="20">
        <v>1709</v>
      </c>
      <c r="B1713" s="26" t="s">
        <v>48</v>
      </c>
      <c r="C1713" s="27">
        <v>29499</v>
      </c>
      <c r="D1713" s="24"/>
      <c r="E1713" s="27" t="s">
        <v>28</v>
      </c>
      <c r="F1713" s="24" t="s">
        <v>9</v>
      </c>
      <c r="G1713" s="28">
        <f t="shared" si="0"/>
        <v>7595</v>
      </c>
      <c r="H1713" s="28">
        <f t="shared" si="0"/>
        <v>20799</v>
      </c>
      <c r="I1713" s="28">
        <f t="shared" si="0"/>
        <v>1887</v>
      </c>
      <c r="J1713" s="28">
        <f t="shared" si="0"/>
        <v>130</v>
      </c>
      <c r="K1713" s="28">
        <f t="shared" si="0"/>
        <v>30473</v>
      </c>
      <c r="L1713" s="44">
        <f>K1713-'June 2015'!K1713</f>
        <v>6848</v>
      </c>
      <c r="M1713" s="18"/>
    </row>
    <row r="1714" spans="1:13" ht="12.75" customHeight="1">
      <c r="A1714" s="20">
        <v>1710</v>
      </c>
      <c r="B1714" s="26" t="s">
        <v>48</v>
      </c>
      <c r="C1714" s="27">
        <v>29499</v>
      </c>
      <c r="D1714" s="24"/>
      <c r="E1714" s="27" t="s">
        <v>29</v>
      </c>
      <c r="F1714" s="24" t="s">
        <v>10</v>
      </c>
      <c r="G1714" s="28">
        <f t="shared" si="0"/>
        <v>45406</v>
      </c>
      <c r="H1714" s="28">
        <f t="shared" si="0"/>
        <v>12024</v>
      </c>
      <c r="I1714" s="28">
        <f t="shared" si="0"/>
        <v>502</v>
      </c>
      <c r="J1714" s="28">
        <f t="shared" si="0"/>
        <v>21</v>
      </c>
      <c r="K1714" s="28">
        <f t="shared" si="0"/>
        <v>57996</v>
      </c>
      <c r="L1714" s="44">
        <f>K1714-'June 2015'!K1714</f>
        <v>24692</v>
      </c>
      <c r="M1714" s="18"/>
    </row>
    <row r="1715" spans="1:13" ht="12.75" customHeight="1">
      <c r="A1715" s="20">
        <v>1711</v>
      </c>
      <c r="B1715" s="26" t="s">
        <v>48</v>
      </c>
      <c r="C1715" s="27">
        <v>29499</v>
      </c>
      <c r="D1715" s="24"/>
      <c r="E1715" s="27" t="s">
        <v>30</v>
      </c>
      <c r="F1715" s="24" t="s">
        <v>11</v>
      </c>
      <c r="G1715" s="28">
        <f t="shared" si="0"/>
        <v>4049</v>
      </c>
      <c r="H1715" s="28">
        <f t="shared" si="0"/>
        <v>2760</v>
      </c>
      <c r="I1715" s="28">
        <f t="shared" si="0"/>
        <v>183</v>
      </c>
      <c r="J1715" s="28">
        <f t="shared" si="0"/>
        <v>44</v>
      </c>
      <c r="K1715" s="28">
        <f t="shared" si="0"/>
        <v>7022</v>
      </c>
      <c r="L1715" s="44">
        <f>K1715-'June 2015'!K1715</f>
        <v>1527</v>
      </c>
      <c r="M1715" s="18"/>
    </row>
    <row r="1716" spans="1:13" ht="12.75" customHeight="1">
      <c r="A1716" s="20">
        <v>1712</v>
      </c>
      <c r="B1716" s="26" t="s">
        <v>48</v>
      </c>
      <c r="C1716" s="27">
        <v>29499</v>
      </c>
      <c r="D1716" s="24"/>
      <c r="E1716" s="27" t="s">
        <v>31</v>
      </c>
      <c r="F1716" s="24" t="s">
        <v>12</v>
      </c>
      <c r="G1716" s="28">
        <f t="shared" ref="G1716:K1725" si="1">SUM(G1737,G1759,G1781)</f>
        <v>22412</v>
      </c>
      <c r="H1716" s="28">
        <f t="shared" si="1"/>
        <v>9204</v>
      </c>
      <c r="I1716" s="28">
        <f t="shared" si="1"/>
        <v>247</v>
      </c>
      <c r="J1716" s="28">
        <f t="shared" si="1"/>
        <v>25</v>
      </c>
      <c r="K1716" s="28">
        <f t="shared" si="1"/>
        <v>31888</v>
      </c>
      <c r="L1716" s="44">
        <f>K1716-'June 2015'!K1716</f>
        <v>-17628</v>
      </c>
      <c r="M1716" s="18"/>
    </row>
    <row r="1717" spans="1:13" ht="12.75" customHeight="1">
      <c r="A1717" s="20">
        <v>1713</v>
      </c>
      <c r="B1717" s="26" t="s">
        <v>48</v>
      </c>
      <c r="C1717" s="27">
        <v>29499</v>
      </c>
      <c r="D1717" s="24"/>
      <c r="E1717" s="27" t="s">
        <v>32</v>
      </c>
      <c r="F1717" s="24" t="s">
        <v>13</v>
      </c>
      <c r="G1717" s="28">
        <f t="shared" si="1"/>
        <v>62102</v>
      </c>
      <c r="H1717" s="28">
        <f t="shared" si="1"/>
        <v>9218</v>
      </c>
      <c r="I1717" s="28">
        <f t="shared" si="1"/>
        <v>391</v>
      </c>
      <c r="J1717" s="28">
        <f t="shared" si="1"/>
        <v>54</v>
      </c>
      <c r="K1717" s="28">
        <f t="shared" si="1"/>
        <v>71776</v>
      </c>
      <c r="L1717" s="44">
        <f>K1717-'June 2015'!K1717</f>
        <v>12055</v>
      </c>
      <c r="M1717" s="18"/>
    </row>
    <row r="1718" spans="1:13" ht="12.75" customHeight="1">
      <c r="A1718" s="20">
        <v>1714</v>
      </c>
      <c r="B1718" s="26" t="s">
        <v>48</v>
      </c>
      <c r="C1718" s="27">
        <v>29499</v>
      </c>
      <c r="D1718" s="24"/>
      <c r="E1718" s="27" t="s">
        <v>33</v>
      </c>
      <c r="F1718" s="24" t="s">
        <v>14</v>
      </c>
      <c r="G1718" s="28">
        <f t="shared" si="1"/>
        <v>48330</v>
      </c>
      <c r="H1718" s="28">
        <f t="shared" si="1"/>
        <v>37161</v>
      </c>
      <c r="I1718" s="28">
        <f t="shared" si="1"/>
        <v>1653</v>
      </c>
      <c r="J1718" s="28">
        <f t="shared" si="1"/>
        <v>49</v>
      </c>
      <c r="K1718" s="28">
        <f t="shared" si="1"/>
        <v>87187</v>
      </c>
      <c r="L1718" s="44">
        <f>K1718-'June 2015'!K1718</f>
        <v>17724</v>
      </c>
      <c r="M1718" s="18"/>
    </row>
    <row r="1719" spans="1:13" ht="12.75" customHeight="1">
      <c r="A1719" s="20">
        <v>1715</v>
      </c>
      <c r="B1719" s="26" t="s">
        <v>48</v>
      </c>
      <c r="C1719" s="27">
        <v>29499</v>
      </c>
      <c r="D1719" s="24"/>
      <c r="E1719" s="27" t="s">
        <v>34</v>
      </c>
      <c r="F1719" s="24" t="s">
        <v>15</v>
      </c>
      <c r="G1719" s="28">
        <f t="shared" si="1"/>
        <v>17345</v>
      </c>
      <c r="H1719" s="28">
        <f t="shared" si="1"/>
        <v>11246</v>
      </c>
      <c r="I1719" s="28">
        <f t="shared" si="1"/>
        <v>1255</v>
      </c>
      <c r="J1719" s="28">
        <f t="shared" si="1"/>
        <v>172</v>
      </c>
      <c r="K1719" s="28">
        <f t="shared" si="1"/>
        <v>30058</v>
      </c>
      <c r="L1719" s="44">
        <f>K1719-'June 2015'!K1719</f>
        <v>9536</v>
      </c>
      <c r="M1719" s="18"/>
    </row>
    <row r="1720" spans="1:13" ht="12.75" customHeight="1">
      <c r="A1720" s="20">
        <v>1716</v>
      </c>
      <c r="B1720" s="26" t="s">
        <v>48</v>
      </c>
      <c r="C1720" s="27">
        <v>29499</v>
      </c>
      <c r="D1720" s="24"/>
      <c r="E1720" s="27" t="s">
        <v>35</v>
      </c>
      <c r="F1720" s="24" t="s">
        <v>16</v>
      </c>
      <c r="G1720" s="28">
        <f t="shared" si="1"/>
        <v>1008</v>
      </c>
      <c r="H1720" s="28">
        <f t="shared" si="1"/>
        <v>744</v>
      </c>
      <c r="I1720" s="28">
        <f t="shared" si="1"/>
        <v>140</v>
      </c>
      <c r="J1720" s="28">
        <f t="shared" si="1"/>
        <v>60</v>
      </c>
      <c r="K1720" s="28">
        <f t="shared" si="1"/>
        <v>1990</v>
      </c>
      <c r="L1720" s="44">
        <f>K1720-'June 2015'!K1720</f>
        <v>78</v>
      </c>
      <c r="M1720" s="18"/>
    </row>
    <row r="1721" spans="1:13" ht="12.75" customHeight="1">
      <c r="A1721" s="20">
        <v>1717</v>
      </c>
      <c r="B1721" s="26" t="s">
        <v>48</v>
      </c>
      <c r="C1721" s="27">
        <v>29499</v>
      </c>
      <c r="D1721" s="24"/>
      <c r="E1721" s="27" t="s">
        <v>36</v>
      </c>
      <c r="F1721" s="24" t="s">
        <v>17</v>
      </c>
      <c r="G1721" s="28">
        <f t="shared" si="1"/>
        <v>4970</v>
      </c>
      <c r="H1721" s="28">
        <f t="shared" si="1"/>
        <v>4118</v>
      </c>
      <c r="I1721" s="28">
        <f t="shared" si="1"/>
        <v>504</v>
      </c>
      <c r="J1721" s="28">
        <f t="shared" si="1"/>
        <v>77</v>
      </c>
      <c r="K1721" s="28">
        <f t="shared" si="1"/>
        <v>9640</v>
      </c>
      <c r="L1721" s="44">
        <f>K1721-'June 2015'!K1721</f>
        <v>2384</v>
      </c>
      <c r="M1721" s="18"/>
    </row>
    <row r="1722" spans="1:13" ht="12.75" customHeight="1">
      <c r="A1722" s="20">
        <v>1718</v>
      </c>
      <c r="B1722" s="26" t="s">
        <v>48</v>
      </c>
      <c r="C1722" s="27">
        <v>29499</v>
      </c>
      <c r="D1722" s="24"/>
      <c r="E1722" s="27" t="s">
        <v>37</v>
      </c>
      <c r="F1722" s="24" t="s">
        <v>18</v>
      </c>
      <c r="G1722" s="28">
        <f t="shared" si="1"/>
        <v>24616</v>
      </c>
      <c r="H1722" s="28">
        <f t="shared" si="1"/>
        <v>15943</v>
      </c>
      <c r="I1722" s="28">
        <f t="shared" si="1"/>
        <v>1059</v>
      </c>
      <c r="J1722" s="28">
        <f t="shared" si="1"/>
        <v>84</v>
      </c>
      <c r="K1722" s="28">
        <f t="shared" si="1"/>
        <v>41691</v>
      </c>
      <c r="L1722" s="44">
        <f>K1722-'June 2015'!K1722</f>
        <v>11361</v>
      </c>
      <c r="M1722" s="18"/>
    </row>
    <row r="1723" spans="1:13" ht="12.75" customHeight="1">
      <c r="A1723" s="20">
        <v>1719</v>
      </c>
      <c r="B1723" s="26" t="s">
        <v>48</v>
      </c>
      <c r="C1723" s="27">
        <v>29499</v>
      </c>
      <c r="D1723" s="24"/>
      <c r="E1723" s="27" t="s">
        <v>38</v>
      </c>
      <c r="F1723" s="24" t="s">
        <v>19</v>
      </c>
      <c r="G1723" s="28">
        <f t="shared" si="1"/>
        <v>5872</v>
      </c>
      <c r="H1723" s="28">
        <f t="shared" si="1"/>
        <v>3606</v>
      </c>
      <c r="I1723" s="28">
        <f t="shared" si="1"/>
        <v>271</v>
      </c>
      <c r="J1723" s="28">
        <f t="shared" si="1"/>
        <v>43</v>
      </c>
      <c r="K1723" s="28">
        <f t="shared" si="1"/>
        <v>9809</v>
      </c>
      <c r="L1723" s="44">
        <f>K1723-'June 2015'!K1723</f>
        <v>2488</v>
      </c>
      <c r="M1723" s="18"/>
    </row>
    <row r="1724" spans="1:13" ht="12.75" customHeight="1">
      <c r="A1724" s="20">
        <v>1720</v>
      </c>
      <c r="B1724" s="26" t="s">
        <v>48</v>
      </c>
      <c r="C1724" s="27">
        <v>29499</v>
      </c>
      <c r="D1724" s="24"/>
      <c r="E1724" s="27" t="s">
        <v>39</v>
      </c>
      <c r="F1724" s="24" t="s">
        <v>20</v>
      </c>
      <c r="G1724" s="28">
        <f t="shared" si="1"/>
        <v>13270</v>
      </c>
      <c r="H1724" s="28">
        <f t="shared" si="1"/>
        <v>17174</v>
      </c>
      <c r="I1724" s="28">
        <f t="shared" si="1"/>
        <v>326</v>
      </c>
      <c r="J1724" s="28">
        <f t="shared" si="1"/>
        <v>17</v>
      </c>
      <c r="K1724" s="28">
        <f t="shared" si="1"/>
        <v>30801</v>
      </c>
      <c r="L1724" s="44">
        <f>K1724-'June 2015'!K1724</f>
        <v>8222</v>
      </c>
      <c r="M1724" s="18"/>
    </row>
    <row r="1725" spans="1:13" ht="12.75" customHeight="1">
      <c r="A1725" s="20">
        <v>1721</v>
      </c>
      <c r="B1725" s="26" t="s">
        <v>48</v>
      </c>
      <c r="C1725" s="27">
        <v>29499</v>
      </c>
      <c r="D1725" s="24"/>
      <c r="E1725" s="27" t="s">
        <v>40</v>
      </c>
      <c r="F1725" s="24" t="s">
        <v>41</v>
      </c>
      <c r="G1725" s="28">
        <f t="shared" si="1"/>
        <v>733</v>
      </c>
      <c r="H1725" s="28">
        <f t="shared" si="1"/>
        <v>127</v>
      </c>
      <c r="I1725" s="28">
        <f t="shared" si="1"/>
        <v>13</v>
      </c>
      <c r="J1725" s="28">
        <f t="shared" si="1"/>
        <v>9</v>
      </c>
      <c r="K1725" s="28">
        <f t="shared" si="1"/>
        <v>884</v>
      </c>
      <c r="L1725" s="44">
        <f>K1725-'June 2015'!K1725</f>
        <v>-6035</v>
      </c>
      <c r="M1725" s="18"/>
    </row>
    <row r="1726" spans="1:13" ht="12.75" customHeight="1">
      <c r="A1726" s="20">
        <v>1722</v>
      </c>
      <c r="B1726" s="26" t="s">
        <v>48</v>
      </c>
      <c r="C1726" s="27">
        <v>29499</v>
      </c>
      <c r="D1726" s="24"/>
      <c r="E1726" s="27"/>
      <c r="F1726" s="24"/>
      <c r="G1726" s="28">
        <f>SUM(G1747,G1769,G1791)</f>
        <v>393955</v>
      </c>
      <c r="H1726" s="28">
        <f>SUM(H1747,H1769,H1791)</f>
        <v>244087</v>
      </c>
      <c r="I1726" s="28">
        <f>SUM(I1747,I1769,I1791)</f>
        <v>14339</v>
      </c>
      <c r="J1726" s="28">
        <f>SUM(J1747,J1769,J1791)</f>
        <v>630</v>
      </c>
      <c r="K1726" s="28">
        <f>SUM(K1747,K1769,K1791)</f>
        <v>653005</v>
      </c>
      <c r="L1726" s="44">
        <f>K1726-'June 2015'!K1726</f>
        <v>101332</v>
      </c>
      <c r="M1726" s="18"/>
    </row>
    <row r="1727" spans="1:13" ht="12.75" customHeight="1">
      <c r="A1727" s="20">
        <v>1723</v>
      </c>
      <c r="B1727" s="29" t="s">
        <v>48</v>
      </c>
      <c r="C1727" s="30">
        <v>29499</v>
      </c>
      <c r="D1727" s="31"/>
      <c r="E1727" s="30" t="s">
        <v>21</v>
      </c>
      <c r="F1727" s="31" t="s">
        <v>2</v>
      </c>
      <c r="G1727" s="32">
        <f t="shared" ref="G1727:K1736" si="2">SUM(G5,G26,G47,G68,G89,G110,G131,G152,G173,G194,G215,G236,G257,G278,G299,G320,G341,G362,G383,G404,G425,G446,G467,G488,G509)</f>
        <v>9541</v>
      </c>
      <c r="H1727" s="32">
        <f t="shared" si="2"/>
        <v>3605</v>
      </c>
      <c r="I1727" s="32">
        <f t="shared" si="2"/>
        <v>121</v>
      </c>
      <c r="J1727" s="32">
        <f t="shared" si="2"/>
        <v>0</v>
      </c>
      <c r="K1727" s="32">
        <f t="shared" si="2"/>
        <v>13260</v>
      </c>
      <c r="L1727" s="32" t="s">
        <v>292</v>
      </c>
    </row>
    <row r="1728" spans="1:13" ht="12.75" customHeight="1">
      <c r="A1728" s="20">
        <v>1724</v>
      </c>
      <c r="B1728" s="29" t="s">
        <v>48</v>
      </c>
      <c r="C1728" s="30">
        <v>29499</v>
      </c>
      <c r="D1728" s="31"/>
      <c r="E1728" s="30" t="s">
        <v>22</v>
      </c>
      <c r="F1728" s="31" t="s">
        <v>3</v>
      </c>
      <c r="G1728" s="32">
        <f t="shared" si="2"/>
        <v>102</v>
      </c>
      <c r="H1728" s="32">
        <f t="shared" si="2"/>
        <v>99</v>
      </c>
      <c r="I1728" s="32">
        <f t="shared" si="2"/>
        <v>9</v>
      </c>
      <c r="J1728" s="32">
        <f t="shared" si="2"/>
        <v>6</v>
      </c>
      <c r="K1728" s="32">
        <f t="shared" si="2"/>
        <v>220</v>
      </c>
      <c r="L1728" s="19"/>
    </row>
    <row r="1729" spans="1:12" ht="12.75" customHeight="1">
      <c r="A1729" s="20">
        <v>1725</v>
      </c>
      <c r="B1729" s="29" t="s">
        <v>48</v>
      </c>
      <c r="C1729" s="30">
        <v>29499</v>
      </c>
      <c r="D1729" s="31"/>
      <c r="E1729" s="30" t="s">
        <v>23</v>
      </c>
      <c r="F1729" s="31" t="s">
        <v>4</v>
      </c>
      <c r="G1729" s="32">
        <f t="shared" si="2"/>
        <v>3103</v>
      </c>
      <c r="H1729" s="32">
        <f t="shared" si="2"/>
        <v>3035</v>
      </c>
      <c r="I1729" s="32">
        <f t="shared" si="2"/>
        <v>434</v>
      </c>
      <c r="J1729" s="32">
        <f t="shared" si="2"/>
        <v>9</v>
      </c>
      <c r="K1729" s="32">
        <f t="shared" si="2"/>
        <v>6578</v>
      </c>
      <c r="L1729" s="19"/>
    </row>
    <row r="1730" spans="1:12" ht="12.75" customHeight="1">
      <c r="A1730" s="20">
        <v>1726</v>
      </c>
      <c r="B1730" s="29" t="s">
        <v>48</v>
      </c>
      <c r="C1730" s="30">
        <v>29499</v>
      </c>
      <c r="D1730" s="31"/>
      <c r="E1730" s="30" t="s">
        <v>24</v>
      </c>
      <c r="F1730" s="31" t="s">
        <v>5</v>
      </c>
      <c r="G1730" s="32">
        <f t="shared" si="2"/>
        <v>322</v>
      </c>
      <c r="H1730" s="32">
        <f t="shared" si="2"/>
        <v>301</v>
      </c>
      <c r="I1730" s="32">
        <f t="shared" si="2"/>
        <v>21</v>
      </c>
      <c r="J1730" s="32">
        <f t="shared" si="2"/>
        <v>0</v>
      </c>
      <c r="K1730" s="32">
        <f t="shared" si="2"/>
        <v>645</v>
      </c>
      <c r="L1730" s="19"/>
    </row>
    <row r="1731" spans="1:12" ht="12.75" customHeight="1">
      <c r="A1731" s="20">
        <v>1727</v>
      </c>
      <c r="B1731" s="29" t="s">
        <v>48</v>
      </c>
      <c r="C1731" s="30">
        <v>29499</v>
      </c>
      <c r="D1731" s="31"/>
      <c r="E1731" s="30" t="s">
        <v>25</v>
      </c>
      <c r="F1731" s="31" t="s">
        <v>6</v>
      </c>
      <c r="G1731" s="32">
        <f t="shared" si="2"/>
        <v>21380</v>
      </c>
      <c r="H1731" s="32">
        <f t="shared" si="2"/>
        <v>13872</v>
      </c>
      <c r="I1731" s="32">
        <f t="shared" si="2"/>
        <v>341</v>
      </c>
      <c r="J1731" s="32">
        <f t="shared" si="2"/>
        <v>3</v>
      </c>
      <c r="K1731" s="32">
        <f t="shared" si="2"/>
        <v>35600</v>
      </c>
      <c r="L1731" s="19"/>
    </row>
    <row r="1732" spans="1:12" ht="12.75" customHeight="1">
      <c r="A1732" s="20">
        <v>1728</v>
      </c>
      <c r="B1732" s="29" t="s">
        <v>48</v>
      </c>
      <c r="C1732" s="30">
        <v>29499</v>
      </c>
      <c r="D1732" s="31"/>
      <c r="E1732" s="30" t="s">
        <v>26</v>
      </c>
      <c r="F1732" s="31" t="s">
        <v>7</v>
      </c>
      <c r="G1732" s="32">
        <f t="shared" si="2"/>
        <v>3240</v>
      </c>
      <c r="H1732" s="32">
        <f t="shared" si="2"/>
        <v>2925</v>
      </c>
      <c r="I1732" s="32">
        <f t="shared" si="2"/>
        <v>227</v>
      </c>
      <c r="J1732" s="32">
        <f t="shared" si="2"/>
        <v>0</v>
      </c>
      <c r="K1732" s="32">
        <f t="shared" si="2"/>
        <v>6389</v>
      </c>
      <c r="L1732" s="19"/>
    </row>
    <row r="1733" spans="1:12" ht="12.75" customHeight="1">
      <c r="A1733" s="20">
        <v>1729</v>
      </c>
      <c r="B1733" s="29" t="s">
        <v>48</v>
      </c>
      <c r="C1733" s="30">
        <v>29499</v>
      </c>
      <c r="D1733" s="31"/>
      <c r="E1733" s="30" t="s">
        <v>27</v>
      </c>
      <c r="F1733" s="31" t="s">
        <v>8</v>
      </c>
      <c r="G1733" s="32">
        <f t="shared" si="2"/>
        <v>5052</v>
      </c>
      <c r="H1733" s="32">
        <f t="shared" si="2"/>
        <v>6398</v>
      </c>
      <c r="I1733" s="32">
        <f t="shared" si="2"/>
        <v>438</v>
      </c>
      <c r="J1733" s="32">
        <f t="shared" si="2"/>
        <v>6</v>
      </c>
      <c r="K1733" s="32">
        <f t="shared" si="2"/>
        <v>11946</v>
      </c>
      <c r="L1733" s="19"/>
    </row>
    <row r="1734" spans="1:12" ht="12.75" customHeight="1">
      <c r="A1734" s="20">
        <v>1730</v>
      </c>
      <c r="B1734" s="29" t="s">
        <v>48</v>
      </c>
      <c r="C1734" s="30">
        <v>29499</v>
      </c>
      <c r="D1734" s="31"/>
      <c r="E1734" s="30" t="s">
        <v>28</v>
      </c>
      <c r="F1734" s="31" t="s">
        <v>9</v>
      </c>
      <c r="G1734" s="32">
        <f t="shared" si="2"/>
        <v>2082</v>
      </c>
      <c r="H1734" s="32">
        <f t="shared" si="2"/>
        <v>5744</v>
      </c>
      <c r="I1734" s="32">
        <f t="shared" si="2"/>
        <v>434</v>
      </c>
      <c r="J1734" s="32">
        <f t="shared" si="2"/>
        <v>18</v>
      </c>
      <c r="K1734" s="32">
        <f t="shared" si="2"/>
        <v>8297</v>
      </c>
      <c r="L1734" s="19"/>
    </row>
    <row r="1735" spans="1:12" ht="12.75" customHeight="1">
      <c r="A1735" s="20">
        <v>1731</v>
      </c>
      <c r="B1735" s="29" t="s">
        <v>48</v>
      </c>
      <c r="C1735" s="30">
        <v>29499</v>
      </c>
      <c r="D1735" s="31"/>
      <c r="E1735" s="30" t="s">
        <v>29</v>
      </c>
      <c r="F1735" s="31" t="s">
        <v>10</v>
      </c>
      <c r="G1735" s="32">
        <f t="shared" si="2"/>
        <v>13362</v>
      </c>
      <c r="H1735" s="32">
        <f t="shared" si="2"/>
        <v>3768</v>
      </c>
      <c r="I1735" s="32">
        <f t="shared" si="2"/>
        <v>123</v>
      </c>
      <c r="J1735" s="32">
        <f t="shared" si="2"/>
        <v>3</v>
      </c>
      <c r="K1735" s="32">
        <f t="shared" si="2"/>
        <v>17246</v>
      </c>
      <c r="L1735" s="19"/>
    </row>
    <row r="1736" spans="1:12" ht="12.75" customHeight="1">
      <c r="A1736" s="20">
        <v>1732</v>
      </c>
      <c r="B1736" s="29" t="s">
        <v>48</v>
      </c>
      <c r="C1736" s="30">
        <v>29499</v>
      </c>
      <c r="D1736" s="31"/>
      <c r="E1736" s="30" t="s">
        <v>30</v>
      </c>
      <c r="F1736" s="31" t="s">
        <v>11</v>
      </c>
      <c r="G1736" s="32">
        <f t="shared" si="2"/>
        <v>1137</v>
      </c>
      <c r="H1736" s="32">
        <f t="shared" si="2"/>
        <v>691</v>
      </c>
      <c r="I1736" s="32">
        <f t="shared" si="2"/>
        <v>22</v>
      </c>
      <c r="J1736" s="32">
        <f t="shared" si="2"/>
        <v>0</v>
      </c>
      <c r="K1736" s="32">
        <f t="shared" si="2"/>
        <v>1869</v>
      </c>
      <c r="L1736" s="19"/>
    </row>
    <row r="1737" spans="1:12" ht="12.75" customHeight="1">
      <c r="A1737" s="20">
        <v>1733</v>
      </c>
      <c r="B1737" s="29" t="s">
        <v>48</v>
      </c>
      <c r="C1737" s="30">
        <v>29499</v>
      </c>
      <c r="D1737" s="31"/>
      <c r="E1737" s="30" t="s">
        <v>31</v>
      </c>
      <c r="F1737" s="31" t="s">
        <v>12</v>
      </c>
      <c r="G1737" s="32">
        <f t="shared" ref="G1737:K1746" si="3">SUM(G15,G36,G57,G78,G99,G120,G141,G162,G183,G204,G225,G246,G267,G288,G309,G330,G351,G372,G393,G414,G435,G456,G477,G498,G519)</f>
        <v>5883</v>
      </c>
      <c r="H1737" s="32">
        <f t="shared" si="3"/>
        <v>2416</v>
      </c>
      <c r="I1737" s="32">
        <f t="shared" si="3"/>
        <v>45</v>
      </c>
      <c r="J1737" s="32">
        <f t="shared" si="3"/>
        <v>3</v>
      </c>
      <c r="K1737" s="32">
        <f t="shared" si="3"/>
        <v>8381</v>
      </c>
      <c r="L1737" s="19"/>
    </row>
    <row r="1738" spans="1:12" ht="12.75" customHeight="1">
      <c r="A1738" s="20">
        <v>1734</v>
      </c>
      <c r="B1738" s="29" t="s">
        <v>48</v>
      </c>
      <c r="C1738" s="30">
        <v>29499</v>
      </c>
      <c r="D1738" s="31"/>
      <c r="E1738" s="30" t="s">
        <v>32</v>
      </c>
      <c r="F1738" s="31" t="s">
        <v>13</v>
      </c>
      <c r="G1738" s="32">
        <f t="shared" si="3"/>
        <v>18626</v>
      </c>
      <c r="H1738" s="32">
        <f t="shared" si="3"/>
        <v>2562</v>
      </c>
      <c r="I1738" s="32">
        <f t="shared" si="3"/>
        <v>84</v>
      </c>
      <c r="J1738" s="32">
        <f t="shared" si="3"/>
        <v>3</v>
      </c>
      <c r="K1738" s="32">
        <f t="shared" si="3"/>
        <v>21259</v>
      </c>
      <c r="L1738" s="19"/>
    </row>
    <row r="1739" spans="1:12" ht="12.75" customHeight="1">
      <c r="A1739" s="20">
        <v>1735</v>
      </c>
      <c r="B1739" s="29" t="s">
        <v>48</v>
      </c>
      <c r="C1739" s="30">
        <v>29499</v>
      </c>
      <c r="D1739" s="31"/>
      <c r="E1739" s="30" t="s">
        <v>33</v>
      </c>
      <c r="F1739" s="31" t="s">
        <v>14</v>
      </c>
      <c r="G1739" s="32">
        <f t="shared" si="3"/>
        <v>14075</v>
      </c>
      <c r="H1739" s="32">
        <f t="shared" si="3"/>
        <v>10219</v>
      </c>
      <c r="I1739" s="32">
        <f t="shared" si="3"/>
        <v>268</v>
      </c>
      <c r="J1739" s="32">
        <f t="shared" si="3"/>
        <v>0</v>
      </c>
      <c r="K1739" s="32">
        <f t="shared" si="3"/>
        <v>24555</v>
      </c>
      <c r="L1739" s="19"/>
    </row>
    <row r="1740" spans="1:12" ht="12.75" customHeight="1">
      <c r="A1740" s="20">
        <v>1736</v>
      </c>
      <c r="B1740" s="29" t="s">
        <v>48</v>
      </c>
      <c r="C1740" s="30">
        <v>29499</v>
      </c>
      <c r="D1740" s="31"/>
      <c r="E1740" s="30" t="s">
        <v>34</v>
      </c>
      <c r="F1740" s="31" t="s">
        <v>15</v>
      </c>
      <c r="G1740" s="32">
        <f t="shared" si="3"/>
        <v>4980</v>
      </c>
      <c r="H1740" s="32">
        <f t="shared" si="3"/>
        <v>3272</v>
      </c>
      <c r="I1740" s="32">
        <f t="shared" si="3"/>
        <v>268</v>
      </c>
      <c r="J1740" s="32">
        <f t="shared" si="3"/>
        <v>20</v>
      </c>
      <c r="K1740" s="32">
        <f t="shared" si="3"/>
        <v>8545</v>
      </c>
      <c r="L1740" s="19"/>
    </row>
    <row r="1741" spans="1:12" ht="12.75" customHeight="1">
      <c r="A1741" s="20">
        <v>1737</v>
      </c>
      <c r="B1741" s="29" t="s">
        <v>48</v>
      </c>
      <c r="C1741" s="30">
        <v>29499</v>
      </c>
      <c r="D1741" s="31"/>
      <c r="E1741" s="30" t="s">
        <v>35</v>
      </c>
      <c r="F1741" s="31" t="s">
        <v>16</v>
      </c>
      <c r="G1741" s="32">
        <f t="shared" si="3"/>
        <v>266</v>
      </c>
      <c r="H1741" s="32">
        <f t="shared" si="3"/>
        <v>184</v>
      </c>
      <c r="I1741" s="32">
        <f t="shared" si="3"/>
        <v>26</v>
      </c>
      <c r="J1741" s="32">
        <f t="shared" si="3"/>
        <v>6</v>
      </c>
      <c r="K1741" s="32">
        <f t="shared" si="3"/>
        <v>518</v>
      </c>
      <c r="L1741" s="19"/>
    </row>
    <row r="1742" spans="1:12" ht="12.75" customHeight="1">
      <c r="A1742" s="20">
        <v>1738</v>
      </c>
      <c r="B1742" s="29" t="s">
        <v>48</v>
      </c>
      <c r="C1742" s="30">
        <v>29499</v>
      </c>
      <c r="D1742" s="31"/>
      <c r="E1742" s="30" t="s">
        <v>36</v>
      </c>
      <c r="F1742" s="31" t="s">
        <v>17</v>
      </c>
      <c r="G1742" s="32">
        <f t="shared" si="3"/>
        <v>1483</v>
      </c>
      <c r="H1742" s="32">
        <f t="shared" si="3"/>
        <v>1099</v>
      </c>
      <c r="I1742" s="32">
        <f t="shared" si="3"/>
        <v>140</v>
      </c>
      <c r="J1742" s="32">
        <f t="shared" si="3"/>
        <v>26</v>
      </c>
      <c r="K1742" s="32">
        <f t="shared" si="3"/>
        <v>2733</v>
      </c>
      <c r="L1742" s="19"/>
    </row>
    <row r="1743" spans="1:12" ht="12.75" customHeight="1">
      <c r="A1743" s="20">
        <v>1739</v>
      </c>
      <c r="B1743" s="29" t="s">
        <v>48</v>
      </c>
      <c r="C1743" s="30">
        <v>29499</v>
      </c>
      <c r="D1743" s="31"/>
      <c r="E1743" s="30" t="s">
        <v>37</v>
      </c>
      <c r="F1743" s="31" t="s">
        <v>18</v>
      </c>
      <c r="G1743" s="32">
        <f t="shared" si="3"/>
        <v>7836</v>
      </c>
      <c r="H1743" s="32">
        <f t="shared" si="3"/>
        <v>5116</v>
      </c>
      <c r="I1743" s="32">
        <f t="shared" si="3"/>
        <v>316</v>
      </c>
      <c r="J1743" s="32">
        <f t="shared" si="3"/>
        <v>18</v>
      </c>
      <c r="K1743" s="32">
        <f t="shared" si="3"/>
        <v>13284</v>
      </c>
      <c r="L1743" s="19"/>
    </row>
    <row r="1744" spans="1:12" ht="12.75" customHeight="1">
      <c r="A1744" s="20">
        <v>1740</v>
      </c>
      <c r="B1744" s="29" t="s">
        <v>48</v>
      </c>
      <c r="C1744" s="30">
        <v>29499</v>
      </c>
      <c r="D1744" s="31"/>
      <c r="E1744" s="30" t="s">
        <v>38</v>
      </c>
      <c r="F1744" s="31" t="s">
        <v>19</v>
      </c>
      <c r="G1744" s="32">
        <f t="shared" si="3"/>
        <v>1762</v>
      </c>
      <c r="H1744" s="32">
        <f t="shared" si="3"/>
        <v>1068</v>
      </c>
      <c r="I1744" s="32">
        <f t="shared" si="3"/>
        <v>71</v>
      </c>
      <c r="J1744" s="32">
        <f t="shared" si="3"/>
        <v>3</v>
      </c>
      <c r="K1744" s="32">
        <f t="shared" si="3"/>
        <v>2904</v>
      </c>
      <c r="L1744" s="19"/>
    </row>
    <row r="1745" spans="1:12" ht="12.75" customHeight="1">
      <c r="A1745" s="20">
        <v>1741</v>
      </c>
      <c r="B1745" s="29" t="s">
        <v>48</v>
      </c>
      <c r="C1745" s="30">
        <v>29499</v>
      </c>
      <c r="D1745" s="31"/>
      <c r="E1745" s="30" t="s">
        <v>39</v>
      </c>
      <c r="F1745" s="31" t="s">
        <v>20</v>
      </c>
      <c r="G1745" s="32">
        <f t="shared" si="3"/>
        <v>3974</v>
      </c>
      <c r="H1745" s="32">
        <f t="shared" si="3"/>
        <v>5048</v>
      </c>
      <c r="I1745" s="32">
        <f t="shared" si="3"/>
        <v>62</v>
      </c>
      <c r="J1745" s="32">
        <f t="shared" si="3"/>
        <v>0</v>
      </c>
      <c r="K1745" s="32">
        <f t="shared" si="3"/>
        <v>9064</v>
      </c>
      <c r="L1745" s="19"/>
    </row>
    <row r="1746" spans="1:12" ht="12.75" customHeight="1">
      <c r="A1746" s="20">
        <v>1742</v>
      </c>
      <c r="B1746" s="29" t="s">
        <v>48</v>
      </c>
      <c r="C1746" s="30">
        <v>29499</v>
      </c>
      <c r="D1746" s="31"/>
      <c r="E1746" s="30" t="s">
        <v>40</v>
      </c>
      <c r="F1746" s="31" t="s">
        <v>41</v>
      </c>
      <c r="G1746" s="32">
        <f t="shared" si="3"/>
        <v>226</v>
      </c>
      <c r="H1746" s="32">
        <f t="shared" si="3"/>
        <v>30</v>
      </c>
      <c r="I1746" s="32">
        <f t="shared" si="3"/>
        <v>0</v>
      </c>
      <c r="J1746" s="32">
        <f t="shared" si="3"/>
        <v>0</v>
      </c>
      <c r="K1746" s="32">
        <f t="shared" si="3"/>
        <v>254</v>
      </c>
      <c r="L1746" s="19"/>
    </row>
    <row r="1747" spans="1:12" ht="12.75" customHeight="1">
      <c r="A1747" s="20">
        <v>1743</v>
      </c>
      <c r="B1747" s="29" t="s">
        <v>48</v>
      </c>
      <c r="C1747" s="30">
        <v>29499</v>
      </c>
      <c r="D1747" s="31"/>
      <c r="E1747" s="30"/>
      <c r="F1747" s="31"/>
      <c r="G1747" s="32">
        <f>SUM(G25,G46,G67,G88,G109,G130,G151,G172,G193,G214,G235,G256,G277,G298,G319,G340,G361,G382,G403,G424,G445,G466,G487,G508,G529)</f>
        <v>118444</v>
      </c>
      <c r="H1747" s="32">
        <f>SUM(H25,H46,H67,H88,H109,H130,H151,H172,H193,H214,H235,H256,H277,H298,H319,H340,H361,H382,H403,H424,H445,H466,H487,H508,H529)</f>
        <v>71441</v>
      </c>
      <c r="I1747" s="32">
        <f>SUM(I25,I46,I67,I88,I109,I130,I151,I172,I193,I214,I235,I256,I277,I298,I319,I340,I361,I382,I403,I424,I445,I466,I487,I508,I529)</f>
        <v>3482</v>
      </c>
      <c r="J1747" s="32">
        <f>SUM(J25,J46,J67,J88,J109,J130,J151,J172,J193,J214,J235,J256,J277,J298,J319,J340,J361,J382,J403,J424,J445,J466,J487,J508,J529)</f>
        <v>143</v>
      </c>
      <c r="K1747" s="32">
        <f>SUM(K25,K46,K67,K88,K109,K130,K151,K172,K193,K214,K235,K256,K277,K298,K319,K340,K361,K382,K403,K424,K445,K466,K487,K508,K529)</f>
        <v>193483</v>
      </c>
      <c r="L1747" s="19"/>
    </row>
    <row r="1748" spans="1:12" ht="12.75" customHeight="1">
      <c r="A1748" s="20">
        <v>1744</v>
      </c>
      <c r="B1748" s="29"/>
      <c r="C1748" s="30"/>
      <c r="D1748" s="31"/>
      <c r="E1748" s="30"/>
      <c r="F1748" s="31"/>
      <c r="G1748" s="32"/>
      <c r="H1748" s="32"/>
      <c r="I1748" s="32"/>
      <c r="J1748" s="32"/>
      <c r="K1748" s="32"/>
      <c r="L1748" s="19"/>
    </row>
    <row r="1749" spans="1:12" ht="12.75" customHeight="1">
      <c r="A1749" s="20">
        <v>1745</v>
      </c>
      <c r="B1749" s="33" t="s">
        <v>48</v>
      </c>
      <c r="C1749" s="34">
        <v>29499</v>
      </c>
      <c r="D1749" s="35"/>
      <c r="E1749" s="34" t="s">
        <v>21</v>
      </c>
      <c r="F1749" s="35" t="s">
        <v>2</v>
      </c>
      <c r="G1749" s="36">
        <f t="shared" ref="G1749:K1758" si="4">SUM(G530,G551,G572,G593,G614,G635,G656,G677,G698,G719,G740,G761,G782,G803,G824,G845,G866,G887,G908,G929,G950,G971,G992,G992,G992,G1013,G1034,G1055)</f>
        <v>9366</v>
      </c>
      <c r="H1749" s="36">
        <f t="shared" si="4"/>
        <v>3336</v>
      </c>
      <c r="I1749" s="36">
        <f t="shared" si="4"/>
        <v>190</v>
      </c>
      <c r="J1749" s="36">
        <f t="shared" si="4"/>
        <v>9</v>
      </c>
      <c r="K1749" s="36">
        <f t="shared" si="4"/>
        <v>12858</v>
      </c>
      <c r="L1749" s="19"/>
    </row>
    <row r="1750" spans="1:12" ht="12.75" customHeight="1">
      <c r="A1750" s="20">
        <v>1746</v>
      </c>
      <c r="B1750" s="33" t="s">
        <v>48</v>
      </c>
      <c r="C1750" s="34">
        <v>29499</v>
      </c>
      <c r="D1750" s="35"/>
      <c r="E1750" s="34" t="s">
        <v>22</v>
      </c>
      <c r="F1750" s="35" t="s">
        <v>3</v>
      </c>
      <c r="G1750" s="36">
        <f t="shared" si="4"/>
        <v>200</v>
      </c>
      <c r="H1750" s="36">
        <f t="shared" si="4"/>
        <v>123</v>
      </c>
      <c r="I1750" s="36">
        <f t="shared" si="4"/>
        <v>18</v>
      </c>
      <c r="J1750" s="36">
        <f t="shared" si="4"/>
        <v>0</v>
      </c>
      <c r="K1750" s="36">
        <f t="shared" si="4"/>
        <v>348</v>
      </c>
      <c r="L1750" s="19"/>
    </row>
    <row r="1751" spans="1:12" ht="12.75" customHeight="1">
      <c r="A1751" s="20">
        <v>1747</v>
      </c>
      <c r="B1751" s="33" t="s">
        <v>48</v>
      </c>
      <c r="C1751" s="34">
        <v>29499</v>
      </c>
      <c r="D1751" s="35"/>
      <c r="E1751" s="34" t="s">
        <v>23</v>
      </c>
      <c r="F1751" s="35" t="s">
        <v>4</v>
      </c>
      <c r="G1751" s="36">
        <f t="shared" si="4"/>
        <v>4279</v>
      </c>
      <c r="H1751" s="36">
        <f t="shared" si="4"/>
        <v>5257</v>
      </c>
      <c r="I1751" s="36">
        <f t="shared" si="4"/>
        <v>1008</v>
      </c>
      <c r="J1751" s="36">
        <f t="shared" si="4"/>
        <v>21</v>
      </c>
      <c r="K1751" s="36">
        <f t="shared" si="4"/>
        <v>10543</v>
      </c>
      <c r="L1751" s="19"/>
    </row>
    <row r="1752" spans="1:12" ht="12.75" customHeight="1">
      <c r="A1752" s="20">
        <v>1748</v>
      </c>
      <c r="B1752" s="33" t="s">
        <v>48</v>
      </c>
      <c r="C1752" s="34">
        <v>29499</v>
      </c>
      <c r="D1752" s="35"/>
      <c r="E1752" s="34" t="s">
        <v>24</v>
      </c>
      <c r="F1752" s="35" t="s">
        <v>5</v>
      </c>
      <c r="G1752" s="36">
        <f t="shared" si="4"/>
        <v>490</v>
      </c>
      <c r="H1752" s="36">
        <f t="shared" si="4"/>
        <v>437</v>
      </c>
      <c r="I1752" s="36">
        <f t="shared" si="4"/>
        <v>50</v>
      </c>
      <c r="J1752" s="36">
        <f t="shared" si="4"/>
        <v>0</v>
      </c>
      <c r="K1752" s="36">
        <f t="shared" si="4"/>
        <v>972</v>
      </c>
      <c r="L1752" s="19"/>
    </row>
    <row r="1753" spans="1:12" ht="12.75" customHeight="1">
      <c r="A1753" s="20">
        <v>1749</v>
      </c>
      <c r="B1753" s="33" t="s">
        <v>48</v>
      </c>
      <c r="C1753" s="34">
        <v>29499</v>
      </c>
      <c r="D1753" s="35"/>
      <c r="E1753" s="34" t="s">
        <v>25</v>
      </c>
      <c r="F1753" s="35" t="s">
        <v>6</v>
      </c>
      <c r="G1753" s="36">
        <f t="shared" si="4"/>
        <v>26758</v>
      </c>
      <c r="H1753" s="36">
        <f t="shared" si="4"/>
        <v>17274</v>
      </c>
      <c r="I1753" s="36">
        <f t="shared" si="4"/>
        <v>654</v>
      </c>
      <c r="J1753" s="36">
        <f t="shared" si="4"/>
        <v>15</v>
      </c>
      <c r="K1753" s="36">
        <f t="shared" si="4"/>
        <v>44704</v>
      </c>
      <c r="L1753" s="19"/>
    </row>
    <row r="1754" spans="1:12" ht="12.75" customHeight="1">
      <c r="A1754" s="20">
        <v>1750</v>
      </c>
      <c r="B1754" s="33" t="s">
        <v>48</v>
      </c>
      <c r="C1754" s="34">
        <v>29499</v>
      </c>
      <c r="D1754" s="35"/>
      <c r="E1754" s="34" t="s">
        <v>26</v>
      </c>
      <c r="F1754" s="35" t="s">
        <v>7</v>
      </c>
      <c r="G1754" s="36">
        <f t="shared" si="4"/>
        <v>4923</v>
      </c>
      <c r="H1754" s="36">
        <f t="shared" si="4"/>
        <v>5404</v>
      </c>
      <c r="I1754" s="36">
        <f t="shared" si="4"/>
        <v>599</v>
      </c>
      <c r="J1754" s="36">
        <f t="shared" si="4"/>
        <v>9</v>
      </c>
      <c r="K1754" s="36">
        <f t="shared" si="4"/>
        <v>10965</v>
      </c>
      <c r="L1754" s="19"/>
    </row>
    <row r="1755" spans="1:12" ht="12.75" customHeight="1">
      <c r="A1755" s="20">
        <v>1751</v>
      </c>
      <c r="B1755" s="33" t="s">
        <v>48</v>
      </c>
      <c r="C1755" s="34">
        <v>29499</v>
      </c>
      <c r="D1755" s="35"/>
      <c r="E1755" s="34" t="s">
        <v>27</v>
      </c>
      <c r="F1755" s="35" t="s">
        <v>8</v>
      </c>
      <c r="G1755" s="36">
        <f t="shared" si="4"/>
        <v>7181</v>
      </c>
      <c r="H1755" s="36">
        <f t="shared" si="4"/>
        <v>9228</v>
      </c>
      <c r="I1755" s="36">
        <f t="shared" si="4"/>
        <v>531</v>
      </c>
      <c r="J1755" s="36">
        <f t="shared" si="4"/>
        <v>21</v>
      </c>
      <c r="K1755" s="36">
        <f t="shared" si="4"/>
        <v>16972</v>
      </c>
      <c r="L1755" s="19"/>
    </row>
    <row r="1756" spans="1:12" ht="12.75" customHeight="1">
      <c r="A1756" s="20">
        <v>1752</v>
      </c>
      <c r="B1756" s="33" t="s">
        <v>48</v>
      </c>
      <c r="C1756" s="34">
        <v>29499</v>
      </c>
      <c r="D1756" s="35"/>
      <c r="E1756" s="34" t="s">
        <v>28</v>
      </c>
      <c r="F1756" s="35" t="s">
        <v>9</v>
      </c>
      <c r="G1756" s="36">
        <f t="shared" si="4"/>
        <v>3049</v>
      </c>
      <c r="H1756" s="36">
        <f t="shared" si="4"/>
        <v>8673</v>
      </c>
      <c r="I1756" s="36">
        <f t="shared" si="4"/>
        <v>804</v>
      </c>
      <c r="J1756" s="36">
        <f t="shared" si="4"/>
        <v>34</v>
      </c>
      <c r="K1756" s="36">
        <f t="shared" si="4"/>
        <v>12590</v>
      </c>
      <c r="L1756" s="19"/>
    </row>
    <row r="1757" spans="1:12" ht="12.75" customHeight="1">
      <c r="A1757" s="20">
        <v>1753</v>
      </c>
      <c r="B1757" s="33" t="s">
        <v>48</v>
      </c>
      <c r="C1757" s="34">
        <v>29499</v>
      </c>
      <c r="D1757" s="35"/>
      <c r="E1757" s="34" t="s">
        <v>29</v>
      </c>
      <c r="F1757" s="35" t="s">
        <v>10</v>
      </c>
      <c r="G1757" s="36">
        <f t="shared" si="4"/>
        <v>18578</v>
      </c>
      <c r="H1757" s="36">
        <f t="shared" si="4"/>
        <v>5125</v>
      </c>
      <c r="I1757" s="36">
        <f t="shared" si="4"/>
        <v>230</v>
      </c>
      <c r="J1757" s="36">
        <f t="shared" si="4"/>
        <v>6</v>
      </c>
      <c r="K1757" s="36">
        <f t="shared" si="4"/>
        <v>23964</v>
      </c>
      <c r="L1757" s="19"/>
    </row>
    <row r="1758" spans="1:12" ht="12.75" customHeight="1">
      <c r="A1758" s="20">
        <v>1754</v>
      </c>
      <c r="B1758" s="33" t="s">
        <v>48</v>
      </c>
      <c r="C1758" s="34">
        <v>29499</v>
      </c>
      <c r="D1758" s="35"/>
      <c r="E1758" s="34" t="s">
        <v>30</v>
      </c>
      <c r="F1758" s="35" t="s">
        <v>11</v>
      </c>
      <c r="G1758" s="36">
        <f t="shared" si="4"/>
        <v>1308</v>
      </c>
      <c r="H1758" s="36">
        <f t="shared" si="4"/>
        <v>1013</v>
      </c>
      <c r="I1758" s="36">
        <f t="shared" si="4"/>
        <v>72</v>
      </c>
      <c r="J1758" s="36">
        <f t="shared" si="4"/>
        <v>3</v>
      </c>
      <c r="K1758" s="36">
        <f t="shared" si="4"/>
        <v>2376</v>
      </c>
      <c r="L1758" s="19"/>
    </row>
    <row r="1759" spans="1:12" ht="12.75" customHeight="1">
      <c r="A1759" s="20">
        <v>1755</v>
      </c>
      <c r="B1759" s="33" t="s">
        <v>48</v>
      </c>
      <c r="C1759" s="34">
        <v>29499</v>
      </c>
      <c r="D1759" s="35"/>
      <c r="E1759" s="34" t="s">
        <v>31</v>
      </c>
      <c r="F1759" s="35" t="s">
        <v>12</v>
      </c>
      <c r="G1759" s="36">
        <f t="shared" ref="G1759:K1768" si="5">SUM(G540,G561,G582,G603,G624,G645,G666,G687,G708,G729,G750,G771,G792,G813,G834,G855,G876,G897,G918,G939,G960,G981,G1002,G1002,G1002,G1023,G1044,G1065)</f>
        <v>10240</v>
      </c>
      <c r="H1759" s="36">
        <f t="shared" si="5"/>
        <v>4159</v>
      </c>
      <c r="I1759" s="36">
        <f t="shared" si="5"/>
        <v>142</v>
      </c>
      <c r="J1759" s="36">
        <f t="shared" si="5"/>
        <v>8</v>
      </c>
      <c r="K1759" s="36">
        <f t="shared" si="5"/>
        <v>14560</v>
      </c>
      <c r="L1759" s="19"/>
    </row>
    <row r="1760" spans="1:12" ht="12.75" customHeight="1">
      <c r="A1760" s="20">
        <v>1756</v>
      </c>
      <c r="B1760" s="33" t="s">
        <v>48</v>
      </c>
      <c r="C1760" s="34">
        <v>29499</v>
      </c>
      <c r="D1760" s="35"/>
      <c r="E1760" s="34" t="s">
        <v>32</v>
      </c>
      <c r="F1760" s="35" t="s">
        <v>13</v>
      </c>
      <c r="G1760" s="36">
        <f t="shared" si="5"/>
        <v>24543</v>
      </c>
      <c r="H1760" s="36">
        <f t="shared" si="5"/>
        <v>3811</v>
      </c>
      <c r="I1760" s="36">
        <f t="shared" si="5"/>
        <v>184</v>
      </c>
      <c r="J1760" s="36">
        <f t="shared" si="5"/>
        <v>7</v>
      </c>
      <c r="K1760" s="36">
        <f t="shared" si="5"/>
        <v>28582</v>
      </c>
      <c r="L1760" s="19"/>
    </row>
    <row r="1761" spans="1:12" ht="12.75" customHeight="1">
      <c r="A1761" s="20">
        <v>1757</v>
      </c>
      <c r="B1761" s="33" t="s">
        <v>48</v>
      </c>
      <c r="C1761" s="34">
        <v>29499</v>
      </c>
      <c r="D1761" s="35"/>
      <c r="E1761" s="34" t="s">
        <v>33</v>
      </c>
      <c r="F1761" s="35" t="s">
        <v>14</v>
      </c>
      <c r="G1761" s="36">
        <f t="shared" si="5"/>
        <v>18473</v>
      </c>
      <c r="H1761" s="36">
        <f t="shared" si="5"/>
        <v>14701</v>
      </c>
      <c r="I1761" s="36">
        <f t="shared" si="5"/>
        <v>851</v>
      </c>
      <c r="J1761" s="36">
        <f t="shared" si="5"/>
        <v>28</v>
      </c>
      <c r="K1761" s="36">
        <f t="shared" si="5"/>
        <v>34057</v>
      </c>
      <c r="L1761" s="19"/>
    </row>
    <row r="1762" spans="1:12" ht="12.75" customHeight="1">
      <c r="A1762" s="20">
        <v>1758</v>
      </c>
      <c r="B1762" s="33" t="s">
        <v>48</v>
      </c>
      <c r="C1762" s="34">
        <v>29499</v>
      </c>
      <c r="D1762" s="35"/>
      <c r="E1762" s="34" t="s">
        <v>34</v>
      </c>
      <c r="F1762" s="35" t="s">
        <v>15</v>
      </c>
      <c r="G1762" s="36">
        <f t="shared" si="5"/>
        <v>7131</v>
      </c>
      <c r="H1762" s="36">
        <f t="shared" si="5"/>
        <v>4510</v>
      </c>
      <c r="I1762" s="36">
        <f t="shared" si="5"/>
        <v>624</v>
      </c>
      <c r="J1762" s="36">
        <f t="shared" si="5"/>
        <v>78</v>
      </c>
      <c r="K1762" s="36">
        <f t="shared" si="5"/>
        <v>12354</v>
      </c>
      <c r="L1762" s="19"/>
    </row>
    <row r="1763" spans="1:12" ht="12.75" customHeight="1">
      <c r="A1763" s="20">
        <v>1759</v>
      </c>
      <c r="B1763" s="33" t="s">
        <v>48</v>
      </c>
      <c r="C1763" s="34">
        <v>29499</v>
      </c>
      <c r="D1763" s="35"/>
      <c r="E1763" s="34" t="s">
        <v>35</v>
      </c>
      <c r="F1763" s="35" t="s">
        <v>16</v>
      </c>
      <c r="G1763" s="36">
        <f t="shared" si="5"/>
        <v>385</v>
      </c>
      <c r="H1763" s="36">
        <f t="shared" si="5"/>
        <v>309</v>
      </c>
      <c r="I1763" s="36">
        <f t="shared" si="5"/>
        <v>53</v>
      </c>
      <c r="J1763" s="36">
        <f t="shared" si="5"/>
        <v>3</v>
      </c>
      <c r="K1763" s="36">
        <f t="shared" si="5"/>
        <v>748</v>
      </c>
      <c r="L1763" s="19"/>
    </row>
    <row r="1764" spans="1:12" ht="12.75" customHeight="1">
      <c r="A1764" s="20">
        <v>1760</v>
      </c>
      <c r="B1764" s="33" t="s">
        <v>48</v>
      </c>
      <c r="C1764" s="34">
        <v>29499</v>
      </c>
      <c r="D1764" s="35"/>
      <c r="E1764" s="34" t="s">
        <v>36</v>
      </c>
      <c r="F1764" s="35" t="s">
        <v>17</v>
      </c>
      <c r="G1764" s="36">
        <f t="shared" si="5"/>
        <v>1911</v>
      </c>
      <c r="H1764" s="36">
        <f t="shared" si="5"/>
        <v>1752</v>
      </c>
      <c r="I1764" s="36">
        <f t="shared" si="5"/>
        <v>225</v>
      </c>
      <c r="J1764" s="36">
        <f t="shared" si="5"/>
        <v>28</v>
      </c>
      <c r="K1764" s="36">
        <f t="shared" si="5"/>
        <v>3909</v>
      </c>
      <c r="L1764" s="19"/>
    </row>
    <row r="1765" spans="1:12" ht="12.75" customHeight="1">
      <c r="A1765" s="20">
        <v>1761</v>
      </c>
      <c r="B1765" s="33" t="s">
        <v>48</v>
      </c>
      <c r="C1765" s="34">
        <v>29499</v>
      </c>
      <c r="D1765" s="35"/>
      <c r="E1765" s="34" t="s">
        <v>37</v>
      </c>
      <c r="F1765" s="35" t="s">
        <v>18</v>
      </c>
      <c r="G1765" s="36">
        <f t="shared" si="5"/>
        <v>8952</v>
      </c>
      <c r="H1765" s="36">
        <f t="shared" si="5"/>
        <v>5965</v>
      </c>
      <c r="I1765" s="36">
        <f t="shared" si="5"/>
        <v>420</v>
      </c>
      <c r="J1765" s="36">
        <f t="shared" si="5"/>
        <v>24</v>
      </c>
      <c r="K1765" s="36">
        <f t="shared" si="5"/>
        <v>15347</v>
      </c>
      <c r="L1765" s="19"/>
    </row>
    <row r="1766" spans="1:12" ht="12.75" customHeight="1">
      <c r="A1766" s="20">
        <v>1762</v>
      </c>
      <c r="B1766" s="33" t="s">
        <v>48</v>
      </c>
      <c r="C1766" s="34">
        <v>29499</v>
      </c>
      <c r="D1766" s="35"/>
      <c r="E1766" s="34" t="s">
        <v>38</v>
      </c>
      <c r="F1766" s="35" t="s">
        <v>19</v>
      </c>
      <c r="G1766" s="36">
        <f t="shared" si="5"/>
        <v>1888</v>
      </c>
      <c r="H1766" s="36">
        <f t="shared" si="5"/>
        <v>1341</v>
      </c>
      <c r="I1766" s="36">
        <f t="shared" si="5"/>
        <v>109</v>
      </c>
      <c r="J1766" s="36">
        <f t="shared" si="5"/>
        <v>5</v>
      </c>
      <c r="K1766" s="36">
        <f t="shared" si="5"/>
        <v>3341</v>
      </c>
      <c r="L1766" s="19"/>
    </row>
    <row r="1767" spans="1:12" ht="12.75" customHeight="1">
      <c r="A1767" s="20">
        <v>1763</v>
      </c>
      <c r="B1767" s="33" t="s">
        <v>48</v>
      </c>
      <c r="C1767" s="34">
        <v>29499</v>
      </c>
      <c r="D1767" s="35"/>
      <c r="E1767" s="34" t="s">
        <v>39</v>
      </c>
      <c r="F1767" s="35" t="s">
        <v>20</v>
      </c>
      <c r="G1767" s="36">
        <f t="shared" si="5"/>
        <v>5453</v>
      </c>
      <c r="H1767" s="36">
        <f t="shared" si="5"/>
        <v>7413</v>
      </c>
      <c r="I1767" s="36">
        <f t="shared" si="5"/>
        <v>146</v>
      </c>
      <c r="J1767" s="36">
        <f t="shared" si="5"/>
        <v>0</v>
      </c>
      <c r="K1767" s="36">
        <f t="shared" si="5"/>
        <v>13024</v>
      </c>
      <c r="L1767" s="19"/>
    </row>
    <row r="1768" spans="1:12" ht="12.75" customHeight="1">
      <c r="A1768" s="20">
        <v>1764</v>
      </c>
      <c r="B1768" s="33" t="s">
        <v>48</v>
      </c>
      <c r="C1768" s="34">
        <v>29499</v>
      </c>
      <c r="D1768" s="35"/>
      <c r="E1768" s="34" t="s">
        <v>40</v>
      </c>
      <c r="F1768" s="35" t="s">
        <v>41</v>
      </c>
      <c r="G1768" s="36">
        <f t="shared" si="5"/>
        <v>270</v>
      </c>
      <c r="H1768" s="36">
        <f t="shared" si="5"/>
        <v>43</v>
      </c>
      <c r="I1768" s="36">
        <f t="shared" si="5"/>
        <v>0</v>
      </c>
      <c r="J1768" s="36">
        <f t="shared" si="5"/>
        <v>0</v>
      </c>
      <c r="K1768" s="36">
        <f t="shared" si="5"/>
        <v>323</v>
      </c>
      <c r="L1768" s="19"/>
    </row>
    <row r="1769" spans="1:12" ht="12.75" customHeight="1">
      <c r="A1769" s="20">
        <v>1765</v>
      </c>
      <c r="B1769" s="33" t="s">
        <v>48</v>
      </c>
      <c r="C1769" s="34">
        <v>29499</v>
      </c>
      <c r="D1769" s="35"/>
      <c r="E1769" s="34"/>
      <c r="F1769" s="35"/>
      <c r="G1769" s="36">
        <f>SUM(G550,G571,G592,G613,G634,G655,G676,G697,G718,G739,G760,G781,G802,G823,G844,G865,G886,G907,G928,G949,G970,G991,G1012,G1012,G1012,G1033,G1054,G1075)</f>
        <v>155416</v>
      </c>
      <c r="H1769" s="36">
        <f>SUM(H550,H571,H592,H613,H634,H655,H676,H697,H718,H739,H760,H781,H802,H823,H844,H865,H886,H907,H928,H949,H970,H991,H1012,H1012,H1012,H1033,H1054,H1075)</f>
        <v>99887</v>
      </c>
      <c r="I1769" s="36">
        <f>SUM(I550,I571,I592,I613,I634,I655,I676,I697,I718,I739,I760,I781,I802,I823,I844,I865,I886,I907,I928,I949,I970,I991,I1012,I1012,I1012,I1033,I1054,I1075)</f>
        <v>6972</v>
      </c>
      <c r="J1769" s="36">
        <f>SUM(J550,J571,J592,J613,J634,J655,J676,J697,J718,J739,J760,J781,J802,J823,J844,J865,J886,J907,J928,J949,J970,J991,J1012,J1012,J1012,J1033,J1054,J1075)</f>
        <v>308</v>
      </c>
      <c r="K1769" s="36">
        <f>SUM(K550,K571,K592,K613,K634,K655,K676,K697,K718,K739,K760,K781,K802,K823,K844,K865,K886,K907,K928,K949,K970,K991,K1012,K1012,K1012,K1033,K1054,K1075)</f>
        <v>262605</v>
      </c>
      <c r="L1769" s="19"/>
    </row>
    <row r="1770" spans="1:12" ht="12.75" customHeight="1">
      <c r="A1770" s="20">
        <v>1766</v>
      </c>
      <c r="B1770" s="33"/>
      <c r="C1770" s="34"/>
      <c r="D1770" s="35"/>
      <c r="E1770" s="34"/>
      <c r="F1770" s="35"/>
      <c r="G1770" s="36"/>
      <c r="H1770" s="36"/>
      <c r="I1770" s="36"/>
      <c r="J1770" s="36"/>
      <c r="K1770" s="36"/>
      <c r="L1770" s="19"/>
    </row>
    <row r="1771" spans="1:12" ht="12.75" customHeight="1">
      <c r="A1771" s="20">
        <v>1767</v>
      </c>
      <c r="B1771" s="38" t="s">
        <v>48</v>
      </c>
      <c r="C1771" s="39">
        <v>29499</v>
      </c>
      <c r="D1771" s="40"/>
      <c r="E1771" s="39" t="s">
        <v>21</v>
      </c>
      <c r="F1771" s="40" t="s">
        <v>2</v>
      </c>
      <c r="G1771" s="41">
        <f t="shared" ref="G1771:K1780" si="6">SUM(G1076,G1097,G1118,G1139,G1160,G1181,G1202,G1223,G1244,G1265,G1328,G1349,G1370,G1391,G1412,G1433,G1454,G1475,G1496,G1517,G1538,G1559,G1580,G1601,G1622,G1643,G1664,G1684)</f>
        <v>8303</v>
      </c>
      <c r="H1771" s="41">
        <f t="shared" si="6"/>
        <v>3388</v>
      </c>
      <c r="I1771" s="41">
        <f t="shared" si="6"/>
        <v>152</v>
      </c>
      <c r="J1771" s="41">
        <f t="shared" si="6"/>
        <v>0</v>
      </c>
      <c r="K1771" s="41">
        <f t="shared" si="6"/>
        <v>11827</v>
      </c>
      <c r="L1771" s="19"/>
    </row>
    <row r="1772" spans="1:12" ht="12.75" customHeight="1">
      <c r="A1772" s="20">
        <v>1768</v>
      </c>
      <c r="B1772" s="38" t="s">
        <v>48</v>
      </c>
      <c r="C1772" s="39">
        <v>29499</v>
      </c>
      <c r="D1772" s="40"/>
      <c r="E1772" s="39" t="s">
        <v>22</v>
      </c>
      <c r="F1772" s="40" t="s">
        <v>3</v>
      </c>
      <c r="G1772" s="41">
        <f t="shared" si="6"/>
        <v>497</v>
      </c>
      <c r="H1772" s="41">
        <f t="shared" si="6"/>
        <v>246</v>
      </c>
      <c r="I1772" s="41">
        <f t="shared" si="6"/>
        <v>14</v>
      </c>
      <c r="J1772" s="41">
        <f t="shared" si="6"/>
        <v>0</v>
      </c>
      <c r="K1772" s="41">
        <f t="shared" si="6"/>
        <v>758</v>
      </c>
      <c r="L1772" s="19"/>
    </row>
    <row r="1773" spans="1:12" ht="12.75" customHeight="1">
      <c r="A1773" s="20">
        <v>1769</v>
      </c>
      <c r="B1773" s="38" t="s">
        <v>48</v>
      </c>
      <c r="C1773" s="39">
        <v>29499</v>
      </c>
      <c r="D1773" s="40"/>
      <c r="E1773" s="39" t="s">
        <v>23</v>
      </c>
      <c r="F1773" s="40" t="s">
        <v>4</v>
      </c>
      <c r="G1773" s="41">
        <f t="shared" si="6"/>
        <v>2863</v>
      </c>
      <c r="H1773" s="41">
        <f t="shared" si="6"/>
        <v>2775</v>
      </c>
      <c r="I1773" s="41">
        <f t="shared" si="6"/>
        <v>341</v>
      </c>
      <c r="J1773" s="41">
        <f t="shared" si="6"/>
        <v>16</v>
      </c>
      <c r="K1773" s="41">
        <f t="shared" si="6"/>
        <v>6012</v>
      </c>
      <c r="L1773" s="19"/>
    </row>
    <row r="1774" spans="1:12" ht="12.75" customHeight="1">
      <c r="A1774" s="20">
        <v>1770</v>
      </c>
      <c r="B1774" s="38" t="s">
        <v>48</v>
      </c>
      <c r="C1774" s="39">
        <v>29499</v>
      </c>
      <c r="D1774" s="40"/>
      <c r="E1774" s="39" t="s">
        <v>24</v>
      </c>
      <c r="F1774" s="40" t="s">
        <v>5</v>
      </c>
      <c r="G1774" s="41">
        <f t="shared" si="6"/>
        <v>458</v>
      </c>
      <c r="H1774" s="41">
        <f t="shared" si="6"/>
        <v>310</v>
      </c>
      <c r="I1774" s="41">
        <f t="shared" si="6"/>
        <v>124</v>
      </c>
      <c r="J1774" s="41">
        <f t="shared" si="6"/>
        <v>108</v>
      </c>
      <c r="K1774" s="41">
        <f t="shared" si="6"/>
        <v>991</v>
      </c>
      <c r="L1774" s="19"/>
    </row>
    <row r="1775" spans="1:12" ht="12.75" customHeight="1">
      <c r="A1775" s="20">
        <v>1771</v>
      </c>
      <c r="B1775" s="38" t="s">
        <v>48</v>
      </c>
      <c r="C1775" s="39">
        <v>29499</v>
      </c>
      <c r="D1775" s="40"/>
      <c r="E1775" s="39" t="s">
        <v>25</v>
      </c>
      <c r="F1775" s="40" t="s">
        <v>6</v>
      </c>
      <c r="G1775" s="41">
        <f t="shared" si="6"/>
        <v>20316</v>
      </c>
      <c r="H1775" s="41">
        <f t="shared" si="6"/>
        <v>12778</v>
      </c>
      <c r="I1775" s="41">
        <f t="shared" si="6"/>
        <v>310</v>
      </c>
      <c r="J1775" s="41">
        <f t="shared" si="6"/>
        <v>21</v>
      </c>
      <c r="K1775" s="41">
        <f t="shared" si="6"/>
        <v>33414</v>
      </c>
      <c r="L1775" s="19"/>
    </row>
    <row r="1776" spans="1:12" ht="12.75" customHeight="1">
      <c r="A1776" s="20">
        <v>1772</v>
      </c>
      <c r="B1776" s="38" t="s">
        <v>48</v>
      </c>
      <c r="C1776" s="39">
        <v>29499</v>
      </c>
      <c r="D1776" s="40"/>
      <c r="E1776" s="39" t="s">
        <v>26</v>
      </c>
      <c r="F1776" s="40" t="s">
        <v>7</v>
      </c>
      <c r="G1776" s="41">
        <f t="shared" si="6"/>
        <v>3442</v>
      </c>
      <c r="H1776" s="41">
        <f t="shared" si="6"/>
        <v>3160</v>
      </c>
      <c r="I1776" s="41">
        <f t="shared" si="6"/>
        <v>293</v>
      </c>
      <c r="J1776" s="41">
        <f t="shared" si="6"/>
        <v>31</v>
      </c>
      <c r="K1776" s="41">
        <f t="shared" si="6"/>
        <v>6933</v>
      </c>
      <c r="L1776" s="19"/>
    </row>
    <row r="1777" spans="1:12" ht="12.75" customHeight="1">
      <c r="A1777" s="20">
        <v>1773</v>
      </c>
      <c r="B1777" s="38" t="s">
        <v>48</v>
      </c>
      <c r="C1777" s="39">
        <v>29499</v>
      </c>
      <c r="D1777" s="40"/>
      <c r="E1777" s="39" t="s">
        <v>27</v>
      </c>
      <c r="F1777" s="40" t="s">
        <v>8</v>
      </c>
      <c r="G1777" s="41">
        <f t="shared" si="6"/>
        <v>5579</v>
      </c>
      <c r="H1777" s="41">
        <f t="shared" si="6"/>
        <v>6591</v>
      </c>
      <c r="I1777" s="41">
        <f t="shared" si="6"/>
        <v>451</v>
      </c>
      <c r="J1777" s="41">
        <f t="shared" si="6"/>
        <v>86</v>
      </c>
      <c r="K1777" s="41">
        <f t="shared" si="6"/>
        <v>12729</v>
      </c>
      <c r="L1777" s="19"/>
    </row>
    <row r="1778" spans="1:12" ht="12.75" customHeight="1">
      <c r="A1778" s="20">
        <v>1774</v>
      </c>
      <c r="B1778" s="38" t="s">
        <v>48</v>
      </c>
      <c r="C1778" s="39">
        <v>29499</v>
      </c>
      <c r="D1778" s="40"/>
      <c r="E1778" s="39" t="s">
        <v>28</v>
      </c>
      <c r="F1778" s="40" t="s">
        <v>9</v>
      </c>
      <c r="G1778" s="41">
        <f t="shared" si="6"/>
        <v>2464</v>
      </c>
      <c r="H1778" s="41">
        <f t="shared" si="6"/>
        <v>6382</v>
      </c>
      <c r="I1778" s="41">
        <f t="shared" si="6"/>
        <v>649</v>
      </c>
      <c r="J1778" s="41">
        <f t="shared" si="6"/>
        <v>78</v>
      </c>
      <c r="K1778" s="41">
        <f t="shared" si="6"/>
        <v>9586</v>
      </c>
      <c r="L1778" s="19"/>
    </row>
    <row r="1779" spans="1:12" ht="12.75" customHeight="1">
      <c r="A1779" s="20">
        <v>1775</v>
      </c>
      <c r="B1779" s="38" t="s">
        <v>48</v>
      </c>
      <c r="C1779" s="39">
        <v>29499</v>
      </c>
      <c r="D1779" s="40"/>
      <c r="E1779" s="39" t="s">
        <v>29</v>
      </c>
      <c r="F1779" s="40" t="s">
        <v>10</v>
      </c>
      <c r="G1779" s="41">
        <f t="shared" si="6"/>
        <v>13466</v>
      </c>
      <c r="H1779" s="41">
        <f t="shared" si="6"/>
        <v>3131</v>
      </c>
      <c r="I1779" s="41">
        <f t="shared" si="6"/>
        <v>149</v>
      </c>
      <c r="J1779" s="41">
        <f t="shared" si="6"/>
        <v>12</v>
      </c>
      <c r="K1779" s="41">
        <f t="shared" si="6"/>
        <v>16786</v>
      </c>
      <c r="L1779" s="19"/>
    </row>
    <row r="1780" spans="1:12" ht="12.75" customHeight="1">
      <c r="A1780" s="20">
        <v>1776</v>
      </c>
      <c r="B1780" s="38" t="s">
        <v>48</v>
      </c>
      <c r="C1780" s="39">
        <v>29499</v>
      </c>
      <c r="D1780" s="40"/>
      <c r="E1780" s="39" t="s">
        <v>30</v>
      </c>
      <c r="F1780" s="40" t="s">
        <v>11</v>
      </c>
      <c r="G1780" s="41">
        <f t="shared" si="6"/>
        <v>1604</v>
      </c>
      <c r="H1780" s="41">
        <f t="shared" si="6"/>
        <v>1056</v>
      </c>
      <c r="I1780" s="41">
        <f t="shared" si="6"/>
        <v>89</v>
      </c>
      <c r="J1780" s="41">
        <f t="shared" si="6"/>
        <v>41</v>
      </c>
      <c r="K1780" s="41">
        <f t="shared" si="6"/>
        <v>2777</v>
      </c>
      <c r="L1780" s="19"/>
    </row>
    <row r="1781" spans="1:12" ht="12.75" customHeight="1">
      <c r="A1781" s="20">
        <v>1777</v>
      </c>
      <c r="B1781" s="38" t="s">
        <v>48</v>
      </c>
      <c r="C1781" s="39">
        <v>29499</v>
      </c>
      <c r="D1781" s="40"/>
      <c r="E1781" s="39" t="s">
        <v>31</v>
      </c>
      <c r="F1781" s="40" t="s">
        <v>12</v>
      </c>
      <c r="G1781" s="41">
        <f t="shared" ref="G1781:K1790" si="7">SUM(G1086,G1107,G1128,G1149,G1170,G1191,G1212,G1233,G1254,G1275,G1338,G1359,G1380,G1401,G1422,G1443,G1464,G1485,G1506,G1527,G1548,G1569,G1590,G1611,G1632,G1653,G1674,G1694)</f>
        <v>6289</v>
      </c>
      <c r="H1781" s="41">
        <f t="shared" si="7"/>
        <v>2629</v>
      </c>
      <c r="I1781" s="41">
        <f t="shared" si="7"/>
        <v>60</v>
      </c>
      <c r="J1781" s="41">
        <f t="shared" si="7"/>
        <v>14</v>
      </c>
      <c r="K1781" s="41">
        <f t="shared" si="7"/>
        <v>8947</v>
      </c>
      <c r="L1781" s="19"/>
    </row>
    <row r="1782" spans="1:12" ht="12.75" customHeight="1">
      <c r="A1782" s="20">
        <v>1778</v>
      </c>
      <c r="B1782" s="38" t="s">
        <v>48</v>
      </c>
      <c r="C1782" s="39">
        <v>29499</v>
      </c>
      <c r="D1782" s="40"/>
      <c r="E1782" s="39" t="s">
        <v>32</v>
      </c>
      <c r="F1782" s="40" t="s">
        <v>13</v>
      </c>
      <c r="G1782" s="41">
        <f t="shared" si="7"/>
        <v>18933</v>
      </c>
      <c r="H1782" s="41">
        <f t="shared" si="7"/>
        <v>2845</v>
      </c>
      <c r="I1782" s="41">
        <f t="shared" si="7"/>
        <v>123</v>
      </c>
      <c r="J1782" s="41">
        <f t="shared" si="7"/>
        <v>44</v>
      </c>
      <c r="K1782" s="41">
        <f t="shared" si="7"/>
        <v>21935</v>
      </c>
      <c r="L1782" s="19"/>
    </row>
    <row r="1783" spans="1:12" ht="12.75" customHeight="1">
      <c r="A1783" s="20">
        <v>1779</v>
      </c>
      <c r="B1783" s="38" t="s">
        <v>48</v>
      </c>
      <c r="C1783" s="39">
        <v>29499</v>
      </c>
      <c r="D1783" s="40"/>
      <c r="E1783" s="39" t="s">
        <v>33</v>
      </c>
      <c r="F1783" s="40" t="s">
        <v>14</v>
      </c>
      <c r="G1783" s="41">
        <f t="shared" si="7"/>
        <v>15782</v>
      </c>
      <c r="H1783" s="41">
        <f t="shared" si="7"/>
        <v>12241</v>
      </c>
      <c r="I1783" s="41">
        <f t="shared" si="7"/>
        <v>534</v>
      </c>
      <c r="J1783" s="41">
        <f t="shared" si="7"/>
        <v>21</v>
      </c>
      <c r="K1783" s="41">
        <f t="shared" si="7"/>
        <v>28575</v>
      </c>
      <c r="L1783" s="19"/>
    </row>
    <row r="1784" spans="1:12" ht="12.75" customHeight="1">
      <c r="A1784" s="20">
        <v>1780</v>
      </c>
      <c r="B1784" s="38" t="s">
        <v>48</v>
      </c>
      <c r="C1784" s="39">
        <v>29499</v>
      </c>
      <c r="D1784" s="40"/>
      <c r="E1784" s="39" t="s">
        <v>34</v>
      </c>
      <c r="F1784" s="40" t="s">
        <v>15</v>
      </c>
      <c r="G1784" s="41">
        <f t="shared" si="7"/>
        <v>5234</v>
      </c>
      <c r="H1784" s="41">
        <f t="shared" si="7"/>
        <v>3464</v>
      </c>
      <c r="I1784" s="41">
        <f t="shared" si="7"/>
        <v>363</v>
      </c>
      <c r="J1784" s="41">
        <f t="shared" si="7"/>
        <v>74</v>
      </c>
      <c r="K1784" s="41">
        <f t="shared" si="7"/>
        <v>9159</v>
      </c>
      <c r="L1784" s="19"/>
    </row>
    <row r="1785" spans="1:12" ht="12.75" customHeight="1">
      <c r="A1785" s="20">
        <v>1781</v>
      </c>
      <c r="B1785" s="38" t="s">
        <v>48</v>
      </c>
      <c r="C1785" s="39">
        <v>29499</v>
      </c>
      <c r="D1785" s="40"/>
      <c r="E1785" s="39" t="s">
        <v>35</v>
      </c>
      <c r="F1785" s="40" t="s">
        <v>16</v>
      </c>
      <c r="G1785" s="41">
        <f t="shared" si="7"/>
        <v>357</v>
      </c>
      <c r="H1785" s="41">
        <f t="shared" si="7"/>
        <v>251</v>
      </c>
      <c r="I1785" s="41">
        <f t="shared" si="7"/>
        <v>61</v>
      </c>
      <c r="J1785" s="41">
        <f t="shared" si="7"/>
        <v>51</v>
      </c>
      <c r="K1785" s="41">
        <f t="shared" si="7"/>
        <v>724</v>
      </c>
      <c r="L1785" s="19"/>
    </row>
    <row r="1786" spans="1:12" ht="12.75" customHeight="1">
      <c r="A1786" s="20">
        <v>1782</v>
      </c>
      <c r="B1786" s="38" t="s">
        <v>48</v>
      </c>
      <c r="C1786" s="39">
        <v>29499</v>
      </c>
      <c r="D1786" s="40"/>
      <c r="E1786" s="39" t="s">
        <v>36</v>
      </c>
      <c r="F1786" s="40" t="s">
        <v>17</v>
      </c>
      <c r="G1786" s="41">
        <f t="shared" si="7"/>
        <v>1576</v>
      </c>
      <c r="H1786" s="41">
        <f t="shared" si="7"/>
        <v>1267</v>
      </c>
      <c r="I1786" s="41">
        <f t="shared" si="7"/>
        <v>139</v>
      </c>
      <c r="J1786" s="41">
        <f t="shared" si="7"/>
        <v>23</v>
      </c>
      <c r="K1786" s="41">
        <f t="shared" si="7"/>
        <v>2998</v>
      </c>
      <c r="L1786" s="19"/>
    </row>
    <row r="1787" spans="1:12" ht="12.75" customHeight="1">
      <c r="A1787" s="20">
        <v>1783</v>
      </c>
      <c r="B1787" s="38" t="s">
        <v>48</v>
      </c>
      <c r="C1787" s="39">
        <v>29499</v>
      </c>
      <c r="D1787" s="40"/>
      <c r="E1787" s="39" t="s">
        <v>37</v>
      </c>
      <c r="F1787" s="40" t="s">
        <v>18</v>
      </c>
      <c r="G1787" s="41">
        <f t="shared" si="7"/>
        <v>7828</v>
      </c>
      <c r="H1787" s="41">
        <f t="shared" si="7"/>
        <v>4862</v>
      </c>
      <c r="I1787" s="41">
        <f t="shared" si="7"/>
        <v>323</v>
      </c>
      <c r="J1787" s="41">
        <f t="shared" si="7"/>
        <v>42</v>
      </c>
      <c r="K1787" s="41">
        <f t="shared" si="7"/>
        <v>13060</v>
      </c>
      <c r="L1787" s="19"/>
    </row>
    <row r="1788" spans="1:12" ht="12.75" customHeight="1">
      <c r="A1788" s="20">
        <v>1784</v>
      </c>
      <c r="B1788" s="38" t="s">
        <v>48</v>
      </c>
      <c r="C1788" s="39">
        <v>29499</v>
      </c>
      <c r="D1788" s="40"/>
      <c r="E1788" s="39" t="s">
        <v>38</v>
      </c>
      <c r="F1788" s="40" t="s">
        <v>19</v>
      </c>
      <c r="G1788" s="41">
        <f t="shared" si="7"/>
        <v>2222</v>
      </c>
      <c r="H1788" s="41">
        <f t="shared" si="7"/>
        <v>1197</v>
      </c>
      <c r="I1788" s="41">
        <f t="shared" si="7"/>
        <v>91</v>
      </c>
      <c r="J1788" s="41">
        <f t="shared" si="7"/>
        <v>35</v>
      </c>
      <c r="K1788" s="41">
        <f t="shared" si="7"/>
        <v>3564</v>
      </c>
      <c r="L1788" s="19"/>
    </row>
    <row r="1789" spans="1:12" ht="12.75" customHeight="1">
      <c r="A1789" s="20">
        <v>1785</v>
      </c>
      <c r="B1789" s="38" t="s">
        <v>48</v>
      </c>
      <c r="C1789" s="39">
        <v>29499</v>
      </c>
      <c r="D1789" s="40"/>
      <c r="E1789" s="39" t="s">
        <v>39</v>
      </c>
      <c r="F1789" s="40" t="s">
        <v>20</v>
      </c>
      <c r="G1789" s="41">
        <f t="shared" si="7"/>
        <v>3843</v>
      </c>
      <c r="H1789" s="41">
        <f t="shared" si="7"/>
        <v>4713</v>
      </c>
      <c r="I1789" s="41">
        <f t="shared" si="7"/>
        <v>118</v>
      </c>
      <c r="J1789" s="41">
        <f t="shared" si="7"/>
        <v>17</v>
      </c>
      <c r="K1789" s="41">
        <f t="shared" si="7"/>
        <v>8713</v>
      </c>
      <c r="L1789" s="19"/>
    </row>
    <row r="1790" spans="1:12" ht="12.75" customHeight="1">
      <c r="A1790" s="20">
        <v>1786</v>
      </c>
      <c r="B1790" s="38" t="s">
        <v>48</v>
      </c>
      <c r="C1790" s="39">
        <v>29499</v>
      </c>
      <c r="D1790" s="40"/>
      <c r="E1790" s="39" t="s">
        <v>40</v>
      </c>
      <c r="F1790" s="40" t="s">
        <v>41</v>
      </c>
      <c r="G1790" s="41">
        <f t="shared" si="7"/>
        <v>237</v>
      </c>
      <c r="H1790" s="41">
        <f t="shared" si="7"/>
        <v>54</v>
      </c>
      <c r="I1790" s="41">
        <f t="shared" si="7"/>
        <v>13</v>
      </c>
      <c r="J1790" s="41">
        <f t="shared" si="7"/>
        <v>9</v>
      </c>
      <c r="K1790" s="41">
        <f t="shared" si="7"/>
        <v>307</v>
      </c>
      <c r="L1790" s="19"/>
    </row>
    <row r="1791" spans="1:12" ht="12.75" customHeight="1">
      <c r="A1791" s="20">
        <v>1787</v>
      </c>
      <c r="B1791" s="38" t="s">
        <v>48</v>
      </c>
      <c r="C1791" s="39">
        <v>29499</v>
      </c>
      <c r="D1791" s="40"/>
      <c r="E1791" s="39"/>
      <c r="F1791" s="40"/>
      <c r="G1791" s="41">
        <f>SUM(G1096,G1117,G1138,G1159,G1180,G1201,G1222,G1243,G1264,G1285,G1348,G1369,G1390,G1411,G1432,G1453,G1474,G1495,G1516,G1537,G1558,G1579,G1600,G1621,G1642,G1663,G1684,G1704)</f>
        <v>120095</v>
      </c>
      <c r="H1791" s="41">
        <f>SUM(H1096,H1117,H1138,H1159,H1180,H1201,H1222,H1243,H1264,H1285,H1348,H1369,H1390,H1411,H1432,H1453,H1474,H1495,H1516,H1537,H1558,H1579,H1600,H1621,H1642,H1663,H1684,H1704)</f>
        <v>72759</v>
      </c>
      <c r="I1791" s="41">
        <f>SUM(I1096,I1117,I1138,I1159,I1180,I1201,I1222,I1243,I1264,I1285,I1348,I1369,I1390,I1411,I1432,I1453,I1474,I1495,I1516,I1537,I1558,I1579,I1600,I1621,I1642,I1663,I1684,I1704)</f>
        <v>3885</v>
      </c>
      <c r="J1791" s="41">
        <f>SUM(J1096,J1117,J1138,J1159,J1180,J1201,J1222,J1243,J1264,J1285,J1348,J1369,J1390,J1411,J1432,J1453,J1474,J1495,J1516,J1537,J1558,J1579,J1600,J1621,J1642,J1663,J1684,J1704)</f>
        <v>179</v>
      </c>
      <c r="K1791" s="41">
        <f>SUM(K1096,K1117,K1138,K1159,K1180,K1201,K1222,K1243,K1264,K1285,K1348,K1369,K1390,K1411,K1432,K1453,K1474,K1495,K1516,K1537,K1558,K1579,K1600,K1621,K1642,K1663,K1684,K1704)</f>
        <v>196917</v>
      </c>
      <c r="L1791" s="19"/>
    </row>
    <row r="1792" spans="1:12" ht="12.75" customHeight="1">
      <c r="A1792" s="37"/>
      <c r="B1792" s="38"/>
      <c r="C1792" s="39"/>
      <c r="D1792" s="40"/>
      <c r="E1792" s="39"/>
      <c r="F1792" s="40"/>
      <c r="G1792" s="41"/>
      <c r="H1792" s="41"/>
      <c r="I1792" s="41"/>
      <c r="J1792" s="41"/>
      <c r="K1792" s="41"/>
      <c r="L1792" s="19"/>
    </row>
    <row r="1793" s="19" customFormat="1" ht="12.75" customHeight="1"/>
    <row r="1794" s="19" customFormat="1" ht="12.75" customHeight="1"/>
    <row r="1795" s="19" customFormat="1" ht="12.75" customHeight="1"/>
    <row r="1796" s="19" customFormat="1" ht="12.75" customHeight="1"/>
    <row r="1797" s="19" customFormat="1" ht="12.75" customHeight="1"/>
    <row r="1798" s="19" customFormat="1" ht="12.75" customHeight="1"/>
    <row r="1799" s="19" customFormat="1" ht="12.75" customHeight="1"/>
    <row r="1800" s="19" customFormat="1" ht="12.75" customHeight="1"/>
    <row r="1801" s="19" customFormat="1" ht="12.75" customHeight="1"/>
    <row r="1802" s="19" customFormat="1" ht="12.75" customHeight="1"/>
    <row r="1803" s="19" customFormat="1" ht="12.75" customHeight="1"/>
    <row r="1804" s="19" customFormat="1" ht="12.75" customHeight="1"/>
    <row r="1805" s="19" customFormat="1" ht="12.75" customHeight="1"/>
    <row r="1806" s="19" customFormat="1" ht="12.75" customHeight="1"/>
    <row r="1807" s="19" customFormat="1" ht="12.75" customHeight="1"/>
    <row r="1808" s="19" customFormat="1" ht="12.75" customHeight="1"/>
    <row r="1809" s="19" customFormat="1" ht="12.75" customHeight="1"/>
    <row r="1810" s="19" customFormat="1" ht="12.75" customHeight="1"/>
    <row r="1811" s="19" customFormat="1" ht="12.75" customHeight="1"/>
    <row r="1812" s="19" customFormat="1" ht="12.75" customHeight="1"/>
    <row r="1813" s="19" customFormat="1" ht="12.75" customHeight="1"/>
    <row r="1814" s="19" customFormat="1" ht="12.75" customHeight="1"/>
    <row r="1815" s="19" customFormat="1" ht="12.75" customHeight="1"/>
    <row r="1816" s="19" customFormat="1" ht="12.75" customHeight="1"/>
    <row r="1817" s="19" customFormat="1" ht="12.75" customHeight="1"/>
    <row r="1818" s="19" customFormat="1" ht="12.75" customHeight="1"/>
    <row r="1819" s="19" customFormat="1" ht="12.75" customHeight="1"/>
    <row r="1820" s="19" customFormat="1" ht="12.75" customHeight="1"/>
    <row r="1821" s="19" customFormat="1" ht="12.75" customHeight="1"/>
    <row r="1822" s="19" customFormat="1" ht="12.75" customHeight="1"/>
    <row r="1823" s="19" customFormat="1" ht="12.75" customHeight="1"/>
    <row r="1824" s="19" customFormat="1" ht="12.75" customHeight="1"/>
    <row r="1825" s="19" customFormat="1" ht="12.75" customHeight="1"/>
    <row r="1826" s="19" customFormat="1" ht="12.75" customHeight="1"/>
    <row r="1827" s="19" customFormat="1" ht="12.75" customHeight="1"/>
    <row r="1828" s="19" customFormat="1" ht="12.75" customHeight="1"/>
    <row r="1829" s="19" customFormat="1" ht="12.75" customHeight="1"/>
    <row r="1830" s="19" customFormat="1" ht="12.75" customHeight="1"/>
    <row r="1831" s="19" customFormat="1" ht="12.75" customHeight="1"/>
    <row r="1832" s="19" customFormat="1" ht="12.75" customHeight="1"/>
    <row r="1833" s="19" customFormat="1" ht="12.75" customHeight="1"/>
    <row r="1834" s="19" customFormat="1" ht="12.75" customHeight="1"/>
    <row r="1835" s="19" customFormat="1" ht="12.75" customHeight="1"/>
    <row r="1836" s="19" customFormat="1" ht="12.75" customHeight="1"/>
    <row r="1837" s="19" customFormat="1" ht="12.75" customHeight="1"/>
    <row r="1838" s="19" customFormat="1" ht="12.75" customHeight="1"/>
    <row r="1839" s="19" customFormat="1" ht="12.75" customHeight="1"/>
    <row r="1840" s="19" customFormat="1" ht="12.75" customHeight="1"/>
    <row r="1841" s="19" customFormat="1" ht="12.75" customHeight="1"/>
    <row r="1842" s="19" customFormat="1" ht="12.75" customHeight="1"/>
    <row r="1843" s="19" customFormat="1" ht="12.75" customHeight="1"/>
    <row r="1844" s="19" customFormat="1" ht="12.75" customHeight="1"/>
    <row r="1845" s="19" customFormat="1" ht="12.75" customHeight="1"/>
    <row r="1846" s="19" customFormat="1" ht="12.75" customHeight="1"/>
    <row r="1847" s="19" customFormat="1" ht="12.75" customHeight="1"/>
    <row r="1848" s="19" customFormat="1" ht="12.75" customHeight="1"/>
    <row r="1849" s="19" customFormat="1" ht="12.75" customHeight="1"/>
    <row r="1850" s="19" customFormat="1" ht="12.75" customHeight="1"/>
    <row r="1851" s="19" customFormat="1" ht="12.75" customHeight="1"/>
    <row r="1852" s="19" customFormat="1" ht="12.75" customHeight="1"/>
    <row r="1853" s="19" customFormat="1" ht="12.75" customHeight="1"/>
    <row r="1854" s="19" customFormat="1" ht="12.75" customHeight="1"/>
    <row r="1855" s="19" customFormat="1" ht="12.75" customHeight="1"/>
    <row r="1856" s="19" customFormat="1" ht="12.75" customHeight="1"/>
    <row r="1857" s="19" customFormat="1" ht="12.75" customHeight="1"/>
    <row r="1858" s="19" customFormat="1" ht="12.75" customHeight="1"/>
    <row r="1859" s="19" customFormat="1" ht="12.75" customHeight="1"/>
    <row r="1860" s="19" customFormat="1" ht="12.75" customHeight="1"/>
    <row r="1861" s="19" customFormat="1" ht="12.75" customHeight="1"/>
    <row r="1862" s="19" customFormat="1" ht="12.75" customHeight="1"/>
    <row r="1863" s="19" customFormat="1" ht="12.75" customHeight="1"/>
    <row r="1864" s="19" customFormat="1" ht="12.75" customHeight="1"/>
    <row r="1865" s="19" customFormat="1" ht="12.75" customHeight="1"/>
    <row r="1866" s="19" customFormat="1" ht="12.75" customHeight="1"/>
    <row r="1867" s="19" customFormat="1" ht="12.75" customHeight="1"/>
    <row r="1868" s="19" customFormat="1" ht="12.75" customHeight="1"/>
    <row r="1869" s="19" customFormat="1" ht="12.75" customHeight="1"/>
    <row r="1870" s="19" customFormat="1" ht="12.75" customHeight="1"/>
    <row r="1871" s="19" customFormat="1" ht="12.75" customHeight="1"/>
    <row r="1872" s="19" customFormat="1" ht="12.75" customHeight="1"/>
    <row r="1873" s="19" customFormat="1" ht="12.75" customHeight="1"/>
    <row r="1874" s="19" customFormat="1" ht="12.75" customHeight="1"/>
    <row r="1875" s="19" customFormat="1" ht="12.75" customHeight="1"/>
    <row r="1876" s="19" customFormat="1" ht="12.75" customHeight="1"/>
    <row r="1877" s="19" customFormat="1" ht="12.75" customHeight="1"/>
    <row r="1878" s="19" customFormat="1" ht="12.75" customHeight="1"/>
    <row r="1879" s="19" customFormat="1" ht="12.75" customHeight="1"/>
    <row r="1880" s="19" customFormat="1" ht="12.75" customHeight="1"/>
    <row r="1881" s="19" customFormat="1" ht="12.75" customHeight="1"/>
    <row r="1882" s="19" customFormat="1" ht="12.75" customHeight="1"/>
    <row r="1883" s="19" customFormat="1" ht="12.75" customHeight="1"/>
    <row r="1884" s="19" customFormat="1" ht="12.75" customHeight="1"/>
    <row r="1885" s="19" customFormat="1" ht="12.75" customHeight="1"/>
    <row r="1886" s="19" customFormat="1" ht="12.75" customHeight="1"/>
    <row r="1887" s="19" customFormat="1" ht="12.75" customHeight="1"/>
    <row r="1888" s="19" customFormat="1" ht="12.75" customHeight="1"/>
    <row r="1889" s="19" customFormat="1" ht="12.75" customHeight="1"/>
    <row r="1890" s="19" customFormat="1" ht="12.75" customHeight="1"/>
    <row r="1891" s="19" customFormat="1" ht="12.75" customHeight="1"/>
    <row r="1892" s="19" customFormat="1" ht="12.75" customHeight="1"/>
    <row r="1893" s="19" customFormat="1" ht="12.75" customHeight="1"/>
    <row r="1894" s="19" customFormat="1" ht="12.75" customHeight="1"/>
    <row r="1895" s="19" customFormat="1" ht="12.75" customHeight="1"/>
    <row r="1896" s="19" customFormat="1" ht="12.75" customHeight="1"/>
    <row r="1897" s="19" customFormat="1" ht="12.75" customHeight="1"/>
    <row r="1898" s="19" customFormat="1" ht="12.75" customHeight="1"/>
    <row r="1899" s="19" customFormat="1" ht="12.75" customHeight="1"/>
    <row r="1900" s="19" customFormat="1" ht="12.75" customHeight="1"/>
    <row r="1901" s="19" customFormat="1" ht="12.75" customHeight="1"/>
    <row r="1902" s="19" customFormat="1" ht="12.75" customHeight="1"/>
    <row r="1903" s="19" customFormat="1" ht="12.75" customHeight="1"/>
    <row r="1904" s="19" customFormat="1" ht="12.75" customHeight="1"/>
    <row r="1905" s="19" customFormat="1" ht="12.75" customHeight="1"/>
    <row r="1906" s="19" customFormat="1" ht="12.75" customHeight="1"/>
    <row r="1907" s="19" customFormat="1" ht="12.75" customHeight="1"/>
    <row r="1908" s="19" customFormat="1" ht="12.75" customHeight="1"/>
    <row r="1909" s="19" customFormat="1" ht="12.75" customHeight="1"/>
    <row r="1910" s="19" customFormat="1" ht="12.75" customHeight="1"/>
    <row r="1911" s="19" customFormat="1" ht="12.75" customHeight="1"/>
    <row r="1912" s="19" customFormat="1" ht="12.75" customHeight="1"/>
    <row r="1913" s="19" customFormat="1" ht="12.75" customHeight="1"/>
    <row r="1914" s="19" customFormat="1" ht="12.75" customHeight="1"/>
    <row r="1915" s="19" customFormat="1" ht="12.75" customHeight="1"/>
    <row r="1916" s="19" customFormat="1" ht="12.75" customHeight="1"/>
    <row r="1917" s="19" customFormat="1" ht="12.75" customHeight="1"/>
    <row r="1918" s="19" customFormat="1" ht="12.75" customHeight="1"/>
    <row r="1919" s="19" customFormat="1" ht="12.75" customHeight="1"/>
    <row r="1920" s="19" customFormat="1" ht="12.75" customHeight="1"/>
    <row r="1921" s="19" customFormat="1" ht="12.75" customHeight="1"/>
    <row r="1922" s="19" customFormat="1" ht="12.75" customHeight="1"/>
    <row r="1923" s="19" customFormat="1" ht="12.75" customHeight="1"/>
    <row r="1924" s="19" customFormat="1" ht="12.75" customHeight="1"/>
    <row r="1925" s="19" customFormat="1" ht="12.75" customHeight="1"/>
    <row r="1926" s="19" customFormat="1" ht="12.75" customHeight="1"/>
    <row r="1927" s="19" customFormat="1" ht="12.75" customHeight="1"/>
    <row r="1928" s="19" customFormat="1" ht="12.75" customHeight="1"/>
    <row r="1929" s="19" customFormat="1" ht="12.75" customHeight="1"/>
    <row r="1930" s="19" customFormat="1" ht="12.75" customHeight="1"/>
    <row r="1931" s="19" customFormat="1" ht="12.75" customHeight="1"/>
    <row r="1932" s="19" customFormat="1" ht="12.75" customHeight="1"/>
    <row r="1933" s="19" customFormat="1" ht="12.75" customHeight="1"/>
    <row r="1934" s="19" customFormat="1" ht="12.75" customHeight="1"/>
    <row r="1935" s="19" customFormat="1" ht="12.75" customHeight="1"/>
    <row r="1936" s="19" customFormat="1" ht="12.75" customHeight="1"/>
    <row r="1937" s="19" customFormat="1" ht="12.75" customHeight="1"/>
    <row r="1938" s="19" customFormat="1" ht="12.75" customHeight="1"/>
    <row r="1939" s="19" customFormat="1" ht="12.75" customHeight="1"/>
    <row r="1940" s="19" customFormat="1" ht="12.75" customHeight="1"/>
    <row r="1941" s="19" customFormat="1" ht="12.75" customHeight="1"/>
    <row r="1942" s="19" customFormat="1" ht="12.75" customHeight="1"/>
    <row r="1943" s="19" customFormat="1" ht="12.75" customHeight="1"/>
    <row r="1944" s="19" customFormat="1" ht="12.75" customHeight="1"/>
    <row r="1945" s="19" customFormat="1" ht="12.75" customHeight="1"/>
    <row r="1946" s="19" customFormat="1" ht="12.75" customHeight="1"/>
    <row r="1947" s="19" customFormat="1" ht="12.75" customHeight="1"/>
    <row r="1948" s="19" customFormat="1" ht="12.75" customHeight="1"/>
    <row r="1949" s="19" customFormat="1" ht="12.75" customHeight="1"/>
    <row r="1950" s="19" customFormat="1" ht="12.75" customHeight="1"/>
    <row r="1951" s="19" customFormat="1" ht="12.75" customHeight="1"/>
    <row r="1952" s="19" customFormat="1" ht="12.75" customHeight="1"/>
    <row r="1953" s="19" customFormat="1" ht="12.75" customHeight="1"/>
    <row r="1954" s="19" customFormat="1" ht="12.75" customHeight="1"/>
    <row r="1955" s="19" customFormat="1" ht="12.75" customHeight="1"/>
    <row r="1956" s="19" customFormat="1" ht="12.75" customHeight="1"/>
    <row r="1957" s="19" customFormat="1" ht="12.75" customHeight="1"/>
    <row r="1958" s="19" customFormat="1" ht="12.75" customHeight="1"/>
    <row r="1959" s="19" customFormat="1" ht="12.75" customHeight="1"/>
    <row r="1960" s="19" customFormat="1" ht="12.75" customHeight="1"/>
    <row r="1961" s="19" customFormat="1" ht="12.75" customHeight="1"/>
    <row r="1962" s="19" customFormat="1" ht="12.75" customHeight="1"/>
    <row r="1963" s="19" customFormat="1" ht="12.75" customHeight="1"/>
    <row r="1964" s="19" customFormat="1" ht="12.75" customHeight="1"/>
    <row r="1965" s="19" customFormat="1" ht="12.75" customHeight="1"/>
    <row r="1966" s="19" customFormat="1" ht="12.75" customHeight="1"/>
    <row r="1967" s="19" customFormat="1" ht="12.75" customHeight="1"/>
    <row r="1968" s="19" customFormat="1" ht="12.75" customHeight="1"/>
    <row r="1969" s="19" customFormat="1" ht="12.75" customHeight="1"/>
    <row r="1970" s="19" customFormat="1" ht="12.75" customHeight="1"/>
    <row r="1971" s="19" customFormat="1" ht="12.75" customHeight="1"/>
    <row r="1972" s="19" customFormat="1" ht="12.75" customHeight="1"/>
    <row r="1973" s="19" customFormat="1" ht="12.75" customHeight="1"/>
    <row r="1974" s="19" customFormat="1" ht="12.75" customHeight="1"/>
    <row r="1975" s="19" customFormat="1" ht="12.75" customHeight="1"/>
    <row r="1976" s="19" customFormat="1" ht="12.75" customHeight="1"/>
    <row r="1977" s="19" customFormat="1" ht="12.75" customHeight="1"/>
    <row r="1978" s="19" customFormat="1" ht="12.75" customHeight="1"/>
    <row r="1979" s="19" customFormat="1" ht="12.75" customHeight="1"/>
    <row r="1980" s="19" customFormat="1" ht="12.75" customHeight="1"/>
    <row r="1981" s="19" customFormat="1" ht="12.75" customHeight="1"/>
    <row r="1982" s="19" customFormat="1" ht="12.75" customHeight="1"/>
    <row r="1983" s="19" customFormat="1" ht="12.75" customHeight="1"/>
    <row r="1984" s="19" customFormat="1" ht="12.75" customHeight="1"/>
    <row r="1985" s="19" customFormat="1" ht="12.75" customHeight="1"/>
    <row r="1986" s="19" customFormat="1" ht="12.75" customHeight="1"/>
    <row r="1987" s="19" customFormat="1" ht="12.75" customHeight="1"/>
    <row r="1988" s="19" customFormat="1" ht="12.75" customHeight="1"/>
    <row r="1989" s="19" customFormat="1" ht="12.75" customHeight="1"/>
    <row r="1990" s="19" customFormat="1" ht="12.75" customHeight="1"/>
    <row r="1991" s="19" customFormat="1" ht="12.75" customHeight="1"/>
    <row r="1992" s="19" customFormat="1" ht="12.75" customHeight="1"/>
    <row r="1993" s="19" customFormat="1" ht="12.75" customHeight="1"/>
    <row r="1994" s="19" customFormat="1" ht="12.75" customHeight="1"/>
    <row r="1995" s="19" customFormat="1" ht="12.75" customHeight="1"/>
    <row r="1996" s="19" customFormat="1" ht="12.75" customHeight="1"/>
    <row r="1997" s="19" customFormat="1" ht="12.75" customHeight="1"/>
    <row r="1998" s="19" customFormat="1" ht="12.75" customHeight="1"/>
    <row r="1999" s="19" customFormat="1" ht="12.75" customHeight="1"/>
    <row r="2000" s="19" customFormat="1" ht="12.75" customHeight="1"/>
    <row r="2001" s="19" customFormat="1" ht="12.75" customHeight="1"/>
    <row r="2002" s="19" customFormat="1" ht="12.75" customHeight="1"/>
    <row r="2003" s="19" customFormat="1" ht="12.75" customHeight="1"/>
    <row r="2004" s="19" customFormat="1" ht="12.75" customHeight="1"/>
    <row r="2005" s="19" customFormat="1" ht="12.75" customHeight="1"/>
    <row r="2006" s="19" customFormat="1" ht="12.75" customHeight="1"/>
    <row r="2007" s="19" customFormat="1" ht="12.75" customHeight="1"/>
    <row r="2008" s="19" customFormat="1" ht="12.75" customHeight="1"/>
    <row r="2009" s="19" customFormat="1" ht="12.75" customHeight="1"/>
    <row r="2010" s="19" customFormat="1" ht="12.75" customHeight="1"/>
    <row r="2011" s="19" customFormat="1" ht="12.75" customHeight="1"/>
    <row r="2012" s="19" customFormat="1" ht="12.75" customHeight="1"/>
    <row r="2013" s="19" customFormat="1" ht="12.75" customHeight="1"/>
    <row r="2014" s="19" customFormat="1" ht="12.75" customHeight="1"/>
    <row r="2015" s="19" customFormat="1" ht="12.75" customHeight="1"/>
    <row r="2016" s="19" customFormat="1" ht="12.75" customHeight="1"/>
    <row r="2017" s="19" customFormat="1" ht="12.75" customHeight="1"/>
    <row r="2018" s="19" customFormat="1" ht="12.75" customHeight="1"/>
    <row r="2019" s="19" customFormat="1" ht="12.75" customHeight="1"/>
    <row r="2020" s="19" customFormat="1" ht="12.75" customHeight="1"/>
    <row r="2021" s="19" customFormat="1" ht="12.75" customHeight="1"/>
    <row r="2022" s="19" customFormat="1" ht="12.75" customHeight="1"/>
    <row r="2023" s="19" customFormat="1" ht="12.75" customHeight="1"/>
    <row r="2024" s="19" customFormat="1" ht="12.75" customHeight="1"/>
    <row r="2025" s="19" customFormat="1" ht="12.75" customHeight="1"/>
    <row r="2026" s="19" customFormat="1" ht="12.75" customHeight="1"/>
    <row r="2027" s="19" customFormat="1" ht="12.75" customHeight="1"/>
    <row r="2028" s="19" customFormat="1" ht="12.75" customHeight="1"/>
    <row r="2029" s="19" customFormat="1" ht="12.75" customHeight="1"/>
    <row r="2030" s="19" customFormat="1" ht="12.75" customHeight="1"/>
    <row r="2031" s="19" customFormat="1" ht="12.75" customHeight="1"/>
    <row r="2032" s="19" customFormat="1" ht="12.75" customHeight="1"/>
    <row r="2033" s="19" customFormat="1" ht="12.75" customHeight="1"/>
    <row r="2034" s="19" customFormat="1" ht="12.75" customHeight="1"/>
    <row r="2035" s="19" customFormat="1" ht="12.75" customHeight="1"/>
    <row r="2036" s="19" customFormat="1" ht="12.75" customHeight="1"/>
    <row r="2037" s="19" customFormat="1" ht="12.75" customHeight="1"/>
    <row r="2038" s="19" customFormat="1" ht="12.75" customHeight="1"/>
    <row r="2039" s="19" customFormat="1" ht="12.75" customHeight="1"/>
    <row r="2040" s="19" customFormat="1" ht="12.75" customHeight="1"/>
    <row r="2041" s="19" customFormat="1" ht="12.75" customHeight="1"/>
    <row r="2042" s="19" customFormat="1" ht="12.75" customHeight="1"/>
    <row r="2043" s="19" customFormat="1" ht="12.75" customHeight="1"/>
    <row r="2044" s="19" customFormat="1" ht="12.75" customHeight="1"/>
    <row r="2045" s="19" customFormat="1" ht="12.75" customHeight="1"/>
    <row r="2046" s="19" customFormat="1" ht="12.75" customHeight="1"/>
    <row r="2047" s="19" customFormat="1" ht="12.75" customHeight="1"/>
    <row r="2048" s="19" customFormat="1" ht="12.75" customHeight="1"/>
    <row r="2049" s="19" customFormat="1" ht="12.75" customHeight="1"/>
    <row r="2050" s="19" customFormat="1" ht="12.75" customHeight="1"/>
    <row r="2051" s="19" customFormat="1" ht="12.75" customHeight="1"/>
    <row r="2052" s="19" customFormat="1" ht="12.75" customHeight="1"/>
    <row r="2053" s="19" customFormat="1" ht="12.75" customHeight="1"/>
    <row r="2054" s="19" customFormat="1" ht="12.75" customHeight="1"/>
    <row r="2055" s="19" customFormat="1" ht="12.75" customHeight="1"/>
    <row r="2056" s="19" customFormat="1" ht="12.75" customHeight="1"/>
    <row r="2057" s="19" customFormat="1" ht="12.75" customHeight="1"/>
    <row r="2058" s="19" customFormat="1" ht="12.75" customHeight="1"/>
    <row r="2059" s="19" customFormat="1" ht="12.75" customHeight="1"/>
    <row r="2060" s="19" customFormat="1" ht="12.75" customHeight="1"/>
    <row r="2061" s="19" customFormat="1" ht="12.75" customHeight="1"/>
    <row r="2062" s="19" customFormat="1" ht="12.75" customHeight="1"/>
    <row r="2063" s="19" customFormat="1" ht="12.75" customHeight="1"/>
    <row r="2064" s="19" customFormat="1" ht="12.75" customHeight="1"/>
    <row r="2065" s="19" customFormat="1" ht="12.75" customHeight="1"/>
    <row r="2066" s="19" customFormat="1" ht="12.75" customHeight="1"/>
    <row r="2067" s="19" customFormat="1" ht="12.75" customHeight="1"/>
    <row r="2068" s="19" customFormat="1" ht="12.75" customHeight="1"/>
    <row r="2069" s="19" customFormat="1" ht="12.75" customHeight="1"/>
    <row r="2070" s="19" customFormat="1" ht="12.75" customHeight="1"/>
    <row r="2071" s="19" customFormat="1" ht="12.75" customHeight="1"/>
    <row r="2072" s="19" customFormat="1" ht="12.75" customHeight="1"/>
    <row r="2073" s="19" customFormat="1" ht="12.75" customHeight="1"/>
    <row r="2074" s="19" customFormat="1" ht="12.75" customHeight="1"/>
    <row r="2075" s="19" customFormat="1" ht="12.75" customHeight="1"/>
    <row r="2076" s="19" customFormat="1" ht="12.75" customHeight="1"/>
    <row r="2077" s="19" customFormat="1" ht="12.75" customHeight="1"/>
    <row r="2078" s="19" customFormat="1" ht="12.75" customHeight="1"/>
    <row r="2079" s="19" customFormat="1" ht="12.75" customHeight="1"/>
    <row r="2080" s="19" customFormat="1" ht="12.75" customHeight="1"/>
    <row r="2081" s="19" customFormat="1" ht="12.75" customHeight="1"/>
    <row r="2082" s="19" customFormat="1" ht="12.75" customHeight="1"/>
    <row r="2083" s="19" customFormat="1" ht="12.75" customHeight="1"/>
    <row r="2084" s="19" customFormat="1" ht="12.75" customHeight="1"/>
    <row r="2085" s="19" customFormat="1" ht="12.75" customHeight="1"/>
    <row r="2086" s="19" customFormat="1" ht="12.75" customHeight="1"/>
    <row r="2087" s="19" customFormat="1" ht="12.75" customHeight="1"/>
    <row r="2088" s="19" customFormat="1" ht="12.75" customHeight="1"/>
    <row r="2089" s="19" customFormat="1" ht="12.75" customHeight="1"/>
    <row r="2090" s="19" customFormat="1" ht="12.75" customHeight="1"/>
    <row r="2091" s="19" customFormat="1" ht="12.75" customHeight="1"/>
    <row r="2092" s="19" customFormat="1" ht="12.75" customHeight="1"/>
    <row r="2093" s="19" customFormat="1" ht="12.75" customHeight="1"/>
    <row r="2094" s="19" customFormat="1" ht="12.75" customHeight="1"/>
    <row r="2095" s="19" customFormat="1" ht="12.75" customHeight="1"/>
    <row r="2096" s="19" customFormat="1" ht="12.75" customHeight="1"/>
    <row r="2097" s="19" customFormat="1" ht="12.75" customHeight="1"/>
    <row r="2098" s="19" customFormat="1" ht="12.75" customHeight="1"/>
    <row r="2099" s="19" customFormat="1" ht="12.75" customHeight="1"/>
    <row r="2100" s="19" customFormat="1" ht="12.75" customHeight="1"/>
    <row r="2101" s="19" customFormat="1" ht="12.75" customHeight="1"/>
    <row r="2102" s="19" customFormat="1" ht="12.75" customHeight="1"/>
    <row r="2103" s="19" customFormat="1" ht="12.75" customHeight="1"/>
    <row r="2104" s="19" customFormat="1" ht="12.75" customHeight="1"/>
    <row r="2105" s="19" customFormat="1" ht="12.75" customHeight="1"/>
    <row r="2106" s="19" customFormat="1" ht="12.75" customHeight="1"/>
    <row r="2107" s="19" customFormat="1" ht="12.75" customHeight="1"/>
    <row r="2108" s="19" customFormat="1" ht="12.75" customHeight="1"/>
    <row r="2109" s="19" customFormat="1" ht="12.75" customHeight="1"/>
    <row r="2110" s="19" customFormat="1" ht="12.75" customHeight="1"/>
    <row r="2111" s="19" customFormat="1" ht="12.75" customHeight="1"/>
    <row r="2112" s="19" customFormat="1" ht="12.75" customHeight="1"/>
    <row r="2113" s="19" customFormat="1" ht="12.75" customHeight="1"/>
    <row r="2114" s="19" customFormat="1" ht="12.75" customHeight="1"/>
    <row r="2115" s="19" customFormat="1" ht="12.75" customHeight="1"/>
    <row r="2116" s="19" customFormat="1" ht="12.75" customHeight="1"/>
    <row r="2117" s="19" customFormat="1" ht="12.75" customHeight="1"/>
    <row r="2118" s="19" customFormat="1" ht="12.75" customHeight="1"/>
    <row r="2119" s="19" customFormat="1" ht="12.75" customHeight="1"/>
    <row r="2120" s="19" customFormat="1" ht="12.75" customHeight="1"/>
    <row r="2121" s="19" customFormat="1" ht="12.75" customHeight="1"/>
    <row r="2122" s="19" customFormat="1" ht="12.75" customHeight="1"/>
    <row r="2123" s="19" customFormat="1" ht="12.75" customHeight="1"/>
    <row r="2124" s="19" customFormat="1" ht="12.75" customHeight="1"/>
    <row r="2125" s="19" customFormat="1" ht="12.75" customHeight="1"/>
    <row r="2126" s="19" customFormat="1" ht="12.75" customHeight="1"/>
    <row r="2127" s="19" customFormat="1" ht="12.75" customHeight="1"/>
    <row r="2128" s="19" customFormat="1" ht="12.75" customHeight="1"/>
    <row r="2129" s="19" customFormat="1" ht="12.75" customHeight="1"/>
    <row r="2130" s="19" customFormat="1" ht="12.75" customHeight="1"/>
    <row r="2131" s="19" customFormat="1" ht="12.75" customHeight="1"/>
    <row r="2132" s="19" customFormat="1" ht="12.75" customHeight="1"/>
    <row r="2133" s="19" customFormat="1" ht="12.75" customHeight="1"/>
    <row r="2134" s="19" customFormat="1" ht="12.75" customHeight="1"/>
    <row r="2135" s="19" customFormat="1" ht="12.75" customHeight="1"/>
    <row r="2136" s="19" customFormat="1" ht="12.75" customHeight="1"/>
    <row r="2137" s="19" customFormat="1" ht="12.75" customHeight="1"/>
    <row r="2138" s="19" customFormat="1" ht="12.75" customHeight="1"/>
    <row r="2139" s="19" customFormat="1" ht="12.75" customHeight="1"/>
    <row r="2140" s="19" customFormat="1" ht="12.75" customHeight="1"/>
    <row r="2141" s="19" customFormat="1" ht="12.75" customHeight="1"/>
    <row r="2142" s="19" customFormat="1" ht="12.75" customHeight="1"/>
    <row r="2143" s="19" customFormat="1" ht="12.75" customHeight="1"/>
    <row r="2144" s="19" customFormat="1" ht="12.75" customHeight="1"/>
    <row r="2145" s="19" customFormat="1" ht="12.75" customHeight="1"/>
    <row r="2146" s="19" customFormat="1" ht="12.75" customHeight="1"/>
    <row r="2147" s="19" customFormat="1" ht="12.75" customHeight="1"/>
    <row r="2148" s="19" customFormat="1" ht="12.75" customHeight="1"/>
    <row r="2149" s="19" customFormat="1" ht="12.75" customHeight="1"/>
    <row r="2150" s="19" customFormat="1" ht="12.75" customHeight="1"/>
    <row r="2151" s="19" customFormat="1" ht="12.75" customHeight="1"/>
    <row r="2152" s="19" customFormat="1" ht="12.75" customHeight="1"/>
    <row r="2153" s="19" customFormat="1" ht="12.75" customHeight="1"/>
    <row r="2154" s="19" customFormat="1" ht="12.75" customHeight="1"/>
    <row r="2155" s="19" customFormat="1" ht="12.75" customHeight="1"/>
    <row r="2156" s="19" customFormat="1" ht="12.75" customHeight="1"/>
    <row r="2157" s="19" customFormat="1" ht="12.75" customHeight="1"/>
    <row r="2158" s="19" customFormat="1" ht="12.75" customHeight="1"/>
    <row r="2159" s="19" customFormat="1" ht="12.75" customHeight="1"/>
    <row r="2160" s="19" customFormat="1" ht="12.75" customHeight="1"/>
    <row r="2161" s="19" customFormat="1" ht="12.75" customHeight="1"/>
    <row r="2162" s="19" customFormat="1" ht="12.75" customHeight="1"/>
    <row r="2163" s="19" customFormat="1" ht="12.75" customHeight="1"/>
    <row r="2164" s="19" customFormat="1" ht="12.75" customHeight="1"/>
    <row r="2165" s="19" customFormat="1" ht="12.75" customHeight="1"/>
    <row r="2166" s="19" customFormat="1" ht="12.75" customHeight="1"/>
    <row r="2167" s="19" customFormat="1" ht="12.75" customHeight="1"/>
    <row r="2168" s="19" customFormat="1" ht="12.75" customHeight="1"/>
    <row r="2169" s="19" customFormat="1" ht="12.75" customHeight="1"/>
    <row r="2170" s="19" customFormat="1" ht="12.75" customHeight="1"/>
    <row r="2171" s="19" customFormat="1" ht="12.75" customHeight="1"/>
    <row r="2172" s="19" customFormat="1" ht="12.75" customHeight="1"/>
    <row r="2173" s="19" customFormat="1" ht="12.75" customHeight="1"/>
    <row r="2174" s="19" customFormat="1" ht="12.75" customHeight="1"/>
    <row r="2175" s="19" customFormat="1" ht="12.75" customHeight="1"/>
    <row r="2176" s="19" customFormat="1" ht="12.75" customHeight="1"/>
    <row r="2177" s="19" customFormat="1" ht="12.75" customHeight="1"/>
    <row r="2178" s="19" customFormat="1" ht="12.75" customHeight="1"/>
    <row r="2179" s="19" customFormat="1" ht="12.75" customHeight="1"/>
    <row r="2180" s="19" customFormat="1" ht="12.75" customHeight="1"/>
    <row r="2181" s="19" customFormat="1" ht="12.75" customHeight="1"/>
    <row r="2182" s="19" customFormat="1" ht="12.75" customHeight="1"/>
    <row r="2183" s="19" customFormat="1" ht="12.75" customHeight="1"/>
    <row r="2184" s="19" customFormat="1" ht="12.75" customHeight="1"/>
    <row r="2185" s="19" customFormat="1" ht="12.75" customHeight="1"/>
    <row r="2186" s="19" customFormat="1" ht="12.75" customHeight="1"/>
    <row r="2187" s="19" customFormat="1" ht="12.75" customHeight="1"/>
    <row r="2188" s="19" customFormat="1" ht="12.75" customHeight="1"/>
    <row r="2189" s="19" customFormat="1" ht="12.75" customHeight="1"/>
    <row r="2190" s="19" customFormat="1" ht="12.75" customHeight="1"/>
    <row r="2191" s="19" customFormat="1" ht="12.75" customHeight="1"/>
    <row r="2192" s="19" customFormat="1" ht="12.75" customHeight="1"/>
    <row r="2193" s="19" customFormat="1" ht="12.75" customHeight="1"/>
    <row r="2194" s="19" customFormat="1" ht="12.75" customHeight="1"/>
    <row r="2195" s="19" customFormat="1" ht="12.75" customHeight="1"/>
    <row r="2196" s="19" customFormat="1" ht="12.75" customHeight="1"/>
    <row r="2197" s="19" customFormat="1" ht="12.75" customHeight="1"/>
    <row r="2198" s="19" customFormat="1" ht="12.75" customHeight="1"/>
    <row r="2199" s="19" customFormat="1" ht="12.75" customHeight="1"/>
    <row r="2200" s="19" customFormat="1" ht="12.75" customHeight="1"/>
    <row r="2201" s="19" customFormat="1" ht="12.75" customHeight="1"/>
    <row r="2202" s="19" customFormat="1" ht="12.75" customHeight="1"/>
    <row r="2203" s="19" customFormat="1" ht="12.75" customHeight="1"/>
    <row r="2204" s="19" customFormat="1" ht="12.75" customHeight="1"/>
    <row r="2205" s="19" customFormat="1" ht="12.75" customHeight="1"/>
    <row r="2206" s="19" customFormat="1" ht="12.75" customHeight="1"/>
    <row r="2207" s="19" customFormat="1" ht="12.75" customHeight="1"/>
    <row r="2208" s="19" customFormat="1" ht="12.75" customHeight="1"/>
    <row r="2209" s="19" customFormat="1" ht="12.75" customHeight="1"/>
    <row r="2210" s="19" customFormat="1" ht="12.75" customHeight="1"/>
    <row r="2211" s="19" customFormat="1" ht="12.75" customHeight="1"/>
    <row r="2212" s="19" customFormat="1" ht="12.75" customHeight="1"/>
    <row r="2213" s="19" customFormat="1" ht="12.75" customHeight="1"/>
    <row r="2214" s="19" customFormat="1" ht="12.75" customHeight="1"/>
    <row r="2215" s="19" customFormat="1" ht="12.75" customHeight="1"/>
    <row r="2216" s="19" customFormat="1" ht="12.75" customHeight="1"/>
    <row r="2217" s="19" customFormat="1" ht="12.75" customHeight="1"/>
    <row r="2218" s="19" customFormat="1" ht="12.75" customHeight="1"/>
    <row r="2219" s="19" customFormat="1" ht="12.75" customHeight="1"/>
    <row r="2220" s="19" customFormat="1" ht="12.75" customHeight="1"/>
    <row r="2221" s="19" customFormat="1" ht="12.75" customHeight="1"/>
    <row r="2222" s="19" customFormat="1" ht="12.75" customHeight="1"/>
    <row r="2223" s="19" customFormat="1" ht="12.75" customHeight="1"/>
    <row r="2224" s="19" customFormat="1" ht="12.75" customHeight="1"/>
    <row r="2225" s="19" customFormat="1" ht="12.75" customHeight="1"/>
    <row r="2226" s="19" customFormat="1" ht="12.75" customHeight="1"/>
    <row r="2227" s="19" customFormat="1" ht="12.75" customHeight="1"/>
    <row r="2228" s="19" customFormat="1" ht="12.75" customHeight="1"/>
    <row r="2229" s="19" customFormat="1" ht="12.75" customHeight="1"/>
    <row r="2230" s="19" customFormat="1" ht="12.75" customHeight="1"/>
    <row r="2231" s="19" customFormat="1" ht="12.75" customHeight="1"/>
    <row r="2232" s="19" customFormat="1" ht="12.75" customHeight="1"/>
    <row r="2233" s="19" customFormat="1" ht="12.75" customHeight="1"/>
    <row r="2234" s="19" customFormat="1" ht="12.75" customHeight="1"/>
    <row r="2235" s="19" customFormat="1" ht="12.75" customHeight="1"/>
    <row r="2236" s="19" customFormat="1" ht="12.75" customHeight="1"/>
    <row r="2237" s="19" customFormat="1" ht="12.75" customHeight="1"/>
    <row r="2238" s="19" customFormat="1" ht="12.75" customHeight="1"/>
    <row r="2239" s="19" customFormat="1" ht="12.75" customHeight="1"/>
    <row r="2240" s="19" customFormat="1" ht="12.75" customHeight="1"/>
    <row r="2241" s="19" customFormat="1" ht="12.75" customHeight="1"/>
    <row r="2242" s="19" customFormat="1" ht="12.75" customHeight="1"/>
    <row r="2243" s="19" customFormat="1" ht="12.75" customHeight="1"/>
    <row r="2244" s="19" customFormat="1" ht="12.75" customHeight="1"/>
    <row r="2245" s="19" customFormat="1" ht="12.75" customHeight="1"/>
    <row r="2246" s="19" customFormat="1" ht="12.75" customHeight="1"/>
    <row r="2247" s="19" customFormat="1" ht="12.75" customHeight="1"/>
    <row r="2248" s="19" customFormat="1" ht="12.75" customHeight="1"/>
    <row r="2249" s="19" customFormat="1" ht="12.75" customHeight="1"/>
    <row r="2250" s="19" customFormat="1" ht="12.75" customHeight="1"/>
    <row r="2251" s="19" customFormat="1" ht="12.75" customHeight="1"/>
    <row r="2252" s="19" customFormat="1" ht="12.75" customHeight="1"/>
    <row r="2253" s="19" customFormat="1" ht="12.75" customHeight="1"/>
    <row r="2254" s="19" customFormat="1" ht="12.75" customHeight="1"/>
    <row r="2255" s="19" customFormat="1" ht="12.75" customHeight="1"/>
    <row r="2256" s="19" customFormat="1" ht="12.75" customHeight="1"/>
    <row r="2257" s="19" customFormat="1" ht="12.75" customHeight="1"/>
    <row r="2258" s="19" customFormat="1" ht="12.75" customHeight="1"/>
    <row r="2259" s="19" customFormat="1" ht="12.75" customHeight="1"/>
    <row r="2260" s="19" customFormat="1" ht="12.75" customHeight="1"/>
    <row r="2261" s="19" customFormat="1" ht="12.75" customHeight="1"/>
    <row r="2262" s="19" customFormat="1" ht="12.75" customHeight="1"/>
    <row r="2263" s="19" customFormat="1" ht="12.75" customHeight="1"/>
    <row r="2264" s="19" customFormat="1" ht="12.75" customHeight="1"/>
    <row r="2265" s="19" customFormat="1" ht="12.75" customHeight="1"/>
    <row r="2266" s="19" customFormat="1" ht="12.75" customHeight="1"/>
    <row r="2267" s="19" customFormat="1" ht="12.75" customHeight="1"/>
    <row r="2268" s="19" customFormat="1" ht="12.75" customHeight="1"/>
    <row r="2269" s="19" customFormat="1" ht="12.75" customHeight="1"/>
    <row r="2270" s="19" customFormat="1" ht="12.75" customHeight="1"/>
    <row r="2271" s="19" customFormat="1" ht="12.75" customHeight="1"/>
    <row r="2272" s="19" customFormat="1" ht="12.75" customHeight="1"/>
    <row r="2273" s="19" customFormat="1" ht="12.75" customHeight="1"/>
    <row r="2274" s="19" customFormat="1" ht="12.75" customHeight="1"/>
    <row r="2275" s="19" customFormat="1" ht="12.75" customHeight="1"/>
    <row r="2276" s="19" customFormat="1" ht="12.75" customHeight="1"/>
    <row r="2277" s="19" customFormat="1" ht="12.75" customHeight="1"/>
    <row r="2278" s="19" customFormat="1" ht="12.75" customHeight="1"/>
    <row r="2279" s="19" customFormat="1" ht="12.75" customHeight="1"/>
    <row r="2280" s="19" customFormat="1" ht="12.75" customHeight="1"/>
    <row r="2281" s="19" customFormat="1" ht="12.75" customHeight="1"/>
    <row r="2282" s="19" customFormat="1" ht="12.75" customHeight="1"/>
    <row r="2283" s="19" customFormat="1" ht="12.75" customHeight="1"/>
    <row r="2284" s="19" customFormat="1" ht="12.75" customHeight="1"/>
    <row r="2285" s="19" customFormat="1" ht="12.75" customHeight="1"/>
    <row r="2286" s="19" customFormat="1" ht="12.75" customHeight="1"/>
    <row r="2287" s="19" customFormat="1" ht="12.75" customHeight="1"/>
    <row r="2288" s="19" customFormat="1" ht="12.75" customHeight="1"/>
    <row r="2289" s="19" customFormat="1" ht="12.75" customHeight="1"/>
    <row r="2290" s="19" customFormat="1" ht="12.75" customHeight="1"/>
    <row r="2291" s="19" customFormat="1" ht="12.75" customHeight="1"/>
    <row r="2292" s="19" customFormat="1" ht="12.75" customHeight="1"/>
    <row r="2293" s="19" customFormat="1" ht="12.75" customHeight="1"/>
    <row r="2294" s="19" customFormat="1" ht="12.75" customHeight="1"/>
    <row r="2295" s="19" customFormat="1" ht="12.75" customHeight="1"/>
    <row r="2296" s="19" customFormat="1" ht="12.75" customHeight="1"/>
    <row r="2297" s="19" customFormat="1" ht="12.75" customHeight="1"/>
    <row r="2298" s="19" customFormat="1" ht="12.75" customHeight="1"/>
    <row r="2299" s="19" customFormat="1" ht="12.75" customHeight="1"/>
    <row r="2300" s="19" customFormat="1" ht="12.75" customHeight="1"/>
    <row r="2301" s="19" customFormat="1" ht="12.75" customHeight="1"/>
    <row r="2302" s="19" customFormat="1" ht="12.75" customHeight="1"/>
    <row r="2303" s="19" customFormat="1" ht="12.75" customHeight="1"/>
    <row r="2304" s="19" customFormat="1" ht="12.75" customHeight="1"/>
    <row r="2305" s="19" customFormat="1" ht="12.75" customHeight="1"/>
    <row r="2306" s="19" customFormat="1" ht="12.75" customHeight="1"/>
    <row r="2307" s="19" customFormat="1" ht="12.75" customHeight="1"/>
    <row r="2308" s="19" customFormat="1" ht="12.75" customHeight="1"/>
    <row r="2309" s="19" customFormat="1" ht="12.75" customHeight="1"/>
    <row r="2310" s="19" customFormat="1" ht="12.75" customHeight="1"/>
    <row r="2311" s="19" customFormat="1" ht="12.75" customHeight="1"/>
    <row r="2312" s="19" customFormat="1" ht="12.75" customHeight="1"/>
    <row r="2313" s="19" customFormat="1" ht="12.75" customHeight="1"/>
    <row r="2314" s="19" customFormat="1" ht="12.75" customHeight="1"/>
    <row r="2315" s="19" customFormat="1" ht="12.75" customHeight="1"/>
    <row r="2316" s="19" customFormat="1" ht="12.75" customHeight="1"/>
    <row r="2317" s="19" customFormat="1" ht="12.75" customHeight="1"/>
    <row r="2318" s="19" customFormat="1" ht="12.75" customHeight="1"/>
    <row r="2319" s="19" customFormat="1" ht="12.75" customHeight="1"/>
    <row r="2320" s="19" customFormat="1" ht="12.75" customHeight="1"/>
    <row r="2321" s="19" customFormat="1" ht="12.75" customHeight="1"/>
    <row r="2322" s="19" customFormat="1" ht="12.75" customHeight="1"/>
    <row r="2323" s="19" customFormat="1" ht="12.75" customHeight="1"/>
    <row r="2324" s="19" customFormat="1" ht="12.75" customHeight="1"/>
    <row r="2325" s="19" customFormat="1" ht="12.75" customHeight="1"/>
    <row r="2326" s="19" customFormat="1" ht="12.75" customHeight="1"/>
    <row r="2327" s="19" customFormat="1" ht="12.75" customHeight="1"/>
    <row r="2328" s="19" customFormat="1" ht="12.75" customHeight="1"/>
    <row r="2329" s="19" customFormat="1" ht="12.75" customHeight="1"/>
    <row r="2330" s="19" customFormat="1" ht="12.75" customHeight="1"/>
    <row r="2331" s="19" customFormat="1" ht="12.75" customHeight="1"/>
    <row r="2332" s="19" customFormat="1" ht="12.75" customHeight="1"/>
    <row r="2333" s="19" customFormat="1" ht="12.75" customHeight="1"/>
    <row r="2334" s="19" customFormat="1" ht="12.75" customHeight="1"/>
    <row r="2335" s="19" customFormat="1" ht="12.75" customHeight="1"/>
    <row r="2336" s="19" customFormat="1" ht="12.75" customHeight="1"/>
    <row r="2337" s="19" customFormat="1" ht="12.75" customHeight="1"/>
    <row r="2338" s="19" customFormat="1" ht="12.75" customHeight="1"/>
    <row r="2339" s="19" customFormat="1" ht="12.75" customHeight="1"/>
    <row r="2340" s="19" customFormat="1" ht="12.75" customHeight="1"/>
    <row r="2341" s="19" customFormat="1" ht="12.75" customHeight="1"/>
    <row r="2342" s="19" customFormat="1" ht="12.75" customHeight="1"/>
    <row r="2343" s="19" customFormat="1" ht="12.75" customHeight="1"/>
    <row r="2344" s="19" customFormat="1" ht="12.75" customHeight="1"/>
    <row r="2345" s="19" customFormat="1" ht="12.75" customHeight="1"/>
    <row r="2346" s="19" customFormat="1" ht="12.75" customHeight="1"/>
    <row r="2347" s="19" customFormat="1" ht="12.75" customHeight="1"/>
    <row r="2348" s="19" customFormat="1" ht="12.75" customHeight="1"/>
    <row r="2349" s="19" customFormat="1" ht="12.75" customHeight="1"/>
    <row r="2350" s="19" customFormat="1" ht="12.75" customHeight="1"/>
    <row r="2351" s="19" customFormat="1" ht="12.75" customHeight="1"/>
    <row r="2352" s="19" customFormat="1" ht="12.75" customHeight="1"/>
    <row r="2353" s="19" customFormat="1" ht="12.75" customHeight="1"/>
    <row r="2354" s="19" customFormat="1" ht="12.75" customHeight="1"/>
    <row r="2355" s="19" customFormat="1" ht="12.75" customHeight="1"/>
    <row r="2356" s="19" customFormat="1" ht="12.75" customHeight="1"/>
    <row r="2357" s="19" customFormat="1" ht="12.75" customHeight="1"/>
    <row r="2358" s="19" customFormat="1" ht="12.75" customHeight="1"/>
    <row r="2359" s="19" customFormat="1" ht="12.75" customHeight="1"/>
    <row r="2360" s="19" customFormat="1" ht="12.75" customHeight="1"/>
    <row r="2361" s="19" customFormat="1" ht="12.75" customHeight="1"/>
    <row r="2362" s="19" customFormat="1" ht="12.75" customHeight="1"/>
    <row r="2363" s="19" customFormat="1" ht="12.75" customHeight="1"/>
    <row r="2364" s="19" customFormat="1" ht="12.75" customHeight="1"/>
    <row r="2365" s="19" customFormat="1" ht="12.75" customHeight="1"/>
    <row r="2366" s="19" customFormat="1" ht="12.75" customHeight="1"/>
    <row r="2367" s="19" customFormat="1" ht="12.75" customHeight="1"/>
    <row r="2368" s="19" customFormat="1" ht="12.75" customHeight="1"/>
    <row r="2369" s="19" customFormat="1" ht="12.75" customHeight="1"/>
    <row r="2370" s="19" customFormat="1" ht="12.75" customHeight="1"/>
    <row r="2371" s="19" customFormat="1" ht="12.75" customHeight="1"/>
    <row r="2372" s="19" customFormat="1" ht="12.75" customHeight="1"/>
    <row r="2373" s="19" customFormat="1" ht="12.75" customHeight="1"/>
    <row r="2374" s="19" customFormat="1" ht="12.75" customHeight="1"/>
    <row r="2375" s="19" customFormat="1" ht="12.75" customHeight="1"/>
    <row r="2376" s="19" customFormat="1" ht="12.75" customHeight="1"/>
    <row r="2377" s="19" customFormat="1" ht="12.75" customHeight="1"/>
    <row r="2378" s="19" customFormat="1" ht="12.75" customHeight="1"/>
    <row r="2379" s="19" customFormat="1" ht="12.75" customHeight="1"/>
    <row r="2380" s="19" customFormat="1" ht="12.75" customHeight="1"/>
    <row r="2381" s="19" customFormat="1" ht="12.75" customHeight="1"/>
    <row r="2382" s="19" customFormat="1" ht="12.75" customHeight="1"/>
    <row r="2383" s="19" customFormat="1" ht="12.75" customHeight="1"/>
    <row r="2384" s="19" customFormat="1" ht="12.75" customHeight="1"/>
    <row r="2385" s="19" customFormat="1" ht="12.75" customHeight="1"/>
    <row r="2386" s="19" customFormat="1" ht="12.75" customHeight="1"/>
    <row r="2387" s="19" customFormat="1" ht="12.75" customHeight="1"/>
    <row r="2388" s="19" customFormat="1" ht="12.75" customHeight="1"/>
    <row r="2389" s="19" customFormat="1" ht="12.75" customHeight="1"/>
    <row r="2390" s="19" customFormat="1" ht="12.75" customHeight="1"/>
    <row r="2391" s="19" customFormat="1" ht="12.75" customHeight="1"/>
    <row r="2392" s="19" customFormat="1" ht="12.75" customHeight="1"/>
    <row r="2393" s="19" customFormat="1" ht="12.75" customHeight="1"/>
    <row r="2394" s="19" customFormat="1" ht="12.75" customHeight="1"/>
    <row r="2395" s="19" customFormat="1" ht="12.75" customHeight="1"/>
    <row r="2396" s="19" customFormat="1" ht="12.75" customHeight="1"/>
    <row r="2397" s="19" customFormat="1" ht="12.75" customHeight="1"/>
    <row r="2398" s="19" customFormat="1" ht="12.75" customHeight="1"/>
    <row r="2399" s="19" customFormat="1" ht="12.75" customHeight="1"/>
    <row r="2400" s="19" customFormat="1" ht="12.75" customHeight="1"/>
    <row r="2401" s="19" customFormat="1" ht="12.75" customHeight="1"/>
    <row r="2402" s="19" customFormat="1" ht="12.75" customHeight="1"/>
    <row r="2403" s="19" customFormat="1" ht="12.75" customHeight="1"/>
    <row r="2404" s="19" customFormat="1" ht="12.75" customHeight="1"/>
    <row r="2405" s="19" customFormat="1" ht="12.75" customHeight="1"/>
    <row r="2406" s="19" customFormat="1" ht="12.75" customHeight="1"/>
    <row r="2407" s="19" customFormat="1" ht="12.75" customHeight="1"/>
    <row r="2408" s="19" customFormat="1" ht="12.75" customHeight="1"/>
    <row r="2409" s="19" customFormat="1" ht="12.75" customHeight="1"/>
    <row r="2410" s="19" customFormat="1" ht="12.75" customHeight="1"/>
    <row r="2411" s="19" customFormat="1" ht="12.75" customHeight="1"/>
    <row r="2412" s="19" customFormat="1" ht="12.75" customHeight="1"/>
    <row r="2413" s="19" customFormat="1" ht="12.75" customHeight="1"/>
    <row r="2414" s="19" customFormat="1" ht="12.75" customHeight="1"/>
    <row r="2415" s="19" customFormat="1" ht="12.75" customHeight="1"/>
    <row r="2416" s="19" customFormat="1" ht="12.75" customHeight="1"/>
    <row r="2417" s="19" customFormat="1" ht="12.75" customHeight="1"/>
    <row r="2418" s="19" customFormat="1" ht="12.75" customHeight="1"/>
    <row r="2419" s="19" customFormat="1" ht="12.75" customHeight="1"/>
    <row r="2420" s="19" customFormat="1" ht="12.75" customHeight="1"/>
    <row r="2421" s="19" customFormat="1" ht="12.75" customHeight="1"/>
    <row r="2422" s="19" customFormat="1" ht="12.75" customHeight="1"/>
    <row r="2423" s="19" customFormat="1" ht="12.75" customHeight="1"/>
    <row r="2424" s="19" customFormat="1" ht="12.75" customHeight="1"/>
    <row r="2425" s="19" customFormat="1" ht="12.75" customHeight="1"/>
    <row r="2426" s="19" customFormat="1" ht="12.75" customHeight="1"/>
    <row r="2427" s="19" customFormat="1" ht="12.75" customHeight="1"/>
    <row r="2428" s="19" customFormat="1" ht="12.75" customHeight="1"/>
    <row r="2429" s="19" customFormat="1" ht="12.75" customHeight="1"/>
    <row r="2430" s="19" customFormat="1" ht="12.75" customHeight="1"/>
    <row r="2431" s="19" customFormat="1" ht="12.75" customHeight="1"/>
    <row r="2432" s="19" customFormat="1" ht="12.75" customHeight="1"/>
    <row r="2433" s="19" customFormat="1" ht="12.75" customHeight="1"/>
    <row r="2434" s="19" customFormat="1" ht="12.75" customHeight="1"/>
    <row r="2435" s="19" customFormat="1" ht="12.75" customHeight="1"/>
    <row r="2436" s="19" customFormat="1" ht="12.75" customHeight="1"/>
    <row r="2437" s="19" customFormat="1" ht="12.75" customHeight="1"/>
    <row r="2438" s="19" customFormat="1" ht="12.75" customHeight="1"/>
    <row r="2439" s="19" customFormat="1" ht="12.75" customHeight="1"/>
    <row r="2440" s="19" customFormat="1" ht="12.75" customHeight="1"/>
    <row r="2441" s="19" customFormat="1" ht="12.75" customHeight="1"/>
    <row r="2442" s="19" customFormat="1" ht="12.75" customHeight="1"/>
    <row r="2443" s="19" customFormat="1" ht="12.75" customHeight="1"/>
    <row r="2444" s="19" customFormat="1" ht="12.75" customHeight="1"/>
    <row r="2445" s="19" customFormat="1" ht="12.75" customHeight="1"/>
    <row r="2446" s="19" customFormat="1" ht="12.75" customHeight="1"/>
    <row r="2447" s="19" customFormat="1" ht="12.75" customHeight="1"/>
    <row r="2448" s="19" customFormat="1" ht="12.75" customHeight="1"/>
    <row r="2449" s="19" customFormat="1" ht="12.75" customHeight="1"/>
    <row r="2450" s="19" customFormat="1" ht="12.75" customHeight="1"/>
    <row r="2451" s="19" customFormat="1" ht="12.75" customHeight="1"/>
    <row r="2452" s="19" customFormat="1" ht="12.75" customHeight="1"/>
    <row r="2453" s="19" customFormat="1" ht="12.75" customHeight="1"/>
    <row r="2454" s="19" customFormat="1" ht="12.75" customHeight="1"/>
    <row r="2455" s="19" customFormat="1" ht="12.75" customHeight="1"/>
    <row r="2456" s="19" customFormat="1" ht="12.75" customHeight="1"/>
    <row r="2457" s="19" customFormat="1" ht="12.75" customHeight="1"/>
    <row r="2458" s="19" customFormat="1" ht="12.75" customHeight="1"/>
    <row r="2459" s="19" customFormat="1" ht="12.75" customHeight="1"/>
    <row r="2460" s="19" customFormat="1" ht="12.75" customHeight="1"/>
    <row r="2461" s="19" customFormat="1" ht="12.75" customHeight="1"/>
    <row r="2462" s="19" customFormat="1" ht="12.75" customHeight="1"/>
    <row r="2463" s="19" customFormat="1" ht="12.75" customHeight="1"/>
    <row r="2464" s="19" customFormat="1" ht="12.75" customHeight="1"/>
    <row r="2465" s="19" customFormat="1" ht="12.75" customHeight="1"/>
    <row r="2466" s="19" customFormat="1" ht="12.75" customHeight="1"/>
    <row r="2467" s="19" customFormat="1" ht="12.75" customHeight="1"/>
    <row r="2468" s="19" customFormat="1" ht="12.75" customHeight="1"/>
    <row r="2469" s="19" customFormat="1" ht="12.75" customHeight="1"/>
    <row r="2470" s="19" customFormat="1" ht="12.75" customHeight="1"/>
    <row r="2471" s="19" customFormat="1" ht="12.75" customHeight="1"/>
    <row r="2472" s="19" customFormat="1" ht="12.75" customHeight="1"/>
    <row r="2473" s="19" customFormat="1" ht="12.75" customHeight="1"/>
    <row r="2474" s="19" customFormat="1" ht="12.75" customHeight="1"/>
    <row r="2475" s="19" customFormat="1" ht="12.75" customHeight="1"/>
    <row r="2476" s="19" customFormat="1" ht="12.75" customHeight="1"/>
    <row r="2477" s="19" customFormat="1" ht="12.75" customHeight="1"/>
    <row r="2478" s="19" customFormat="1" ht="12.75" customHeight="1"/>
    <row r="2479" s="19" customFormat="1" ht="12.75" customHeight="1"/>
    <row r="2480" s="19" customFormat="1" ht="12.75" customHeight="1"/>
    <row r="2481" s="19" customFormat="1" ht="12.75" customHeight="1"/>
    <row r="2482" s="19" customFormat="1" ht="12.75" customHeight="1"/>
    <row r="2483" s="19" customFormat="1" ht="12.75" customHeight="1"/>
    <row r="2484" s="19" customFormat="1" ht="12.75" customHeight="1"/>
    <row r="2485" s="19" customFormat="1" ht="12.75" customHeight="1"/>
    <row r="2486" s="19" customFormat="1" ht="12.75" customHeight="1"/>
    <row r="2487" s="19" customFormat="1" ht="12.75" customHeight="1"/>
    <row r="2488" s="19" customFormat="1" ht="12.75" customHeight="1"/>
    <row r="2489" s="19" customFormat="1" ht="12.75" customHeight="1"/>
    <row r="2490" s="19" customFormat="1" ht="12.75" customHeight="1"/>
    <row r="2491" s="19" customFormat="1" ht="12.75" customHeight="1"/>
    <row r="2492" s="19" customFormat="1" ht="12.75" customHeight="1"/>
    <row r="2493" s="19" customFormat="1" ht="12.75" customHeight="1"/>
    <row r="2494" s="19" customFormat="1" ht="12.75" customHeight="1"/>
    <row r="2495" s="19" customFormat="1" ht="12.75" customHeight="1"/>
    <row r="2496" s="19" customFormat="1" ht="12.75" customHeight="1"/>
    <row r="2497" s="19" customFormat="1" ht="12.75" customHeight="1"/>
    <row r="2498" s="19" customFormat="1" ht="12.75" customHeight="1"/>
    <row r="2499" s="19" customFormat="1" ht="12.75" customHeight="1"/>
    <row r="2500" s="19" customFormat="1" ht="12.75" customHeight="1"/>
    <row r="2501" s="19" customFormat="1" ht="12.75" customHeight="1"/>
    <row r="2502" s="19" customFormat="1" ht="12.75" customHeight="1"/>
    <row r="2503" s="19" customFormat="1" ht="12.75" customHeight="1"/>
    <row r="2504" s="19" customFormat="1" ht="12.75" customHeight="1"/>
    <row r="2505" s="19" customFormat="1" ht="12.75" customHeight="1"/>
    <row r="2506" s="19" customFormat="1" ht="12.75" customHeight="1"/>
    <row r="2507" s="19" customFormat="1" ht="12.75" customHeight="1"/>
    <row r="2508" s="19" customFormat="1" ht="12.75" customHeight="1"/>
    <row r="2509" s="19" customFormat="1" ht="12.75" customHeight="1"/>
    <row r="2510" s="19" customFormat="1" ht="12.75" customHeight="1"/>
    <row r="2511" s="19" customFormat="1" ht="12.75" customHeight="1"/>
    <row r="2512" s="19" customFormat="1" ht="12.75" customHeight="1"/>
    <row r="2513" s="19" customFormat="1" ht="12.75" customHeight="1"/>
    <row r="2514" s="19" customFormat="1" ht="12.75" customHeight="1"/>
    <row r="2515" s="19" customFormat="1" ht="12.75" customHeight="1"/>
    <row r="2516" s="19" customFormat="1" ht="12.75" customHeight="1"/>
    <row r="2517" s="19" customFormat="1" ht="12.75" customHeight="1"/>
    <row r="2518" s="19" customFormat="1" ht="12.75" customHeight="1"/>
    <row r="2519" s="19" customFormat="1" ht="12.75" customHeight="1"/>
    <row r="2520" s="19" customFormat="1" ht="12.75" customHeight="1"/>
    <row r="2521" s="19" customFormat="1" ht="12.75" customHeight="1"/>
    <row r="2522" s="19" customFormat="1" ht="12.75" customHeight="1"/>
    <row r="2523" s="19" customFormat="1" ht="12.75" customHeight="1"/>
    <row r="2524" s="19" customFormat="1" ht="12.75" customHeight="1"/>
    <row r="2525" s="19" customFormat="1" ht="12.75" customHeight="1"/>
    <row r="2526" s="19" customFormat="1" ht="12.75" customHeight="1"/>
    <row r="2527" s="19" customFormat="1" ht="12.75" customHeight="1"/>
    <row r="2528" s="19" customFormat="1" ht="12.75" customHeight="1"/>
    <row r="2529" s="19" customFormat="1" ht="12.75" customHeight="1"/>
    <row r="2530" s="19" customFormat="1" ht="12.75" customHeight="1"/>
    <row r="2531" s="19" customFormat="1" ht="12.75" customHeight="1"/>
    <row r="2532" s="19" customFormat="1" ht="12.75" customHeight="1"/>
    <row r="2533" s="19" customFormat="1" ht="12.75" customHeight="1"/>
    <row r="2534" s="19" customFormat="1" ht="12.75" customHeight="1"/>
    <row r="2535" s="19" customFormat="1" ht="12.75" customHeight="1"/>
    <row r="2536" s="19" customFormat="1" ht="12.75" customHeight="1"/>
    <row r="2537" s="19" customFormat="1" ht="12.75" customHeight="1"/>
    <row r="2538" s="19" customFormat="1" ht="12.75" customHeight="1"/>
    <row r="2539" s="19" customFormat="1" ht="12.75" customHeight="1"/>
    <row r="2540" s="19" customFormat="1" ht="12.75" customHeight="1"/>
    <row r="2541" s="19" customFormat="1" ht="12.75" customHeight="1"/>
    <row r="2542" s="19" customFormat="1" ht="12.75" customHeight="1"/>
    <row r="2543" s="19" customFormat="1" ht="12.75" customHeight="1"/>
    <row r="2544" s="19" customFormat="1" ht="12.75" customHeight="1"/>
    <row r="2545" s="19" customFormat="1" ht="12.75" customHeight="1"/>
    <row r="2546" s="19" customFormat="1" ht="12.75" customHeight="1"/>
    <row r="2547" s="19" customFormat="1" ht="12.75" customHeight="1"/>
    <row r="2548" s="19" customFormat="1" ht="12.75" customHeight="1"/>
    <row r="2549" s="19" customFormat="1" ht="12.75" customHeight="1"/>
    <row r="2550" s="19" customFormat="1" ht="12.75" customHeight="1"/>
    <row r="2551" s="19" customFormat="1" ht="12.75" customHeight="1"/>
    <row r="2552" s="19" customFormat="1" ht="12.75" customHeight="1"/>
    <row r="2553" s="19" customFormat="1" ht="12.75" customHeight="1"/>
    <row r="2554" s="19" customFormat="1" ht="12.75" customHeight="1"/>
    <row r="2555" s="19" customFormat="1" ht="12.75" customHeight="1"/>
    <row r="2556" s="19" customFormat="1" ht="12.75" customHeight="1"/>
    <row r="2557" s="19" customFormat="1" ht="12.75" customHeight="1"/>
    <row r="2558" s="19" customFormat="1" ht="12.75" customHeight="1"/>
    <row r="2559" s="19" customFormat="1" ht="12.75" customHeight="1"/>
    <row r="2560" s="19" customFormat="1" ht="12.75" customHeight="1"/>
    <row r="2561" s="19" customFormat="1" ht="12.75" customHeight="1"/>
    <row r="2562" s="19" customFormat="1" ht="12.75" customHeight="1"/>
    <row r="2563" s="19" customFormat="1" ht="12.75" customHeight="1"/>
    <row r="2564" s="19" customFormat="1" ht="12.75" customHeight="1"/>
    <row r="2565" s="19" customFormat="1" ht="12.75" customHeight="1"/>
    <row r="2566" s="19" customFormat="1" ht="12.75" customHeight="1"/>
    <row r="2567" s="19" customFormat="1" ht="12.75" customHeight="1"/>
    <row r="2568" s="19" customFormat="1" ht="12.75" customHeight="1"/>
    <row r="2569" s="19" customFormat="1" ht="12.75" customHeight="1"/>
    <row r="2570" s="19" customFormat="1" ht="12.75" customHeight="1"/>
    <row r="2571" s="19" customFormat="1" ht="12.75" customHeight="1"/>
    <row r="2572" s="19" customFormat="1" ht="12.75" customHeight="1"/>
    <row r="2573" s="19" customFormat="1" ht="12.75" customHeight="1"/>
    <row r="2574" s="19" customFormat="1" ht="12.75" customHeight="1"/>
    <row r="2575" s="19" customFormat="1" ht="12.75" customHeight="1"/>
    <row r="2576" s="19" customFormat="1" ht="12.75" customHeight="1"/>
    <row r="2577" s="19" customFormat="1" ht="12.75" customHeight="1"/>
    <row r="2578" s="19" customFormat="1" ht="12.75" customHeight="1"/>
    <row r="2579" s="19" customFormat="1" ht="12.75" customHeight="1"/>
    <row r="2580" s="19" customFormat="1" ht="12.75" customHeight="1"/>
    <row r="2581" s="19" customFormat="1" ht="12.75" customHeight="1"/>
    <row r="2582" s="19" customFormat="1" ht="12.75" customHeight="1"/>
    <row r="2583" s="19" customFormat="1" ht="12.75" customHeight="1"/>
    <row r="2584" s="19" customFormat="1" ht="12.75" customHeight="1"/>
    <row r="2585" s="19" customFormat="1" ht="12.75" customHeight="1"/>
    <row r="2586" s="19" customFormat="1" ht="12.75" customHeight="1"/>
    <row r="2587" s="19" customFormat="1" ht="12.75" customHeight="1"/>
    <row r="2588" s="19" customFormat="1" ht="12.75" customHeight="1"/>
    <row r="2589" s="19" customFormat="1" ht="12.75" customHeight="1"/>
    <row r="2590" s="19" customFormat="1" ht="12.75" customHeight="1"/>
    <row r="2591" s="19" customFormat="1" ht="12.75" customHeight="1"/>
    <row r="2592" s="19" customFormat="1" ht="12.75" customHeight="1"/>
    <row r="2593" s="19" customFormat="1" ht="12.75" customHeight="1"/>
    <row r="2594" s="19" customFormat="1" ht="12.75" customHeight="1"/>
    <row r="2595" s="19" customFormat="1" ht="12.75" customHeight="1"/>
    <row r="2596" s="19" customFormat="1" ht="12.75" customHeight="1"/>
    <row r="2597" s="19" customFormat="1" ht="12.75" customHeight="1"/>
    <row r="2598" s="19" customFormat="1" ht="12.75" customHeight="1"/>
    <row r="2599" s="19" customFormat="1" ht="12.75" customHeight="1"/>
    <row r="2600" s="19" customFormat="1" ht="12.75" customHeight="1"/>
    <row r="2601" s="19" customFormat="1" ht="12.75" customHeight="1"/>
    <row r="2602" s="19" customFormat="1" ht="12.75" customHeight="1"/>
    <row r="2603" s="19" customFormat="1" ht="12.75" customHeight="1"/>
    <row r="2604" s="19" customFormat="1" ht="12.75" customHeight="1"/>
    <row r="2605" s="19" customFormat="1" ht="12.75" customHeight="1"/>
    <row r="2606" s="19" customFormat="1" ht="12.75" customHeight="1"/>
    <row r="2607" s="19" customFormat="1" ht="12.75" customHeight="1"/>
    <row r="2608" s="19" customFormat="1" ht="12.75" customHeight="1"/>
    <row r="2609" s="19" customFormat="1" ht="12.75" customHeight="1"/>
    <row r="2610" s="19" customFormat="1" ht="12.75" customHeight="1"/>
    <row r="2611" s="19" customFormat="1" ht="12.75" customHeight="1"/>
    <row r="2612" s="19" customFormat="1" ht="12.75" customHeight="1"/>
    <row r="2613" s="19" customFormat="1" ht="12.75" customHeight="1"/>
    <row r="2614" s="19" customFormat="1" ht="12.75" customHeight="1"/>
    <row r="2615" s="19" customFormat="1" ht="12.75" customHeight="1"/>
    <row r="2616" s="19" customFormat="1" ht="12.75" customHeight="1"/>
    <row r="2617" s="19" customFormat="1" ht="12.75" customHeight="1"/>
    <row r="2618" s="19" customFormat="1" ht="12.75" customHeight="1"/>
    <row r="2619" s="19" customFormat="1" ht="12.75" customHeight="1"/>
    <row r="2620" s="19" customFormat="1" ht="12.75" customHeight="1"/>
    <row r="2621" s="19" customFormat="1" ht="12.75" customHeight="1"/>
    <row r="2622" s="19" customFormat="1" ht="12.75" customHeight="1"/>
    <row r="2623" s="19" customFormat="1" ht="12.75" customHeight="1"/>
    <row r="2624" s="19" customFormat="1" ht="12.75" customHeight="1"/>
    <row r="2625" s="19" customFormat="1" ht="12.75" customHeight="1"/>
    <row r="2626" s="19" customFormat="1" ht="12.75" customHeight="1"/>
    <row r="2627" s="19" customFormat="1" ht="12.75" customHeight="1"/>
    <row r="2628" s="19" customFormat="1" ht="12.75" customHeight="1"/>
    <row r="2629" s="19" customFormat="1" ht="12.75" customHeight="1"/>
    <row r="2630" s="19" customFormat="1" ht="12.75" customHeight="1"/>
    <row r="2631" s="19" customFormat="1" ht="12.75" customHeight="1"/>
    <row r="2632" s="19" customFormat="1" ht="12.75" customHeight="1"/>
    <row r="2633" s="19" customFormat="1" ht="12.75" customHeight="1"/>
    <row r="2634" s="19" customFormat="1" ht="12.75" customHeight="1"/>
    <row r="2635" s="19" customFormat="1" ht="12.75" customHeight="1"/>
    <row r="2636" s="19" customFormat="1" ht="12.75" customHeight="1"/>
    <row r="2637" s="19" customFormat="1" ht="12.75" customHeight="1"/>
    <row r="2638" s="19" customFormat="1" ht="12.75" customHeight="1"/>
    <row r="2639" s="19" customFormat="1" ht="12.75" customHeight="1"/>
    <row r="2640" s="19" customFormat="1" ht="12.75" customHeight="1"/>
    <row r="2641" s="19" customFormat="1" ht="12.75" customHeight="1"/>
    <row r="2642" s="19" customFormat="1" ht="12.75" customHeight="1"/>
    <row r="2643" s="19" customFormat="1" ht="12.75" customHeight="1"/>
    <row r="2644" s="19" customFormat="1" ht="12.75" customHeight="1"/>
    <row r="2645" s="19" customFormat="1" ht="12.75" customHeight="1"/>
    <row r="2646" s="19" customFormat="1" ht="12.75" customHeight="1"/>
    <row r="2647" s="19" customFormat="1" ht="12.75" customHeight="1"/>
    <row r="2648" s="19" customFormat="1" ht="12.75" customHeight="1"/>
    <row r="2649" s="19" customFormat="1" ht="12.75" customHeight="1"/>
    <row r="2650" s="19" customFormat="1" ht="12.75" customHeight="1"/>
    <row r="2651" s="19" customFormat="1" ht="12.75" customHeight="1"/>
    <row r="2652" s="19" customFormat="1" ht="12.75" customHeight="1"/>
    <row r="2653" s="19" customFormat="1" ht="12.75" customHeight="1"/>
    <row r="2654" s="19" customFormat="1" ht="12.75" customHeight="1"/>
    <row r="2655" s="19" customFormat="1" ht="12.75" customHeight="1"/>
    <row r="2656" s="19" customFormat="1" ht="12.75" customHeight="1"/>
    <row r="2657" s="19" customFormat="1" ht="12.75" customHeight="1"/>
    <row r="2658" s="19" customFormat="1" ht="12.75" customHeight="1"/>
    <row r="2659" s="19" customFormat="1" ht="12.75" customHeight="1"/>
    <row r="2660" s="19" customFormat="1" ht="12.75" customHeight="1"/>
    <row r="2661" s="19" customFormat="1" ht="12.75" customHeight="1"/>
    <row r="2662" s="19" customFormat="1" ht="12.75" customHeight="1"/>
    <row r="2663" s="19" customFormat="1" ht="12.75" customHeight="1"/>
    <row r="2664" s="19" customFormat="1" ht="12.75" customHeight="1"/>
    <row r="2665" s="19" customFormat="1" ht="12.75" customHeight="1"/>
    <row r="2666" s="19" customFormat="1" ht="12.75" customHeight="1"/>
    <row r="2667" s="19" customFormat="1" ht="12.75" customHeight="1"/>
    <row r="2668" s="19" customFormat="1" ht="12.75" customHeight="1"/>
    <row r="2669" s="19" customFormat="1" ht="12.75" customHeight="1"/>
    <row r="2670" s="19" customFormat="1" ht="12.75" customHeight="1"/>
    <row r="2671" s="19" customFormat="1" ht="12.75" customHeight="1"/>
    <row r="2672" s="19" customFormat="1" ht="12.75" customHeight="1"/>
    <row r="2673" s="19" customFormat="1" ht="12.75" customHeight="1"/>
    <row r="2674" s="19" customFormat="1" ht="12.75" customHeight="1"/>
    <row r="2675" s="19" customFormat="1" ht="12.75" customHeight="1"/>
    <row r="2676" s="19" customFormat="1" ht="12.75" customHeight="1"/>
    <row r="2677" s="19" customFormat="1" ht="12.75" customHeight="1"/>
    <row r="2678" s="19" customFormat="1" ht="12.75" customHeight="1"/>
    <row r="2679" s="19" customFormat="1" ht="12.75" customHeight="1"/>
    <row r="2680" s="19" customFormat="1" ht="12.75" customHeight="1"/>
    <row r="2681" s="19" customFormat="1" ht="12.75" customHeight="1"/>
    <row r="2682" s="19" customFormat="1" ht="12.75" customHeight="1"/>
    <row r="2683" s="19" customFormat="1" ht="12.75" customHeight="1"/>
    <row r="2684" s="19" customFormat="1" ht="12.75" customHeight="1"/>
    <row r="2685" s="19" customFormat="1" ht="12.75" customHeight="1"/>
    <row r="2686" s="19" customFormat="1" ht="12.75" customHeight="1"/>
    <row r="2687" s="19" customFormat="1" ht="12.75" customHeight="1"/>
    <row r="2688" s="19" customFormat="1" ht="12.75" customHeight="1"/>
    <row r="2689" s="19" customFormat="1" ht="12.75" customHeight="1"/>
    <row r="2690" s="19" customFormat="1" ht="12.75" customHeight="1"/>
    <row r="2691" s="19" customFormat="1" ht="12.75" customHeight="1"/>
    <row r="2692" s="19" customFormat="1" ht="12.75" customHeight="1"/>
    <row r="2693" s="19" customFormat="1" ht="12.75" customHeight="1"/>
    <row r="2694" s="19" customFormat="1" ht="12.75" customHeight="1"/>
    <row r="2695" s="19" customFormat="1" ht="12.75" customHeight="1"/>
    <row r="2696" s="19" customFormat="1" ht="12.75" customHeight="1"/>
    <row r="2697" s="19" customFormat="1" ht="12.75" customHeight="1"/>
    <row r="2698" s="19" customFormat="1" ht="12.75" customHeight="1"/>
    <row r="2699" s="19" customFormat="1" ht="12.75" customHeight="1"/>
    <row r="2700" s="19" customFormat="1" ht="12.75" customHeight="1"/>
    <row r="2701" s="19" customFormat="1" ht="12.75" customHeight="1"/>
    <row r="2702" s="19" customFormat="1" ht="12.75" customHeight="1"/>
    <row r="2703" s="19" customFormat="1" ht="12.75" customHeight="1"/>
    <row r="2704" s="19" customFormat="1" ht="12.75" customHeight="1"/>
    <row r="2705" s="19" customFormat="1" ht="12.75" customHeight="1"/>
    <row r="2706" s="19" customFormat="1" ht="12.75" customHeight="1"/>
    <row r="2707" s="19" customFormat="1" ht="12.75" customHeight="1"/>
    <row r="2708" s="19" customFormat="1" ht="12.75" customHeight="1"/>
    <row r="2709" s="19" customFormat="1" ht="12.75" customHeight="1"/>
    <row r="2710" s="19" customFormat="1" ht="12.75" customHeight="1"/>
    <row r="2711" s="19" customFormat="1" ht="12.75" customHeight="1"/>
    <row r="2712" s="19" customFormat="1" ht="12.75" customHeight="1"/>
    <row r="2713" s="19" customFormat="1" ht="12.75" customHeight="1"/>
    <row r="2714" s="19" customFormat="1" ht="12.75" customHeight="1"/>
    <row r="2715" s="19" customFormat="1" ht="12.75" customHeight="1"/>
    <row r="2716" s="19" customFormat="1" ht="12.75" customHeight="1"/>
    <row r="2717" s="19" customFormat="1" ht="12.75" customHeight="1"/>
    <row r="2718" s="19" customFormat="1" ht="12.75" customHeight="1"/>
    <row r="2719" s="19" customFormat="1" ht="12.75" customHeight="1"/>
    <row r="2720" s="19" customFormat="1" ht="12.75" customHeight="1"/>
    <row r="2721" s="19" customFormat="1" ht="12.75" customHeight="1"/>
    <row r="2722" s="19" customFormat="1" ht="12.75" customHeight="1"/>
    <row r="2723" s="19" customFormat="1" ht="12.75" customHeight="1"/>
    <row r="2724" s="19" customFormat="1" ht="12.75" customHeight="1"/>
    <row r="2725" s="19" customFormat="1" ht="12.75" customHeight="1"/>
    <row r="2726" s="19" customFormat="1" ht="12.75" customHeight="1"/>
    <row r="2727" s="19" customFormat="1" ht="12.75" customHeight="1"/>
    <row r="2728" s="19" customFormat="1" ht="12.75" customHeight="1"/>
    <row r="2729" s="19" customFormat="1" ht="12.75" customHeight="1"/>
    <row r="2730" s="19" customFormat="1" ht="12.75" customHeight="1"/>
    <row r="2731" s="19" customFormat="1" ht="12.75" customHeight="1"/>
    <row r="2732" s="19" customFormat="1" ht="12.75" customHeight="1"/>
    <row r="2733" s="19" customFormat="1" ht="12.75" customHeight="1"/>
    <row r="2734" s="19" customFormat="1" ht="12.75" customHeight="1"/>
    <row r="2735" s="19" customFormat="1" ht="12.75" customHeight="1"/>
    <row r="2736" s="19" customFormat="1" ht="12.75" customHeight="1"/>
    <row r="2737" s="19" customFormat="1" ht="12.75" customHeight="1"/>
    <row r="2738" s="19" customFormat="1" ht="12.75" customHeight="1"/>
    <row r="2739" s="19" customFormat="1" ht="12.75" customHeight="1"/>
    <row r="2740" s="19" customFormat="1" ht="12.75" customHeight="1"/>
    <row r="2741" s="19" customFormat="1" ht="12.75" customHeight="1"/>
    <row r="2742" s="19" customFormat="1" ht="12.75" customHeight="1"/>
    <row r="2743" s="19" customFormat="1" ht="12.75" customHeight="1"/>
    <row r="2744" s="19" customFormat="1" ht="12.75" customHeight="1"/>
    <row r="2745" s="19" customFormat="1" ht="12.75" customHeight="1"/>
    <row r="2746" s="19" customFormat="1" ht="12.75" customHeight="1"/>
    <row r="2747" s="19" customFormat="1" ht="12.75" customHeight="1"/>
    <row r="2748" s="19" customFormat="1" ht="12.75" customHeight="1"/>
    <row r="2749" s="19" customFormat="1" ht="12.75" customHeight="1"/>
    <row r="2750" s="19" customFormat="1" ht="12.75" customHeight="1"/>
    <row r="2751" s="19" customFormat="1" ht="12.75" customHeight="1"/>
    <row r="2752" s="19" customFormat="1" ht="12.75" customHeight="1"/>
    <row r="2753" s="19" customFormat="1" ht="12.75" customHeight="1"/>
    <row r="2754" s="19" customFormat="1" ht="12.75" customHeight="1"/>
    <row r="2755" s="19" customFormat="1" ht="12.75" customHeight="1"/>
    <row r="2756" s="19" customFormat="1" ht="12.75" customHeight="1"/>
    <row r="2757" s="19" customFormat="1" ht="12.75" customHeight="1"/>
    <row r="2758" s="19" customFormat="1" ht="12.75" customHeight="1"/>
    <row r="2759" s="19" customFormat="1" ht="12.75" customHeight="1"/>
    <row r="2760" s="19" customFormat="1" ht="12.75" customHeight="1"/>
    <row r="2761" s="19" customFormat="1" ht="12.75" customHeight="1"/>
    <row r="2762" s="19" customFormat="1" ht="12.75" customHeight="1"/>
    <row r="2763" s="19" customFormat="1" ht="12.75" customHeight="1"/>
    <row r="2764" s="19" customFormat="1" ht="12.75" customHeight="1"/>
    <row r="2765" s="19" customFormat="1" ht="12.75" customHeight="1"/>
    <row r="2766" s="19" customFormat="1" ht="12.75" customHeight="1"/>
    <row r="2767" s="19" customFormat="1" ht="12.75" customHeight="1"/>
    <row r="2768" s="19" customFormat="1" ht="12.75" customHeight="1"/>
    <row r="2769" s="19" customFormat="1" ht="12.75" customHeight="1"/>
    <row r="2770" s="19" customFormat="1" ht="12.75" customHeight="1"/>
    <row r="2771" s="19" customFormat="1" ht="12.75" customHeight="1"/>
    <row r="2772" s="19" customFormat="1" ht="12.75" customHeight="1"/>
    <row r="2773" s="19" customFormat="1" ht="12.75" customHeight="1"/>
    <row r="2774" s="19" customFormat="1" ht="12.75" customHeight="1"/>
    <row r="2775" s="19" customFormat="1" ht="12.75" customHeight="1"/>
    <row r="2776" s="19" customFormat="1" ht="12.75" customHeight="1"/>
    <row r="2777" s="19" customFormat="1" ht="12.75" customHeight="1"/>
    <row r="2778" s="19" customFormat="1" ht="12.75" customHeight="1"/>
    <row r="2779" s="19" customFormat="1" ht="12.75" customHeight="1"/>
    <row r="2780" s="19" customFormat="1" ht="12.75" customHeight="1"/>
    <row r="2781" s="19" customFormat="1" ht="12.75" customHeight="1"/>
    <row r="2782" s="19" customFormat="1" ht="12.75" customHeight="1"/>
    <row r="2783" s="19" customFormat="1" ht="12.75" customHeight="1"/>
    <row r="2784" s="19" customFormat="1" ht="12.75" customHeight="1"/>
    <row r="2785" s="19" customFormat="1" ht="12.75" customHeight="1"/>
    <row r="2786" s="19" customFormat="1" ht="12.75" customHeight="1"/>
    <row r="2787" s="19" customFormat="1" ht="12.75" customHeight="1"/>
    <row r="2788" s="19" customFormat="1" ht="12.75" customHeight="1"/>
    <row r="2789" s="19" customFormat="1" ht="12.75" customHeight="1"/>
    <row r="2790" s="19" customFormat="1" ht="12.75" customHeight="1"/>
    <row r="2791" s="19" customFormat="1" ht="12.75" customHeight="1"/>
    <row r="2792" s="19" customFormat="1" ht="12.75" customHeight="1"/>
    <row r="2793" s="19" customFormat="1" ht="12.75" customHeight="1"/>
    <row r="2794" s="19" customFormat="1" ht="12.75" customHeight="1"/>
    <row r="2795" s="19" customFormat="1" ht="12.75" customHeight="1"/>
    <row r="2796" s="19" customFormat="1" ht="12.75" customHeight="1"/>
    <row r="2797" s="19" customFormat="1" ht="12.75" customHeight="1"/>
    <row r="2798" s="19" customFormat="1" ht="12.75" customHeight="1"/>
    <row r="2799" s="19" customFormat="1" ht="12.75" customHeight="1"/>
    <row r="2800" s="19" customFormat="1" ht="12.75" customHeight="1"/>
    <row r="2801" s="19" customFormat="1" ht="12.75" customHeight="1"/>
    <row r="2802" s="19" customFormat="1" ht="12.75" customHeight="1"/>
    <row r="2803" s="19" customFormat="1" ht="12.75" customHeight="1"/>
    <row r="2804" s="19" customFormat="1" ht="12.75" customHeight="1"/>
    <row r="2805" s="19" customFormat="1" ht="12.75" customHeight="1"/>
    <row r="2806" s="19" customFormat="1" ht="12.75" customHeight="1"/>
    <row r="2807" s="19" customFormat="1" ht="12.75" customHeight="1"/>
    <row r="2808" s="19" customFormat="1" ht="12.75" customHeight="1"/>
    <row r="2809" s="19" customFormat="1" ht="12.75" customHeight="1"/>
    <row r="2810" s="19" customFormat="1" ht="12.75" customHeight="1"/>
    <row r="2811" s="19" customFormat="1" ht="12.75" customHeight="1"/>
    <row r="2812" s="19" customFormat="1" ht="12.75" customHeight="1"/>
    <row r="2813" s="19" customFormat="1" ht="12.75" customHeight="1"/>
    <row r="2814" s="19" customFormat="1" ht="12.75" customHeight="1"/>
    <row r="2815" s="19" customFormat="1" ht="12.75" customHeight="1"/>
    <row r="2816" s="19" customFormat="1" ht="12.75" customHeight="1"/>
    <row r="2817" s="19" customFormat="1" ht="12.75" customHeight="1"/>
    <row r="2818" s="19" customFormat="1" ht="12.75" customHeight="1"/>
    <row r="2819" s="19" customFormat="1" ht="12.75" customHeight="1"/>
    <row r="2820" s="19" customFormat="1" ht="12.75" customHeight="1"/>
    <row r="2821" s="19" customFormat="1" ht="12.75" customHeight="1"/>
    <row r="2822" s="19" customFormat="1" ht="12.75" customHeight="1"/>
    <row r="2823" s="19" customFormat="1" ht="12.75" customHeight="1"/>
    <row r="2824" s="19" customFormat="1" ht="12.75" customHeight="1"/>
    <row r="2825" s="19" customFormat="1" ht="12.75" customHeight="1"/>
    <row r="2826" s="19" customFormat="1" ht="12.75" customHeight="1"/>
    <row r="2827" s="19" customFormat="1" ht="12.75" customHeight="1"/>
    <row r="2828" s="19" customFormat="1" ht="12.75" customHeight="1"/>
    <row r="2829" s="19" customFormat="1" ht="12.75" customHeight="1"/>
    <row r="2830" s="19" customFormat="1" ht="12.75" customHeight="1"/>
    <row r="2831" s="19" customFormat="1" ht="12.75" customHeight="1"/>
    <row r="2832" s="19" customFormat="1" ht="12.75" customHeight="1"/>
    <row r="2833" s="19" customFormat="1" ht="12.75" customHeight="1"/>
    <row r="2834" s="19" customFormat="1" ht="12.75" customHeight="1"/>
    <row r="2835" s="19" customFormat="1" ht="12.75" customHeight="1"/>
    <row r="2836" s="19" customFormat="1" ht="12.75" customHeight="1"/>
    <row r="2837" s="19" customFormat="1" ht="12.75" customHeight="1"/>
    <row r="2838" s="19" customFormat="1" ht="12.75" customHeight="1"/>
    <row r="2839" s="19" customFormat="1" ht="12.75" customHeight="1"/>
    <row r="2840" s="19" customFormat="1" ht="12.75" customHeight="1"/>
    <row r="2841" s="19" customFormat="1" ht="12.75" customHeight="1"/>
    <row r="2842" s="19" customFormat="1" ht="12.75" customHeight="1"/>
    <row r="2843" s="19" customFormat="1" ht="12.75" customHeight="1"/>
    <row r="2844" s="19" customFormat="1" ht="12.75" customHeight="1"/>
    <row r="2845" s="19" customFormat="1" ht="12.75" customHeight="1"/>
    <row r="2846" s="19" customFormat="1" ht="12.75" customHeight="1"/>
    <row r="2847" s="19" customFormat="1" ht="12.75" customHeight="1"/>
    <row r="2848" s="19" customFormat="1" ht="12.75" customHeight="1"/>
    <row r="2849" s="19" customFormat="1" ht="12.75" customHeight="1"/>
    <row r="2850" s="19" customFormat="1" ht="12.75" customHeight="1"/>
    <row r="2851" s="19" customFormat="1" ht="12.75" customHeight="1"/>
    <row r="2852" s="19" customFormat="1" ht="12.75" customHeight="1"/>
    <row r="2853" s="19" customFormat="1" ht="12.75" customHeight="1"/>
    <row r="2854" s="19" customFormat="1" ht="12.75" customHeight="1"/>
    <row r="2855" s="19" customFormat="1" ht="12.75" customHeight="1"/>
    <row r="2856" s="19" customFormat="1" ht="12.75" customHeight="1"/>
    <row r="2857" s="19" customFormat="1" ht="12.75" customHeight="1"/>
    <row r="2858" s="19" customFormat="1" ht="12.75" customHeight="1"/>
    <row r="2859" s="19" customFormat="1" ht="12.75" customHeight="1"/>
    <row r="2860" s="19" customFormat="1" ht="12.75" customHeight="1"/>
    <row r="2861" s="19" customFormat="1" ht="12.75" customHeight="1"/>
    <row r="2862" s="19" customFormat="1" ht="12.75" customHeight="1"/>
    <row r="2863" s="19" customFormat="1" ht="12.75" customHeight="1"/>
    <row r="2864" s="19" customFormat="1" ht="12.75" customHeight="1"/>
    <row r="2865" s="19" customFormat="1" ht="12.75" customHeight="1"/>
    <row r="2866" s="19" customFormat="1" ht="12.75" customHeight="1"/>
    <row r="2867" s="19" customFormat="1" ht="12.75" customHeight="1"/>
    <row r="2868" s="19" customFormat="1" ht="12.75" customHeight="1"/>
    <row r="2869" s="19" customFormat="1" ht="12.75" customHeight="1"/>
    <row r="2870" s="19" customFormat="1" ht="12.75" customHeight="1"/>
    <row r="2871" s="19" customFormat="1" ht="12.75" customHeight="1"/>
    <row r="2872" s="19" customFormat="1" ht="12.75" customHeight="1"/>
    <row r="2873" s="19" customFormat="1" ht="12.75" customHeight="1"/>
    <row r="2874" s="19" customFormat="1" ht="12.75" customHeight="1"/>
    <row r="2875" s="19" customFormat="1" ht="12.75" customHeight="1"/>
    <row r="2876" s="19" customFormat="1" ht="12.75" customHeight="1"/>
    <row r="2877" s="19" customFormat="1" ht="12.75" customHeight="1"/>
    <row r="2878" s="19" customFormat="1" ht="12.75" customHeight="1"/>
    <row r="2879" s="19" customFormat="1" ht="12.75" customHeight="1"/>
    <row r="2880" s="19" customFormat="1" ht="12.75" customHeight="1"/>
    <row r="2881" s="19" customFormat="1" ht="12.75" customHeight="1"/>
    <row r="2882" s="19" customFormat="1" ht="12.75" customHeight="1"/>
    <row r="2883" s="19" customFormat="1" ht="12.75" customHeight="1"/>
    <row r="2884" s="19" customFormat="1" ht="12.75" customHeight="1"/>
    <row r="2885" s="19" customFormat="1" ht="12.75" customHeight="1"/>
    <row r="2886" s="19" customFormat="1" ht="12.75" customHeight="1"/>
    <row r="2887" s="19" customFormat="1" ht="12.75" customHeight="1"/>
    <row r="2888" s="19" customFormat="1" ht="12.75" customHeight="1"/>
    <row r="2889" s="19" customFormat="1" ht="12.75" customHeight="1"/>
    <row r="2890" s="19" customFormat="1" ht="12.75" customHeight="1"/>
    <row r="2891" s="19" customFormat="1" ht="12.75" customHeight="1"/>
    <row r="2892" s="19" customFormat="1" ht="12.75" customHeight="1"/>
    <row r="2893" s="19" customFormat="1" ht="12.75" customHeight="1"/>
    <row r="2894" s="19" customFormat="1" ht="12.75" customHeight="1"/>
    <row r="2895" s="19" customFormat="1" ht="12.75" customHeight="1"/>
    <row r="2896" s="19" customFormat="1" ht="12.75" customHeight="1"/>
    <row r="2897" s="19" customFormat="1" ht="12.75" customHeight="1"/>
    <row r="2898" s="19" customFormat="1" ht="12.75" customHeight="1"/>
    <row r="2899" s="19" customFormat="1" ht="12.75" customHeight="1"/>
    <row r="2900" s="19" customFormat="1" ht="12.75" customHeight="1"/>
    <row r="2901" s="19" customFormat="1" ht="12.75" customHeight="1"/>
    <row r="2902" s="19" customFormat="1" ht="12.75" customHeight="1"/>
    <row r="2903" s="19" customFormat="1" ht="12.75" customHeight="1"/>
    <row r="2904" s="19" customFormat="1" ht="12.75" customHeight="1"/>
    <row r="2905" s="19" customFormat="1" ht="12.75" customHeight="1"/>
    <row r="2906" s="19" customFormat="1" ht="12.75" customHeight="1"/>
    <row r="2907" s="19" customFormat="1" ht="12.75" customHeight="1"/>
    <row r="2908" s="19" customFormat="1" ht="12.75" customHeight="1"/>
    <row r="2909" s="19" customFormat="1" ht="12.75" customHeight="1"/>
    <row r="2910" s="19" customFormat="1" ht="12.75" customHeight="1"/>
    <row r="2911" s="19" customFormat="1" ht="12.75" customHeight="1"/>
    <row r="2912" s="19" customFormat="1" ht="12.75" customHeight="1"/>
    <row r="2913" s="19" customFormat="1" ht="12.75" customHeight="1"/>
    <row r="2914" s="19" customFormat="1" ht="12.75" customHeight="1"/>
    <row r="2915" s="19" customFormat="1" ht="12.75" customHeight="1"/>
    <row r="2916" s="19" customFormat="1" ht="12.75" customHeight="1"/>
    <row r="2917" s="19" customFormat="1" ht="12.75" customHeight="1"/>
    <row r="2918" s="19" customFormat="1" ht="12.75" customHeight="1"/>
    <row r="2919" s="19" customFormat="1" ht="12.75" customHeight="1"/>
    <row r="2920" s="19" customFormat="1" ht="12.75" customHeight="1"/>
    <row r="2921" s="19" customFormat="1" ht="12.75" customHeight="1"/>
    <row r="2922" s="19" customFormat="1" ht="12.75" customHeight="1"/>
    <row r="2923" s="19" customFormat="1" ht="12.75" customHeight="1"/>
    <row r="2924" s="19" customFormat="1" ht="12.75" customHeight="1"/>
    <row r="2925" s="19" customFormat="1" ht="12.75" customHeight="1"/>
    <row r="2926" s="19" customFormat="1" ht="12.75" customHeight="1"/>
    <row r="2927" s="19" customFormat="1" ht="12.75" customHeight="1"/>
    <row r="2928" s="19" customFormat="1" ht="12.75" customHeight="1"/>
    <row r="2929" s="19" customFormat="1" ht="12.75" customHeight="1"/>
    <row r="2930" s="19" customFormat="1" ht="12.75" customHeight="1"/>
    <row r="2931" s="19" customFormat="1" ht="12.75" customHeight="1"/>
    <row r="2932" s="19" customFormat="1" ht="12.75" customHeight="1"/>
    <row r="2933" s="19" customFormat="1" ht="12.75" customHeight="1"/>
    <row r="2934" s="19" customFormat="1" ht="12.75" customHeight="1"/>
    <row r="2935" s="19" customFormat="1" ht="12.75" customHeight="1"/>
    <row r="2936" s="19" customFormat="1" ht="12.75" customHeight="1"/>
    <row r="2937" s="19" customFormat="1" ht="12.75" customHeight="1"/>
    <row r="2938" s="19" customFormat="1" ht="12.75" customHeight="1"/>
    <row r="2939" s="19" customFormat="1" ht="12.75" customHeight="1"/>
    <row r="2940" s="19" customFormat="1" ht="12.75" customHeight="1"/>
    <row r="2941" s="19" customFormat="1" ht="12.75" customHeight="1"/>
    <row r="2942" s="19" customFormat="1" ht="12.75" customHeight="1"/>
    <row r="2943" s="19" customFormat="1" ht="12.75" customHeight="1"/>
    <row r="2944" s="19" customFormat="1" ht="12.75" customHeight="1"/>
    <row r="2945" s="19" customFormat="1" ht="12.75" customHeight="1"/>
    <row r="2946" s="19" customFormat="1" ht="12.75" customHeight="1"/>
    <row r="2947" s="19" customFormat="1" ht="12.75" customHeight="1"/>
    <row r="2948" s="19" customFormat="1" ht="12.75" customHeight="1"/>
    <row r="2949" s="19" customFormat="1" ht="12.75" customHeight="1"/>
    <row r="2950" s="19" customFormat="1" ht="12.75" customHeight="1"/>
    <row r="2951" s="19" customFormat="1" ht="12.75" customHeight="1"/>
    <row r="2952" s="19" customFormat="1" ht="12.75" customHeight="1"/>
    <row r="2953" s="19" customFormat="1" ht="12.75" customHeight="1"/>
    <row r="2954" s="19" customFormat="1" ht="12.75" customHeight="1"/>
    <row r="2955" s="19" customFormat="1" ht="12.75" customHeight="1"/>
    <row r="2956" s="19" customFormat="1" ht="12.75" customHeight="1"/>
    <row r="2957" s="19" customFormat="1" ht="12.75" customHeight="1"/>
    <row r="2958" s="19" customFormat="1" ht="12.75" customHeight="1"/>
    <row r="2959" s="19" customFormat="1" ht="12.75" customHeight="1"/>
    <row r="2960" s="19" customFormat="1" ht="12.75" customHeight="1"/>
    <row r="2961" s="19" customFormat="1" ht="12.75" customHeight="1"/>
    <row r="2962" s="19" customFormat="1" ht="12.75" customHeight="1"/>
    <row r="2963" s="19" customFormat="1" ht="12.75" customHeight="1"/>
    <row r="2964" s="19" customFormat="1" ht="12.75" customHeight="1"/>
    <row r="2965" s="19" customFormat="1" ht="12.75" customHeight="1"/>
    <row r="2966" s="19" customFormat="1" ht="12.75" customHeight="1"/>
    <row r="2967" s="19" customFormat="1" ht="12.75" customHeight="1"/>
    <row r="2968" s="19" customFormat="1" ht="12.75" customHeight="1"/>
    <row r="2969" s="19" customFormat="1" ht="12.75" customHeight="1"/>
    <row r="2970" s="19" customFormat="1" ht="12.75" customHeight="1"/>
    <row r="2971" s="19" customFormat="1" ht="12.75" customHeight="1"/>
    <row r="2972" s="19" customFormat="1" ht="12.75" customHeight="1"/>
    <row r="2973" s="19" customFormat="1" ht="12.75" customHeight="1"/>
    <row r="2974" s="19" customFormat="1" ht="12.75" customHeight="1"/>
    <row r="2975" s="19" customFormat="1" ht="12.75" customHeight="1"/>
    <row r="2976" s="19" customFormat="1" ht="12.75" customHeight="1"/>
    <row r="2977" s="19" customFormat="1" ht="12.75" customHeight="1"/>
    <row r="2978" s="19" customFormat="1" ht="12.75" customHeight="1"/>
    <row r="2979" s="19" customFormat="1" ht="12.75" customHeight="1"/>
    <row r="2980" s="19" customFormat="1" ht="12.75" customHeight="1"/>
    <row r="2981" s="19" customFormat="1" ht="12.75" customHeight="1"/>
    <row r="2982" s="19" customFormat="1" ht="12.75" customHeight="1"/>
    <row r="2983" s="19" customFormat="1" ht="12.75" customHeight="1"/>
    <row r="2984" s="19" customFormat="1" ht="12.75" customHeight="1"/>
    <row r="2985" s="19" customFormat="1" ht="12.75" customHeight="1"/>
    <row r="2986" s="19" customFormat="1" ht="12.75" customHeight="1"/>
    <row r="2987" s="19" customFormat="1" ht="12.75" customHeight="1"/>
    <row r="2988" s="19" customFormat="1" ht="12.75" customHeight="1"/>
    <row r="2989" s="19" customFormat="1" ht="12.75" customHeight="1"/>
    <row r="2990" s="19" customFormat="1" ht="12.75" customHeight="1"/>
    <row r="2991" s="19" customFormat="1" ht="12.75" customHeight="1"/>
    <row r="2992" s="19" customFormat="1" ht="12.75" customHeight="1"/>
    <row r="2993" s="19" customFormat="1" ht="12.75" customHeight="1"/>
    <row r="2994" s="19" customFormat="1" ht="12.75" customHeight="1"/>
    <row r="2995" s="19" customFormat="1" ht="12.75" customHeight="1"/>
    <row r="2996" s="19" customFormat="1" ht="12.75" customHeight="1"/>
    <row r="2997" s="19" customFormat="1" ht="12.75" customHeight="1"/>
    <row r="2998" s="19" customFormat="1" ht="12.75" customHeight="1"/>
    <row r="2999" s="19" customFormat="1" ht="12.75" customHeight="1"/>
    <row r="3000" s="19" customFormat="1" ht="12.75" customHeight="1"/>
    <row r="3001" s="19" customFormat="1" ht="12.75" customHeight="1"/>
    <row r="3002" s="19" customFormat="1" ht="12.75" customHeight="1"/>
    <row r="3003" s="19" customFormat="1" ht="12.75" customHeight="1"/>
    <row r="3004" s="19" customFormat="1" ht="12.75" customHeight="1"/>
    <row r="3005" s="19" customFormat="1" ht="12.75" customHeight="1"/>
    <row r="3006" s="19" customFormat="1" ht="12.75" customHeight="1"/>
    <row r="3007" s="19" customFormat="1" ht="12.75" customHeight="1"/>
    <row r="3008" s="19" customFormat="1" ht="12.75" customHeight="1"/>
    <row r="3009" s="19" customFormat="1" ht="12.75" customHeight="1"/>
    <row r="3010" s="19" customFormat="1" ht="12.75" customHeight="1"/>
    <row r="3011" s="19" customFormat="1" ht="12.75" customHeight="1"/>
    <row r="3012" s="19" customFormat="1" ht="12.75" customHeight="1"/>
    <row r="3013" s="19" customFormat="1" ht="12.75" customHeight="1"/>
    <row r="3014" s="19" customFormat="1" ht="12.75" customHeight="1"/>
    <row r="3015" s="19" customFormat="1" ht="12.75" customHeight="1"/>
    <row r="3016" s="19" customFormat="1" ht="12.75" customHeight="1"/>
    <row r="3017" s="19" customFormat="1" ht="12.75" customHeight="1"/>
    <row r="3018" s="19" customFormat="1" ht="12.75" customHeight="1"/>
    <row r="3019" s="19" customFormat="1" ht="12.75" customHeight="1"/>
    <row r="3020" s="19" customFormat="1" ht="12.75" customHeight="1"/>
    <row r="3021" s="19" customFormat="1" ht="12.75" customHeight="1"/>
    <row r="3022" s="19" customFormat="1" ht="12.75" customHeight="1"/>
    <row r="3023" s="19" customFormat="1" ht="12.75" customHeight="1"/>
    <row r="3024" s="19" customFormat="1" ht="12.75" customHeight="1"/>
    <row r="3025" s="19" customFormat="1" ht="12.75" customHeight="1"/>
    <row r="3026" s="19" customFormat="1" ht="12.75" customHeight="1"/>
    <row r="3027" s="19" customFormat="1" ht="12.75" customHeight="1"/>
    <row r="3028" s="19" customFormat="1" ht="12.75" customHeight="1"/>
    <row r="3029" s="19" customFormat="1" ht="12.75" customHeight="1"/>
    <row r="3030" s="19" customFormat="1" ht="12.75" customHeight="1"/>
    <row r="3031" s="19" customFormat="1" ht="12.75" customHeight="1"/>
    <row r="3032" s="19" customFormat="1" ht="12.75" customHeight="1"/>
    <row r="3033" s="19" customFormat="1" ht="12.75" customHeight="1"/>
    <row r="3034" s="19" customFormat="1" ht="12.75" customHeight="1"/>
    <row r="3035" s="19" customFormat="1" ht="12.75" customHeight="1"/>
    <row r="3036" s="19" customFormat="1" ht="12.75" customHeight="1"/>
    <row r="3037" s="19" customFormat="1" ht="12.75" customHeight="1"/>
    <row r="3038" s="19" customFormat="1" ht="12.75" customHeight="1"/>
    <row r="3039" s="19" customFormat="1" ht="12.75" customHeight="1"/>
    <row r="3040" s="19" customFormat="1" ht="12.75" customHeight="1"/>
    <row r="3041" s="19" customFormat="1" ht="12.75" customHeight="1"/>
    <row r="3042" s="19" customFormat="1" ht="12.75" customHeight="1"/>
    <row r="3043" s="19" customFormat="1" ht="12.75" customHeight="1"/>
    <row r="3044" s="19" customFormat="1" ht="12.75" customHeight="1"/>
    <row r="3045" s="19" customFormat="1" ht="12.75" customHeight="1"/>
    <row r="3046" s="19" customFormat="1" ht="12.75" customHeight="1"/>
    <row r="3047" s="19" customFormat="1" ht="12.75" customHeight="1"/>
    <row r="3048" s="19" customFormat="1" ht="12.75" customHeight="1"/>
    <row r="3049" s="19" customFormat="1" ht="12.75" customHeight="1"/>
    <row r="3050" s="19" customFormat="1" ht="12.75" customHeight="1"/>
    <row r="3051" s="19" customFormat="1" ht="12.75" customHeight="1"/>
    <row r="3052" s="19" customFormat="1" ht="12.75" customHeight="1"/>
    <row r="3053" s="19" customFormat="1" ht="12.75" customHeight="1"/>
    <row r="3054" s="19" customFormat="1" ht="12.75" customHeight="1"/>
    <row r="3055" s="19" customFormat="1" ht="12.75" customHeight="1"/>
    <row r="3056" s="19" customFormat="1" ht="12.75" customHeight="1"/>
    <row r="3057" s="19" customFormat="1" ht="12.75" customHeight="1"/>
    <row r="3058" s="19" customFormat="1" ht="12.75" customHeight="1"/>
    <row r="3059" s="19" customFormat="1" ht="12.75" customHeight="1"/>
    <row r="3060" s="19" customFormat="1" ht="12.75" customHeight="1"/>
    <row r="3061" s="19" customFormat="1" ht="12.75" customHeight="1"/>
    <row r="3062" s="19" customFormat="1" ht="12.75" customHeight="1"/>
    <row r="3063" s="19" customFormat="1" ht="12.75" customHeight="1"/>
    <row r="3064" s="19" customFormat="1" ht="12.75" customHeight="1"/>
    <row r="3065" s="19" customFormat="1" ht="12.75" customHeight="1"/>
    <row r="3066" s="19" customFormat="1" ht="12.75" customHeight="1"/>
    <row r="3067" s="19" customFormat="1" ht="12.75" customHeight="1"/>
    <row r="3068" s="19" customFormat="1" ht="12.75" customHeight="1"/>
    <row r="3069" s="19" customFormat="1" ht="12.75" customHeight="1"/>
    <row r="3070" s="19" customFormat="1" ht="12.75" customHeight="1"/>
    <row r="3071" s="19" customFormat="1" ht="12.75" customHeight="1"/>
    <row r="3072" s="19" customFormat="1" ht="12.75" customHeight="1"/>
    <row r="3073" s="19" customFormat="1" ht="12.75" customHeight="1"/>
    <row r="3074" s="19" customFormat="1" ht="12.75" customHeight="1"/>
    <row r="3075" s="19" customFormat="1" ht="12.75" customHeight="1"/>
    <row r="3076" s="19" customFormat="1" ht="12.75" customHeight="1"/>
    <row r="3077" s="19" customFormat="1" ht="12.75" customHeight="1"/>
    <row r="3078" s="19" customFormat="1" ht="12.75" customHeight="1"/>
    <row r="3079" s="19" customFormat="1" ht="12.75" customHeight="1"/>
    <row r="3080" s="19" customFormat="1" ht="12.75" customHeight="1"/>
    <row r="3081" s="19" customFormat="1" ht="12.75" customHeight="1"/>
    <row r="3082" s="19" customFormat="1" ht="12.75" customHeight="1"/>
    <row r="3083" s="19" customFormat="1" ht="12.75" customHeight="1"/>
    <row r="3084" s="19" customFormat="1" ht="12.75" customHeight="1"/>
    <row r="3085" s="19" customFormat="1" ht="12.75" customHeight="1"/>
    <row r="3086" s="19" customFormat="1" ht="12.75" customHeight="1"/>
    <row r="3087" s="19" customFormat="1" ht="12.75" customHeight="1"/>
    <row r="3088" s="19" customFormat="1" ht="12.75" customHeight="1"/>
    <row r="3089" s="19" customFormat="1" ht="12.75" customHeight="1"/>
    <row r="3090" s="19" customFormat="1" ht="12.75" customHeight="1"/>
    <row r="3091" s="19" customFormat="1" ht="12.75" customHeight="1"/>
    <row r="3092" s="19" customFormat="1" ht="12.75" customHeight="1"/>
    <row r="3093" s="19" customFormat="1" ht="12.75" customHeight="1"/>
    <row r="3094" s="19" customFormat="1" ht="12.75" customHeight="1"/>
    <row r="3095" s="19" customFormat="1" ht="12.75" customHeight="1"/>
    <row r="3096" s="19" customFormat="1" ht="12.75" customHeight="1"/>
    <row r="3097" s="19" customFormat="1" ht="12.75" customHeight="1"/>
    <row r="3098" s="19" customFormat="1" ht="12.75" customHeight="1"/>
    <row r="3099" s="19" customFormat="1" ht="12.75" customHeight="1"/>
    <row r="3100" s="19" customFormat="1" ht="12.75" customHeight="1"/>
    <row r="3101" s="19" customFormat="1" ht="12.75" customHeight="1"/>
    <row r="3102" s="19" customFormat="1" ht="12.75" customHeight="1"/>
    <row r="3103" s="19" customFormat="1" ht="12.75" customHeight="1"/>
    <row r="3104" s="19" customFormat="1" ht="12.75" customHeight="1"/>
    <row r="3105" s="19" customFormat="1" ht="12.75" customHeight="1"/>
    <row r="3106" s="19" customFormat="1" ht="12.75" customHeight="1"/>
    <row r="3107" s="19" customFormat="1" ht="12.75" customHeight="1"/>
    <row r="3108" s="19" customFormat="1" ht="12.75" customHeight="1"/>
    <row r="3109" s="19" customFormat="1" ht="12.75" customHeight="1"/>
    <row r="3110" s="19" customFormat="1" ht="12.75" customHeight="1"/>
    <row r="3111" s="19" customFormat="1" ht="12.75" customHeight="1"/>
    <row r="3112" s="19" customFormat="1" ht="12.75" customHeight="1"/>
    <row r="3113" s="19" customFormat="1" ht="12.75" customHeight="1"/>
    <row r="3114" s="19" customFormat="1" ht="12.75" customHeight="1"/>
    <row r="3115" s="19" customFormat="1" ht="12.75" customHeight="1"/>
    <row r="3116" s="19" customFormat="1" ht="12.75" customHeight="1"/>
    <row r="3117" s="19" customFormat="1" ht="12.75" customHeight="1"/>
    <row r="3118" s="19" customFormat="1" ht="12.75" customHeight="1"/>
    <row r="3119" s="19" customFormat="1" ht="12.75" customHeight="1"/>
    <row r="3120" s="19" customFormat="1" ht="12.75" customHeight="1"/>
    <row r="3121" s="19" customFormat="1" ht="12.75" customHeight="1"/>
    <row r="3122" s="19" customFormat="1" ht="12.75" customHeight="1"/>
    <row r="3123" s="19" customFormat="1" ht="12.75" customHeight="1"/>
    <row r="3124" s="19" customFormat="1" ht="12.75" customHeight="1"/>
    <row r="3125" s="19" customFormat="1" ht="12.75" customHeight="1"/>
    <row r="3126" s="19" customFormat="1" ht="12.75" customHeight="1"/>
    <row r="3127" s="19" customFormat="1" ht="12.75" customHeight="1"/>
    <row r="3128" s="19" customFormat="1" ht="12.75" customHeight="1"/>
    <row r="3129" s="19" customFormat="1" ht="12.75" customHeight="1"/>
    <row r="3130" s="19" customFormat="1" ht="12.75" customHeight="1"/>
    <row r="3131" s="19" customFormat="1" ht="12.75" customHeight="1"/>
    <row r="3132" s="19" customFormat="1" ht="12.75" customHeight="1"/>
    <row r="3133" s="19" customFormat="1" ht="12.75" customHeight="1"/>
    <row r="3134" s="19" customFormat="1" ht="12.75" customHeight="1"/>
    <row r="3135" s="19" customFormat="1" ht="12.75" customHeight="1"/>
    <row r="3136" s="19" customFormat="1" ht="12.75" customHeight="1"/>
    <row r="3137" s="19" customFormat="1" ht="12.75" customHeight="1"/>
    <row r="3138" s="19" customFormat="1" ht="12.75" customHeight="1"/>
    <row r="3139" s="19" customFormat="1" ht="12.75" customHeight="1"/>
    <row r="3140" s="19" customFormat="1" ht="12.75" customHeight="1"/>
    <row r="3141" s="19" customFormat="1" ht="12.75" customHeight="1"/>
    <row r="3142" s="19" customFormat="1" ht="12.75" customHeight="1"/>
    <row r="3143" s="19" customFormat="1" ht="12.75" customHeight="1"/>
    <row r="3144" s="19" customFormat="1" ht="12.75" customHeight="1"/>
    <row r="3145" s="19" customFormat="1" ht="12.75" customHeight="1"/>
    <row r="3146" s="19" customFormat="1" ht="12.75" customHeight="1"/>
    <row r="3147" s="19" customFormat="1" ht="12.75" customHeight="1"/>
    <row r="3148" s="19" customFormat="1" ht="12.75" customHeight="1"/>
    <row r="3149" s="19" customFormat="1" ht="12.75" customHeight="1"/>
    <row r="3150" s="19" customFormat="1" ht="12.75" customHeight="1"/>
    <row r="3151" s="19" customFormat="1" ht="12.75" customHeight="1"/>
    <row r="3152" s="19" customFormat="1" ht="12.75" customHeight="1"/>
    <row r="3153" s="19" customFormat="1" ht="12.75" customHeight="1"/>
    <row r="3154" s="19" customFormat="1" ht="12.75" customHeight="1"/>
    <row r="3155" s="19" customFormat="1" ht="12.75" customHeight="1"/>
    <row r="3156" s="19" customFormat="1" ht="12.75" customHeight="1"/>
    <row r="3157" s="19" customFormat="1" ht="12.75" customHeight="1"/>
    <row r="3158" s="19" customFormat="1" ht="12.75" customHeight="1"/>
    <row r="3159" s="19" customFormat="1" ht="12.75" customHeight="1"/>
    <row r="3160" s="19" customFormat="1" ht="12.75" customHeight="1"/>
    <row r="3161" s="19" customFormat="1" ht="12.75" customHeight="1"/>
    <row r="3162" s="19" customFormat="1" ht="12.75" customHeight="1"/>
    <row r="3163" s="19" customFormat="1" ht="12.75" customHeight="1"/>
    <row r="3164" s="19" customFormat="1" ht="12.75" customHeight="1"/>
    <row r="3165" s="19" customFormat="1" ht="12.75" customHeight="1"/>
    <row r="3166" s="19" customFormat="1" ht="12.75" customHeight="1"/>
    <row r="3167" s="19" customFormat="1" ht="12.75" customHeight="1"/>
    <row r="3168" s="19" customFormat="1" ht="12.75" customHeight="1"/>
    <row r="3169" s="19" customFormat="1" ht="12.75" customHeight="1"/>
    <row r="3170" s="19" customFormat="1" ht="12.75" customHeight="1"/>
    <row r="3171" s="19" customFormat="1" ht="12.75" customHeight="1"/>
    <row r="3172" s="19" customFormat="1" ht="12.75" customHeight="1"/>
    <row r="3173" s="19" customFormat="1" ht="12.75" customHeight="1"/>
    <row r="3174" s="19" customFormat="1" ht="12.75" customHeight="1"/>
    <row r="3175" s="19" customFormat="1" ht="12.75" customHeight="1"/>
    <row r="3176" s="19" customFormat="1" ht="12.75" customHeight="1"/>
    <row r="3177" s="19" customFormat="1" ht="12.75" customHeight="1"/>
    <row r="3178" s="19" customFormat="1" ht="12.75" customHeight="1"/>
    <row r="3179" s="19" customFormat="1" ht="12.75" customHeight="1"/>
    <row r="3180" s="19" customFormat="1" ht="12.75" customHeight="1"/>
    <row r="3181" s="19" customFormat="1" ht="12.75" customHeight="1"/>
    <row r="3182" s="19" customFormat="1" ht="12.75" customHeight="1"/>
    <row r="3183" s="19" customFormat="1" ht="12.75" customHeight="1"/>
    <row r="3184" s="19" customFormat="1" ht="12.75" customHeight="1"/>
    <row r="3185" s="19" customFormat="1" ht="12.75" customHeight="1"/>
    <row r="3186" s="19" customFormat="1" ht="12.75" customHeight="1"/>
    <row r="3187" s="19" customFormat="1" ht="12.75" customHeight="1"/>
    <row r="3188" s="19" customFormat="1" ht="12.75" customHeight="1"/>
    <row r="3189" s="19" customFormat="1" ht="12.75" customHeight="1"/>
    <row r="3190" s="19" customFormat="1" ht="12.75" customHeight="1"/>
    <row r="3191" s="19" customFormat="1" ht="12.75" customHeight="1"/>
    <row r="3192" s="19" customFormat="1" ht="12.75" customHeight="1"/>
    <row r="3193" s="19" customFormat="1" ht="12.75" customHeight="1"/>
    <row r="3194" s="19" customFormat="1" ht="12.75" customHeight="1"/>
    <row r="3195" s="19" customFormat="1" ht="12.75" customHeight="1"/>
    <row r="3196" s="19" customFormat="1" ht="12.75" customHeight="1"/>
    <row r="3197" s="19" customFormat="1" ht="12.75" customHeight="1"/>
    <row r="3198" s="19" customFormat="1" ht="12.75" customHeight="1"/>
    <row r="3199" s="19" customFormat="1" ht="12.75" customHeight="1"/>
    <row r="3200" s="19" customFormat="1" ht="12.75" customHeight="1"/>
    <row r="3201" s="19" customFormat="1" ht="12.75" customHeight="1"/>
    <row r="3202" s="19" customFormat="1" ht="12.75" customHeight="1"/>
    <row r="3203" s="19" customFormat="1" ht="12.75" customHeight="1"/>
    <row r="3204" s="19" customFormat="1" ht="12.75" customHeight="1"/>
    <row r="3205" s="19" customFormat="1" ht="12.75" customHeight="1"/>
    <row r="3206" s="19" customFormat="1" ht="12.75" customHeight="1"/>
    <row r="3207" s="19" customFormat="1" ht="12.75" customHeight="1"/>
    <row r="3208" s="19" customFormat="1" ht="12.75" customHeight="1"/>
    <row r="3209" s="19" customFormat="1" ht="12.75" customHeight="1"/>
    <row r="3210" s="19" customFormat="1" ht="12.75" customHeight="1"/>
    <row r="3211" s="19" customFormat="1" ht="12.75" customHeight="1"/>
    <row r="3212" s="19" customFormat="1" ht="12.75" customHeight="1"/>
    <row r="3213" s="19" customFormat="1" ht="12.75" customHeight="1"/>
    <row r="3214" s="19" customFormat="1" ht="12.75" customHeight="1"/>
    <row r="3215" s="19" customFormat="1" ht="12.75" customHeight="1"/>
    <row r="3216" s="19" customFormat="1" ht="12.75" customHeight="1"/>
    <row r="3217" s="19" customFormat="1" ht="12.75" customHeight="1"/>
    <row r="3218" s="19" customFormat="1" ht="12.75" customHeight="1"/>
    <row r="3219" s="19" customFormat="1" ht="12.75" customHeight="1"/>
    <row r="3220" s="19" customFormat="1" ht="12.75" customHeight="1"/>
    <row r="3221" s="19" customFormat="1" ht="12.75" customHeight="1"/>
    <row r="3222" s="19" customFormat="1" ht="12.75" customHeight="1"/>
    <row r="3223" s="19" customFormat="1" ht="12.75" customHeight="1"/>
    <row r="3224" s="19" customFormat="1" ht="12.75" customHeight="1"/>
    <row r="3225" s="19" customFormat="1" ht="12.75" customHeight="1"/>
    <row r="3226" s="19" customFormat="1" ht="12.75" customHeight="1"/>
    <row r="3227" s="19" customFormat="1" ht="12.75" customHeight="1"/>
    <row r="3228" s="19" customFormat="1" ht="12.75" customHeight="1"/>
    <row r="3229" s="19" customFormat="1" ht="12.75" customHeight="1"/>
    <row r="3230" s="19" customFormat="1" ht="12.75" customHeight="1"/>
    <row r="3231" s="19" customFormat="1" ht="12.75" customHeight="1"/>
    <row r="3232" s="19" customFormat="1" ht="12.75" customHeight="1"/>
    <row r="3233" s="19" customFormat="1" ht="12.75" customHeight="1"/>
    <row r="3234" s="19" customFormat="1" ht="12.75" customHeight="1"/>
    <row r="3235" s="19" customFormat="1" ht="12.75" customHeight="1"/>
    <row r="3236" s="19" customFormat="1" ht="12.75" customHeight="1"/>
    <row r="3237" s="19" customFormat="1" ht="12.75" customHeight="1"/>
    <row r="3238" s="19" customFormat="1" ht="12.75" customHeight="1"/>
    <row r="3239" s="19" customFormat="1" ht="12.75" customHeight="1"/>
    <row r="3240" s="19" customFormat="1" ht="12.75" customHeight="1"/>
    <row r="3241" s="19" customFormat="1" ht="12.75" customHeight="1"/>
    <row r="3242" s="19" customFormat="1" ht="12.75" customHeight="1"/>
    <row r="3243" s="19" customFormat="1" ht="12.75" customHeight="1"/>
    <row r="3244" s="19" customFormat="1" ht="12.75" customHeight="1"/>
    <row r="3245" s="19" customFormat="1" ht="12.75" customHeight="1"/>
    <row r="3246" s="19" customFormat="1" ht="12.75" customHeight="1"/>
    <row r="3247" s="19" customFormat="1" ht="12.75" customHeight="1"/>
    <row r="3248" s="19" customFormat="1" ht="12.75" customHeight="1"/>
    <row r="3249" s="19" customFormat="1" ht="12.75" customHeight="1"/>
    <row r="3250" s="19" customFormat="1" ht="12.75" customHeight="1"/>
    <row r="3251" s="19" customFormat="1" ht="12.75" customHeight="1"/>
    <row r="3252" s="19" customFormat="1" ht="12.75" customHeight="1"/>
    <row r="3253" s="19" customFormat="1" ht="12.75" customHeight="1"/>
    <row r="3254" s="19" customFormat="1" ht="12.75" customHeight="1"/>
    <row r="3255" s="19" customFormat="1" ht="12.75" customHeight="1"/>
    <row r="3256" s="19" customFormat="1" ht="12.75" customHeight="1"/>
    <row r="3257" s="19" customFormat="1" ht="12.75" customHeight="1"/>
    <row r="3258" s="19" customFormat="1" ht="12.75" customHeight="1"/>
    <row r="3259" s="19" customFormat="1" ht="12.75" customHeight="1"/>
    <row r="3260" s="19" customFormat="1" ht="12.75" customHeight="1"/>
    <row r="3261" s="19" customFormat="1" ht="12.75" customHeight="1"/>
    <row r="3262" s="19" customFormat="1" ht="12.75" customHeight="1"/>
    <row r="3263" s="19" customFormat="1" ht="12.75" customHeight="1"/>
    <row r="3264" s="19" customFormat="1" ht="12.75" customHeight="1"/>
    <row r="3265" s="19" customFormat="1" ht="12.75" customHeight="1"/>
    <row r="3266" s="19" customFormat="1" ht="12.75" customHeight="1"/>
    <row r="3267" s="19" customFormat="1" ht="12.75" customHeight="1"/>
    <row r="3268" s="19" customFormat="1" ht="12.75" customHeight="1"/>
    <row r="3269" s="19" customFormat="1" ht="12.75" customHeight="1"/>
    <row r="3270" s="19" customFormat="1" ht="12.75" customHeight="1"/>
    <row r="3271" s="19" customFormat="1" ht="12.75" customHeight="1"/>
    <row r="3272" s="19" customFormat="1" ht="12.75" customHeight="1"/>
    <row r="3273" s="19" customFormat="1" ht="12.75" customHeight="1"/>
    <row r="3274" s="19" customFormat="1" ht="12.75" customHeight="1"/>
    <row r="3275" s="19" customFormat="1" ht="12.75" customHeight="1"/>
    <row r="3276" s="19" customFormat="1" ht="12.75" customHeight="1"/>
    <row r="3277" s="19" customFormat="1" ht="12.75" customHeight="1"/>
    <row r="3278" s="19" customFormat="1" ht="12.75" customHeight="1"/>
    <row r="3279" s="19" customFormat="1" ht="12.75" customHeight="1"/>
    <row r="3280" s="19" customFormat="1" ht="12.75" customHeight="1"/>
    <row r="3281" s="19" customFormat="1" ht="12.75" customHeight="1"/>
    <row r="3282" s="19" customFormat="1" ht="12.75" customHeight="1"/>
    <row r="3283" s="19" customFormat="1" ht="12.75" customHeight="1"/>
    <row r="3284" s="19" customFormat="1" ht="12.75" customHeight="1"/>
    <row r="3285" s="19" customFormat="1" ht="12.75" customHeight="1"/>
    <row r="3286" s="19" customFormat="1" ht="12.75" customHeight="1"/>
    <row r="3287" s="19" customFormat="1" ht="12.75" customHeight="1"/>
    <row r="3288" s="19" customFormat="1" ht="12.75" customHeight="1"/>
    <row r="3289" s="19" customFormat="1" ht="12.75" customHeight="1"/>
    <row r="3290" s="19" customFormat="1" ht="12.75" customHeight="1"/>
    <row r="3291" s="19" customFormat="1" ht="12.75" customHeight="1"/>
    <row r="3292" s="19" customFormat="1" ht="12.75" customHeight="1"/>
    <row r="3293" s="19" customFormat="1" ht="12.75" customHeight="1"/>
    <row r="3294" s="19" customFormat="1" ht="12.75" customHeight="1"/>
    <row r="3295" s="19" customFormat="1" ht="12.75" customHeight="1"/>
    <row r="3296" s="19" customFormat="1" ht="12.75" customHeight="1"/>
    <row r="3297" s="19" customFormat="1" ht="12.75" customHeight="1"/>
    <row r="3298" s="19" customFormat="1" ht="12.75" customHeight="1"/>
    <row r="3299" s="19" customFormat="1" ht="12.75" customHeight="1"/>
    <row r="3300" s="19" customFormat="1" ht="12.75" customHeight="1"/>
    <row r="3301" s="19" customFormat="1" ht="12.75" customHeight="1"/>
    <row r="3302" s="19" customFormat="1" ht="12.75" customHeight="1"/>
    <row r="3303" s="19" customFormat="1" ht="12.75" customHeight="1"/>
    <row r="3304" s="19" customFormat="1" ht="12.75" customHeight="1"/>
    <row r="3305" s="19" customFormat="1" ht="12.75" customHeight="1"/>
    <row r="3306" s="19" customFormat="1" ht="12.75" customHeight="1"/>
    <row r="3307" s="19" customFormat="1" ht="12.75" customHeight="1"/>
    <row r="3308" s="19" customFormat="1" ht="12.75" customHeight="1"/>
    <row r="3309" s="19" customFormat="1" ht="12.75" customHeight="1"/>
    <row r="3310" s="19" customFormat="1" ht="12.75" customHeight="1"/>
    <row r="3311" s="19" customFormat="1" ht="12.75" customHeight="1"/>
    <row r="3312" s="19" customFormat="1" ht="12.75" customHeight="1"/>
    <row r="3313" s="19" customFormat="1" ht="12.75" customHeight="1"/>
    <row r="3314" s="19" customFormat="1" ht="12.75" customHeight="1"/>
    <row r="3315" s="19" customFormat="1" ht="12.75" customHeight="1"/>
    <row r="3316" s="19" customFormat="1" ht="12.75" customHeight="1"/>
    <row r="3317" s="19" customFormat="1" ht="12.75" customHeight="1"/>
    <row r="3318" s="19" customFormat="1" ht="12.75" customHeight="1"/>
    <row r="3319" s="19" customFormat="1" ht="12.75" customHeight="1"/>
    <row r="3320" s="19" customFormat="1" ht="12.75" customHeight="1"/>
    <row r="3321" s="19" customFormat="1" ht="12.75" customHeight="1"/>
    <row r="3322" s="19" customFormat="1" ht="12.75" customHeight="1"/>
    <row r="3323" s="19" customFormat="1" ht="12.75" customHeight="1"/>
    <row r="3324" s="19" customFormat="1" ht="12.75" customHeight="1"/>
    <row r="3325" s="19" customFormat="1" ht="12.75" customHeight="1"/>
    <row r="3326" s="19" customFormat="1" ht="12.75" customHeight="1"/>
    <row r="3327" s="19" customFormat="1" ht="12.75" customHeight="1"/>
    <row r="3328" s="19" customFormat="1" ht="12.75" customHeight="1"/>
    <row r="3329" s="19" customFormat="1" ht="12.75" customHeight="1"/>
    <row r="3330" s="19" customFormat="1" ht="12.75" customHeight="1"/>
    <row r="3331" s="19" customFormat="1" ht="12.75" customHeight="1"/>
    <row r="3332" s="19" customFormat="1" ht="12.75" customHeight="1"/>
    <row r="3333" s="19" customFormat="1" ht="12.75" customHeight="1"/>
    <row r="3334" s="19" customFormat="1" ht="12.75" customHeight="1"/>
    <row r="3335" s="19" customFormat="1" ht="12.75" customHeight="1"/>
    <row r="3336" s="19" customFormat="1" ht="12.75" customHeight="1"/>
    <row r="3337" s="19" customFormat="1" ht="12.75" customHeight="1"/>
    <row r="3338" s="19" customFormat="1" ht="12.75" customHeight="1"/>
    <row r="3339" s="19" customFormat="1" ht="12.75" customHeight="1"/>
    <row r="3340" s="19" customFormat="1" ht="12.75" customHeight="1"/>
    <row r="3341" s="19" customFormat="1" ht="12.75" customHeight="1"/>
    <row r="3342" s="19" customFormat="1" ht="12.75" customHeight="1"/>
    <row r="3343" s="19" customFormat="1" ht="12.75" customHeight="1"/>
    <row r="3344" s="19" customFormat="1" ht="12.75" customHeight="1"/>
    <row r="3345" s="19" customFormat="1" ht="12.75" customHeight="1"/>
    <row r="3346" s="19" customFormat="1" ht="12.75" customHeight="1"/>
    <row r="3347" s="19" customFormat="1" ht="12.75" customHeight="1"/>
    <row r="3348" s="19" customFormat="1" ht="12.75" customHeight="1"/>
    <row r="3349" s="19" customFormat="1" ht="12.75" customHeight="1"/>
    <row r="3350" s="19" customFormat="1" ht="12.75" customHeight="1"/>
    <row r="3351" s="19" customFormat="1" ht="12.75" customHeight="1"/>
    <row r="3352" s="19" customFormat="1" ht="12.75" customHeight="1"/>
    <row r="3353" s="19" customFormat="1" ht="12.75" customHeight="1"/>
    <row r="3354" s="19" customFormat="1" ht="12.75" customHeight="1"/>
    <row r="3355" s="19" customFormat="1" ht="12.75" customHeight="1"/>
    <row r="3356" s="19" customFormat="1" ht="12.75" customHeight="1"/>
    <row r="3357" s="19" customFormat="1" ht="12.75" customHeight="1"/>
    <row r="3358" s="19" customFormat="1" ht="12.75" customHeight="1"/>
    <row r="3359" s="19" customFormat="1" ht="12.75" customHeight="1"/>
    <row r="3360" s="19" customFormat="1" ht="12.75" customHeight="1"/>
    <row r="3361" s="19" customFormat="1" ht="12.75" customHeight="1"/>
    <row r="3362" s="19" customFormat="1" ht="12.75" customHeight="1"/>
    <row r="3363" s="19" customFormat="1" ht="12.75" customHeight="1"/>
    <row r="3364" s="19" customFormat="1" ht="12.75" customHeight="1"/>
    <row r="3365" s="19" customFormat="1" ht="12.75" customHeight="1"/>
    <row r="3366" s="19" customFormat="1" ht="12.75" customHeight="1"/>
    <row r="3367" s="19" customFormat="1" ht="12.75" customHeight="1"/>
    <row r="3368" s="19" customFormat="1" ht="12.75" customHeight="1"/>
    <row r="3369" s="19" customFormat="1" ht="12.75" customHeight="1"/>
    <row r="3370" s="19" customFormat="1" ht="12.75" customHeight="1"/>
    <row r="3371" s="19" customFormat="1" ht="12.75" customHeight="1"/>
    <row r="3372" s="19" customFormat="1" ht="12.75" customHeight="1"/>
    <row r="3373" s="19" customFormat="1" ht="12.75" customHeight="1"/>
    <row r="3374" s="19" customFormat="1" ht="12.75" customHeight="1"/>
    <row r="3375" s="19" customFormat="1" ht="12.75" customHeight="1"/>
    <row r="3376" s="19" customFormat="1" ht="12.75" customHeight="1"/>
    <row r="3377" s="19" customFormat="1" ht="12.75" customHeight="1"/>
    <row r="3378" s="19" customFormat="1" ht="12.75" customHeight="1"/>
    <row r="3379" s="19" customFormat="1" ht="12.75" customHeight="1"/>
    <row r="3380" s="19" customFormat="1" ht="12.75" customHeight="1"/>
    <row r="3381" s="19" customFormat="1" ht="12.75" customHeight="1"/>
    <row r="3382" s="19" customFormat="1" ht="12.75" customHeight="1"/>
    <row r="3383" s="19" customFormat="1" ht="12.75" customHeight="1"/>
    <row r="3384" s="19" customFormat="1" ht="12.75" customHeight="1"/>
    <row r="3385" s="19" customFormat="1" ht="12.75" customHeight="1"/>
    <row r="3386" s="19" customFormat="1" ht="12.75" customHeight="1"/>
    <row r="3387" s="19" customFormat="1" ht="12.75" customHeight="1"/>
    <row r="3388" s="19" customFormat="1" ht="12.75" customHeight="1"/>
    <row r="3389" s="19" customFormat="1" ht="12.75" customHeight="1"/>
    <row r="3390" s="19" customFormat="1" ht="12.75" customHeight="1"/>
    <row r="3391" s="19" customFormat="1" ht="12.75" customHeight="1"/>
    <row r="3392" s="19" customFormat="1" ht="12.75" customHeight="1"/>
    <row r="3393" s="19" customFormat="1" ht="12.75" customHeight="1"/>
    <row r="3394" s="19" customFormat="1" ht="12.75" customHeight="1"/>
    <row r="3395" s="19" customFormat="1" ht="12.75" customHeight="1"/>
    <row r="3396" s="19" customFormat="1" ht="12.75" customHeight="1"/>
    <row r="3397" s="19" customFormat="1" ht="12.75" customHeight="1"/>
    <row r="3398" s="19" customFormat="1" ht="12.75" customHeight="1"/>
    <row r="3399" s="19" customFormat="1" ht="12.75" customHeight="1"/>
    <row r="3400" s="19" customFormat="1" ht="12.75" customHeight="1"/>
    <row r="3401" s="19" customFormat="1" ht="12.75" customHeight="1"/>
    <row r="3402" s="19" customFormat="1" ht="12.75" customHeight="1"/>
    <row r="3403" s="19" customFormat="1" ht="12.75" customHeight="1"/>
    <row r="3404" s="19" customFormat="1" ht="12.75" customHeight="1"/>
    <row r="3405" s="19" customFormat="1" ht="12.75" customHeight="1"/>
    <row r="3406" s="19" customFormat="1" ht="12.75" customHeight="1"/>
    <row r="3407" s="19" customFormat="1" ht="12.75" customHeight="1"/>
    <row r="3408" s="19" customFormat="1" ht="12.75" customHeight="1"/>
    <row r="3409" s="19" customFormat="1" ht="12.75" customHeight="1"/>
    <row r="3410" s="19" customFormat="1" ht="12.75" customHeight="1"/>
    <row r="3411" s="19" customFormat="1" ht="12.75" customHeight="1"/>
    <row r="3412" s="19" customFormat="1" ht="12.75" customHeight="1"/>
    <row r="3413" s="19" customFormat="1" ht="12.75" customHeight="1"/>
    <row r="3414" s="19" customFormat="1" ht="12.75" customHeight="1"/>
    <row r="3415" s="19" customFormat="1" ht="12.75" customHeight="1"/>
    <row r="3416" s="19" customFormat="1" ht="12.75" customHeight="1"/>
    <row r="3417" s="19" customFormat="1" ht="12.75" customHeight="1"/>
    <row r="3418" s="19" customFormat="1" ht="12.75" customHeight="1"/>
    <row r="3419" s="19" customFormat="1" ht="12.75" customHeight="1"/>
    <row r="3420" s="19" customFormat="1" ht="12.75" customHeight="1"/>
    <row r="3421" s="19" customFormat="1" ht="12.75" customHeight="1"/>
    <row r="3422" s="19" customFormat="1" ht="12.75" customHeight="1"/>
    <row r="3423" s="19" customFormat="1" ht="12.75" customHeight="1"/>
    <row r="3424" s="19" customFormat="1" ht="12.75" customHeight="1"/>
    <row r="3425" s="19" customFormat="1" ht="12.75" customHeight="1"/>
    <row r="3426" s="19" customFormat="1" ht="12.75" customHeight="1"/>
    <row r="3427" s="19" customFormat="1" ht="12.75" customHeight="1"/>
    <row r="3428" s="19" customFormat="1" ht="12.75" customHeight="1"/>
    <row r="3429" s="19" customFormat="1" ht="12.75" customHeight="1"/>
    <row r="3430" s="19" customFormat="1" ht="12.75" customHeight="1"/>
    <row r="3431" s="19" customFormat="1" ht="12.75" customHeight="1"/>
    <row r="3432" s="19" customFormat="1" ht="12.75" customHeight="1"/>
    <row r="3433" s="19" customFormat="1" ht="12.75" customHeight="1"/>
    <row r="3434" s="19" customFormat="1" ht="12.75" customHeight="1"/>
    <row r="3435" s="19" customFormat="1" ht="12.75" customHeight="1"/>
    <row r="3436" s="19" customFormat="1" ht="12.75" customHeight="1"/>
    <row r="3437" s="19" customFormat="1" ht="12.75" customHeight="1"/>
    <row r="3438" s="19" customFormat="1" ht="12.75" customHeight="1"/>
    <row r="3439" s="19" customFormat="1" ht="12.75" customHeight="1"/>
    <row r="3440" s="19" customFormat="1" ht="12.75" customHeight="1"/>
    <row r="3441" s="19" customFormat="1" ht="12.75" customHeight="1"/>
    <row r="3442" s="19" customFormat="1" ht="12.75" customHeight="1"/>
    <row r="3443" s="19" customFormat="1" ht="12.75" customHeight="1"/>
    <row r="3444" s="19" customFormat="1" ht="12.75" customHeight="1"/>
    <row r="3445" s="19" customFormat="1" ht="12.75" customHeight="1"/>
    <row r="3446" s="19" customFormat="1" ht="12.75" customHeight="1"/>
    <row r="3447" s="19" customFormat="1" ht="12.75" customHeight="1"/>
    <row r="3448" s="19" customFormat="1" ht="12.75" customHeight="1"/>
    <row r="3449" s="19" customFormat="1" ht="12.75" customHeight="1"/>
    <row r="3450" s="19" customFormat="1" ht="12.75" customHeight="1"/>
    <row r="3451" s="19" customFormat="1" ht="12.75" customHeight="1"/>
    <row r="3452" s="19" customFormat="1" ht="12.75" customHeight="1"/>
    <row r="3453" s="19" customFormat="1" ht="12.75" customHeight="1"/>
    <row r="3454" s="19" customFormat="1" ht="12.75" customHeight="1"/>
    <row r="3455" s="19" customFormat="1" ht="12.75" customHeight="1"/>
    <row r="3456" s="19" customFormat="1" ht="12.75" customHeight="1"/>
    <row r="3457" s="19" customFormat="1" ht="12.75" customHeight="1"/>
    <row r="3458" s="19" customFormat="1" ht="12.75" customHeight="1"/>
    <row r="3459" s="19" customFormat="1" ht="12.75" customHeight="1"/>
    <row r="3460" s="19" customFormat="1" ht="12.75" customHeight="1"/>
    <row r="3461" s="19" customFormat="1" ht="12.75" customHeight="1"/>
    <row r="3462" s="19" customFormat="1" ht="12.75" customHeight="1"/>
    <row r="3463" s="19" customFormat="1" ht="12.75" customHeight="1"/>
    <row r="3464" s="19" customFormat="1" ht="12.75" customHeight="1"/>
    <row r="3465" s="19" customFormat="1" ht="12.75" customHeight="1"/>
    <row r="3466" s="19" customFormat="1" ht="12.75" customHeight="1"/>
    <row r="3467" s="19" customFormat="1" ht="12.75" customHeight="1"/>
    <row r="3468" s="19" customFormat="1" ht="12.75" customHeight="1"/>
    <row r="3469" s="19" customFormat="1" ht="12.75" customHeight="1"/>
    <row r="3470" s="19" customFormat="1" ht="12.75" customHeight="1"/>
    <row r="3471" s="19" customFormat="1" ht="12.75" customHeight="1"/>
    <row r="3472" s="19" customFormat="1" ht="12.75" customHeight="1"/>
    <row r="3473" s="19" customFormat="1" ht="12.75" customHeight="1"/>
    <row r="3474" s="19" customFormat="1" ht="12.75" customHeight="1"/>
    <row r="3475" s="19" customFormat="1" ht="12.75" customHeight="1"/>
    <row r="3476" s="19" customFormat="1" ht="12.75" customHeight="1"/>
    <row r="3477" s="19" customFormat="1" ht="12.75" customHeight="1"/>
    <row r="3478" s="19" customFormat="1" ht="12.75" customHeight="1"/>
    <row r="3479" s="19" customFormat="1" ht="12.75" customHeight="1"/>
    <row r="3480" s="19" customFormat="1" ht="12.75" customHeight="1"/>
    <row r="3481" s="19" customFormat="1" ht="12.75" customHeight="1"/>
    <row r="3482" s="19" customFormat="1" ht="12.75" customHeight="1"/>
    <row r="3483" s="19" customFormat="1" ht="12.75" customHeight="1"/>
    <row r="3484" s="19" customFormat="1" ht="12.75" customHeight="1"/>
    <row r="3485" s="19" customFormat="1" ht="12.75" customHeight="1"/>
    <row r="3486" s="19" customFormat="1" ht="12.75" customHeight="1"/>
    <row r="3487" s="19" customFormat="1" ht="12.75" customHeight="1"/>
    <row r="3488" s="19" customFormat="1" ht="12.75" customHeight="1"/>
    <row r="3489" s="19" customFormat="1" ht="12.75" customHeight="1"/>
    <row r="3490" s="19" customFormat="1" ht="12.75" customHeight="1"/>
    <row r="3491" s="19" customFormat="1" ht="12.75" customHeight="1"/>
    <row r="3492" s="19" customFormat="1" ht="12.75" customHeight="1"/>
    <row r="3493" s="19" customFormat="1" ht="12.75" customHeight="1"/>
    <row r="3494" s="19" customFormat="1" ht="12.75" customHeight="1"/>
    <row r="3495" s="19" customFormat="1" ht="12.75" customHeight="1"/>
    <row r="3496" s="19" customFormat="1" ht="12.75" customHeight="1"/>
    <row r="3497" s="19" customFormat="1" ht="12.75" customHeight="1"/>
    <row r="3498" s="19" customFormat="1" ht="12.75" customHeight="1"/>
    <row r="3499" s="19" customFormat="1" ht="12.75" customHeight="1"/>
    <row r="3500" s="19" customFormat="1" ht="12.75" customHeight="1"/>
    <row r="3501" s="19" customFormat="1" ht="12.75" customHeight="1"/>
    <row r="3502" s="19" customFormat="1" ht="12.75" customHeight="1"/>
    <row r="3503" s="19" customFormat="1" ht="12.75" customHeight="1"/>
    <row r="3504" s="19" customFormat="1" ht="12.75" customHeight="1"/>
    <row r="3505" s="19" customFormat="1" ht="12.75" customHeight="1"/>
    <row r="3506" s="19" customFormat="1" ht="12.75" customHeight="1"/>
    <row r="3507" s="19" customFormat="1" ht="12.75" customHeight="1"/>
    <row r="3508" s="19" customFormat="1" ht="12.75" customHeight="1"/>
    <row r="3509" s="19" customFormat="1" ht="12.75" customHeight="1"/>
    <row r="3510" s="19" customFormat="1" ht="12.75" customHeight="1"/>
    <row r="3511" s="19" customFormat="1" ht="12.75" customHeight="1"/>
    <row r="3512" s="19" customFormat="1" ht="12.75" customHeight="1"/>
    <row r="3513" s="19" customFormat="1" ht="12.75" customHeight="1"/>
    <row r="3514" s="19" customFormat="1" ht="12.75" customHeight="1"/>
    <row r="3515" s="19" customFormat="1" ht="12.75" customHeight="1"/>
    <row r="3516" s="19" customFormat="1" ht="12.75" customHeight="1"/>
    <row r="3517" s="19" customFormat="1" ht="12.75" customHeight="1"/>
    <row r="3518" s="19" customFormat="1" ht="12.75" customHeight="1"/>
    <row r="3519" s="19" customFormat="1" ht="12.75" customHeight="1"/>
    <row r="3520" s="19" customFormat="1" ht="12.75" customHeight="1"/>
    <row r="3521" s="19" customFormat="1" ht="12.75" customHeight="1"/>
    <row r="3522" s="19" customFormat="1" ht="12.75" customHeight="1"/>
    <row r="3523" s="19" customFormat="1" ht="12.75" customHeight="1"/>
    <row r="3524" s="19" customFormat="1" ht="12.75" customHeight="1"/>
    <row r="3525" s="19" customFormat="1" ht="12.75" customHeight="1"/>
    <row r="3526" s="19" customFormat="1" ht="12.75" customHeight="1"/>
    <row r="3527" s="19" customFormat="1" ht="12.75" customHeight="1"/>
    <row r="3528" s="19" customFormat="1" ht="12.75" customHeight="1"/>
    <row r="3529" s="19" customFormat="1" ht="12.75" customHeight="1"/>
    <row r="3530" s="19" customFormat="1" ht="12.75" customHeight="1"/>
    <row r="3531" s="19" customFormat="1" ht="12.75" customHeight="1"/>
    <row r="3532" s="19" customFormat="1" ht="12.75" customHeight="1"/>
    <row r="3533" s="19" customFormat="1" ht="12.75" customHeight="1"/>
    <row r="3534" s="19" customFormat="1" ht="12.75" customHeight="1"/>
    <row r="3535" s="19" customFormat="1" ht="12.75" customHeight="1"/>
    <row r="3536" s="19" customFormat="1" ht="12.75" customHeight="1"/>
    <row r="3537" s="19" customFormat="1" ht="12.75" customHeight="1"/>
    <row r="3538" s="19" customFormat="1" ht="12.75" customHeight="1"/>
    <row r="3539" s="19" customFormat="1" ht="12.75" customHeight="1"/>
    <row r="3540" s="19" customFormat="1" ht="12.75" customHeight="1"/>
    <row r="3541" s="19" customFormat="1" ht="12.75" customHeight="1"/>
    <row r="3542" s="19" customFormat="1" ht="12.75" customHeight="1"/>
    <row r="3543" s="19" customFormat="1" ht="12.75" customHeight="1"/>
    <row r="3544" s="19" customFormat="1" ht="12.75" customHeight="1"/>
    <row r="3545" s="19" customFormat="1" ht="12.75" customHeight="1"/>
    <row r="3546" s="19" customFormat="1" ht="12.75" customHeight="1"/>
    <row r="3547" s="19" customFormat="1" ht="12.75" customHeight="1"/>
    <row r="3548" s="19" customFormat="1" ht="12.75" customHeight="1"/>
    <row r="3549" s="19" customFormat="1" ht="12.75" customHeight="1"/>
    <row r="3550" s="19" customFormat="1" ht="12.75" customHeight="1"/>
    <row r="3551" s="19" customFormat="1" ht="12.75" customHeight="1"/>
    <row r="3552" s="19" customFormat="1" ht="12.75" customHeight="1"/>
    <row r="3553" s="19" customFormat="1" ht="12.75" customHeight="1"/>
    <row r="3554" s="19" customFormat="1" ht="12.75" customHeight="1"/>
    <row r="3555" s="19" customFormat="1" ht="12.75" customHeight="1"/>
    <row r="3556" s="19" customFormat="1" ht="12.75" customHeight="1"/>
    <row r="3557" s="19" customFormat="1" ht="12.75" customHeight="1"/>
    <row r="3558" s="19" customFormat="1" ht="12.75" customHeight="1"/>
    <row r="3559" s="19" customFormat="1" ht="12.75" customHeight="1"/>
    <row r="3560" s="19" customFormat="1" ht="12.75" customHeight="1"/>
    <row r="3561" s="19" customFormat="1" ht="12.75" customHeight="1"/>
    <row r="3562" s="19" customFormat="1" ht="12.75" customHeight="1"/>
    <row r="3563" s="19" customFormat="1" ht="12.75" customHeight="1"/>
    <row r="3564" s="19" customFormat="1" ht="12.75" customHeight="1"/>
    <row r="3565" s="19" customFormat="1" ht="12.75" customHeight="1"/>
    <row r="3566" s="19" customFormat="1" ht="12.75" customHeight="1"/>
    <row r="3567" s="19" customFormat="1" ht="12.75" customHeight="1"/>
    <row r="3568" s="19" customFormat="1" ht="12.75" customHeight="1"/>
    <row r="3569" s="19" customFormat="1" ht="12.75" customHeight="1"/>
    <row r="3570" s="19" customFormat="1" ht="12.75" customHeight="1"/>
    <row r="3571" s="19" customFormat="1" ht="12.75" customHeight="1"/>
    <row r="3572" s="19" customFormat="1" ht="12.75" customHeight="1"/>
    <row r="3573" s="19" customFormat="1" ht="12.75" customHeight="1"/>
    <row r="3574" s="19" customFormat="1" ht="12.75" customHeight="1"/>
    <row r="3575" s="19" customFormat="1" ht="12.75" customHeight="1"/>
    <row r="3576" s="19" customFormat="1" ht="12.75" customHeight="1"/>
    <row r="3577" s="19" customFormat="1" ht="12.75" customHeight="1"/>
    <row r="3578" s="19" customFormat="1" ht="12.75" customHeight="1"/>
    <row r="3579" s="19" customFormat="1" ht="12.75" customHeight="1"/>
    <row r="3580" s="19" customFormat="1" ht="12.75" customHeight="1"/>
    <row r="3581" s="19" customFormat="1" ht="12.75" customHeight="1"/>
    <row r="3582" s="19" customFormat="1" ht="12.75" customHeight="1"/>
    <row r="3583" s="19" customFormat="1" ht="12.75" customHeight="1"/>
    <row r="3584" s="19" customFormat="1" ht="12.75" customHeight="1"/>
    <row r="3585" s="19" customFormat="1" ht="12.75" customHeight="1"/>
    <row r="3586" s="19" customFormat="1" ht="12.75" customHeight="1"/>
    <row r="3587" s="19" customFormat="1" ht="12.75" customHeight="1"/>
    <row r="3588" s="19" customFormat="1" ht="12.75" customHeight="1"/>
    <row r="3589" s="19" customFormat="1" ht="12.75" customHeight="1"/>
    <row r="3590" s="19" customFormat="1" ht="12.75" customHeight="1"/>
    <row r="3591" s="19" customFormat="1" ht="12.75" customHeight="1"/>
    <row r="3592" s="19" customFormat="1" ht="12.75" customHeight="1"/>
    <row r="3593" s="19" customFormat="1" ht="12.75" customHeight="1"/>
    <row r="3594" s="19" customFormat="1" ht="12.75" customHeight="1"/>
    <row r="3595" s="19" customFormat="1" ht="12.75" customHeight="1"/>
    <row r="3596" s="19" customFormat="1" ht="12.75" customHeight="1"/>
    <row r="3597" s="19" customFormat="1" ht="12.75" customHeight="1"/>
    <row r="3598" s="19" customFormat="1" ht="12.75" customHeight="1"/>
    <row r="3599" s="19" customFormat="1" ht="12.75" customHeight="1"/>
    <row r="3600" s="19" customFormat="1" ht="12.75" customHeight="1"/>
    <row r="3601" s="19" customFormat="1" ht="12.75" customHeight="1"/>
    <row r="3602" s="19" customFormat="1" ht="12.75" customHeight="1"/>
    <row r="3603" s="19" customFormat="1" ht="12.75" customHeight="1"/>
    <row r="3604" s="19" customFormat="1" ht="12.75" customHeight="1"/>
    <row r="3605" s="19" customFormat="1" ht="12.75" customHeight="1"/>
    <row r="3606" s="19" customFormat="1" ht="12.75" customHeight="1"/>
    <row r="3607" s="19" customFormat="1" ht="12.75" customHeight="1"/>
    <row r="3608" s="19" customFormat="1" ht="12.75" customHeight="1"/>
    <row r="3609" s="19" customFormat="1" ht="12.75" customHeight="1"/>
    <row r="3610" s="19" customFormat="1" ht="12.75" customHeight="1"/>
    <row r="3611" s="19" customFormat="1" ht="12.75" customHeight="1"/>
    <row r="3612" s="19" customFormat="1" ht="12.75" customHeight="1"/>
    <row r="3613" s="19" customFormat="1" ht="12.75" customHeight="1"/>
    <row r="3614" s="19" customFormat="1" ht="12.75" customHeight="1"/>
    <row r="3615" s="19" customFormat="1" ht="12.75" customHeight="1"/>
    <row r="3616" s="19" customFormat="1" ht="12.75" customHeight="1"/>
    <row r="3617" s="19" customFormat="1" ht="12.75" customHeight="1"/>
    <row r="3618" s="19" customFormat="1" ht="12.75" customHeight="1"/>
    <row r="3619" s="19" customFormat="1" ht="12.75" customHeight="1"/>
    <row r="3620" s="19" customFormat="1" ht="12.75" customHeight="1"/>
    <row r="3621" s="19" customFormat="1" ht="12.75" customHeight="1"/>
    <row r="3622" s="19" customFormat="1" ht="12.75" customHeight="1"/>
    <row r="3623" s="19" customFormat="1" ht="12.75" customHeight="1"/>
    <row r="3624" s="19" customFormat="1" ht="12.75" customHeight="1"/>
    <row r="3625" s="19" customFormat="1" ht="12.75" customHeight="1"/>
    <row r="3626" s="19" customFormat="1" ht="12.75" customHeight="1"/>
    <row r="3627" s="19" customFormat="1" ht="12.75" customHeight="1"/>
    <row r="3628" s="19" customFormat="1" ht="12.75" customHeight="1"/>
    <row r="3629" s="19" customFormat="1" ht="12.75" customHeight="1"/>
    <row r="3630" s="19" customFormat="1" ht="12.75" customHeight="1"/>
    <row r="3631" s="19" customFormat="1" ht="12.75" customHeight="1"/>
    <row r="3632" s="19" customFormat="1" ht="12.75" customHeight="1"/>
    <row r="3633" s="19" customFormat="1" ht="12.75" customHeight="1"/>
    <row r="3634" s="19" customFormat="1" ht="12.75" customHeight="1"/>
    <row r="3635" s="19" customFormat="1" ht="12.75" customHeight="1"/>
    <row r="3636" s="19" customFormat="1" ht="12.75" customHeight="1"/>
    <row r="3637" s="19" customFormat="1" ht="12.75" customHeight="1"/>
    <row r="3638" s="19" customFormat="1" ht="12.75" customHeight="1"/>
    <row r="3639" s="19" customFormat="1" ht="12.75" customHeight="1"/>
    <row r="3640" s="19" customFormat="1" ht="12.75" customHeight="1"/>
    <row r="3641" s="19" customFormat="1" ht="12.75" customHeight="1"/>
    <row r="3642" s="19" customFormat="1" ht="12.75" customHeight="1"/>
    <row r="3643" s="19" customFormat="1" ht="12.75" customHeight="1"/>
    <row r="3644" s="19" customFormat="1" ht="12.75" customHeight="1"/>
    <row r="3645" s="19" customFormat="1" ht="12.75" customHeight="1"/>
    <row r="3646" s="19" customFormat="1" ht="12.75" customHeight="1"/>
    <row r="3647" s="19" customFormat="1" ht="12.75" customHeight="1"/>
    <row r="3648" s="19" customFormat="1" ht="12.75" customHeight="1"/>
    <row r="3649" s="19" customFormat="1" ht="12.75" customHeight="1"/>
    <row r="3650" s="19" customFormat="1" ht="12.75" customHeight="1"/>
    <row r="3651" s="19" customFormat="1" ht="12.75" customHeight="1"/>
    <row r="3652" s="19" customFormat="1" ht="12.75" customHeight="1"/>
    <row r="3653" s="19" customFormat="1" ht="12.75" customHeight="1"/>
    <row r="3654" s="19" customFormat="1" ht="12.75" customHeight="1"/>
    <row r="3655" s="19" customFormat="1" ht="12.75" customHeight="1"/>
    <row r="3656" s="19" customFormat="1" ht="12.75" customHeight="1"/>
    <row r="3657" s="19" customFormat="1" ht="12.75" customHeight="1"/>
    <row r="3658" s="19" customFormat="1" ht="12.75" customHeight="1"/>
    <row r="3659" s="19" customFormat="1" ht="12.75" customHeight="1"/>
    <row r="3660" s="19" customFormat="1" ht="12.75" customHeight="1"/>
    <row r="3661" s="19" customFormat="1" ht="12.75" customHeight="1"/>
    <row r="3662" s="19" customFormat="1" ht="12.75" customHeight="1"/>
    <row r="3663" s="19" customFormat="1" ht="12.75" customHeight="1"/>
    <row r="3664" s="19" customFormat="1" ht="12.75" customHeight="1"/>
    <row r="3665" s="19" customFormat="1" ht="12.75" customHeight="1"/>
    <row r="3666" s="19" customFormat="1" ht="12.75" customHeight="1"/>
    <row r="3667" s="19" customFormat="1" ht="12.75" customHeight="1"/>
    <row r="3668" s="19" customFormat="1" ht="12.75" customHeight="1"/>
    <row r="3669" s="19" customFormat="1" ht="12.75" customHeight="1"/>
    <row r="3670" s="19" customFormat="1" ht="12.75" customHeight="1"/>
    <row r="3671" s="19" customFormat="1" ht="12.75" customHeight="1"/>
    <row r="3672" s="19" customFormat="1" ht="12.75" customHeight="1"/>
    <row r="3673" s="19" customFormat="1" ht="12.75" customHeight="1"/>
    <row r="3674" s="19" customFormat="1" ht="12.75" customHeight="1"/>
    <row r="3675" s="19" customFormat="1" ht="12.75" customHeight="1"/>
    <row r="3676" s="19" customFormat="1" ht="12.75" customHeight="1"/>
    <row r="3677" s="19" customFormat="1" ht="12.75" customHeight="1"/>
    <row r="3678" s="19" customFormat="1" ht="12.75" customHeight="1"/>
    <row r="3679" s="19" customFormat="1" ht="12.75" customHeight="1"/>
    <row r="3680" s="19" customFormat="1" ht="12.75" customHeight="1"/>
    <row r="3681" s="19" customFormat="1" ht="12.75" customHeight="1"/>
    <row r="3682" s="19" customFormat="1" ht="12.75" customHeight="1"/>
    <row r="3683" s="19" customFormat="1" ht="12.75" customHeight="1"/>
    <row r="3684" s="19" customFormat="1" ht="12.75" customHeight="1"/>
    <row r="3685" s="19" customFormat="1" ht="12.75" customHeight="1"/>
    <row r="3686" s="19" customFormat="1" ht="12.75" customHeight="1"/>
    <row r="3687" s="19" customFormat="1" ht="12.75" customHeight="1"/>
    <row r="3688" s="19" customFormat="1" ht="12.75" customHeight="1"/>
    <row r="3689" s="19" customFormat="1" ht="12.75" customHeight="1"/>
    <row r="3690" s="19" customFormat="1" ht="12.75" customHeight="1"/>
    <row r="3691" s="19" customFormat="1" ht="12.75" customHeight="1"/>
    <row r="3692" s="19" customFormat="1" ht="12.75" customHeight="1"/>
    <row r="3693" s="19" customFormat="1" ht="12.75" customHeight="1"/>
    <row r="3694" s="19" customFormat="1" ht="12.75" customHeight="1"/>
    <row r="3695" s="19" customFormat="1" ht="12.75" customHeight="1"/>
    <row r="3696" s="19" customFormat="1" ht="12.75" customHeight="1"/>
    <row r="3697" s="19" customFormat="1" ht="12.75" customHeight="1"/>
    <row r="3698" s="19" customFormat="1" ht="12.75" customHeight="1"/>
    <row r="3699" s="19" customFormat="1" ht="12.75" customHeight="1"/>
    <row r="3700" s="19" customFormat="1" ht="12.75" customHeight="1"/>
    <row r="3701" s="19" customFormat="1" ht="12.75" customHeight="1"/>
    <row r="3702" s="19" customFormat="1" ht="12.75" customHeight="1"/>
    <row r="3703" s="19" customFormat="1" ht="12.75" customHeight="1"/>
    <row r="3704" s="19" customFormat="1" ht="12.75" customHeight="1"/>
    <row r="3705" s="19" customFormat="1" ht="12.75" customHeight="1"/>
    <row r="3706" s="19" customFormat="1" ht="12.75" customHeight="1"/>
    <row r="3707" s="19" customFormat="1" ht="12.75" customHeight="1"/>
    <row r="3708" s="19" customFormat="1" ht="12.75" customHeight="1"/>
    <row r="3709" s="19" customFormat="1" ht="12.75" customHeight="1"/>
    <row r="3710" s="19" customFormat="1" ht="12.75" customHeight="1"/>
    <row r="3711" s="19" customFormat="1" ht="12.75" customHeight="1"/>
    <row r="3712" s="19" customFormat="1" ht="12.75" customHeight="1"/>
    <row r="3713" s="19" customFormat="1" ht="12.75" customHeight="1"/>
    <row r="3714" s="19" customFormat="1" ht="12.75" customHeight="1"/>
    <row r="3715" s="19" customFormat="1" ht="12.75" customHeight="1"/>
    <row r="3716" s="19" customFormat="1" ht="12.75" customHeight="1"/>
    <row r="3717" s="19" customFormat="1" ht="12.75" customHeight="1"/>
    <row r="3718" s="19" customFormat="1" ht="12.75" customHeight="1"/>
    <row r="3719" s="19" customFormat="1" ht="12.75" customHeight="1"/>
    <row r="3720" s="19" customFormat="1" ht="12.75" customHeight="1"/>
    <row r="3721" s="19" customFormat="1" ht="12.75" customHeight="1"/>
    <row r="3722" s="19" customFormat="1" ht="12.75" customHeight="1"/>
    <row r="3723" s="19" customFormat="1" ht="12.75" customHeight="1"/>
    <row r="3724" s="19" customFormat="1" ht="12.75" customHeight="1"/>
    <row r="3725" s="19" customFormat="1" ht="12.75" customHeight="1"/>
    <row r="3726" s="19" customFormat="1" ht="12.75" customHeight="1"/>
    <row r="3727" s="19" customFormat="1" ht="12.75" customHeight="1"/>
    <row r="3728" s="19" customFormat="1" ht="12.75" customHeight="1"/>
    <row r="3729" s="19" customFormat="1" ht="12.75" customHeight="1"/>
    <row r="3730" s="19" customFormat="1" ht="12.75" customHeight="1"/>
    <row r="3731" s="19" customFormat="1" ht="12.75" customHeight="1"/>
    <row r="3732" s="19" customFormat="1" ht="12.75" customHeight="1"/>
    <row r="3733" s="19" customFormat="1" ht="12.75" customHeight="1"/>
    <row r="3734" s="19" customFormat="1" ht="12.75" customHeight="1"/>
    <row r="3735" s="19" customFormat="1" ht="12.75" customHeight="1"/>
    <row r="3736" s="19" customFormat="1" ht="12.75" customHeight="1"/>
    <row r="3737" s="19" customFormat="1" ht="12.75" customHeight="1"/>
    <row r="3738" s="19" customFormat="1" ht="12.75" customHeight="1"/>
    <row r="3739" s="19" customFormat="1" ht="12.75" customHeight="1"/>
    <row r="3740" s="19" customFormat="1" ht="12.75" customHeight="1"/>
    <row r="3741" s="19" customFormat="1" ht="12.75" customHeight="1"/>
    <row r="3742" s="19" customFormat="1" ht="12.75" customHeight="1"/>
    <row r="3743" s="19" customFormat="1" ht="12.75" customHeight="1"/>
    <row r="3744" s="19" customFormat="1" ht="12.75" customHeight="1"/>
    <row r="3745" s="19" customFormat="1" ht="12.75" customHeight="1"/>
    <row r="3746" s="19" customFormat="1" ht="12.75" customHeight="1"/>
    <row r="3747" s="19" customFormat="1" ht="12.75" customHeight="1"/>
    <row r="3748" s="19" customFormat="1" ht="12.75" customHeight="1"/>
    <row r="3749" s="19" customFormat="1" ht="12.75" customHeight="1"/>
    <row r="3750" s="19" customFormat="1" ht="12.75" customHeight="1"/>
    <row r="3751" s="19" customFormat="1" ht="12.75" customHeight="1"/>
    <row r="3752" s="19" customFormat="1" ht="12.75" customHeight="1"/>
    <row r="3753" s="19" customFormat="1" ht="12.75" customHeight="1"/>
    <row r="3754" s="19" customFormat="1" ht="12.75" customHeight="1"/>
    <row r="3755" s="19" customFormat="1" ht="12.75" customHeight="1"/>
    <row r="3756" s="19" customFormat="1" ht="12.75" customHeight="1"/>
    <row r="3757" s="19" customFormat="1" ht="12.75" customHeight="1"/>
    <row r="3758" s="19" customFormat="1" ht="12.75" customHeight="1"/>
    <row r="3759" s="19" customFormat="1" ht="12.75" customHeight="1"/>
    <row r="3760" s="19" customFormat="1" ht="12.75" customHeight="1"/>
    <row r="3761" s="19" customFormat="1" ht="12.75" customHeight="1"/>
    <row r="3762" s="19" customFormat="1" ht="12.75" customHeight="1"/>
    <row r="3763" s="19" customFormat="1" ht="12.75" customHeight="1"/>
    <row r="3764" s="19" customFormat="1" ht="12.75" customHeight="1"/>
    <row r="3765" s="19" customFormat="1" ht="12.75" customHeight="1"/>
    <row r="3766" s="19" customFormat="1" ht="12.75" customHeight="1"/>
    <row r="3767" s="19" customFormat="1" ht="12.75" customHeight="1"/>
    <row r="3768" s="19" customFormat="1" ht="12.75" customHeight="1"/>
    <row r="3769" s="19" customFormat="1" ht="12.75" customHeight="1"/>
    <row r="3770" s="19" customFormat="1" ht="12.75" customHeight="1"/>
    <row r="3771" s="19" customFormat="1" ht="12.75" customHeight="1"/>
    <row r="3772" s="19" customFormat="1" ht="12.75" customHeight="1"/>
    <row r="3773" s="19" customFormat="1" ht="12.75" customHeight="1"/>
    <row r="3774" s="19" customFormat="1" ht="12.75" customHeight="1"/>
    <row r="3775" s="19" customFormat="1" ht="12.75" customHeight="1"/>
    <row r="3776" s="19" customFormat="1" ht="12.75" customHeight="1"/>
    <row r="3777" s="19" customFormat="1" ht="12.75" customHeight="1"/>
    <row r="3778" s="19" customFormat="1" ht="12.75" customHeight="1"/>
    <row r="3779" s="19" customFormat="1" ht="12.75" customHeight="1"/>
    <row r="3780" s="19" customFormat="1" ht="12.75" customHeight="1"/>
    <row r="3781" s="19" customFormat="1" ht="12.75" customHeight="1"/>
    <row r="3782" s="19" customFormat="1" ht="12.75" customHeight="1"/>
    <row r="3783" s="19" customFormat="1" ht="12.75" customHeight="1"/>
    <row r="3784" s="19" customFormat="1" ht="12.75" customHeight="1"/>
    <row r="3785" s="19" customFormat="1" ht="12.75" customHeight="1"/>
    <row r="3786" s="19" customFormat="1" ht="12.75" customHeight="1"/>
    <row r="3787" s="19" customFormat="1" ht="12.75" customHeight="1"/>
    <row r="3788" s="19" customFormat="1" ht="12.75" customHeight="1"/>
    <row r="3789" s="19" customFormat="1" ht="12.75" customHeight="1"/>
    <row r="3790" s="19" customFormat="1" ht="12.75" customHeight="1"/>
    <row r="3791" s="19" customFormat="1" ht="12.75" customHeight="1"/>
    <row r="3792" s="19" customFormat="1" ht="12.75" customHeight="1"/>
    <row r="3793" s="19" customFormat="1" ht="12.75" customHeight="1"/>
    <row r="3794" s="19" customFormat="1" ht="12.75" customHeight="1"/>
    <row r="3795" s="19" customFormat="1" ht="12.75" customHeight="1"/>
    <row r="3796" s="19" customFormat="1" ht="12.75" customHeight="1"/>
    <row r="3797" s="19" customFormat="1" ht="12.75" customHeight="1"/>
    <row r="3798" s="19" customFormat="1" ht="12.75" customHeight="1"/>
    <row r="3799" s="19" customFormat="1" ht="12.75" customHeight="1"/>
    <row r="3800" s="19" customFormat="1" ht="12.75" customHeight="1"/>
    <row r="3801" s="19" customFormat="1" ht="12.75" customHeight="1"/>
    <row r="3802" s="19" customFormat="1" ht="12.75" customHeight="1"/>
    <row r="3803" s="19" customFormat="1" ht="12.75" customHeight="1"/>
    <row r="3804" s="19" customFormat="1" ht="12.75" customHeight="1"/>
    <row r="3805" s="19" customFormat="1" ht="12.75" customHeight="1"/>
    <row r="3806" s="19" customFormat="1" ht="12.75" customHeight="1"/>
    <row r="3807" s="19" customFormat="1" ht="12.75" customHeight="1"/>
    <row r="3808" s="19" customFormat="1" ht="12.75" customHeight="1"/>
    <row r="3809" s="19" customFormat="1" ht="12.75" customHeight="1"/>
    <row r="3810" s="19" customFormat="1" ht="12.75" customHeight="1"/>
    <row r="3811" s="19" customFormat="1" ht="12.75" customHeight="1"/>
    <row r="3812" s="19" customFormat="1" ht="12.75" customHeight="1"/>
    <row r="3813" s="19" customFormat="1" ht="12.75" customHeight="1"/>
    <row r="3814" s="19" customFormat="1" ht="12.75" customHeight="1"/>
    <row r="3815" s="19" customFormat="1" ht="12.75" customHeight="1"/>
    <row r="3816" s="19" customFormat="1" ht="12.75" customHeight="1"/>
    <row r="3817" s="19" customFormat="1" ht="12.75" customHeight="1"/>
    <row r="3818" s="19" customFormat="1" ht="12.75" customHeight="1"/>
    <row r="3819" s="19" customFormat="1" ht="12.75" customHeight="1"/>
    <row r="3820" s="19" customFormat="1" ht="12.75" customHeight="1"/>
    <row r="3821" s="19" customFormat="1" ht="12.75" customHeight="1"/>
    <row r="3822" s="19" customFormat="1" ht="12.75" customHeight="1"/>
    <row r="3823" s="19" customFormat="1" ht="12.75" customHeight="1"/>
    <row r="3824" s="19" customFormat="1" ht="12.75" customHeight="1"/>
    <row r="3825" s="19" customFormat="1" ht="12.75" customHeight="1"/>
    <row r="3826" s="19" customFormat="1" ht="12.75" customHeight="1"/>
    <row r="3827" s="19" customFormat="1" ht="12.75" customHeight="1"/>
    <row r="3828" s="19" customFormat="1" ht="12.75" customHeight="1"/>
    <row r="3829" s="19" customFormat="1" ht="12.75" customHeight="1"/>
    <row r="3830" s="19" customFormat="1" ht="12.75" customHeight="1"/>
    <row r="3831" s="19" customFormat="1" ht="12.75" customHeight="1"/>
    <row r="3832" s="19" customFormat="1" ht="12.75" customHeight="1"/>
    <row r="3833" s="19" customFormat="1" ht="12.75" customHeight="1"/>
    <row r="3834" s="19" customFormat="1" ht="12.75" customHeight="1"/>
    <row r="3835" s="19" customFormat="1" ht="12.75" customHeight="1"/>
    <row r="3836" s="19" customFormat="1" ht="12.75" customHeight="1"/>
    <row r="3837" s="19" customFormat="1" ht="12.75" customHeight="1"/>
    <row r="3838" s="19" customFormat="1" ht="12.75" customHeight="1"/>
    <row r="3839" s="19" customFormat="1" ht="12.75" customHeight="1"/>
    <row r="3840" s="19" customFormat="1" ht="12.75" customHeight="1"/>
    <row r="3841" s="19" customFormat="1" ht="12.75" customHeight="1"/>
    <row r="3842" s="19" customFormat="1" ht="12.75" customHeight="1"/>
    <row r="3843" s="19" customFormat="1" ht="12.75" customHeight="1"/>
    <row r="3844" s="19" customFormat="1" ht="12.75" customHeight="1"/>
    <row r="3845" s="19" customFormat="1" ht="12.75" customHeight="1"/>
    <row r="3846" s="19" customFormat="1" ht="12.75" customHeight="1"/>
    <row r="3847" s="19" customFormat="1" ht="12.75" customHeight="1"/>
    <row r="3848" s="19" customFormat="1" ht="12.75" customHeight="1"/>
    <row r="3849" s="19" customFormat="1" ht="12.75" customHeight="1"/>
    <row r="3850" s="19" customFormat="1" ht="12.75" customHeight="1"/>
    <row r="3851" s="19" customFormat="1" ht="12.75" customHeight="1"/>
    <row r="3852" s="19" customFormat="1" ht="12.75" customHeight="1"/>
    <row r="3853" s="19" customFormat="1" ht="12.75" customHeight="1"/>
    <row r="3854" s="19" customFormat="1" ht="12.75" customHeight="1"/>
    <row r="3855" s="19" customFormat="1" ht="12.75" customHeight="1"/>
    <row r="3856" s="19" customFormat="1" ht="12.75" customHeight="1"/>
    <row r="3857" s="19" customFormat="1" ht="12.75" customHeight="1"/>
    <row r="3858" s="19" customFormat="1" ht="12.75" customHeight="1"/>
    <row r="3859" s="19" customFormat="1" ht="12.75" customHeight="1"/>
    <row r="3860" s="19" customFormat="1" ht="12.75" customHeight="1"/>
    <row r="3861" s="19" customFormat="1" ht="12.75" customHeight="1"/>
    <row r="3862" s="19" customFormat="1" ht="12.75" customHeight="1"/>
    <row r="3863" s="19" customFormat="1" ht="12.75" customHeight="1"/>
    <row r="3864" s="19" customFormat="1" ht="12.75" customHeight="1"/>
    <row r="3865" s="19" customFormat="1" ht="12.75" customHeight="1"/>
    <row r="3866" s="19" customFormat="1" ht="12.75" customHeight="1"/>
    <row r="3867" s="19" customFormat="1" ht="12.75" customHeight="1"/>
    <row r="3868" s="19" customFormat="1" ht="12.75" customHeight="1"/>
    <row r="3869" s="19" customFormat="1" ht="12.75" customHeight="1"/>
    <row r="3870" s="19" customFormat="1" ht="12.75" customHeight="1"/>
    <row r="3871" s="19" customFormat="1" ht="12.75" customHeight="1"/>
    <row r="3872" s="19" customFormat="1" ht="12.75" customHeight="1"/>
    <row r="3873" s="19" customFormat="1" ht="12.75" customHeight="1"/>
    <row r="3874" s="19" customFormat="1" ht="12.75" customHeight="1"/>
    <row r="3875" s="19" customFormat="1" ht="12.75" customHeight="1"/>
    <row r="3876" s="19" customFormat="1" ht="12.75" customHeight="1"/>
    <row r="3877" s="19" customFormat="1" ht="12.75" customHeight="1"/>
    <row r="3878" s="19" customFormat="1" ht="12.75" customHeight="1"/>
    <row r="3879" s="19" customFormat="1" ht="12.75" customHeight="1"/>
    <row r="3880" s="19" customFormat="1" ht="12.75" customHeight="1"/>
    <row r="3881" s="19" customFormat="1" ht="12.75" customHeight="1"/>
    <row r="3882" s="19" customFormat="1" ht="12.75" customHeight="1"/>
    <row r="3883" s="19" customFormat="1" ht="12.75" customHeight="1"/>
    <row r="3884" s="19" customFormat="1" ht="12.75" customHeight="1"/>
    <row r="3885" s="19" customFormat="1" ht="12.75" customHeight="1"/>
    <row r="3886" s="19" customFormat="1" ht="12.75" customHeight="1"/>
    <row r="3887" s="19" customFormat="1" ht="12.75" customHeight="1"/>
    <row r="3888" s="19" customFormat="1" ht="12.75" customHeight="1"/>
    <row r="3889" s="19" customFormat="1" ht="12.75" customHeight="1"/>
    <row r="3890" s="19" customFormat="1" ht="12.75" customHeight="1"/>
    <row r="3891" s="19" customFormat="1" ht="12.75" customHeight="1"/>
    <row r="3892" s="19" customFormat="1" ht="12.75" customHeight="1"/>
    <row r="3893" s="19" customFormat="1" ht="12.75" customHeight="1"/>
    <row r="3894" s="19" customFormat="1" ht="12.75" customHeight="1"/>
    <row r="3895" s="19" customFormat="1" ht="12.75" customHeight="1"/>
    <row r="3896" s="19" customFormat="1" ht="12.75" customHeight="1"/>
    <row r="3897" s="19" customFormat="1" ht="12.75" customHeight="1"/>
    <row r="3898" s="19" customFormat="1" ht="12.75" customHeight="1"/>
    <row r="3899" s="19" customFormat="1" ht="12.75" customHeight="1"/>
    <row r="3900" s="19" customFormat="1" ht="12.75" customHeight="1"/>
    <row r="3901" s="19" customFormat="1" ht="12.75" customHeight="1"/>
    <row r="3902" s="19" customFormat="1" ht="12.75" customHeight="1"/>
    <row r="3903" s="19" customFormat="1" ht="12.75" customHeight="1"/>
    <row r="3904" s="19" customFormat="1" ht="12.75" customHeight="1"/>
    <row r="3905" s="19" customFormat="1" ht="12.75" customHeight="1"/>
    <row r="3906" s="19" customFormat="1" ht="12.75" customHeight="1"/>
    <row r="3907" s="19" customFormat="1" ht="12.75" customHeight="1"/>
    <row r="3908" s="19" customFormat="1" ht="12.75" customHeight="1"/>
    <row r="3909" s="19" customFormat="1" ht="12.75" customHeight="1"/>
    <row r="3910" s="19" customFormat="1" ht="12.75" customHeight="1"/>
    <row r="3911" s="19" customFormat="1" ht="12.75" customHeight="1"/>
    <row r="3912" s="19" customFormat="1" ht="12.75" customHeight="1"/>
    <row r="3913" s="19" customFormat="1" ht="12.75" customHeight="1"/>
    <row r="3914" s="19" customFormat="1" ht="12.75" customHeight="1"/>
    <row r="3915" s="19" customFormat="1" ht="12.75" customHeight="1"/>
    <row r="3916" s="19" customFormat="1" ht="12.75" customHeight="1"/>
    <row r="3917" s="19" customFormat="1" ht="12.75" customHeight="1"/>
    <row r="3918" s="19" customFormat="1" ht="12.75" customHeight="1"/>
    <row r="3919" s="19" customFormat="1" ht="12.75" customHeight="1"/>
    <row r="3920" s="19" customFormat="1" ht="12.75" customHeight="1"/>
    <row r="3921" s="19" customFormat="1" ht="12.75" customHeight="1"/>
    <row r="3922" s="19" customFormat="1" ht="12.75" customHeight="1"/>
    <row r="3923" s="19" customFormat="1" ht="12.75" customHeight="1"/>
    <row r="3924" s="19" customFormat="1" ht="12.75" customHeight="1"/>
    <row r="3925" s="19" customFormat="1" ht="12.75" customHeight="1"/>
    <row r="3926" s="19" customFormat="1" ht="12.75" customHeight="1"/>
    <row r="3927" s="19" customFormat="1" ht="12.75" customHeight="1"/>
    <row r="3928" s="19" customFormat="1" ht="12.75" customHeight="1"/>
    <row r="3929" s="19" customFormat="1" ht="12.75" customHeight="1"/>
    <row r="3930" s="19" customFormat="1" ht="12.75" customHeight="1"/>
    <row r="3931" s="19" customFormat="1" ht="12.75" customHeight="1"/>
    <row r="3932" s="19" customFormat="1" ht="12.75" customHeight="1"/>
    <row r="3933" s="19" customFormat="1" ht="12.75" customHeight="1"/>
    <row r="3934" s="19" customFormat="1" ht="12.75" customHeight="1"/>
    <row r="3935" s="19" customFormat="1" ht="12.75" customHeight="1"/>
    <row r="3936" s="19" customFormat="1" ht="12.75" customHeight="1"/>
    <row r="3937" s="19" customFormat="1" ht="12.75" customHeight="1"/>
    <row r="3938" s="19" customFormat="1" ht="12.75" customHeight="1"/>
    <row r="3939" s="19" customFormat="1" ht="12.75" customHeight="1"/>
    <row r="3940" s="19" customFormat="1" ht="12.75" customHeight="1"/>
    <row r="3941" s="19" customFormat="1" ht="12.75" customHeight="1"/>
    <row r="3942" s="19" customFormat="1" ht="12.75" customHeight="1"/>
    <row r="3943" s="19" customFormat="1" ht="12.75" customHeight="1"/>
    <row r="3944" s="19" customFormat="1" ht="12.75" customHeight="1"/>
    <row r="3945" s="19" customFormat="1" ht="12.75" customHeight="1"/>
    <row r="3946" s="19" customFormat="1" ht="12.75" customHeight="1"/>
    <row r="3947" s="19" customFormat="1" ht="12.75" customHeight="1"/>
    <row r="3948" s="19" customFormat="1" ht="12.75" customHeight="1"/>
    <row r="3949" s="19" customFormat="1" ht="12.75" customHeight="1"/>
    <row r="3950" s="19" customFormat="1" ht="12.75" customHeight="1"/>
    <row r="3951" s="19" customFormat="1" ht="12.75" customHeight="1"/>
    <row r="3952" s="19" customFormat="1" ht="12.75" customHeight="1"/>
    <row r="3953" s="19" customFormat="1" ht="12.75" customHeight="1"/>
    <row r="3954" s="19" customFormat="1" ht="12.75" customHeight="1"/>
    <row r="3955" s="19" customFormat="1" ht="12.75" customHeight="1"/>
    <row r="3956" s="19" customFormat="1" ht="12.75" customHeight="1"/>
    <row r="3957" s="19" customFormat="1" ht="12.75" customHeight="1"/>
    <row r="3958" s="19" customFormat="1" ht="12.75" customHeight="1"/>
    <row r="3959" s="19" customFormat="1" ht="12.75" customHeight="1"/>
    <row r="3960" s="19" customFormat="1" ht="12.75" customHeight="1"/>
    <row r="3961" s="19" customFormat="1" ht="12.75" customHeight="1"/>
    <row r="3962" s="19" customFormat="1" ht="12.75" customHeight="1"/>
    <row r="3963" s="19" customFormat="1" ht="12.75" customHeight="1"/>
    <row r="3964" s="19" customFormat="1" ht="12.75" customHeight="1"/>
    <row r="3965" s="19" customFormat="1" ht="12.75" customHeight="1"/>
    <row r="3966" s="19" customFormat="1" ht="12.75" customHeight="1"/>
    <row r="3967" s="19" customFormat="1" ht="12.75" customHeight="1"/>
    <row r="3968" s="19" customFormat="1" ht="12.75" customHeight="1"/>
    <row r="3969" s="19" customFormat="1" ht="12.75" customHeight="1"/>
    <row r="3970" s="19" customFormat="1" ht="12.75" customHeight="1"/>
    <row r="3971" s="19" customFormat="1" ht="12.75" customHeight="1"/>
    <row r="3972" s="19" customFormat="1" ht="12.75" customHeight="1"/>
    <row r="3973" s="19" customFormat="1" ht="12.75" customHeight="1"/>
    <row r="3974" s="19" customFormat="1" ht="12.75" customHeight="1"/>
    <row r="3975" s="19" customFormat="1" ht="12.75" customHeight="1"/>
    <row r="3976" s="19" customFormat="1" ht="12.75" customHeight="1"/>
    <row r="3977" s="19" customFormat="1" ht="12.75" customHeight="1"/>
    <row r="3978" s="19" customFormat="1" ht="12.75" customHeight="1"/>
    <row r="3979" s="19" customFormat="1" ht="12.75" customHeight="1"/>
    <row r="3980" s="19" customFormat="1" ht="12.75" customHeight="1"/>
    <row r="3981" s="19" customFormat="1" ht="12.75" customHeight="1"/>
    <row r="3982" s="19" customFormat="1" ht="12.75" customHeight="1"/>
    <row r="3983" s="19" customFormat="1" ht="12.75" customHeight="1"/>
    <row r="3984" s="19" customFormat="1" ht="12.75" customHeight="1"/>
    <row r="3985" s="19" customFormat="1" ht="12.75" customHeight="1"/>
    <row r="3986" s="19" customFormat="1" ht="12.75" customHeight="1"/>
    <row r="3987" s="19" customFormat="1" ht="12.75" customHeight="1"/>
    <row r="3988" s="19" customFormat="1" ht="12.75" customHeight="1"/>
    <row r="3989" s="19" customFormat="1" ht="12.75" customHeight="1"/>
    <row r="3990" s="19" customFormat="1" ht="12.75" customHeight="1"/>
    <row r="3991" s="19" customFormat="1" ht="12.75" customHeight="1"/>
    <row r="3992" s="19" customFormat="1" ht="12.75" customHeight="1"/>
    <row r="3993" s="19" customFormat="1" ht="12.75" customHeight="1"/>
    <row r="3994" s="19" customFormat="1" ht="12.75" customHeight="1"/>
    <row r="3995" s="19" customFormat="1" ht="12.75" customHeight="1"/>
    <row r="3996" s="19" customFormat="1" ht="12.75" customHeight="1"/>
    <row r="3997" s="19" customFormat="1" ht="12.75" customHeight="1"/>
    <row r="3998" s="19" customFormat="1" ht="12.75" customHeight="1"/>
    <row r="3999" s="19" customFormat="1" ht="12.75" customHeight="1"/>
    <row r="4000" s="19" customFormat="1" ht="12.75" customHeight="1"/>
    <row r="4001" s="19" customFormat="1" ht="12.75" customHeight="1"/>
    <row r="4002" s="19" customFormat="1" ht="12.75" customHeight="1"/>
    <row r="4003" s="19" customFormat="1" ht="12.75" customHeight="1"/>
    <row r="4004" s="19" customFormat="1" ht="12.75" customHeight="1"/>
    <row r="4005" s="19" customFormat="1" ht="12.75" customHeight="1"/>
    <row r="4006" s="19" customFormat="1" ht="12.75" customHeight="1"/>
    <row r="4007" s="19" customFormat="1" ht="12.75" customHeight="1"/>
    <row r="4008" s="19" customFormat="1" ht="12.75" customHeight="1"/>
    <row r="4009" s="19" customFormat="1" ht="12.75" customHeight="1"/>
    <row r="4010" s="19" customFormat="1" ht="12.75" customHeight="1"/>
    <row r="4011" s="19" customFormat="1" ht="12.75" customHeight="1"/>
    <row r="4012" s="19" customFormat="1" ht="12.75" customHeight="1"/>
    <row r="4013" s="19" customFormat="1" ht="12.75" customHeight="1"/>
    <row r="4014" s="19" customFormat="1" ht="12.75" customHeight="1"/>
    <row r="4015" s="19" customFormat="1" ht="12.75" customHeight="1"/>
    <row r="4016" s="19" customFormat="1" ht="12.75" customHeight="1"/>
    <row r="4017" s="19" customFormat="1" ht="12.75" customHeight="1"/>
    <row r="4018" s="19" customFormat="1" ht="12.75" customHeight="1"/>
    <row r="4019" s="19" customFormat="1" ht="12.75" customHeight="1"/>
    <row r="4020" s="19" customFormat="1" ht="12.75" customHeight="1"/>
    <row r="4021" s="19" customFormat="1" ht="12.75" customHeight="1"/>
    <row r="4022" s="19" customFormat="1" ht="12.75" customHeight="1"/>
    <row r="4023" s="19" customFormat="1" ht="12.75" customHeight="1"/>
    <row r="4024" s="19" customFormat="1" ht="12.75" customHeight="1"/>
    <row r="4025" s="19" customFormat="1" ht="12.75" customHeight="1"/>
    <row r="4026" s="19" customFormat="1" ht="12.75" customHeight="1"/>
    <row r="4027" s="19" customFormat="1" ht="12.75" customHeight="1"/>
    <row r="4028" s="19" customFormat="1" ht="12.75" customHeight="1"/>
    <row r="4029" s="19" customFormat="1" ht="12.75" customHeight="1"/>
    <row r="4030" s="19" customFormat="1" ht="12.75" customHeight="1"/>
    <row r="4031" s="19" customFormat="1" ht="12.75" customHeight="1"/>
    <row r="4032" s="19" customFormat="1" ht="12.75" customHeight="1"/>
    <row r="4033" s="19" customFormat="1" ht="12.75" customHeight="1"/>
    <row r="4034" s="19" customFormat="1" ht="12.75" customHeight="1"/>
    <row r="4035" s="19" customFormat="1" ht="12.75" customHeight="1"/>
    <row r="4036" s="19" customFormat="1" ht="12.75" customHeight="1"/>
    <row r="4037" s="19" customFormat="1" ht="12.75" customHeight="1"/>
    <row r="4038" s="19" customFormat="1" ht="12.75" customHeight="1"/>
    <row r="4039" s="19" customFormat="1" ht="12.75" customHeight="1"/>
    <row r="4040" s="19" customFormat="1" ht="12.75" customHeight="1"/>
    <row r="4041" s="19" customFormat="1" ht="12.75" customHeight="1"/>
    <row r="4042" s="19" customFormat="1" ht="12.75" customHeight="1"/>
    <row r="4043" s="19" customFormat="1" ht="12.75" customHeight="1"/>
    <row r="4044" s="19" customFormat="1" ht="12.75" customHeight="1"/>
    <row r="4045" s="19" customFormat="1" ht="12.75" customHeight="1"/>
    <row r="4046" s="19" customFormat="1" ht="12.75" customHeight="1"/>
    <row r="4047" s="19" customFormat="1" ht="12.75" customHeight="1"/>
    <row r="4048" s="19" customFormat="1" ht="12.75" customHeight="1"/>
    <row r="4049" s="19" customFormat="1" ht="12.75" customHeight="1"/>
    <row r="4050" s="19" customFormat="1" ht="12.75" customHeight="1"/>
    <row r="4051" s="19" customFormat="1" ht="12.75" customHeight="1"/>
    <row r="4052" s="19" customFormat="1" ht="12.75" customHeight="1"/>
    <row r="4053" s="19" customFormat="1" ht="12.75" customHeight="1"/>
    <row r="4054" s="19" customFormat="1" ht="12.75" customHeight="1"/>
    <row r="4055" s="19" customFormat="1" ht="12.75" customHeight="1"/>
    <row r="4056" s="19" customFormat="1" ht="12.75" customHeight="1"/>
    <row r="4057" s="19" customFormat="1" ht="12.75" customHeight="1"/>
    <row r="4058" s="19" customFormat="1" ht="12.75" customHeight="1"/>
    <row r="4059" s="19" customFormat="1" ht="12.75" customHeight="1"/>
    <row r="4060" s="19" customFormat="1" ht="12.75" customHeight="1"/>
    <row r="4061" s="19" customFormat="1" ht="12.75" customHeight="1"/>
    <row r="4062" s="19" customFormat="1" ht="12.75" customHeight="1"/>
    <row r="4063" s="19" customFormat="1" ht="12.75" customHeight="1"/>
    <row r="4064" s="19" customFormat="1" ht="12.75" customHeight="1"/>
    <row r="4065" s="19" customFormat="1" ht="12.75" customHeight="1"/>
    <row r="4066" s="19" customFormat="1" ht="12.75" customHeight="1"/>
    <row r="4067" s="19" customFormat="1" ht="12.75" customHeight="1"/>
    <row r="4068" s="19" customFormat="1" ht="12.75" customHeight="1"/>
    <row r="4069" s="19" customFormat="1" ht="12.75" customHeight="1"/>
    <row r="4070" s="19" customFormat="1" ht="12.75" customHeight="1"/>
    <row r="4071" s="19" customFormat="1" ht="12.75" customHeight="1"/>
    <row r="4072" s="19" customFormat="1" ht="12.75" customHeight="1"/>
    <row r="4073" s="19" customFormat="1" ht="12.75" customHeight="1"/>
    <row r="4074" s="19" customFormat="1" ht="12.75" customHeight="1"/>
    <row r="4075" s="19" customFormat="1" ht="12.75" customHeight="1"/>
    <row r="4076" s="19" customFormat="1" ht="12.75" customHeight="1"/>
    <row r="4077" s="19" customFormat="1" ht="12.75" customHeight="1"/>
    <row r="4078" s="19" customFormat="1" ht="12.75" customHeight="1"/>
    <row r="4079" s="19" customFormat="1" ht="12.75" customHeight="1"/>
    <row r="4080" s="19" customFormat="1" ht="12.75" customHeight="1"/>
    <row r="4081" s="19" customFormat="1" ht="12.75" customHeight="1"/>
    <row r="4082" s="19" customFormat="1" ht="12.75" customHeight="1"/>
    <row r="4083" s="19" customFormat="1" ht="12.75" customHeight="1"/>
    <row r="4084" s="19" customFormat="1" ht="12.75" customHeight="1"/>
    <row r="4085" s="19" customFormat="1" ht="12.75" customHeight="1"/>
    <row r="4086" s="19" customFormat="1" ht="12.75" customHeight="1"/>
    <row r="4087" s="19" customFormat="1" ht="12.75" customHeight="1"/>
    <row r="4088" s="19" customFormat="1" ht="12.75" customHeight="1"/>
    <row r="4089" s="19" customFormat="1" ht="12.75" customHeight="1"/>
    <row r="4090" s="19" customFormat="1" ht="12.75" customHeight="1"/>
    <row r="4091" s="19" customFormat="1" ht="12.75" customHeight="1"/>
    <row r="4092" s="19" customFormat="1" ht="12.75" customHeight="1"/>
    <row r="4093" s="19" customFormat="1" ht="12.75" customHeight="1"/>
    <row r="4094" s="19" customFormat="1" ht="12.75" customHeight="1"/>
    <row r="4095" s="19" customFormat="1" ht="12.75" customHeight="1"/>
    <row r="4096" s="19" customFormat="1" ht="12.75" customHeight="1"/>
    <row r="4097" s="19" customFormat="1" ht="12.75" customHeight="1"/>
    <row r="4098" s="19" customFormat="1" ht="12.75" customHeight="1"/>
    <row r="4099" s="19" customFormat="1" ht="12.75" customHeight="1"/>
    <row r="4100" s="19" customFormat="1" ht="12.75" customHeight="1"/>
    <row r="4101" s="19" customFormat="1" ht="12.75" customHeight="1"/>
    <row r="4102" s="19" customFormat="1" ht="12.75" customHeight="1"/>
    <row r="4103" s="19" customFormat="1" ht="12.75" customHeight="1"/>
    <row r="4104" s="19" customFormat="1" ht="12.75" customHeight="1"/>
    <row r="4105" s="19" customFormat="1" ht="12.75" customHeight="1"/>
    <row r="4106" s="19" customFormat="1" ht="12.75" customHeight="1"/>
    <row r="4107" s="19" customFormat="1" ht="12.75" customHeight="1"/>
    <row r="4108" s="19" customFormat="1" ht="12.75" customHeight="1"/>
    <row r="4109" s="19" customFormat="1" ht="12.75" customHeight="1"/>
    <row r="4110" s="19" customFormat="1" ht="12.75" customHeight="1"/>
    <row r="4111" s="19" customFormat="1" ht="12.75" customHeight="1"/>
    <row r="4112" s="19" customFormat="1" ht="12.75" customHeight="1"/>
    <row r="4113" s="19" customFormat="1" ht="12.75" customHeight="1"/>
    <row r="4114" s="19" customFormat="1" ht="12.75" customHeight="1"/>
    <row r="4115" s="19" customFormat="1" ht="12.75" customHeight="1"/>
    <row r="4116" s="19" customFormat="1" ht="12.75" customHeight="1"/>
    <row r="4117" s="19" customFormat="1" ht="12.75" customHeight="1"/>
    <row r="4118" s="19" customFormat="1" ht="12.75" customHeight="1"/>
    <row r="4119" s="19" customFormat="1" ht="12.75" customHeight="1"/>
    <row r="4120" s="19" customFormat="1" ht="12.75" customHeight="1"/>
    <row r="4121" s="19" customFormat="1" ht="12.75" customHeight="1"/>
    <row r="4122" s="19" customFormat="1" ht="12.75" customHeight="1"/>
    <row r="4123" s="19" customFormat="1" ht="12.75" customHeight="1"/>
    <row r="4124" s="19" customFormat="1" ht="12.75" customHeight="1"/>
    <row r="4125" s="19" customFormat="1" ht="12.75" customHeight="1"/>
    <row r="4126" s="19" customFormat="1" ht="12.75" customHeight="1"/>
    <row r="4127" s="19" customFormat="1" ht="12.75" customHeight="1"/>
    <row r="4128" s="19" customFormat="1" ht="12.75" customHeight="1"/>
    <row r="4129" s="19" customFormat="1" ht="12.75" customHeight="1"/>
    <row r="4130" s="19" customFormat="1" ht="12.75" customHeight="1"/>
    <row r="4131" s="19" customFormat="1" ht="12.75" customHeight="1"/>
    <row r="4132" s="19" customFormat="1" ht="12.75" customHeight="1"/>
    <row r="4133" s="19" customFormat="1" ht="12.75" customHeight="1"/>
    <row r="4134" s="19" customFormat="1" ht="12.75" customHeight="1"/>
    <row r="4135" s="19" customFormat="1" ht="12.75" customHeight="1"/>
    <row r="4136" s="19" customFormat="1" ht="12.75" customHeight="1"/>
    <row r="4137" s="19" customFormat="1" ht="12.75" customHeight="1"/>
    <row r="4138" s="19" customFormat="1" ht="12.75" customHeight="1"/>
    <row r="4139" s="19" customFormat="1" ht="12.75" customHeight="1"/>
    <row r="4140" s="19" customFormat="1" ht="12.75" customHeight="1"/>
    <row r="4141" s="19" customFormat="1" ht="12.75" customHeight="1"/>
    <row r="4142" s="19" customFormat="1" ht="12.75" customHeight="1"/>
    <row r="4143" s="19" customFormat="1" ht="12.75" customHeight="1"/>
    <row r="4144" s="19" customFormat="1" ht="12.75" customHeight="1"/>
    <row r="4145" s="19" customFormat="1" ht="12.75" customHeight="1"/>
    <row r="4146" s="19" customFormat="1" ht="12.75" customHeight="1"/>
    <row r="4147" s="19" customFormat="1" ht="12.75" customHeight="1"/>
    <row r="4148" s="19" customFormat="1" ht="12.75" customHeight="1"/>
    <row r="4149" s="19" customFormat="1" ht="12.75" customHeight="1"/>
    <row r="4150" s="19" customFormat="1" ht="12.75" customHeight="1"/>
    <row r="4151" s="19" customFormat="1" ht="12.75" customHeight="1"/>
    <row r="4152" s="19" customFormat="1" ht="12.75" customHeight="1"/>
    <row r="4153" s="19" customFormat="1" ht="12.75" customHeight="1"/>
    <row r="4154" s="19" customFormat="1" ht="12.75" customHeight="1"/>
    <row r="4155" s="19" customFormat="1" ht="12.75" customHeight="1"/>
    <row r="4156" s="19" customFormat="1" ht="12.75" customHeight="1"/>
    <row r="4157" s="19" customFormat="1" ht="12.75" customHeight="1"/>
    <row r="4158" s="19" customFormat="1" ht="12.75" customHeight="1"/>
    <row r="4159" s="19" customFormat="1" ht="12.75" customHeight="1"/>
    <row r="4160" s="19" customFormat="1" ht="12.75" customHeight="1"/>
    <row r="4161" s="19" customFormat="1" ht="12.75" customHeight="1"/>
    <row r="4162" s="19" customFormat="1" ht="12.75" customHeight="1"/>
    <row r="4163" s="19" customFormat="1" ht="12.75" customHeight="1"/>
    <row r="4164" s="19" customFormat="1" ht="12.75" customHeight="1"/>
    <row r="4165" s="19" customFormat="1" ht="12.75" customHeight="1"/>
    <row r="4166" s="19" customFormat="1" ht="12.75" customHeight="1"/>
    <row r="4167" s="19" customFormat="1" ht="12.75" customHeight="1"/>
    <row r="4168" s="19" customFormat="1" ht="12.75" customHeight="1"/>
    <row r="4169" s="19" customFormat="1" ht="12.75" customHeight="1"/>
    <row r="4170" s="19" customFormat="1" ht="12.75" customHeight="1"/>
    <row r="4171" s="19" customFormat="1" ht="12.75" customHeight="1"/>
    <row r="4172" s="19" customFormat="1" ht="12.75" customHeight="1"/>
    <row r="4173" s="19" customFormat="1" ht="12.75" customHeight="1"/>
    <row r="4174" s="19" customFormat="1" ht="12.75" customHeight="1"/>
    <row r="4175" s="19" customFormat="1" ht="12.75" customHeight="1"/>
    <row r="4176" s="19" customFormat="1" ht="12.75" customHeight="1"/>
    <row r="4177" s="19" customFormat="1" ht="12.75" customHeight="1"/>
    <row r="4178" s="19" customFormat="1" ht="12.75" customHeight="1"/>
    <row r="4179" s="19" customFormat="1" ht="12.75" customHeight="1"/>
    <row r="4180" s="19" customFormat="1" ht="12.75" customHeight="1"/>
    <row r="4181" s="19" customFormat="1" ht="12.75" customHeight="1"/>
    <row r="4182" s="19" customFormat="1" ht="12.75" customHeight="1"/>
    <row r="4183" s="19" customFormat="1" ht="12.75" customHeight="1"/>
    <row r="4184" s="19" customFormat="1" ht="12.75" customHeight="1"/>
    <row r="4185" s="19" customFormat="1" ht="12.75" customHeight="1"/>
    <row r="4186" s="19" customFormat="1" ht="12.75" customHeight="1"/>
    <row r="4187" s="19" customFormat="1" ht="12.75" customHeight="1"/>
    <row r="4188" s="19" customFormat="1" ht="12.75" customHeight="1"/>
    <row r="4189" s="19" customFormat="1" ht="12.75" customHeight="1"/>
    <row r="4190" s="19" customFormat="1" ht="12.75" customHeight="1"/>
    <row r="4191" s="19" customFormat="1" ht="12.75" customHeight="1"/>
    <row r="4192" s="19" customFormat="1" ht="12.75" customHeight="1"/>
    <row r="4193" s="19" customFormat="1" ht="12.75" customHeight="1"/>
    <row r="4194" s="19" customFormat="1" ht="12.75" customHeight="1"/>
    <row r="4195" s="19" customFormat="1" ht="12.75" customHeight="1"/>
    <row r="4196" s="19" customFormat="1" ht="12.75" customHeight="1"/>
    <row r="4197" s="19" customFormat="1" ht="12.75" customHeight="1"/>
    <row r="4198" s="19" customFormat="1" ht="12.75" customHeight="1"/>
    <row r="4199" s="19" customFormat="1" ht="12.75" customHeight="1"/>
    <row r="4200" s="19" customFormat="1" ht="12.75" customHeight="1"/>
    <row r="4201" s="19" customFormat="1" ht="12.75" customHeight="1"/>
    <row r="4202" s="19" customFormat="1" ht="12.75" customHeight="1"/>
    <row r="4203" s="19" customFormat="1" ht="12.75" customHeight="1"/>
    <row r="4204" s="19" customFormat="1" ht="12.75" customHeight="1"/>
    <row r="4205" s="19" customFormat="1" ht="12.75" customHeight="1"/>
    <row r="4206" s="19" customFormat="1" ht="12.75" customHeight="1"/>
    <row r="4207" s="19" customFormat="1" ht="12.75" customHeight="1"/>
    <row r="4208" s="19" customFormat="1" ht="12.75" customHeight="1"/>
    <row r="4209" s="19" customFormat="1" ht="12.75" customHeight="1"/>
    <row r="4210" s="19" customFormat="1" ht="12.75" customHeight="1"/>
    <row r="4211" s="19" customFormat="1" ht="12.75" customHeight="1"/>
    <row r="4212" s="19" customFormat="1" ht="12.75" customHeight="1"/>
    <row r="4213" s="19" customFormat="1" ht="12.75" customHeight="1"/>
    <row r="4214" s="19" customFormat="1" ht="12.75" customHeight="1"/>
    <row r="4215" s="19" customFormat="1" ht="12.75" customHeight="1"/>
    <row r="4216" s="19" customFormat="1" ht="12.75" customHeight="1"/>
    <row r="4217" s="19" customFormat="1" ht="12.75" customHeight="1"/>
    <row r="4218" s="19" customFormat="1" ht="12.75" customHeight="1"/>
    <row r="4219" s="19" customFormat="1" ht="12.75" customHeight="1"/>
    <row r="4220" s="19" customFormat="1" ht="12.75" customHeight="1"/>
    <row r="4221" s="19" customFormat="1" ht="12.75" customHeight="1"/>
    <row r="4222" s="19" customFormat="1" ht="12.75" customHeight="1"/>
    <row r="4223" s="19" customFormat="1" ht="12.75" customHeight="1"/>
    <row r="4224" s="19" customFormat="1" ht="12.75" customHeight="1"/>
    <row r="4225" s="19" customFormat="1" ht="12.75" customHeight="1"/>
    <row r="4226" s="19" customFormat="1" ht="12.75" customHeight="1"/>
    <row r="4227" s="19" customFormat="1" ht="12.75" customHeight="1"/>
    <row r="4228" s="19" customFormat="1" ht="12.75" customHeight="1"/>
    <row r="4229" s="19" customFormat="1" ht="12.75" customHeight="1"/>
    <row r="4230" s="19" customFormat="1" ht="12.75" customHeight="1"/>
    <row r="4231" s="19" customFormat="1" ht="12.75" customHeight="1"/>
    <row r="4232" s="19" customFormat="1" ht="12.75" customHeight="1"/>
    <row r="4233" s="19" customFormat="1" ht="12.75" customHeight="1"/>
    <row r="4234" s="19" customFormat="1" ht="12.75" customHeight="1"/>
    <row r="4235" s="19" customFormat="1" ht="12.75" customHeight="1"/>
    <row r="4236" s="19" customFormat="1" ht="12.75" customHeight="1"/>
    <row r="4237" s="19" customFormat="1" ht="12.75" customHeight="1"/>
    <row r="4238" s="19" customFormat="1" ht="12.75" customHeight="1"/>
    <row r="4239" s="19" customFormat="1" ht="12.75" customHeight="1"/>
    <row r="4240" s="19" customFormat="1" ht="12.75" customHeight="1"/>
    <row r="4241" s="19" customFormat="1" ht="12.75" customHeight="1"/>
    <row r="4242" s="19" customFormat="1" ht="12.75" customHeight="1"/>
    <row r="4243" s="19" customFormat="1" ht="12.75" customHeight="1"/>
    <row r="4244" s="19" customFormat="1" ht="12.75" customHeight="1"/>
    <row r="4245" s="19" customFormat="1" ht="12.75" customHeight="1"/>
    <row r="4246" s="19" customFormat="1" ht="12.75" customHeight="1"/>
    <row r="4247" s="19" customFormat="1" ht="12.75" customHeight="1"/>
    <row r="4248" s="19" customFormat="1" ht="12.75" customHeight="1"/>
    <row r="4249" s="19" customFormat="1" ht="12.75" customHeight="1"/>
    <row r="4250" s="19" customFormat="1" ht="12.75" customHeight="1"/>
    <row r="4251" s="19" customFormat="1" ht="12.75" customHeight="1"/>
    <row r="4252" s="19" customFormat="1" ht="12.75" customHeight="1"/>
    <row r="4253" s="19" customFormat="1" ht="12.75" customHeight="1"/>
    <row r="4254" s="19" customFormat="1" ht="12.75" customHeight="1"/>
    <row r="4255" s="19" customFormat="1" ht="12.75" customHeight="1"/>
    <row r="4256" s="19" customFormat="1" ht="12.75" customHeight="1"/>
    <row r="4257" s="19" customFormat="1" ht="12.75" customHeight="1"/>
    <row r="4258" s="19" customFormat="1" ht="12.75" customHeight="1"/>
    <row r="4259" s="19" customFormat="1" ht="12.75" customHeight="1"/>
    <row r="4260" s="19" customFormat="1" ht="12.75" customHeight="1"/>
    <row r="4261" s="19" customFormat="1" ht="12.75" customHeight="1"/>
    <row r="4262" s="19" customFormat="1" ht="12.75" customHeight="1"/>
    <row r="4263" s="19" customFormat="1" ht="12.75" customHeight="1"/>
    <row r="4264" s="19" customFormat="1" ht="12.75" customHeight="1"/>
    <row r="4265" s="19" customFormat="1" ht="12.75" customHeight="1"/>
    <row r="4266" s="19" customFormat="1" ht="12.75" customHeight="1"/>
    <row r="4267" s="19" customFormat="1" ht="12.75" customHeight="1"/>
    <row r="4268" s="19" customFormat="1" ht="12.75" customHeight="1"/>
    <row r="4269" s="19" customFormat="1" ht="12.75" customHeight="1"/>
    <row r="4270" s="19" customFormat="1" ht="12.75" customHeight="1"/>
    <row r="4271" s="19" customFormat="1" ht="12.75" customHeight="1"/>
    <row r="4272" s="19" customFormat="1" ht="12.75" customHeight="1"/>
    <row r="4273" s="19" customFormat="1" ht="12.75" customHeight="1"/>
    <row r="4274" s="19" customFormat="1" ht="12.75" customHeight="1"/>
    <row r="4275" s="19" customFormat="1" ht="12.75" customHeight="1"/>
    <row r="4276" s="19" customFormat="1" ht="12.75" customHeight="1"/>
    <row r="4277" s="19" customFormat="1" ht="12.75" customHeight="1"/>
    <row r="4278" s="19" customFormat="1" ht="12.75" customHeight="1"/>
    <row r="4279" s="19" customFormat="1" ht="12.75" customHeight="1"/>
    <row r="4280" s="19" customFormat="1" ht="12.75" customHeight="1"/>
    <row r="4281" s="19" customFormat="1" ht="12.75" customHeight="1"/>
    <row r="4282" s="19" customFormat="1" ht="12.75" customHeight="1"/>
    <row r="4283" s="19" customFormat="1" ht="12.75" customHeight="1"/>
    <row r="4284" s="19" customFormat="1" ht="12.75" customHeight="1"/>
    <row r="4285" s="19" customFormat="1" ht="12.75" customHeight="1"/>
    <row r="4286" s="19" customFormat="1" ht="12.75" customHeight="1"/>
    <row r="4287" s="19" customFormat="1" ht="12.75" customHeight="1"/>
    <row r="4288" s="19" customFormat="1" ht="12.75" customHeight="1"/>
    <row r="4289" s="19" customFormat="1" ht="12.75" customHeight="1"/>
    <row r="4290" s="19" customFormat="1" ht="12.75" customHeight="1"/>
    <row r="4291" s="19" customFormat="1" ht="12.75" customHeight="1"/>
    <row r="4292" s="19" customFormat="1" ht="12.75" customHeight="1"/>
    <row r="4293" s="19" customFormat="1" ht="12.75" customHeight="1"/>
    <row r="4294" s="19" customFormat="1" ht="12.75" customHeight="1"/>
    <row r="4295" s="19" customFormat="1" ht="12.75" customHeight="1"/>
    <row r="4296" s="19" customFormat="1" ht="12.75" customHeight="1"/>
    <row r="4297" s="19" customFormat="1" ht="12.75" customHeight="1"/>
    <row r="4298" s="19" customFormat="1" ht="12.75" customHeight="1"/>
    <row r="4299" s="19" customFormat="1" ht="12.75" customHeight="1"/>
    <row r="4300" s="19" customFormat="1" ht="12.75" customHeight="1"/>
    <row r="4301" s="19" customFormat="1" ht="12.75" customHeight="1"/>
    <row r="4302" s="19" customFormat="1" ht="12.75" customHeight="1"/>
    <row r="4303" s="19" customFormat="1" ht="12.75" customHeight="1"/>
    <row r="4304" s="19" customFormat="1" ht="12.75" customHeight="1"/>
    <row r="4305" s="19" customFormat="1" ht="12.75" customHeight="1"/>
    <row r="4306" s="19" customFormat="1" ht="12.75" customHeight="1"/>
    <row r="4307" s="19" customFormat="1" ht="12.75" customHeight="1"/>
    <row r="4308" s="19" customFormat="1" ht="12.75" customHeight="1"/>
    <row r="4309" s="19" customFormat="1" ht="12.75" customHeight="1"/>
    <row r="4310" s="19" customFormat="1" ht="12.75" customHeight="1"/>
    <row r="4311" s="19" customFormat="1" ht="12.75" customHeight="1"/>
    <row r="4312" s="19" customFormat="1" ht="12.75" customHeight="1"/>
    <row r="4313" s="19" customFormat="1" ht="12.75" customHeight="1"/>
    <row r="4314" s="19" customFormat="1" ht="12.75" customHeight="1"/>
    <row r="4315" s="19" customFormat="1" ht="12.75" customHeight="1"/>
    <row r="4316" s="19" customFormat="1" ht="12.75" customHeight="1"/>
    <row r="4317" s="19" customFormat="1" ht="12.75" customHeight="1"/>
    <row r="4318" s="19" customFormat="1" ht="12.75" customHeight="1"/>
    <row r="4319" s="19" customFormat="1" ht="12.75" customHeight="1"/>
    <row r="4320" s="19" customFormat="1" ht="12.75" customHeight="1"/>
    <row r="4321" s="19" customFormat="1" ht="12.75" customHeight="1"/>
    <row r="4322" s="19" customFormat="1" ht="12.75" customHeight="1"/>
    <row r="4323" s="19" customFormat="1" ht="12.75" customHeight="1"/>
    <row r="4324" s="19" customFormat="1" ht="12.75" customHeight="1"/>
    <row r="4325" s="19" customFormat="1" ht="12.75" customHeight="1"/>
    <row r="4326" s="19" customFormat="1" ht="12.75" customHeight="1"/>
    <row r="4327" s="19" customFormat="1" ht="12.75" customHeight="1"/>
    <row r="4328" s="19" customFormat="1" ht="12.75" customHeight="1"/>
    <row r="4329" s="19" customFormat="1" ht="12.75" customHeight="1"/>
    <row r="4330" s="19" customFormat="1" ht="12.75" customHeight="1"/>
    <row r="4331" s="19" customFormat="1" ht="12.75" customHeight="1"/>
    <row r="4332" s="19" customFormat="1" ht="12.75" customHeight="1"/>
    <row r="4333" s="19" customFormat="1" ht="12.75" customHeight="1"/>
    <row r="4334" s="19" customFormat="1" ht="12.75" customHeight="1"/>
    <row r="4335" s="19" customFormat="1" ht="12.75" customHeight="1"/>
    <row r="4336" s="19" customFormat="1" ht="12.75" customHeight="1"/>
    <row r="4337" s="19" customFormat="1" ht="12.75" customHeight="1"/>
    <row r="4338" s="19" customFormat="1" ht="12.75" customHeight="1"/>
    <row r="4339" s="19" customFormat="1" ht="12.75" customHeight="1"/>
    <row r="4340" s="19" customFormat="1" ht="12.75" customHeight="1"/>
    <row r="4341" s="19" customFormat="1" ht="12.75" customHeight="1"/>
    <row r="4342" s="19" customFormat="1" ht="12.75" customHeight="1"/>
    <row r="4343" s="19" customFormat="1" ht="12.75" customHeight="1"/>
    <row r="4344" s="19" customFormat="1" ht="12.75" customHeight="1"/>
    <row r="4345" s="19" customFormat="1" ht="12.75" customHeight="1"/>
    <row r="4346" s="19" customFormat="1" ht="12.75" customHeight="1"/>
    <row r="4347" s="19" customFormat="1" ht="12.75" customHeight="1"/>
    <row r="4348" s="19" customFormat="1" ht="12.75" customHeight="1"/>
    <row r="4349" s="19" customFormat="1" ht="12.75" customHeight="1"/>
    <row r="4350" s="19" customFormat="1" ht="12.75" customHeight="1"/>
    <row r="4351" s="19" customFormat="1" ht="12.75" customHeight="1"/>
    <row r="4352" s="19" customFormat="1" ht="12.75" customHeight="1"/>
    <row r="4353" s="19" customFormat="1" ht="12.75" customHeight="1"/>
    <row r="4354" s="19" customFormat="1" ht="12.75" customHeight="1"/>
    <row r="4355" s="19" customFormat="1" ht="12.75" customHeight="1"/>
    <row r="4356" s="19" customFormat="1" ht="12.75" customHeight="1"/>
    <row r="4357" s="19" customFormat="1" ht="12.75" customHeight="1"/>
    <row r="4358" s="19" customFormat="1" ht="12.75" customHeight="1"/>
    <row r="4359" s="19" customFormat="1" ht="12.75" customHeight="1"/>
    <row r="4360" s="19" customFormat="1" ht="12.75" customHeight="1"/>
    <row r="4361" s="19" customFormat="1" ht="12.75" customHeight="1"/>
    <row r="4362" s="19" customFormat="1" ht="12.75" customHeight="1"/>
    <row r="4363" s="19" customFormat="1" ht="12.75" customHeight="1"/>
    <row r="4364" s="19" customFormat="1" ht="12.75" customHeight="1"/>
    <row r="4365" s="19" customFormat="1" ht="12.75" customHeight="1"/>
    <row r="4366" s="19" customFormat="1" ht="12.75" customHeight="1"/>
    <row r="4367" s="19" customFormat="1" ht="12.75" customHeight="1"/>
    <row r="4368" s="19" customFormat="1" ht="12.75" customHeight="1"/>
    <row r="4369" s="19" customFormat="1" ht="12.75" customHeight="1"/>
    <row r="4370" s="19" customFormat="1" ht="12.75" customHeight="1"/>
    <row r="4371" s="19" customFormat="1" ht="12.75" customHeight="1"/>
    <row r="4372" s="19" customFormat="1" ht="12.75" customHeight="1"/>
    <row r="4373" s="19" customFormat="1" ht="12.75" customHeight="1"/>
    <row r="4374" s="19" customFormat="1" ht="12.75" customHeight="1"/>
    <row r="4375" s="19" customFormat="1" ht="12.75" customHeight="1"/>
    <row r="4376" s="19" customFormat="1" ht="12.75" customHeight="1"/>
    <row r="4377" s="19" customFormat="1" ht="12.75" customHeight="1"/>
    <row r="4378" s="19" customFormat="1" ht="12.75" customHeight="1"/>
    <row r="4379" s="19" customFormat="1" ht="12.75" customHeight="1"/>
    <row r="4380" s="19" customFormat="1" ht="12.75" customHeight="1"/>
    <row r="4381" s="19" customFormat="1" ht="12.75" customHeight="1"/>
    <row r="4382" s="19" customFormat="1" ht="12.75" customHeight="1"/>
    <row r="4383" s="19" customFormat="1" ht="12.75" customHeight="1"/>
    <row r="4384" s="19" customFormat="1" ht="12.75" customHeight="1"/>
    <row r="4385" s="19" customFormat="1" ht="12.75" customHeight="1"/>
    <row r="4386" s="19" customFormat="1" ht="12.75" customHeight="1"/>
    <row r="4387" s="19" customFormat="1" ht="12.75" customHeight="1"/>
    <row r="4388" s="19" customFormat="1" ht="12.75" customHeight="1"/>
    <row r="4389" s="19" customFormat="1" ht="12.75" customHeight="1"/>
    <row r="4390" s="19" customFormat="1" ht="12.75" customHeight="1"/>
    <row r="4391" s="19" customFormat="1" ht="12.75" customHeight="1"/>
    <row r="4392" s="19" customFormat="1" ht="12.75" customHeight="1"/>
    <row r="4393" s="19" customFormat="1" ht="12.75" customHeight="1"/>
    <row r="4394" s="19" customFormat="1" ht="12.75" customHeight="1"/>
    <row r="4395" s="19" customFormat="1" ht="12.75" customHeight="1"/>
    <row r="4396" s="19" customFormat="1" ht="12.75" customHeight="1"/>
    <row r="4397" s="19" customFormat="1" ht="12.75" customHeight="1"/>
    <row r="4398" s="19" customFormat="1" ht="12.75" customHeight="1"/>
    <row r="4399" s="19" customFormat="1" ht="12.75" customHeight="1"/>
    <row r="4400" s="19" customFormat="1" ht="12.75" customHeight="1"/>
    <row r="4401" s="19" customFormat="1" ht="12.75" customHeight="1"/>
    <row r="4402" s="19" customFormat="1" ht="12.75" customHeight="1"/>
    <row r="4403" s="19" customFormat="1" ht="12.75" customHeight="1"/>
    <row r="4404" s="19" customFormat="1" ht="12.75" customHeight="1"/>
    <row r="4405" s="19" customFormat="1" ht="12.75" customHeight="1"/>
    <row r="4406" s="19" customFormat="1" ht="12.75" customHeight="1"/>
    <row r="4407" s="19" customFormat="1" ht="12.75" customHeight="1"/>
    <row r="4408" s="19" customFormat="1" ht="12.75" customHeight="1"/>
    <row r="4409" s="19" customFormat="1" ht="12.75" customHeight="1"/>
    <row r="4410" s="19" customFormat="1" ht="12.75" customHeight="1"/>
    <row r="4411" s="19" customFormat="1" ht="12.75" customHeight="1"/>
    <row r="4412" s="19" customFormat="1" ht="12.75" customHeight="1"/>
    <row r="4413" s="19" customFormat="1" ht="12.75" customHeight="1"/>
    <row r="4414" s="19" customFormat="1" ht="12.75" customHeight="1"/>
    <row r="4415" s="19" customFormat="1" ht="12.75" customHeight="1"/>
    <row r="4416" s="19" customFormat="1" ht="12.75" customHeight="1"/>
    <row r="4417" s="19" customFormat="1" ht="12.75" customHeight="1"/>
    <row r="4418" s="19" customFormat="1" ht="12.75" customHeight="1"/>
    <row r="4419" s="19" customFormat="1" ht="12.75" customHeight="1"/>
    <row r="4420" s="19" customFormat="1" ht="12.75" customHeight="1"/>
    <row r="4421" s="19" customFormat="1" ht="12.75" customHeight="1"/>
    <row r="4422" s="19" customFormat="1" ht="12.75" customHeight="1"/>
    <row r="4423" s="19" customFormat="1" ht="12.75" customHeight="1"/>
    <row r="4424" s="19" customFormat="1" ht="12.75" customHeight="1"/>
    <row r="4425" s="19" customFormat="1" ht="12.75" customHeight="1"/>
    <row r="4426" s="19" customFormat="1" ht="12.75" customHeight="1"/>
    <row r="4427" s="19" customFormat="1" ht="12.75" customHeight="1"/>
    <row r="4428" s="19" customFormat="1" ht="12.75" customHeight="1"/>
    <row r="4429" s="19" customFormat="1" ht="12.75" customHeight="1"/>
    <row r="4430" s="19" customFormat="1" ht="12.75" customHeight="1"/>
    <row r="4431" s="19" customFormat="1" ht="12.75" customHeight="1"/>
    <row r="4432" s="19" customFormat="1" ht="12.75" customHeight="1"/>
    <row r="4433" s="19" customFormat="1" ht="12.75" customHeight="1"/>
    <row r="4434" s="19" customFormat="1" ht="12.75" customHeight="1"/>
    <row r="4435" s="19" customFormat="1" ht="12.75" customHeight="1"/>
    <row r="4436" s="19" customFormat="1" ht="12.75" customHeight="1"/>
    <row r="4437" s="19" customFormat="1" ht="12.75" customHeight="1"/>
    <row r="4438" s="19" customFormat="1" ht="12.75" customHeight="1"/>
    <row r="4439" s="19" customFormat="1" ht="12.75" customHeight="1"/>
    <row r="4440" s="19" customFormat="1" ht="12.75" customHeight="1"/>
    <row r="4441" s="19" customFormat="1" ht="12.75" customHeight="1"/>
    <row r="4442" s="19" customFormat="1" ht="12.75" customHeight="1"/>
    <row r="4443" s="19" customFormat="1" ht="12.75" customHeight="1"/>
    <row r="4444" s="19" customFormat="1" ht="12.75" customHeight="1"/>
    <row r="4445" s="19" customFormat="1" ht="12.75" customHeight="1"/>
    <row r="4446" s="19" customFormat="1" ht="12.75" customHeight="1"/>
    <row r="4447" s="19" customFormat="1" ht="12.75" customHeight="1"/>
    <row r="4448" s="19" customFormat="1" ht="12.75" customHeight="1"/>
    <row r="4449" s="19" customFormat="1" ht="12.75" customHeight="1"/>
    <row r="4450" s="19" customFormat="1" ht="12.75" customHeight="1"/>
    <row r="4451" s="19" customFormat="1" ht="12.75" customHeight="1"/>
    <row r="4452" s="19" customFormat="1" ht="12.75" customHeight="1"/>
    <row r="4453" s="19" customFormat="1" ht="12.75" customHeight="1"/>
    <row r="4454" s="19" customFormat="1" ht="12.75" customHeight="1"/>
    <row r="4455" s="19" customFormat="1" ht="12.75" customHeight="1"/>
    <row r="4456" s="19" customFormat="1" ht="12.75" customHeight="1"/>
    <row r="4457" s="19" customFormat="1" ht="12.75" customHeight="1"/>
    <row r="4458" s="19" customFormat="1" ht="12.75" customHeight="1"/>
    <row r="4459" s="19" customFormat="1" ht="12.75" customHeight="1"/>
    <row r="4460" s="19" customFormat="1" ht="12.75" customHeight="1"/>
    <row r="4461" s="19" customFormat="1" ht="12.75" customHeight="1"/>
    <row r="4462" s="19" customFormat="1" ht="12.75" customHeight="1"/>
    <row r="4463" s="19" customFormat="1" ht="12.75" customHeight="1"/>
    <row r="4464" s="19" customFormat="1" ht="12.75" customHeight="1"/>
    <row r="4465" s="19" customFormat="1" ht="12.75" customHeight="1"/>
    <row r="4466" s="19" customFormat="1" ht="12.75" customHeight="1"/>
    <row r="4467" s="19" customFormat="1" ht="12.75" customHeight="1"/>
    <row r="4468" s="19" customFormat="1" ht="12.75" customHeight="1"/>
    <row r="4469" s="19" customFormat="1" ht="12.75" customHeight="1"/>
    <row r="4470" s="19" customFormat="1" ht="12.75" customHeight="1"/>
    <row r="4471" s="19" customFormat="1" ht="12.75" customHeight="1"/>
    <row r="4472" s="19" customFormat="1" ht="12.75" customHeight="1"/>
    <row r="4473" s="19" customFormat="1" ht="12.75" customHeight="1"/>
    <row r="4474" s="19" customFormat="1" ht="12.75" customHeight="1"/>
    <row r="4475" s="19" customFormat="1" ht="12.75" customHeight="1"/>
    <row r="4476" s="19" customFormat="1" ht="12.75" customHeight="1"/>
    <row r="4477" s="19" customFormat="1" ht="12.75" customHeight="1"/>
    <row r="4478" s="19" customFormat="1" ht="12.75" customHeight="1"/>
    <row r="4479" s="19" customFormat="1" ht="12.75" customHeight="1"/>
    <row r="4480" s="19" customFormat="1" ht="12.75" customHeight="1"/>
    <row r="4481" s="19" customFormat="1" ht="12.75" customHeight="1"/>
    <row r="4482" s="19" customFormat="1" ht="12.75" customHeight="1"/>
    <row r="4483" s="19" customFormat="1" ht="12.75" customHeight="1"/>
    <row r="4484" s="19" customFormat="1" ht="12.75" customHeight="1"/>
    <row r="4485" s="19" customFormat="1" ht="12.75" customHeight="1"/>
    <row r="4486" s="19" customFormat="1" ht="12.75" customHeight="1"/>
    <row r="4487" s="19" customFormat="1" ht="12.75" customHeight="1"/>
    <row r="4488" s="19" customFormat="1" ht="12.75" customHeight="1"/>
    <row r="4489" s="19" customFormat="1" ht="12.75" customHeight="1"/>
    <row r="4490" s="19" customFormat="1" ht="12.75" customHeight="1"/>
    <row r="4491" s="19" customFormat="1" ht="12.75" customHeight="1"/>
    <row r="4492" s="19" customFormat="1" ht="12.75" customHeight="1"/>
    <row r="4493" s="19" customFormat="1" ht="12.75" customHeight="1"/>
    <row r="4494" s="19" customFormat="1" ht="12.75" customHeight="1"/>
    <row r="4495" s="19" customFormat="1" ht="12.75" customHeight="1"/>
    <row r="4496" s="19" customFormat="1" ht="12.75" customHeight="1"/>
    <row r="4497" s="19" customFormat="1" ht="12.75" customHeight="1"/>
    <row r="4498" s="19" customFormat="1" ht="12.75" customHeight="1"/>
    <row r="4499" s="19" customFormat="1" ht="12.75" customHeight="1"/>
    <row r="4500" s="19" customFormat="1" ht="12.75" customHeight="1"/>
    <row r="4501" s="19" customFormat="1" ht="12.75" customHeight="1"/>
    <row r="4502" s="19" customFormat="1" ht="12.75" customHeight="1"/>
    <row r="4503" s="19" customFormat="1" ht="12.75" customHeight="1"/>
    <row r="4504" s="19" customFormat="1" ht="12.75" customHeight="1"/>
    <row r="4505" s="19" customFormat="1" ht="12.75" customHeight="1"/>
    <row r="4506" s="19" customFormat="1" ht="12.75" customHeight="1"/>
    <row r="4507" s="19" customFormat="1" ht="12.75" customHeight="1"/>
    <row r="4508" s="19" customFormat="1" ht="12.75" customHeight="1"/>
    <row r="4509" s="19" customFormat="1" ht="12.75" customHeight="1"/>
    <row r="4510" s="19" customFormat="1" ht="12.75" customHeight="1"/>
    <row r="4511" s="19" customFormat="1" ht="12.75" customHeight="1"/>
    <row r="4512" s="19" customFormat="1" ht="12.75" customHeight="1"/>
    <row r="4513" s="19" customFormat="1" ht="12.75" customHeight="1"/>
    <row r="4514" s="19" customFormat="1" ht="12.75" customHeight="1"/>
    <row r="4515" s="19" customFormat="1" ht="12.75" customHeight="1"/>
    <row r="4516" s="19" customFormat="1" ht="12.75" customHeight="1"/>
    <row r="4517" s="19" customFormat="1" ht="12.75" customHeight="1"/>
    <row r="4518" s="19" customFormat="1" ht="12.75" customHeight="1"/>
    <row r="4519" s="19" customFormat="1" ht="12.75" customHeight="1"/>
    <row r="4520" s="19" customFormat="1" ht="12.75" customHeight="1"/>
    <row r="4521" s="19" customFormat="1" ht="12.75" customHeight="1"/>
    <row r="4522" s="19" customFormat="1" ht="12.75" customHeight="1"/>
    <row r="4523" s="19" customFormat="1" ht="12.75" customHeight="1"/>
    <row r="4524" s="19" customFormat="1" ht="12.75" customHeight="1"/>
    <row r="4525" s="19" customFormat="1" ht="12.75" customHeight="1"/>
    <row r="4526" s="19" customFormat="1" ht="12.75" customHeight="1"/>
    <row r="4527" s="19" customFormat="1" ht="12.75" customHeight="1"/>
    <row r="4528" s="19" customFormat="1" ht="12.75" customHeight="1"/>
    <row r="4529" s="19" customFormat="1" ht="12.75" customHeight="1"/>
    <row r="4530" s="19" customFormat="1" ht="12.75" customHeight="1"/>
    <row r="4531" s="19" customFormat="1" ht="12.75" customHeight="1"/>
    <row r="4532" s="19" customFormat="1" ht="12.75" customHeight="1"/>
    <row r="4533" s="19" customFormat="1" ht="12.75" customHeight="1"/>
    <row r="4534" s="19" customFormat="1" ht="12.75" customHeight="1"/>
    <row r="4535" s="19" customFormat="1" ht="12.75" customHeight="1"/>
    <row r="4536" s="19" customFormat="1" ht="12.75" customHeight="1"/>
    <row r="4537" s="19" customFormat="1" ht="12.75" customHeight="1"/>
    <row r="4538" s="19" customFormat="1" ht="12.75" customHeight="1"/>
    <row r="4539" s="19" customFormat="1" ht="12.75" customHeight="1"/>
    <row r="4540" s="19" customFormat="1" ht="12.75" customHeight="1"/>
    <row r="4541" s="19" customFormat="1" ht="12.75" customHeight="1"/>
    <row r="4542" s="19" customFormat="1" ht="12.75" customHeight="1"/>
    <row r="4543" s="19" customFormat="1" ht="12.75" customHeight="1"/>
    <row r="4544" s="19" customFormat="1" ht="12.75" customHeight="1"/>
    <row r="4545" s="19" customFormat="1" ht="12.75" customHeight="1"/>
    <row r="4546" s="19" customFormat="1" ht="12.75" customHeight="1"/>
    <row r="4547" s="19" customFormat="1" ht="12.75" customHeight="1"/>
    <row r="4548" s="19" customFormat="1" ht="12.75" customHeight="1"/>
    <row r="4549" s="19" customFormat="1" ht="12.75" customHeight="1"/>
    <row r="4550" s="19" customFormat="1" ht="12.75" customHeight="1"/>
    <row r="4551" s="19" customFormat="1" ht="12.75" customHeight="1"/>
    <row r="4552" s="19" customFormat="1" ht="12.75" customHeight="1"/>
    <row r="4553" s="19" customFormat="1" ht="12.75" customHeight="1"/>
    <row r="4554" s="19" customFormat="1" ht="12.75" customHeight="1"/>
    <row r="4555" s="19" customFormat="1" ht="12.75" customHeight="1"/>
    <row r="4556" s="19" customFormat="1" ht="12.75" customHeight="1"/>
    <row r="4557" s="19" customFormat="1" ht="12.75" customHeight="1"/>
    <row r="4558" s="19" customFormat="1" ht="12.75" customHeight="1"/>
    <row r="4559" s="19" customFormat="1" ht="12.75" customHeight="1"/>
    <row r="4560" s="19" customFormat="1" ht="12.75" customHeight="1"/>
    <row r="4561" s="19" customFormat="1" ht="12.75" customHeight="1"/>
    <row r="4562" s="19" customFormat="1" ht="12.75" customHeight="1"/>
    <row r="4563" s="19" customFormat="1" ht="12.75" customHeight="1"/>
    <row r="4564" s="19" customFormat="1" ht="12.75" customHeight="1"/>
    <row r="4565" s="19" customFormat="1" ht="12.75" customHeight="1"/>
    <row r="4566" s="19" customFormat="1" ht="12.75" customHeight="1"/>
    <row r="4567" s="19" customFormat="1" ht="12.75" customHeight="1"/>
    <row r="4568" s="19" customFormat="1" ht="12.75" customHeight="1"/>
    <row r="4569" s="19" customFormat="1" ht="12.75" customHeight="1"/>
    <row r="4570" s="19" customFormat="1" ht="12.75" customHeight="1"/>
    <row r="4571" s="19" customFormat="1" ht="12.75" customHeight="1"/>
    <row r="4572" s="19" customFormat="1" ht="12.75" customHeight="1"/>
    <row r="4573" s="19" customFormat="1" ht="12.75" customHeight="1"/>
    <row r="4574" s="19" customFormat="1" ht="12.75" customHeight="1"/>
    <row r="4575" s="19" customFormat="1" ht="12.75" customHeight="1"/>
    <row r="4576" s="19" customFormat="1" ht="12.75" customHeight="1"/>
    <row r="4577" s="19" customFormat="1" ht="12.75" customHeight="1"/>
    <row r="4578" s="19" customFormat="1" ht="12.75" customHeight="1"/>
    <row r="4579" s="19" customFormat="1" ht="12.75" customHeight="1"/>
    <row r="4580" s="19" customFormat="1" ht="12.75" customHeight="1"/>
    <row r="4581" s="19" customFormat="1" ht="12.75" customHeight="1"/>
    <row r="4582" s="19" customFormat="1" ht="12.75" customHeight="1"/>
    <row r="4583" s="19" customFormat="1" ht="12.75" customHeight="1"/>
    <row r="4584" s="19" customFormat="1" ht="12.75" customHeight="1"/>
    <row r="4585" s="19" customFormat="1" ht="12.75" customHeight="1"/>
    <row r="4586" s="19" customFormat="1" ht="12.75" customHeight="1"/>
    <row r="4587" s="19" customFormat="1" ht="12.75" customHeight="1"/>
    <row r="4588" s="19" customFormat="1" ht="12.75" customHeight="1"/>
    <row r="4589" s="19" customFormat="1" ht="12.75" customHeight="1"/>
    <row r="4590" s="19" customFormat="1" ht="12.75" customHeight="1"/>
    <row r="4591" s="19" customFormat="1" ht="12.75" customHeight="1"/>
    <row r="4592" s="19" customFormat="1" ht="12.75" customHeight="1"/>
    <row r="4593" s="19" customFormat="1" ht="12.75" customHeight="1"/>
    <row r="4594" s="19" customFormat="1" ht="12.75" customHeight="1"/>
    <row r="4595" s="19" customFormat="1" ht="12.75" customHeight="1"/>
    <row r="4596" s="19" customFormat="1" ht="12.75" customHeight="1"/>
    <row r="4597" s="19" customFormat="1" ht="12.75" customHeight="1"/>
    <row r="4598" s="19" customFormat="1" ht="12.75" customHeight="1"/>
    <row r="4599" s="19" customFormat="1" ht="12.75" customHeight="1"/>
    <row r="4600" s="19" customFormat="1" ht="12.75" customHeight="1"/>
    <row r="4601" s="19" customFormat="1" ht="12.75" customHeight="1"/>
    <row r="4602" s="19" customFormat="1" ht="12.75" customHeight="1"/>
    <row r="4603" s="19" customFormat="1" ht="12.75" customHeight="1"/>
    <row r="4604" s="19" customFormat="1" ht="12.75" customHeight="1"/>
    <row r="4605" s="19" customFormat="1" ht="12.75" customHeight="1"/>
    <row r="4606" s="19" customFormat="1" ht="12.75" customHeight="1"/>
    <row r="4607" s="19" customFormat="1" ht="12.75" customHeight="1"/>
    <row r="4608" s="19" customFormat="1" ht="12.75" customHeight="1"/>
    <row r="4609" s="19" customFormat="1" ht="12.75" customHeight="1"/>
    <row r="4610" s="19" customFormat="1" ht="12.75" customHeight="1"/>
    <row r="4611" s="19" customFormat="1" ht="12.75" customHeight="1"/>
    <row r="4612" s="19" customFormat="1" ht="12.75" customHeight="1"/>
    <row r="4613" s="19" customFormat="1" ht="12.75" customHeight="1"/>
    <row r="4614" s="19" customFormat="1" ht="12.75" customHeight="1"/>
    <row r="4615" s="19" customFormat="1" ht="12.75" customHeight="1"/>
    <row r="4616" s="19" customFormat="1" ht="12.75" customHeight="1"/>
    <row r="4617" s="19" customFormat="1" ht="12.75" customHeight="1"/>
    <row r="4618" s="19" customFormat="1" ht="12.75" customHeight="1"/>
    <row r="4619" s="19" customFormat="1" ht="12.75" customHeight="1"/>
    <row r="4620" s="19" customFormat="1" ht="12.75" customHeight="1"/>
    <row r="4621" s="19" customFormat="1" ht="12.75" customHeight="1"/>
    <row r="4622" s="19" customFormat="1" ht="12.75" customHeight="1"/>
    <row r="4623" s="19" customFormat="1" ht="12.75" customHeight="1"/>
    <row r="4624" s="19" customFormat="1" ht="12.75" customHeight="1"/>
    <row r="4625" s="19" customFormat="1" ht="12.75" customHeight="1"/>
    <row r="4626" s="19" customFormat="1" ht="12.75" customHeight="1"/>
    <row r="4627" s="19" customFormat="1" ht="12.75" customHeight="1"/>
    <row r="4628" s="19" customFormat="1" ht="12.75" customHeight="1"/>
    <row r="4629" s="19" customFormat="1" ht="12.75" customHeight="1"/>
    <row r="4630" s="19" customFormat="1" ht="12.75" customHeight="1"/>
    <row r="4631" s="19" customFormat="1" ht="12.75" customHeight="1"/>
    <row r="4632" s="19" customFormat="1" ht="12.75" customHeight="1"/>
    <row r="4633" s="19" customFormat="1" ht="12.75" customHeight="1"/>
    <row r="4634" s="19" customFormat="1" ht="12.75" customHeight="1"/>
    <row r="4635" s="19" customFormat="1" ht="12.75" customHeight="1"/>
    <row r="4636" s="19" customFormat="1" ht="12.75" customHeight="1"/>
    <row r="4637" s="19" customFormat="1" ht="12.75" customHeight="1"/>
    <row r="4638" s="19" customFormat="1" ht="12.75" customHeight="1"/>
    <row r="4639" s="19" customFormat="1" ht="12.75" customHeight="1"/>
    <row r="4640" s="19" customFormat="1" ht="12.75" customHeight="1"/>
    <row r="4641" s="19" customFormat="1" ht="12.75" customHeight="1"/>
    <row r="4642" s="19" customFormat="1" ht="12.75" customHeight="1"/>
    <row r="4643" s="19" customFormat="1" ht="12.75" customHeight="1"/>
    <row r="4644" s="19" customFormat="1" ht="12.75" customHeight="1"/>
    <row r="4645" s="19" customFormat="1" ht="12.75" customHeight="1"/>
    <row r="4646" s="19" customFormat="1" ht="12.75" customHeight="1"/>
    <row r="4647" s="19" customFormat="1" ht="12.75" customHeight="1"/>
    <row r="4648" s="19" customFormat="1" ht="12.75" customHeight="1"/>
    <row r="4649" s="19" customFormat="1" ht="12.75" customHeight="1"/>
    <row r="4650" s="19" customFormat="1" ht="12.75" customHeight="1"/>
    <row r="4651" s="19" customFormat="1" ht="12.75" customHeight="1"/>
    <row r="4652" s="19" customFormat="1" ht="12.75" customHeight="1"/>
    <row r="4653" s="19" customFormat="1" ht="12.75" customHeight="1"/>
    <row r="4654" s="19" customFormat="1" ht="12.75" customHeight="1"/>
    <row r="4655" s="19" customFormat="1" ht="12.75" customHeight="1"/>
    <row r="4656" s="19" customFormat="1" ht="12.75" customHeight="1"/>
    <row r="4657" s="19" customFormat="1" ht="12.75" customHeight="1"/>
    <row r="4658" s="19" customFormat="1" ht="12.75" customHeight="1"/>
    <row r="4659" s="19" customFormat="1" ht="12.75" customHeight="1"/>
    <row r="4660" s="19" customFormat="1" ht="12.75" customHeight="1"/>
    <row r="4661" s="19" customFormat="1" ht="12.75" customHeight="1"/>
    <row r="4662" s="19" customFormat="1" ht="12.75" customHeight="1"/>
    <row r="4663" s="19" customFormat="1" ht="12.75" customHeight="1"/>
    <row r="4664" s="19" customFormat="1" ht="12.75" customHeight="1"/>
    <row r="4665" s="19" customFormat="1" ht="12.75" customHeight="1"/>
    <row r="4666" s="19" customFormat="1" ht="12.75" customHeight="1"/>
    <row r="4667" s="19" customFormat="1" ht="12.75" customHeight="1"/>
    <row r="4668" s="19" customFormat="1" ht="12.75" customHeight="1"/>
    <row r="4669" s="19" customFormat="1" ht="12.75" customHeight="1"/>
    <row r="4670" s="19" customFormat="1" ht="12.75" customHeight="1"/>
    <row r="4671" s="19" customFormat="1" ht="12.75" customHeight="1"/>
    <row r="4672" s="19" customFormat="1" ht="12.75" customHeight="1"/>
    <row r="4673" s="19" customFormat="1" ht="12.75" customHeight="1"/>
    <row r="4674" s="19" customFormat="1" ht="12.75" customHeight="1"/>
    <row r="4675" s="19" customFormat="1" ht="12.75" customHeight="1"/>
    <row r="4676" s="19" customFormat="1" ht="12.75" customHeight="1"/>
    <row r="4677" s="19" customFormat="1" ht="12.75" customHeight="1"/>
    <row r="4678" s="19" customFormat="1" ht="12.75" customHeight="1"/>
    <row r="4679" s="19" customFormat="1" ht="12.75" customHeight="1"/>
    <row r="4680" s="19" customFormat="1" ht="12.75" customHeight="1"/>
    <row r="4681" s="19" customFormat="1" ht="12.75" customHeight="1"/>
    <row r="4682" s="19" customFormat="1" ht="12.75" customHeight="1"/>
    <row r="4683" s="19" customFormat="1" ht="12.75" customHeight="1"/>
    <row r="4684" s="19" customFormat="1" ht="12.75" customHeight="1"/>
    <row r="4685" s="19" customFormat="1" ht="12.75" customHeight="1"/>
    <row r="4686" s="19" customFormat="1" ht="12.75" customHeight="1"/>
    <row r="4687" s="19" customFormat="1" ht="12.75" customHeight="1"/>
    <row r="4688" s="19" customFormat="1" ht="12.75" customHeight="1"/>
    <row r="4689" s="19" customFormat="1" ht="12.75" customHeight="1"/>
    <row r="4690" s="19" customFormat="1" ht="12.75" customHeight="1"/>
    <row r="4691" s="19" customFormat="1" ht="12.75" customHeight="1"/>
    <row r="4692" s="19" customFormat="1" ht="12.75" customHeight="1"/>
    <row r="4693" s="19" customFormat="1" ht="12.75" customHeight="1"/>
    <row r="4694" s="19" customFormat="1" ht="12.75" customHeight="1"/>
    <row r="4695" s="19" customFormat="1" ht="12.75" customHeight="1"/>
    <row r="4696" s="19" customFormat="1" ht="12.75" customHeight="1"/>
    <row r="4697" s="19" customFormat="1" ht="12.75" customHeight="1"/>
    <row r="4698" s="19" customFormat="1" ht="12.75" customHeight="1"/>
    <row r="4699" s="19" customFormat="1" ht="12.75" customHeight="1"/>
    <row r="4700" s="19" customFormat="1" ht="12.75" customHeight="1"/>
    <row r="4701" s="19" customFormat="1" ht="12.75" customHeight="1"/>
    <row r="4702" s="19" customFormat="1" ht="12.75" customHeight="1"/>
    <row r="4703" s="19" customFormat="1" ht="12.75" customHeight="1"/>
    <row r="4704" s="19" customFormat="1" ht="12.75" customHeight="1"/>
    <row r="4705" s="19" customFormat="1" ht="12.75" customHeight="1"/>
    <row r="4706" s="19" customFormat="1" ht="12.75" customHeight="1"/>
    <row r="4707" s="19" customFormat="1" ht="12.75" customHeight="1"/>
    <row r="4708" s="19" customFormat="1" ht="12.75" customHeight="1"/>
    <row r="4709" s="19" customFormat="1" ht="12.75" customHeight="1"/>
    <row r="4710" s="19" customFormat="1" ht="12.75" customHeight="1"/>
    <row r="4711" s="19" customFormat="1" ht="12.75" customHeight="1"/>
    <row r="4712" s="19" customFormat="1" ht="12.75" customHeight="1"/>
    <row r="4713" s="19" customFormat="1" ht="12.75" customHeight="1"/>
    <row r="4714" s="19" customFormat="1" ht="12.75" customHeight="1"/>
    <row r="4715" s="19" customFormat="1" ht="12.75" customHeight="1"/>
    <row r="4716" s="19" customFormat="1" ht="12.75" customHeight="1"/>
    <row r="4717" s="19" customFormat="1" ht="12.75" customHeight="1"/>
    <row r="4718" s="19" customFormat="1" ht="12.75" customHeight="1"/>
    <row r="4719" s="19" customFormat="1" ht="12.75" customHeight="1"/>
    <row r="4720" s="19" customFormat="1" ht="12.75" customHeight="1"/>
    <row r="4721" s="19" customFormat="1" ht="12.75" customHeight="1"/>
    <row r="4722" s="19" customFormat="1" ht="12.75" customHeight="1"/>
    <row r="4723" s="19" customFormat="1" ht="12.75" customHeight="1"/>
    <row r="4724" s="19" customFormat="1" ht="12.75" customHeight="1"/>
    <row r="4725" s="19" customFormat="1" ht="12.75" customHeight="1"/>
    <row r="4726" s="19" customFormat="1" ht="12.75" customHeight="1"/>
    <row r="4727" s="19" customFormat="1" ht="12.75" customHeight="1"/>
    <row r="4728" s="19" customFormat="1" ht="12.75" customHeight="1"/>
    <row r="4729" s="19" customFormat="1" ht="12.75" customHeight="1"/>
    <row r="4730" s="19" customFormat="1" ht="12.75" customHeight="1"/>
    <row r="4731" s="19" customFormat="1" ht="12.75" customHeight="1"/>
    <row r="4732" s="19" customFormat="1" ht="12.75" customHeight="1"/>
    <row r="4733" s="19" customFormat="1" ht="12.75" customHeight="1"/>
    <row r="4734" s="19" customFormat="1" ht="12.75" customHeight="1"/>
    <row r="4735" s="19" customFormat="1" ht="12.75" customHeight="1"/>
    <row r="4736" s="19" customFormat="1" ht="12.75" customHeight="1"/>
    <row r="4737" s="19" customFormat="1" ht="12.75" customHeight="1"/>
    <row r="4738" s="19" customFormat="1" ht="12.75" customHeight="1"/>
    <row r="4739" s="19" customFormat="1" ht="12.75" customHeight="1"/>
    <row r="4740" s="19" customFormat="1" ht="12.75" customHeight="1"/>
    <row r="4741" s="19" customFormat="1" ht="12.75" customHeight="1"/>
    <row r="4742" s="19" customFormat="1" ht="12.75" customHeight="1"/>
    <row r="4743" s="19" customFormat="1" ht="12.75" customHeight="1"/>
    <row r="4744" s="19" customFormat="1" ht="12.75" customHeight="1"/>
    <row r="4745" s="19" customFormat="1" ht="12.75" customHeight="1"/>
    <row r="4746" s="19" customFormat="1" ht="12.75" customHeight="1"/>
    <row r="4747" s="19" customFormat="1" ht="12.75" customHeight="1"/>
    <row r="4748" s="19" customFormat="1" ht="12.75" customHeight="1"/>
    <row r="4749" s="19" customFormat="1" ht="12.75" customHeight="1"/>
    <row r="4750" s="19" customFormat="1" ht="12.75" customHeight="1"/>
    <row r="4751" s="19" customFormat="1" ht="12.75" customHeight="1"/>
    <row r="4752" s="19" customFormat="1" ht="12.75" customHeight="1"/>
    <row r="4753" s="19" customFormat="1" ht="12.75" customHeight="1"/>
    <row r="4754" s="19" customFormat="1" ht="12.75" customHeight="1"/>
    <row r="4755" s="19" customFormat="1" ht="12.75" customHeight="1"/>
    <row r="4756" s="19" customFormat="1" ht="12.75" customHeight="1"/>
    <row r="4757" s="19" customFormat="1" ht="12.75" customHeight="1"/>
    <row r="4758" s="19" customFormat="1" ht="12.75" customHeight="1"/>
    <row r="4759" s="19" customFormat="1" ht="12.75" customHeight="1"/>
    <row r="4760" s="19" customFormat="1" ht="12.75" customHeight="1"/>
    <row r="4761" s="19" customFormat="1" ht="12.75" customHeight="1"/>
    <row r="4762" s="19" customFormat="1" ht="12.75" customHeight="1"/>
    <row r="4763" s="19" customFormat="1" ht="12.75" customHeight="1"/>
    <row r="4764" s="19" customFormat="1" ht="12.75" customHeight="1"/>
    <row r="4765" s="19" customFormat="1" ht="12.75" customHeight="1"/>
    <row r="4766" s="19" customFormat="1" ht="12.75" customHeight="1"/>
    <row r="4767" s="19" customFormat="1" ht="12.75" customHeight="1"/>
    <row r="4768" s="19" customFormat="1" ht="12.75" customHeight="1"/>
    <row r="4769" s="19" customFormat="1" ht="12.75" customHeight="1"/>
    <row r="4770" s="19" customFormat="1" ht="12.75" customHeight="1"/>
    <row r="4771" s="19" customFormat="1" ht="12.75" customHeight="1"/>
    <row r="4772" s="19" customFormat="1" ht="12.75" customHeight="1"/>
    <row r="4773" s="19" customFormat="1" ht="12.75" customHeight="1"/>
    <row r="4774" s="19" customFormat="1" ht="12.75" customHeight="1"/>
    <row r="4775" s="19" customFormat="1" ht="12.75" customHeight="1"/>
    <row r="4776" s="19" customFormat="1" ht="12.75" customHeight="1"/>
    <row r="4777" s="19" customFormat="1" ht="12.75" customHeight="1"/>
    <row r="4778" s="19" customFormat="1" ht="12.75" customHeight="1"/>
    <row r="4779" s="19" customFormat="1" ht="12.75" customHeight="1"/>
    <row r="4780" s="19" customFormat="1" ht="12.75" customHeight="1"/>
    <row r="4781" s="19" customFormat="1" ht="12.75" customHeight="1"/>
    <row r="4782" s="19" customFormat="1" ht="12.75" customHeight="1"/>
    <row r="4783" s="19" customFormat="1" ht="12.75" customHeight="1"/>
    <row r="4784" s="19" customFormat="1" ht="12.75" customHeight="1"/>
    <row r="4785" s="19" customFormat="1" ht="12.75" customHeight="1"/>
    <row r="4786" s="19" customFormat="1" ht="12.75" customHeight="1"/>
    <row r="4787" s="19" customFormat="1" ht="12.75" customHeight="1"/>
    <row r="4788" s="19" customFormat="1" ht="12.75" customHeight="1"/>
    <row r="4789" s="19" customFormat="1" ht="12.75" customHeight="1"/>
    <row r="4790" s="19" customFormat="1" ht="12.75" customHeight="1"/>
    <row r="4791" s="19" customFormat="1" ht="12.75" customHeight="1"/>
    <row r="4792" s="19" customFormat="1" ht="12.75" customHeight="1"/>
    <row r="4793" s="19" customFormat="1" ht="12.75" customHeight="1"/>
    <row r="4794" s="19" customFormat="1" ht="12.75" customHeight="1"/>
    <row r="4795" s="19" customFormat="1" ht="12.75" customHeight="1"/>
    <row r="4796" s="19" customFormat="1" ht="12.75" customHeight="1"/>
    <row r="4797" s="19" customFormat="1" ht="12.75" customHeight="1"/>
    <row r="4798" s="19" customFormat="1" ht="12.75" customHeight="1"/>
    <row r="4799" s="19" customFormat="1" ht="12.75" customHeight="1"/>
    <row r="4800" s="19" customFormat="1" ht="12.75" customHeight="1"/>
    <row r="4801" s="19" customFormat="1" ht="12.75" customHeight="1"/>
    <row r="4802" s="19" customFormat="1" ht="12.75" customHeight="1"/>
    <row r="4803" s="19" customFormat="1" ht="12.75" customHeight="1"/>
    <row r="4804" s="19" customFormat="1" ht="12.75" customHeight="1"/>
    <row r="4805" s="19" customFormat="1" ht="12.75" customHeight="1"/>
    <row r="4806" s="19" customFormat="1" ht="12.75" customHeight="1"/>
    <row r="4807" s="19" customFormat="1" ht="12.75" customHeight="1"/>
    <row r="4808" s="19" customFormat="1" ht="12.75" customHeight="1"/>
    <row r="4809" s="19" customFormat="1" ht="12.75" customHeight="1"/>
    <row r="4810" s="19" customFormat="1" ht="12.75" customHeight="1"/>
    <row r="4811" s="19" customFormat="1" ht="12.75" customHeight="1"/>
    <row r="4812" s="19" customFormat="1" ht="12.75" customHeight="1"/>
    <row r="4813" s="19" customFormat="1" ht="12.75" customHeight="1"/>
    <row r="4814" s="19" customFormat="1" ht="12.75" customHeight="1"/>
    <row r="4815" s="19" customFormat="1" ht="12.75" customHeight="1"/>
    <row r="4816" s="19" customFormat="1" ht="12.75" customHeight="1"/>
    <row r="4817" s="19" customFormat="1" ht="12.75" customHeight="1"/>
    <row r="4818" s="19" customFormat="1" ht="12.75" customHeight="1"/>
    <row r="4819" s="19" customFormat="1" ht="12.75" customHeight="1"/>
    <row r="4820" s="19" customFormat="1" ht="12.75" customHeight="1"/>
    <row r="4821" s="19" customFormat="1" ht="12.75" customHeight="1"/>
    <row r="4822" s="19" customFormat="1" ht="12.75" customHeight="1"/>
    <row r="4823" s="19" customFormat="1" ht="12.75" customHeight="1"/>
    <row r="4824" s="19" customFormat="1" ht="12.75" customHeight="1"/>
    <row r="4825" s="19" customFormat="1" ht="12.75" customHeight="1"/>
    <row r="4826" s="19" customFormat="1" ht="12.75" customHeight="1"/>
    <row r="4827" s="19" customFormat="1" ht="12.75" customHeight="1"/>
    <row r="4828" s="19" customFormat="1" ht="12.75" customHeight="1"/>
    <row r="4829" s="19" customFormat="1" ht="12.75" customHeight="1"/>
    <row r="4830" s="19" customFormat="1" ht="12.75" customHeight="1"/>
    <row r="4831" s="19" customFormat="1" ht="12.75" customHeight="1"/>
    <row r="4832" s="19" customFormat="1" ht="12.75" customHeight="1"/>
    <row r="4833" s="19" customFormat="1" ht="12.75" customHeight="1"/>
    <row r="4834" s="19" customFormat="1" ht="12.75" customHeight="1"/>
    <row r="4835" s="19" customFormat="1" ht="12.75" customHeight="1"/>
    <row r="4836" s="19" customFormat="1" ht="12.75" customHeight="1"/>
    <row r="4837" s="19" customFormat="1" ht="12.75" customHeight="1"/>
    <row r="4838" s="19" customFormat="1" ht="12.75" customHeight="1"/>
    <row r="4839" s="19" customFormat="1" ht="12.75" customHeight="1"/>
    <row r="4840" s="19" customFormat="1" ht="12.75" customHeight="1"/>
    <row r="4841" s="19" customFormat="1" ht="12.75" customHeight="1"/>
    <row r="4842" s="19" customFormat="1" ht="12.75" customHeight="1"/>
    <row r="4843" s="19" customFormat="1" ht="12.75" customHeight="1"/>
    <row r="4844" s="19" customFormat="1" ht="12.75" customHeight="1"/>
    <row r="4845" s="19" customFormat="1" ht="12.75" customHeight="1"/>
    <row r="4846" s="19" customFormat="1" ht="12.75" customHeight="1"/>
    <row r="4847" s="19" customFormat="1" ht="12.75" customHeight="1"/>
    <row r="4848" s="19" customFormat="1" ht="12.75" customHeight="1"/>
    <row r="4849" s="19" customFormat="1" ht="12.75" customHeight="1"/>
    <row r="4850" s="19" customFormat="1" ht="12.75" customHeight="1"/>
    <row r="4851" s="19" customFormat="1" ht="12.75" customHeight="1"/>
    <row r="4852" s="19" customFormat="1" ht="12.75" customHeight="1"/>
    <row r="4853" s="19" customFormat="1" ht="12.75" customHeight="1"/>
    <row r="4854" s="19" customFormat="1" ht="12.75" customHeight="1"/>
    <row r="4855" s="19" customFormat="1" ht="12.75" customHeight="1"/>
    <row r="4856" s="19" customFormat="1" ht="12.75" customHeight="1"/>
    <row r="4857" s="19" customFormat="1" ht="12.75" customHeight="1"/>
    <row r="4858" s="19" customFormat="1" ht="12.75" customHeight="1"/>
    <row r="4859" s="19" customFormat="1" ht="12.75" customHeight="1"/>
    <row r="4860" s="19" customFormat="1" ht="12.75" customHeight="1"/>
    <row r="4861" s="19" customFormat="1" ht="12.75" customHeight="1"/>
    <row r="4862" s="19" customFormat="1" ht="12.75" customHeight="1"/>
    <row r="4863" s="19" customFormat="1" ht="12.75" customHeight="1"/>
    <row r="4864" s="19" customFormat="1" ht="12.75" customHeight="1"/>
    <row r="4865" s="19" customFormat="1" ht="12.75" customHeight="1"/>
    <row r="4866" s="19" customFormat="1" ht="12.75" customHeight="1"/>
    <row r="4867" s="19" customFormat="1" ht="12.75" customHeight="1"/>
    <row r="4868" s="19" customFormat="1" ht="12.75" customHeight="1"/>
    <row r="4869" s="19" customFormat="1" ht="12.75" customHeight="1"/>
    <row r="4870" s="19" customFormat="1" ht="12.75" customHeight="1"/>
    <row r="4871" s="19" customFormat="1" ht="12.75" customHeight="1"/>
    <row r="4872" s="19" customFormat="1" ht="12.75" customHeight="1"/>
    <row r="4873" s="19" customFormat="1" ht="12.75" customHeight="1"/>
    <row r="4874" s="19" customFormat="1" ht="12.75" customHeight="1"/>
    <row r="4875" s="19" customFormat="1" ht="12.75" customHeight="1"/>
    <row r="4876" s="19" customFormat="1" ht="12.75" customHeight="1"/>
    <row r="4877" s="19" customFormat="1" ht="12.75" customHeight="1"/>
    <row r="4878" s="19" customFormat="1" ht="12.75" customHeight="1"/>
    <row r="4879" s="19" customFormat="1" ht="12.75" customHeight="1"/>
    <row r="4880" s="19" customFormat="1" ht="12.75" customHeight="1"/>
    <row r="4881" s="19" customFormat="1" ht="12.75" customHeight="1"/>
    <row r="4882" s="19" customFormat="1" ht="12.75" customHeight="1"/>
    <row r="4883" s="19" customFormat="1" ht="12.75" customHeight="1"/>
    <row r="4884" s="19" customFormat="1" ht="12.75" customHeight="1"/>
    <row r="4885" s="19" customFormat="1" ht="12.75" customHeight="1"/>
    <row r="4886" s="19" customFormat="1" ht="12.75" customHeight="1"/>
    <row r="4887" s="19" customFormat="1" ht="12.75" customHeight="1"/>
    <row r="4888" s="19" customFormat="1" ht="12.75" customHeight="1"/>
    <row r="4889" s="19" customFormat="1" ht="12.75" customHeight="1"/>
    <row r="4890" s="19" customFormat="1" ht="12.75" customHeight="1"/>
    <row r="4891" s="19" customFormat="1" ht="12.75" customHeight="1"/>
    <row r="4892" s="19" customFormat="1" ht="12.75" customHeight="1"/>
    <row r="4893" s="19" customFormat="1" ht="12.75" customHeight="1"/>
    <row r="4894" s="19" customFormat="1" ht="12.75" customHeight="1"/>
    <row r="4895" s="19" customFormat="1" ht="12.75" customHeight="1"/>
    <row r="4896" s="19" customFormat="1" ht="12.75" customHeight="1"/>
    <row r="4897" s="19" customFormat="1" ht="12.75" customHeight="1"/>
    <row r="4898" s="19" customFormat="1" ht="12.75" customHeight="1"/>
    <row r="4899" s="19" customFormat="1" ht="12.75" customHeight="1"/>
    <row r="4900" s="19" customFormat="1" ht="12.75" customHeight="1"/>
    <row r="4901" s="19" customFormat="1" ht="12.75" customHeight="1"/>
    <row r="4902" s="19" customFormat="1" ht="12.75" customHeight="1"/>
    <row r="4903" s="19" customFormat="1" ht="12.75" customHeight="1"/>
    <row r="4904" s="19" customFormat="1" ht="12.75" customHeight="1"/>
    <row r="4905" s="19" customFormat="1" ht="12.75" customHeight="1"/>
    <row r="4906" s="19" customFormat="1" ht="12.75" customHeight="1"/>
    <row r="4907" s="19" customFormat="1" ht="12.75" customHeight="1"/>
    <row r="4908" s="19" customFormat="1" ht="12.75" customHeight="1"/>
    <row r="4909" s="19" customFormat="1" ht="12.75" customHeight="1"/>
    <row r="4910" s="19" customFormat="1" ht="12.75" customHeight="1"/>
    <row r="4911" s="19" customFormat="1" ht="12.75" customHeight="1"/>
    <row r="4912" s="19" customFormat="1" ht="12.75" customHeight="1"/>
    <row r="4913" s="19" customFormat="1" ht="12.75" customHeight="1"/>
    <row r="4914" s="19" customFormat="1" ht="12.75" customHeight="1"/>
    <row r="4915" s="19" customFormat="1" ht="12.75" customHeight="1"/>
    <row r="4916" s="19" customFormat="1" ht="12.75" customHeight="1"/>
    <row r="4917" s="19" customFormat="1" ht="12.75" customHeight="1"/>
    <row r="4918" s="19" customFormat="1" ht="12.75" customHeight="1"/>
    <row r="4919" s="19" customFormat="1" ht="12.75" customHeight="1"/>
    <row r="4920" s="19" customFormat="1" ht="12.75" customHeight="1"/>
    <row r="4921" s="19" customFormat="1" ht="12.75" customHeight="1"/>
    <row r="4922" s="19" customFormat="1" ht="12.75" customHeight="1"/>
    <row r="4923" s="19" customFormat="1" ht="12.75" customHeight="1"/>
    <row r="4924" s="19" customFormat="1" ht="12.75" customHeight="1"/>
    <row r="4925" s="19" customFormat="1" ht="12.75" customHeight="1"/>
    <row r="4926" s="19" customFormat="1" ht="12.75" customHeight="1"/>
    <row r="4927" s="19" customFormat="1" ht="12.75" customHeight="1"/>
    <row r="4928" s="19" customFormat="1" ht="12.75" customHeight="1"/>
    <row r="4929" s="19" customFormat="1" ht="12.75" customHeight="1"/>
    <row r="4930" s="19" customFormat="1" ht="12.75" customHeight="1"/>
    <row r="4931" s="19" customFormat="1" ht="12.75" customHeight="1"/>
    <row r="4932" s="19" customFormat="1" ht="12.75" customHeight="1"/>
    <row r="4933" s="19" customFormat="1" ht="12.75" customHeight="1"/>
    <row r="4934" s="19" customFormat="1" ht="12.75" customHeight="1"/>
    <row r="4935" s="19" customFormat="1" ht="12.75" customHeight="1"/>
    <row r="4936" s="19" customFormat="1" ht="12.75" customHeight="1"/>
    <row r="4937" s="19" customFormat="1" ht="12.75" customHeight="1"/>
    <row r="4938" s="19" customFormat="1" ht="12.75" customHeight="1"/>
    <row r="4939" s="19" customFormat="1" ht="12.75" customHeight="1"/>
    <row r="4940" s="19" customFormat="1" ht="12.75" customHeight="1"/>
    <row r="4941" s="19" customFormat="1" ht="12.75" customHeight="1"/>
    <row r="4942" s="19" customFormat="1" ht="12.75" customHeight="1"/>
    <row r="4943" s="19" customFormat="1" ht="12.75" customHeight="1"/>
    <row r="4944" s="19" customFormat="1" ht="12.75" customHeight="1"/>
    <row r="4945" s="19" customFormat="1" ht="12.75" customHeight="1"/>
    <row r="4946" s="19" customFormat="1" ht="12.75" customHeight="1"/>
    <row r="4947" s="19" customFormat="1" ht="12.75" customHeight="1"/>
    <row r="4948" s="19" customFormat="1" ht="12.75" customHeight="1"/>
    <row r="4949" s="19" customFormat="1" ht="12.75" customHeight="1"/>
    <row r="4950" s="19" customFormat="1" ht="12.75" customHeight="1"/>
    <row r="4951" s="19" customFormat="1" ht="12.75" customHeight="1"/>
    <row r="4952" s="19" customFormat="1" ht="12.75" customHeight="1"/>
    <row r="4953" s="19" customFormat="1" ht="12.75" customHeight="1"/>
    <row r="4954" s="19" customFormat="1" ht="12.75" customHeight="1"/>
    <row r="4955" s="19" customFormat="1" ht="12.75" customHeight="1"/>
    <row r="4956" s="19" customFormat="1" ht="12.75" customHeight="1"/>
    <row r="4957" s="19" customFormat="1" ht="12.75" customHeight="1"/>
    <row r="4958" s="19" customFormat="1" ht="12.75" customHeight="1"/>
    <row r="4959" s="19" customFormat="1" ht="12.75" customHeight="1"/>
    <row r="4960" s="19" customFormat="1" ht="12.75" customHeight="1"/>
    <row r="4961" s="19" customFormat="1" ht="12.75" customHeight="1"/>
    <row r="4962" s="19" customFormat="1" ht="12.75" customHeight="1"/>
    <row r="4963" s="19" customFormat="1" ht="12.75" customHeight="1"/>
    <row r="4964" s="19" customFormat="1" ht="12.75" customHeight="1"/>
    <row r="4965" s="19" customFormat="1" ht="12.75" customHeight="1"/>
    <row r="4966" s="19" customFormat="1" ht="12.75" customHeight="1"/>
    <row r="4967" s="19" customFormat="1" ht="12.75" customHeight="1"/>
    <row r="4968" s="19" customFormat="1" ht="12.75" customHeight="1"/>
    <row r="4969" s="19" customFormat="1" ht="12.75" customHeight="1"/>
    <row r="4970" s="19" customFormat="1" ht="12.75" customHeight="1"/>
    <row r="4971" s="19" customFormat="1" ht="12.75" customHeight="1"/>
    <row r="4972" s="19" customFormat="1" ht="12.75" customHeight="1"/>
    <row r="4973" s="19" customFormat="1" ht="12.75" customHeight="1"/>
    <row r="4974" s="19" customFormat="1" ht="12.75" customHeight="1"/>
    <row r="4975" s="19" customFormat="1" ht="12.75" customHeight="1"/>
    <row r="4976" s="19" customFormat="1" ht="12.75" customHeight="1"/>
    <row r="4977" s="19" customFormat="1" ht="12.75" customHeight="1"/>
    <row r="4978" s="19" customFormat="1" ht="12.75" customHeight="1"/>
    <row r="4979" s="19" customFormat="1" ht="12.75" customHeight="1"/>
    <row r="4980" s="19" customFormat="1" ht="12.75" customHeight="1"/>
    <row r="4981" s="19" customFormat="1" ht="12.75" customHeight="1"/>
    <row r="4982" s="19" customFormat="1" ht="12.75" customHeight="1"/>
    <row r="4983" s="19" customFormat="1" ht="12.75" customHeight="1"/>
    <row r="4984" s="19" customFormat="1" ht="12.75" customHeight="1"/>
    <row r="4985" s="19" customFormat="1" ht="12.75" customHeight="1"/>
    <row r="4986" s="19" customFormat="1" ht="12.75" customHeight="1"/>
    <row r="4987" s="19" customFormat="1" ht="12.75" customHeight="1"/>
    <row r="4988" s="19" customFormat="1" ht="12.75" customHeight="1"/>
    <row r="4989" s="19" customFormat="1" ht="12.75" customHeight="1"/>
    <row r="4990" s="19" customFormat="1" ht="12.75" customHeight="1"/>
    <row r="4991" s="19" customFormat="1" ht="12.75" customHeight="1"/>
    <row r="4992" s="19" customFormat="1" ht="12.75" customHeight="1"/>
    <row r="4993" s="19" customFormat="1" ht="12.75" customHeight="1"/>
    <row r="4994" s="19" customFormat="1" ht="12.75" customHeight="1"/>
    <row r="4995" s="19" customFormat="1" ht="12.75" customHeight="1"/>
    <row r="4996" s="19" customFormat="1" ht="12.75" customHeight="1"/>
    <row r="4997" s="19" customFormat="1" ht="12.75" customHeight="1"/>
    <row r="4998" s="19" customFormat="1" ht="12.75" customHeight="1"/>
    <row r="4999" s="19" customFormat="1" ht="12.75" customHeight="1"/>
    <row r="5000" s="19" customFormat="1" ht="12.75" customHeight="1"/>
    <row r="5001" s="19" customFormat="1" ht="12.75" customHeight="1"/>
    <row r="5002" s="19" customFormat="1" ht="12.75" customHeight="1"/>
    <row r="5003" s="19" customFormat="1" ht="12.75" customHeight="1"/>
    <row r="5004" s="19" customFormat="1" ht="12.75" customHeight="1"/>
    <row r="5005" s="19" customFormat="1" ht="12.75" customHeight="1"/>
    <row r="5006" s="19" customFormat="1" ht="12.75" customHeight="1"/>
    <row r="5007" s="19" customFormat="1" ht="12.75" customHeight="1"/>
    <row r="5008" s="19" customFormat="1" ht="12.75" customHeight="1"/>
    <row r="5009" s="19" customFormat="1" ht="12.75" customHeight="1"/>
    <row r="5010" s="19" customFormat="1" ht="12.75" customHeight="1"/>
    <row r="5011" s="19" customFormat="1" ht="12.75" customHeight="1"/>
    <row r="5012" s="19" customFormat="1" ht="12.75" customHeight="1"/>
    <row r="5013" s="19" customFormat="1" ht="12.75" customHeight="1"/>
    <row r="5014" s="19" customFormat="1" ht="12.75" customHeight="1"/>
    <row r="5015" s="19" customFormat="1" ht="12.75" customHeight="1"/>
    <row r="5016" s="19" customFormat="1" ht="12.75" customHeight="1"/>
    <row r="5017" s="19" customFormat="1" ht="12.75" customHeight="1"/>
    <row r="5018" s="19" customFormat="1" ht="12.75" customHeight="1"/>
    <row r="5019" s="19" customFormat="1" ht="12.75" customHeight="1"/>
    <row r="5020" s="19" customFormat="1" ht="12.75" customHeight="1"/>
    <row r="5021" s="19" customFormat="1" ht="12.75" customHeight="1"/>
    <row r="5022" s="19" customFormat="1" ht="12.75" customHeight="1"/>
    <row r="5023" s="19" customFormat="1" ht="12.75" customHeight="1"/>
    <row r="5024" s="19" customFormat="1" ht="12.75" customHeight="1"/>
    <row r="5025" s="19" customFormat="1" ht="12.75" customHeight="1"/>
    <row r="5026" s="19" customFormat="1" ht="12.75" customHeight="1"/>
    <row r="5027" s="19" customFormat="1" ht="12.75" customHeight="1"/>
    <row r="5028" s="19" customFormat="1" ht="12.75" customHeight="1"/>
    <row r="5029" s="19" customFormat="1" ht="12.75" customHeight="1"/>
    <row r="5030" s="19" customFormat="1" ht="12.75" customHeight="1"/>
    <row r="5031" s="19" customFormat="1" ht="12.75" customHeight="1"/>
    <row r="5032" s="19" customFormat="1" ht="12.75" customHeight="1"/>
    <row r="5033" s="19" customFormat="1" ht="12.75" customHeight="1"/>
    <row r="5034" s="19" customFormat="1" ht="12.75" customHeight="1"/>
    <row r="5035" s="19" customFormat="1" ht="12.75" customHeight="1"/>
    <row r="5036" s="19" customFormat="1" ht="12.75" customHeight="1"/>
    <row r="5037" s="19" customFormat="1" ht="12.75" customHeight="1"/>
    <row r="5038" s="19" customFormat="1" ht="12.75" customHeight="1"/>
    <row r="5039" s="19" customFormat="1" ht="12.75" customHeight="1"/>
    <row r="5040" s="19" customFormat="1" ht="12.75" customHeight="1"/>
    <row r="5041" s="19" customFormat="1" ht="12.75" customHeight="1"/>
    <row r="5042" s="19" customFormat="1" ht="12.75" customHeight="1"/>
    <row r="5043" s="19" customFormat="1" ht="12.75" customHeight="1"/>
    <row r="5044" s="19" customFormat="1" ht="12.75" customHeight="1"/>
    <row r="5045" s="19" customFormat="1" ht="12.75" customHeight="1"/>
    <row r="5046" s="19" customFormat="1" ht="12.75" customHeight="1"/>
    <row r="5047" s="19" customFormat="1" ht="12.75" customHeight="1"/>
    <row r="5048" s="19" customFormat="1" ht="12.75" customHeight="1"/>
    <row r="5049" s="19" customFormat="1" ht="12.75" customHeight="1"/>
    <row r="5050" s="19" customFormat="1" ht="12.75" customHeight="1"/>
    <row r="5051" s="19" customFormat="1" ht="12.75" customHeight="1"/>
    <row r="5052" s="19" customFormat="1" ht="12.75" customHeight="1"/>
    <row r="5053" s="19" customFormat="1" ht="12.75" customHeight="1"/>
    <row r="5054" s="19" customFormat="1" ht="12.75" customHeight="1"/>
    <row r="5055" s="19" customFormat="1" ht="12.75" customHeight="1"/>
    <row r="5056" s="19" customFormat="1" ht="12.75" customHeight="1"/>
    <row r="5057" s="19" customFormat="1" ht="12.75" customHeight="1"/>
    <row r="5058" s="19" customFormat="1" ht="12.75" customHeight="1"/>
    <row r="5059" s="19" customFormat="1" ht="12.75" customHeight="1"/>
    <row r="5060" s="19" customFormat="1" ht="12.75" customHeight="1"/>
    <row r="5061" s="19" customFormat="1" ht="12.75" customHeight="1"/>
    <row r="5062" s="19" customFormat="1" ht="12.75" customHeight="1"/>
    <row r="5063" s="19" customFormat="1" ht="12.75" customHeight="1"/>
    <row r="5064" s="19" customFormat="1" ht="12.75" customHeight="1"/>
    <row r="5065" s="19" customFormat="1" ht="12.75" customHeight="1"/>
    <row r="5066" s="19" customFormat="1" ht="12.75" customHeight="1"/>
    <row r="5067" s="19" customFormat="1" ht="12.75" customHeight="1"/>
    <row r="5068" s="19" customFormat="1" ht="12.75" customHeight="1"/>
    <row r="5069" s="19" customFormat="1" ht="12.75" customHeight="1"/>
    <row r="5070" s="19" customFormat="1" ht="12.75" customHeight="1"/>
    <row r="5071" s="19" customFormat="1" ht="12.75" customHeight="1"/>
    <row r="5072" s="19" customFormat="1" ht="12.75" customHeight="1"/>
    <row r="5073" s="19" customFormat="1" ht="12.75" customHeight="1"/>
    <row r="5074" s="19" customFormat="1" ht="12.75" customHeight="1"/>
    <row r="5075" s="19" customFormat="1" ht="12.75" customHeight="1"/>
    <row r="5076" s="19" customFormat="1" ht="12.75" customHeight="1"/>
    <row r="5077" s="19" customFormat="1" ht="12.75" customHeight="1"/>
    <row r="5078" s="19" customFormat="1" ht="12.75" customHeight="1"/>
    <row r="5079" s="19" customFormat="1" ht="12.75" customHeight="1"/>
    <row r="5080" s="19" customFormat="1" ht="12.75" customHeight="1"/>
    <row r="5081" s="19" customFormat="1" ht="12.75" customHeight="1"/>
    <row r="5082" s="19" customFormat="1" ht="12.75" customHeight="1"/>
    <row r="5083" s="19" customFormat="1" ht="12.75" customHeight="1"/>
    <row r="5084" s="19" customFormat="1" ht="12.75" customHeight="1"/>
    <row r="5085" s="19" customFormat="1" ht="12.75" customHeight="1"/>
    <row r="5086" s="19" customFormat="1" ht="12.75" customHeight="1"/>
    <row r="5087" s="19" customFormat="1" ht="12.75" customHeight="1"/>
    <row r="5088" s="19" customFormat="1" ht="12.75" customHeight="1"/>
    <row r="5089" s="19" customFormat="1" ht="12.75" customHeight="1"/>
    <row r="5090" s="19" customFormat="1" ht="12.75" customHeight="1"/>
    <row r="5091" s="19" customFormat="1" ht="12.75" customHeight="1"/>
    <row r="5092" s="19" customFormat="1" ht="12.75" customHeight="1"/>
    <row r="5093" s="19" customFormat="1" ht="12.75" customHeight="1"/>
    <row r="5094" s="19" customFormat="1" ht="12.75" customHeight="1"/>
    <row r="5095" s="19" customFormat="1" ht="12.75" customHeight="1"/>
    <row r="5096" s="19" customFormat="1" ht="12.75" customHeight="1"/>
    <row r="5097" s="19" customFormat="1" ht="12.75" customHeight="1"/>
    <row r="5098" s="19" customFormat="1" ht="12.75" customHeight="1"/>
    <row r="5099" s="19" customFormat="1" ht="12.75" customHeight="1"/>
    <row r="5100" s="19" customFormat="1" ht="12.75" customHeight="1"/>
    <row r="5101" s="19" customFormat="1" ht="12.75" customHeight="1"/>
    <row r="5102" s="19" customFormat="1" ht="12.75" customHeight="1"/>
    <row r="5103" s="19" customFormat="1" ht="12.75" customHeight="1"/>
    <row r="5104" s="19" customFormat="1" ht="12.75" customHeight="1"/>
    <row r="5105" s="19" customFormat="1" ht="12.75" customHeight="1"/>
    <row r="5106" s="19" customFormat="1" ht="12.75" customHeight="1"/>
    <row r="5107" s="19" customFormat="1" ht="12.75" customHeight="1"/>
    <row r="5108" s="19" customFormat="1" ht="12.75" customHeight="1"/>
    <row r="5109" s="19" customFormat="1" ht="12.75" customHeight="1"/>
    <row r="5110" s="19" customFormat="1" ht="12.75" customHeight="1"/>
    <row r="5111" s="19" customFormat="1" ht="12.75" customHeight="1"/>
    <row r="5112" s="19" customFormat="1" ht="12.75" customHeight="1"/>
    <row r="5113" s="19" customFormat="1" ht="12.75" customHeight="1"/>
    <row r="5114" s="19" customFormat="1" ht="12.75" customHeight="1"/>
    <row r="5115" s="19" customFormat="1" ht="12.75" customHeight="1"/>
    <row r="5116" s="19" customFormat="1" ht="12.75" customHeight="1"/>
    <row r="5117" s="19" customFormat="1" ht="12.75" customHeight="1"/>
    <row r="5118" s="19" customFormat="1" ht="12.75" customHeight="1"/>
    <row r="5119" s="19" customFormat="1" ht="12.75" customHeight="1"/>
    <row r="5120" s="19" customFormat="1" ht="12.75" customHeight="1"/>
    <row r="5121" s="19" customFormat="1" ht="12.75" customHeight="1"/>
    <row r="5122" s="19" customFormat="1" ht="12.75" customHeight="1"/>
    <row r="5123" s="19" customFormat="1" ht="12.75" customHeight="1"/>
    <row r="5124" s="19" customFormat="1" ht="12.75" customHeight="1"/>
    <row r="5125" s="19" customFormat="1" ht="12.75" customHeight="1"/>
    <row r="5126" s="19" customFormat="1" ht="12.75" customHeight="1"/>
    <row r="5127" s="19" customFormat="1" ht="12.75" customHeight="1"/>
    <row r="5128" s="19" customFormat="1" ht="12.75" customHeight="1"/>
    <row r="5129" s="19" customFormat="1" ht="12.75" customHeight="1"/>
    <row r="5130" s="19" customFormat="1" ht="12.75" customHeight="1"/>
    <row r="5131" s="19" customFormat="1" ht="12.75" customHeight="1"/>
    <row r="5132" s="19" customFormat="1" ht="12.75" customHeight="1"/>
    <row r="5133" s="19" customFormat="1" ht="12.75" customHeight="1"/>
    <row r="5134" s="19" customFormat="1" ht="12.75" customHeight="1"/>
    <row r="5135" s="19" customFormat="1" ht="12.75" customHeight="1"/>
    <row r="5136" s="19" customFormat="1" ht="12.75" customHeight="1"/>
    <row r="5137" s="19" customFormat="1" ht="12.75" customHeight="1"/>
    <row r="5138" s="19" customFormat="1" ht="12.75" customHeight="1"/>
    <row r="5139" s="19" customFormat="1" ht="12.75" customHeight="1"/>
    <row r="5140" s="19" customFormat="1" ht="12.75" customHeight="1"/>
    <row r="5141" s="19" customFormat="1" ht="12.75" customHeight="1"/>
    <row r="5142" s="19" customFormat="1" ht="12.75" customHeight="1"/>
    <row r="5143" s="19" customFormat="1" ht="12.75" customHeight="1"/>
    <row r="5144" s="19" customFormat="1" ht="12.75" customHeight="1"/>
    <row r="5145" s="19" customFormat="1" ht="12.75" customHeight="1"/>
    <row r="5146" s="19" customFormat="1" ht="12.75" customHeight="1"/>
    <row r="5147" s="19" customFormat="1" ht="12.75" customHeight="1"/>
    <row r="5148" s="19" customFormat="1" ht="12.75" customHeight="1"/>
    <row r="5149" s="19" customFormat="1" ht="12.75" customHeight="1"/>
    <row r="5150" s="19" customFormat="1" ht="12.75" customHeight="1"/>
    <row r="5151" s="19" customFormat="1" ht="12.75" customHeight="1"/>
    <row r="5152" s="19" customFormat="1" ht="12.75" customHeight="1"/>
    <row r="5153" s="19" customFormat="1" ht="12.75" customHeight="1"/>
    <row r="5154" s="19" customFormat="1" ht="12.75" customHeight="1"/>
    <row r="5155" s="19" customFormat="1" ht="12.75" customHeight="1"/>
    <row r="5156" s="19" customFormat="1" ht="12.75" customHeight="1"/>
    <row r="5157" s="19" customFormat="1" ht="12.75" customHeight="1"/>
    <row r="5158" s="19" customFormat="1" ht="12.75" customHeight="1"/>
    <row r="5159" s="19" customFormat="1" ht="12.75" customHeight="1"/>
    <row r="5160" s="19" customFormat="1" ht="12.75" customHeight="1"/>
    <row r="5161" s="19" customFormat="1" ht="12.75" customHeight="1"/>
    <row r="5162" s="19" customFormat="1" ht="12.75" customHeight="1"/>
    <row r="5163" s="19" customFormat="1" ht="12.75" customHeight="1"/>
    <row r="5164" s="19" customFormat="1" ht="12.75" customHeight="1"/>
    <row r="5165" s="19" customFormat="1" ht="12.75" customHeight="1"/>
    <row r="5166" s="19" customFormat="1" ht="12.75" customHeight="1"/>
    <row r="5167" s="19" customFormat="1" ht="12.75" customHeight="1"/>
    <row r="5168" s="19" customFormat="1" ht="12.75" customHeight="1"/>
    <row r="5169" s="19" customFormat="1" ht="12.75" customHeight="1"/>
    <row r="5170" s="19" customFormat="1" ht="12.75" customHeight="1"/>
    <row r="5171" s="19" customFormat="1" ht="12.75" customHeight="1"/>
    <row r="5172" s="19" customFormat="1" ht="12.75" customHeight="1"/>
    <row r="5173" s="19" customFormat="1" ht="12.75" customHeight="1"/>
    <row r="5174" s="19" customFormat="1" ht="12.75" customHeight="1"/>
    <row r="5175" s="19" customFormat="1" ht="12.75" customHeight="1"/>
    <row r="5176" s="19" customFormat="1" ht="12.75" customHeight="1"/>
    <row r="5177" s="19" customFormat="1" ht="12.75" customHeight="1"/>
    <row r="5178" s="19" customFormat="1" ht="12.75" customHeight="1"/>
    <row r="5179" s="19" customFormat="1" ht="12.75" customHeight="1"/>
    <row r="5180" s="19" customFormat="1" ht="12.75" customHeight="1"/>
    <row r="5181" s="19" customFormat="1" ht="12.75" customHeight="1"/>
    <row r="5182" s="19" customFormat="1" ht="12.75" customHeight="1"/>
    <row r="5183" s="19" customFormat="1" ht="12.75" customHeight="1"/>
    <row r="5184" s="19" customFormat="1" ht="12.75" customHeight="1"/>
    <row r="5185" s="19" customFormat="1" ht="12.75" customHeight="1"/>
    <row r="5186" s="19" customFormat="1" ht="12.75" customHeight="1"/>
    <row r="5187" s="19" customFormat="1" ht="12.75" customHeight="1"/>
    <row r="5188" s="19" customFormat="1" ht="12.75" customHeight="1"/>
    <row r="5189" s="19" customFormat="1" ht="12.75" customHeight="1"/>
    <row r="5190" s="19" customFormat="1" ht="12.75" customHeight="1"/>
    <row r="5191" s="19" customFormat="1" ht="12.75" customHeight="1"/>
    <row r="5192" s="19" customFormat="1" ht="12.75" customHeight="1"/>
    <row r="5193" s="19" customFormat="1" ht="12.75" customHeight="1"/>
    <row r="5194" s="19" customFormat="1" ht="12.75" customHeight="1"/>
    <row r="5195" s="19" customFormat="1" ht="12.75" customHeight="1"/>
    <row r="5196" s="19" customFormat="1" ht="12.75" customHeight="1"/>
    <row r="5197" s="19" customFormat="1" ht="12.75" customHeight="1"/>
    <row r="5198" s="19" customFormat="1" ht="12.75" customHeight="1"/>
    <row r="5199" s="19" customFormat="1" ht="12.75" customHeight="1"/>
    <row r="5200" s="19" customFormat="1" ht="12.75" customHeight="1"/>
    <row r="5201" s="19" customFormat="1" ht="12.75" customHeight="1"/>
    <row r="5202" s="19" customFormat="1" ht="12.75" customHeight="1"/>
    <row r="5203" s="19" customFormat="1" ht="12.75" customHeight="1"/>
    <row r="5204" s="19" customFormat="1" ht="12.75" customHeight="1"/>
    <row r="5205" s="19" customFormat="1" ht="12.75" customHeight="1"/>
    <row r="5206" s="19" customFormat="1" ht="12.75" customHeight="1"/>
    <row r="5207" s="19" customFormat="1" ht="12.75" customHeight="1"/>
    <row r="5208" s="19" customFormat="1" ht="12.75" customHeight="1"/>
    <row r="5209" s="19" customFormat="1" ht="12.75" customHeight="1"/>
    <row r="5210" s="19" customFormat="1" ht="12.75" customHeight="1"/>
    <row r="5211" s="19" customFormat="1" ht="12.75" customHeight="1"/>
    <row r="5212" s="19" customFormat="1" ht="12.75" customHeight="1"/>
    <row r="5213" s="19" customFormat="1" ht="12.75" customHeight="1"/>
    <row r="5214" s="19" customFormat="1" ht="12.75" customHeight="1"/>
    <row r="5215" s="19" customFormat="1" ht="12.75" customHeight="1"/>
    <row r="5216" s="19" customFormat="1" ht="12.75" customHeight="1"/>
    <row r="5217" s="19" customFormat="1" ht="12.75" customHeight="1"/>
    <row r="5218" s="19" customFormat="1" ht="12.75" customHeight="1"/>
    <row r="5219" s="19" customFormat="1" ht="12.75" customHeight="1"/>
    <row r="5220" s="19" customFormat="1" ht="12.75" customHeight="1"/>
    <row r="5221" s="19" customFormat="1" ht="12.75" customHeight="1"/>
    <row r="5222" s="19" customFormat="1" ht="12.75" customHeight="1"/>
    <row r="5223" s="19" customFormat="1" ht="12.75" customHeight="1"/>
    <row r="5224" s="19" customFormat="1" ht="12.75" customHeight="1"/>
    <row r="5225" s="19" customFormat="1" ht="12.75" customHeight="1"/>
    <row r="5226" s="19" customFormat="1" ht="12.75" customHeight="1"/>
    <row r="5227" s="19" customFormat="1" ht="12.75" customHeight="1"/>
    <row r="5228" s="19" customFormat="1" ht="12.75" customHeight="1"/>
    <row r="5229" s="19" customFormat="1" ht="12.75" customHeight="1"/>
    <row r="5230" s="19" customFormat="1" ht="12.75" customHeight="1"/>
    <row r="5231" s="19" customFormat="1" ht="12.75" customHeight="1"/>
    <row r="5232" s="19" customFormat="1" ht="12.75" customHeight="1"/>
    <row r="5233" s="19" customFormat="1" ht="12.75" customHeight="1"/>
    <row r="5234" s="19" customFormat="1" ht="12.75" customHeight="1"/>
    <row r="5235" s="19" customFormat="1" ht="12.75" customHeight="1"/>
    <row r="5236" s="19" customFormat="1" ht="12.75" customHeight="1"/>
    <row r="5237" s="19" customFormat="1" ht="12.75" customHeight="1"/>
    <row r="5238" s="19" customFormat="1" ht="12.75" customHeight="1"/>
    <row r="5239" s="19" customFormat="1" ht="12.75" customHeight="1"/>
    <row r="5240" s="19" customFormat="1" ht="12.75" customHeight="1"/>
    <row r="5241" s="19" customFormat="1" ht="12.75" customHeight="1"/>
    <row r="5242" s="19" customFormat="1" ht="12.75" customHeight="1"/>
    <row r="5243" s="19" customFormat="1" ht="12.75" customHeight="1"/>
    <row r="5244" s="19" customFormat="1" ht="12.75" customHeight="1"/>
    <row r="5245" s="19" customFormat="1" ht="12.75" customHeight="1"/>
    <row r="5246" s="19" customFormat="1" ht="12.75" customHeight="1"/>
    <row r="5247" s="19" customFormat="1" ht="12.75" customHeight="1"/>
    <row r="5248" s="19" customFormat="1" ht="12.75" customHeight="1"/>
    <row r="5249" s="19" customFormat="1" ht="12.75" customHeight="1"/>
    <row r="5250" s="19" customFormat="1" ht="12.75" customHeight="1"/>
    <row r="5251" s="19" customFormat="1" ht="12.75" customHeight="1"/>
    <row r="5252" s="19" customFormat="1" ht="12.75" customHeight="1"/>
    <row r="5253" s="19" customFormat="1" ht="12.75" customHeight="1"/>
    <row r="5254" s="19" customFormat="1" ht="12.75" customHeight="1"/>
    <row r="5255" s="19" customFormat="1" ht="12.75" customHeight="1"/>
    <row r="5256" s="19" customFormat="1" ht="12.75" customHeight="1"/>
    <row r="5257" s="19" customFormat="1" ht="12.75" customHeight="1"/>
    <row r="5258" s="19" customFormat="1" ht="12.75" customHeight="1"/>
    <row r="5259" s="19" customFormat="1" ht="12.75" customHeight="1"/>
    <row r="5260" s="19" customFormat="1" ht="12.75" customHeight="1"/>
    <row r="5261" s="19" customFormat="1" ht="12.75" customHeight="1"/>
    <row r="5262" s="19" customFormat="1" ht="12.75" customHeight="1"/>
    <row r="5263" s="19" customFormat="1" ht="12.75" customHeight="1"/>
    <row r="5264" s="19" customFormat="1" ht="12.75" customHeight="1"/>
    <row r="5265" s="19" customFormat="1" ht="12.75" customHeight="1"/>
    <row r="5266" s="19" customFormat="1" ht="12.75" customHeight="1"/>
    <row r="5267" s="19" customFormat="1" ht="12.75" customHeight="1"/>
    <row r="5268" s="19" customFormat="1" ht="12.75" customHeight="1"/>
    <row r="5269" s="19" customFormat="1" ht="12.75" customHeight="1"/>
    <row r="5270" s="19" customFormat="1" ht="12.75" customHeight="1"/>
    <row r="5271" s="19" customFormat="1" ht="12.75" customHeight="1"/>
    <row r="5272" s="19" customFormat="1" ht="12.75" customHeight="1"/>
    <row r="5273" s="19" customFormat="1" ht="12.75" customHeight="1"/>
    <row r="5274" s="19" customFormat="1" ht="12.75" customHeight="1"/>
    <row r="5275" s="19" customFormat="1" ht="12.75" customHeight="1"/>
    <row r="5276" s="19" customFormat="1" ht="12.75" customHeight="1"/>
    <row r="5277" s="19" customFormat="1" ht="12.75" customHeight="1"/>
    <row r="5278" s="19" customFormat="1" ht="12.75" customHeight="1"/>
    <row r="5279" s="19" customFormat="1" ht="12.75" customHeight="1"/>
    <row r="5280" s="19" customFormat="1" ht="12.75" customHeight="1"/>
    <row r="5281" s="19" customFormat="1" ht="12.75" customHeight="1"/>
    <row r="5282" s="19" customFormat="1" ht="12.75" customHeight="1"/>
    <row r="5283" s="19" customFormat="1" ht="12.75" customHeight="1"/>
    <row r="5284" s="19" customFormat="1" ht="12.75" customHeight="1"/>
    <row r="5285" s="19" customFormat="1" ht="12.75" customHeight="1"/>
    <row r="5286" s="19" customFormat="1" ht="12.75" customHeight="1"/>
    <row r="5287" s="19" customFormat="1" ht="12.75" customHeight="1"/>
    <row r="5288" s="19" customFormat="1" ht="12.75" customHeight="1"/>
    <row r="5289" s="19" customFormat="1" ht="12.75" customHeight="1"/>
    <row r="5290" s="19" customFormat="1" ht="12.75" customHeight="1"/>
    <row r="5291" s="19" customFormat="1" ht="12.75" customHeight="1"/>
    <row r="5292" s="19" customFormat="1" ht="12.75" customHeight="1"/>
    <row r="5293" s="19" customFormat="1" ht="12.75" customHeight="1"/>
    <row r="5294" s="19" customFormat="1" ht="12.75" customHeight="1"/>
    <row r="5295" s="19" customFormat="1" ht="12.75" customHeight="1"/>
    <row r="5296" s="19" customFormat="1" ht="12.75" customHeight="1"/>
    <row r="5297" s="19" customFormat="1" ht="12.75" customHeight="1"/>
    <row r="5298" s="19" customFormat="1" ht="12.75" customHeight="1"/>
    <row r="5299" s="19" customFormat="1" ht="12.75" customHeight="1"/>
    <row r="5300" s="19" customFormat="1" ht="12.75" customHeight="1"/>
    <row r="5301" s="19" customFormat="1" ht="12.75" customHeight="1"/>
    <row r="5302" s="19" customFormat="1" ht="12.75" customHeight="1"/>
    <row r="5303" s="19" customFormat="1" ht="12.75" customHeight="1"/>
    <row r="5304" s="19" customFormat="1" ht="12.75" customHeight="1"/>
    <row r="5305" s="19" customFormat="1" ht="12.75" customHeight="1"/>
    <row r="5306" s="19" customFormat="1" ht="12.75" customHeight="1"/>
    <row r="5307" s="19" customFormat="1" ht="12.75" customHeight="1"/>
    <row r="5308" s="19" customFormat="1" ht="12.75" customHeight="1"/>
    <row r="5309" s="19" customFormat="1" ht="12.75" customHeight="1"/>
    <row r="5310" s="19" customFormat="1" ht="12.75" customHeight="1"/>
    <row r="5311" s="19" customFormat="1" ht="12.75" customHeight="1"/>
    <row r="5312" s="19" customFormat="1" ht="12.75" customHeight="1"/>
    <row r="5313" s="19" customFormat="1" ht="12.75" customHeight="1"/>
    <row r="5314" s="19" customFormat="1" ht="12.75" customHeight="1"/>
    <row r="5315" s="19" customFormat="1" ht="12.75" customHeight="1"/>
    <row r="5316" s="19" customFormat="1" ht="12.75" customHeight="1"/>
    <row r="5317" s="19" customFormat="1" ht="12.75" customHeight="1"/>
    <row r="5318" s="19" customFormat="1" ht="12.75" customHeight="1"/>
    <row r="5319" s="19" customFormat="1" ht="12.75" customHeight="1"/>
    <row r="5320" s="19" customFormat="1" ht="12.75" customHeight="1"/>
    <row r="5321" s="19" customFormat="1" ht="12.75" customHeight="1"/>
    <row r="5322" s="19" customFormat="1" ht="12.75" customHeight="1"/>
    <row r="5323" s="19" customFormat="1" ht="12.75" customHeight="1"/>
    <row r="5324" s="19" customFormat="1" ht="12.75" customHeight="1"/>
    <row r="5325" s="19" customFormat="1" ht="12.75" customHeight="1"/>
    <row r="5326" s="19" customFormat="1" ht="12.75" customHeight="1"/>
    <row r="5327" s="19" customFormat="1" ht="12.75" customHeight="1"/>
    <row r="5328" s="19" customFormat="1" ht="12.75" customHeight="1"/>
    <row r="5329" s="19" customFormat="1" ht="12.75" customHeight="1"/>
    <row r="5330" s="19" customFormat="1" ht="12.75" customHeight="1"/>
    <row r="5331" s="19" customFormat="1" ht="12.75" customHeight="1"/>
    <row r="5332" s="19" customFormat="1" ht="12.75" customHeight="1"/>
    <row r="5333" s="19" customFormat="1" ht="12.75" customHeight="1"/>
    <row r="5334" s="19" customFormat="1" ht="12.75" customHeight="1"/>
    <row r="5335" s="19" customFormat="1" ht="12.75" customHeight="1"/>
    <row r="5336" s="19" customFormat="1" ht="12.75" customHeight="1"/>
    <row r="5337" s="19" customFormat="1" ht="12.75" customHeight="1"/>
    <row r="5338" s="19" customFormat="1" ht="12.75" customHeight="1"/>
    <row r="5339" s="19" customFormat="1" ht="12.75" customHeight="1"/>
    <row r="5340" s="19" customFormat="1" ht="12.75" customHeight="1"/>
    <row r="5341" s="19" customFormat="1" ht="12.75" customHeight="1"/>
    <row r="5342" s="19" customFormat="1" ht="12.75" customHeight="1"/>
    <row r="5343" s="19" customFormat="1" ht="12.75" customHeight="1"/>
    <row r="5344" s="19" customFormat="1" ht="12.75" customHeight="1"/>
    <row r="5345" s="19" customFormat="1" ht="12.75" customHeight="1"/>
    <row r="5346" s="19" customFormat="1" ht="12.75" customHeight="1"/>
    <row r="5347" s="19" customFormat="1" ht="12.75" customHeight="1"/>
    <row r="5348" s="19" customFormat="1" ht="12.75" customHeight="1"/>
    <row r="5349" s="19" customFormat="1" ht="12.75" customHeight="1"/>
    <row r="5350" s="19" customFormat="1" ht="12.75" customHeight="1"/>
    <row r="5351" s="19" customFormat="1" ht="12.75" customHeight="1"/>
    <row r="5352" s="19" customFormat="1" ht="12.75" customHeight="1"/>
    <row r="5353" s="19" customFormat="1" ht="12.75" customHeight="1"/>
    <row r="5354" s="19" customFormat="1" ht="12.75" customHeight="1"/>
    <row r="5355" s="19" customFormat="1" ht="12.75" customHeight="1"/>
    <row r="5356" s="19" customFormat="1" ht="12.75" customHeight="1"/>
    <row r="5357" s="19" customFormat="1" ht="12.75" customHeight="1"/>
    <row r="5358" s="19" customFormat="1" ht="12.75" customHeight="1"/>
    <row r="5359" s="19" customFormat="1" ht="12.75" customHeight="1"/>
    <row r="5360" s="19" customFormat="1" ht="12.75" customHeight="1"/>
    <row r="5361" s="19" customFormat="1" ht="12.75" customHeight="1"/>
    <row r="5362" s="19" customFormat="1" ht="12.75" customHeight="1"/>
    <row r="5363" s="19" customFormat="1" ht="12.75" customHeight="1"/>
    <row r="5364" s="19" customFormat="1" ht="12.75" customHeight="1"/>
    <row r="5365" s="19" customFormat="1" ht="12.75" customHeight="1"/>
    <row r="5366" s="19" customFormat="1" ht="12.75" customHeight="1"/>
    <row r="5367" s="19" customFormat="1" ht="12.75" customHeight="1"/>
    <row r="5368" s="19" customFormat="1" ht="12.75" customHeight="1"/>
    <row r="5369" s="19" customFormat="1" ht="12.75" customHeight="1"/>
    <row r="5370" s="19" customFormat="1" ht="12.75" customHeight="1"/>
    <row r="5371" s="19" customFormat="1" ht="12.75" customHeight="1"/>
    <row r="5372" s="19" customFormat="1" ht="12.75" customHeight="1"/>
    <row r="5373" s="19" customFormat="1" ht="12.75" customHeight="1"/>
    <row r="5374" s="19" customFormat="1" ht="12.75" customHeight="1"/>
    <row r="5375" s="19" customFormat="1" ht="12.75" customHeight="1"/>
    <row r="5376" s="19" customFormat="1" ht="12.75" customHeight="1"/>
    <row r="5377" s="19" customFormat="1" ht="12.75" customHeight="1"/>
    <row r="5378" s="19" customFormat="1" ht="12.75" customHeight="1"/>
    <row r="5379" s="19" customFormat="1" ht="12.75" customHeight="1"/>
    <row r="5380" s="19" customFormat="1" ht="12.75" customHeight="1"/>
    <row r="5381" s="19" customFormat="1" ht="12.75" customHeight="1"/>
    <row r="5382" s="19" customFormat="1" ht="12.75" customHeight="1"/>
    <row r="5383" s="19" customFormat="1" ht="12.75" customHeight="1"/>
    <row r="5384" s="19" customFormat="1" ht="12.75" customHeight="1"/>
    <row r="5385" s="19" customFormat="1" ht="12.75" customHeight="1"/>
    <row r="5386" s="19" customFormat="1" ht="12.75" customHeight="1"/>
    <row r="5387" s="19" customFormat="1" ht="12.75" customHeight="1"/>
    <row r="5388" s="19" customFormat="1" ht="12.75" customHeight="1"/>
    <row r="5389" s="19" customFormat="1" ht="12.75" customHeight="1"/>
    <row r="5390" s="19" customFormat="1" ht="12.75" customHeight="1"/>
    <row r="5391" s="19" customFormat="1" ht="12.75" customHeight="1"/>
    <row r="5392" s="19" customFormat="1" ht="12.75" customHeight="1"/>
    <row r="5393" s="19" customFormat="1" ht="12.75" customHeight="1"/>
    <row r="5394" s="19" customFormat="1" ht="12.75" customHeight="1"/>
    <row r="5395" s="19" customFormat="1" ht="12.75" customHeight="1"/>
    <row r="5396" s="19" customFormat="1" ht="12.75" customHeight="1"/>
    <row r="5397" s="19" customFormat="1" ht="12.75" customHeight="1"/>
    <row r="5398" s="19" customFormat="1" ht="12.75" customHeight="1"/>
    <row r="5399" s="19" customFormat="1" ht="12.75" customHeight="1"/>
    <row r="5400" s="19" customFormat="1" ht="12.75" customHeight="1"/>
    <row r="5401" s="19" customFormat="1" ht="12.75" customHeight="1"/>
    <row r="5402" s="19" customFormat="1" ht="12.75" customHeight="1"/>
    <row r="5403" s="19" customFormat="1" ht="12.75" customHeight="1"/>
    <row r="5404" s="19" customFormat="1" ht="12.75" customHeight="1"/>
    <row r="5405" s="19" customFormat="1" ht="12.75" customHeight="1"/>
    <row r="5406" s="19" customFormat="1" ht="12.75" customHeight="1"/>
    <row r="5407" s="19" customFormat="1" ht="12.75" customHeight="1"/>
    <row r="5408" s="19" customFormat="1" ht="12.75" customHeight="1"/>
    <row r="5409" s="19" customFormat="1" ht="12.75" customHeight="1"/>
    <row r="5410" s="19" customFormat="1" ht="12.75" customHeight="1"/>
    <row r="5411" s="19" customFormat="1" ht="12.75" customHeight="1"/>
    <row r="5412" s="19" customFormat="1" ht="12.75" customHeight="1"/>
    <row r="5413" s="19" customFormat="1" ht="12.75" customHeight="1"/>
    <row r="5414" s="19" customFormat="1" ht="12.75" customHeight="1"/>
    <row r="5415" s="19" customFormat="1" ht="12.75" customHeight="1"/>
    <row r="5416" s="19" customFormat="1" ht="12.75" customHeight="1"/>
    <row r="5417" s="19" customFormat="1" ht="12.75" customHeight="1"/>
    <row r="5418" s="19" customFormat="1" ht="12.75" customHeight="1"/>
    <row r="5419" s="19" customFormat="1" ht="12.75" customHeight="1"/>
    <row r="5420" s="19" customFormat="1" ht="12.75" customHeight="1"/>
    <row r="5421" s="19" customFormat="1" ht="12.75" customHeight="1"/>
    <row r="5422" s="19" customFormat="1" ht="12.75" customHeight="1"/>
    <row r="5423" s="19" customFormat="1" ht="12.75" customHeight="1"/>
    <row r="5424" s="19" customFormat="1" ht="12.75" customHeight="1"/>
    <row r="5425" s="19" customFormat="1" ht="12.75" customHeight="1"/>
    <row r="5426" s="19" customFormat="1" ht="12.75" customHeight="1"/>
    <row r="5427" s="19" customFormat="1" ht="12.75" customHeight="1"/>
    <row r="5428" s="19" customFormat="1" ht="12.75" customHeight="1"/>
    <row r="5429" s="19" customFormat="1" ht="12.75" customHeight="1"/>
    <row r="5430" s="19" customFormat="1" ht="12.75" customHeight="1"/>
    <row r="5431" s="19" customFormat="1" ht="12.75" customHeight="1"/>
    <row r="5432" s="19" customFormat="1" ht="12.75" customHeight="1"/>
    <row r="5433" s="19" customFormat="1" ht="12.75" customHeight="1"/>
    <row r="5434" s="19" customFormat="1" ht="12.75" customHeight="1"/>
    <row r="5435" s="19" customFormat="1" ht="12.75" customHeight="1"/>
    <row r="5436" s="19" customFormat="1" ht="12.75" customHeight="1"/>
    <row r="5437" s="19" customFormat="1" ht="12.75" customHeight="1"/>
    <row r="5438" s="19" customFormat="1" ht="12.75" customHeight="1"/>
    <row r="5439" s="19" customFormat="1" ht="12.75" customHeight="1"/>
    <row r="5440" s="19" customFormat="1" ht="12.75" customHeight="1"/>
    <row r="5441" s="19" customFormat="1" ht="12.75" customHeight="1"/>
    <row r="5442" s="19" customFormat="1" ht="12.75" customHeight="1"/>
    <row r="5443" s="19" customFormat="1" ht="12.75" customHeight="1"/>
    <row r="5444" s="19" customFormat="1" ht="12.75" customHeight="1"/>
    <row r="5445" s="19" customFormat="1" ht="12.75" customHeight="1"/>
    <row r="5446" s="19" customFormat="1" ht="12.75" customHeight="1"/>
    <row r="5447" s="19" customFormat="1" ht="12.75" customHeight="1"/>
    <row r="5448" s="19" customFormat="1" ht="12.75" customHeight="1"/>
    <row r="5449" s="19" customFormat="1" ht="12.75" customHeight="1"/>
    <row r="5450" s="19" customFormat="1" ht="12.75" customHeight="1"/>
    <row r="5451" s="19" customFormat="1" ht="12.75" customHeight="1"/>
    <row r="5452" s="19" customFormat="1" ht="12.75" customHeight="1"/>
    <row r="5453" s="19" customFormat="1" ht="12.75" customHeight="1"/>
    <row r="5454" s="19" customFormat="1" ht="12.75" customHeight="1"/>
    <row r="5455" s="19" customFormat="1" ht="12.75" customHeight="1"/>
    <row r="5456" s="19" customFormat="1" ht="12.75" customHeight="1"/>
    <row r="5457" s="19" customFormat="1" ht="12.75" customHeight="1"/>
    <row r="5458" s="19" customFormat="1" ht="12.75" customHeight="1"/>
    <row r="5459" s="19" customFormat="1" ht="12.75" customHeight="1"/>
    <row r="5460" s="19" customFormat="1" ht="12.75" customHeight="1"/>
    <row r="5461" s="19" customFormat="1" ht="12.75" customHeight="1"/>
    <row r="5462" s="19" customFormat="1" ht="12.75" customHeight="1"/>
    <row r="5463" s="19" customFormat="1" ht="12.75" customHeight="1"/>
    <row r="5464" s="19" customFormat="1" ht="12.75" customHeight="1"/>
    <row r="5465" s="19" customFormat="1" ht="12.75" customHeight="1"/>
    <row r="5466" s="19" customFormat="1" ht="12.75" customHeight="1"/>
    <row r="5467" s="19" customFormat="1" ht="12.75" customHeight="1"/>
    <row r="5468" s="19" customFormat="1" ht="12.75" customHeight="1"/>
    <row r="5469" s="19" customFormat="1" ht="12.75" customHeight="1"/>
    <row r="5470" s="19" customFormat="1" ht="12.75" customHeight="1"/>
    <row r="5471" s="19" customFormat="1" ht="12.75" customHeight="1"/>
    <row r="5472" s="19" customFormat="1" ht="12.75" customHeight="1"/>
    <row r="5473" s="19" customFormat="1" ht="12.75" customHeight="1"/>
    <row r="5474" s="19" customFormat="1" ht="12.75" customHeight="1"/>
    <row r="5475" s="19" customFormat="1" ht="12.75" customHeight="1"/>
    <row r="5476" s="19" customFormat="1" ht="12.75" customHeight="1"/>
    <row r="5477" s="19" customFormat="1" ht="12.75" customHeight="1"/>
    <row r="5478" s="19" customFormat="1" ht="12.75" customHeight="1"/>
    <row r="5479" s="19" customFormat="1" ht="12.75" customHeight="1"/>
    <row r="5480" s="19" customFormat="1" ht="12.75" customHeight="1"/>
    <row r="5481" s="19" customFormat="1" ht="12.75" customHeight="1"/>
    <row r="5482" s="19" customFormat="1" ht="12.75" customHeight="1"/>
    <row r="5483" s="19" customFormat="1" ht="12.75" customHeight="1"/>
    <row r="5484" s="19" customFormat="1" ht="12.75" customHeight="1"/>
    <row r="5485" s="19" customFormat="1" ht="12.75" customHeight="1"/>
    <row r="5486" s="19" customFormat="1" ht="12.75" customHeight="1"/>
    <row r="5487" s="19" customFormat="1" ht="12.75" customHeight="1"/>
    <row r="5488" s="19" customFormat="1" ht="12.75" customHeight="1"/>
    <row r="5489" s="19" customFormat="1" ht="12.75" customHeight="1"/>
    <row r="5490" s="19" customFormat="1" ht="12.75" customHeight="1"/>
    <row r="5491" s="19" customFormat="1" ht="12.75" customHeight="1"/>
    <row r="5492" s="19" customFormat="1" ht="12.75" customHeight="1"/>
    <row r="5493" s="19" customFormat="1" ht="12.75" customHeight="1"/>
    <row r="5494" s="19" customFormat="1" ht="12.75" customHeight="1"/>
    <row r="5495" s="19" customFormat="1" ht="12.75" customHeight="1"/>
    <row r="5496" s="19" customFormat="1" ht="12.75" customHeight="1"/>
    <row r="5497" s="19" customFormat="1" ht="12.75" customHeight="1"/>
    <row r="5498" s="19" customFormat="1" ht="12.75" customHeight="1"/>
    <row r="5499" s="19" customFormat="1" ht="12.75" customHeight="1"/>
    <row r="5500" s="19" customFormat="1" ht="12.75" customHeight="1"/>
    <row r="5501" s="19" customFormat="1" ht="12.75" customHeight="1"/>
    <row r="5502" s="19" customFormat="1" ht="12.75" customHeight="1"/>
    <row r="5503" s="19" customFormat="1" ht="12.75" customHeight="1"/>
    <row r="5504" s="19" customFormat="1" ht="12.75" customHeight="1"/>
    <row r="5505" s="19" customFormat="1" ht="12.75" customHeight="1"/>
    <row r="5506" s="19" customFormat="1" ht="12.75" customHeight="1"/>
    <row r="5507" s="19" customFormat="1" ht="12.75" customHeight="1"/>
    <row r="5508" s="19" customFormat="1" ht="12.75" customHeight="1"/>
    <row r="5509" s="19" customFormat="1" ht="12.75" customHeight="1"/>
    <row r="5510" s="19" customFormat="1" ht="12.75" customHeight="1"/>
    <row r="5511" s="19" customFormat="1" ht="12.75" customHeight="1"/>
    <row r="5512" s="19" customFormat="1" ht="12.75" customHeight="1"/>
    <row r="5513" s="19" customFormat="1" ht="12.75" customHeight="1"/>
    <row r="5514" s="19" customFormat="1" ht="12.75" customHeight="1"/>
    <row r="5515" s="19" customFormat="1" ht="12.75" customHeight="1"/>
    <row r="5516" s="19" customFormat="1" ht="12.75" customHeight="1"/>
    <row r="5517" s="19" customFormat="1" ht="12.75" customHeight="1"/>
    <row r="5518" s="19" customFormat="1" ht="12.75" customHeight="1"/>
    <row r="5519" s="19" customFormat="1" ht="12.75" customHeight="1"/>
    <row r="5520" s="19" customFormat="1" ht="12.75" customHeight="1"/>
    <row r="5521" s="19" customFormat="1" ht="12.75" customHeight="1"/>
    <row r="5522" s="19" customFormat="1" ht="12.75" customHeight="1"/>
    <row r="5523" s="19" customFormat="1" ht="12.75" customHeight="1"/>
    <row r="5524" s="19" customFormat="1" ht="12.75" customHeight="1"/>
    <row r="5525" s="19" customFormat="1" ht="12.75" customHeight="1"/>
    <row r="5526" s="19" customFormat="1" ht="12.75" customHeight="1"/>
    <row r="5527" s="19" customFormat="1" ht="12.75" customHeight="1"/>
    <row r="5528" s="19" customFormat="1" ht="12.75" customHeight="1"/>
    <row r="5529" s="19" customFormat="1" ht="12.75" customHeight="1"/>
    <row r="5530" s="19" customFormat="1" ht="12.75" customHeight="1"/>
    <row r="5531" s="19" customFormat="1" ht="12.75" customHeight="1"/>
    <row r="5532" s="19" customFormat="1" ht="12.75" customHeight="1"/>
    <row r="5533" s="19" customFormat="1" ht="12.75" customHeight="1"/>
    <row r="5534" s="19" customFormat="1" ht="12.75" customHeight="1"/>
    <row r="5535" s="19" customFormat="1" ht="12.75" customHeight="1"/>
    <row r="5536" s="19" customFormat="1" ht="12.75" customHeight="1"/>
    <row r="5537" s="19" customFormat="1" ht="12.75" customHeight="1"/>
    <row r="5538" s="19" customFormat="1" ht="12.75" customHeight="1"/>
    <row r="5539" s="19" customFormat="1" ht="12.75" customHeight="1"/>
    <row r="5540" s="19" customFormat="1" ht="12.75" customHeight="1"/>
    <row r="5541" s="19" customFormat="1" ht="12.75" customHeight="1"/>
    <row r="5542" s="19" customFormat="1" ht="12.75" customHeight="1"/>
    <row r="5543" s="19" customFormat="1" ht="12.75" customHeight="1"/>
    <row r="5544" s="19" customFormat="1" ht="12.75" customHeight="1"/>
    <row r="5545" s="19" customFormat="1" ht="12.75" customHeight="1"/>
    <row r="5546" s="19" customFormat="1" ht="12.75" customHeight="1"/>
    <row r="5547" s="19" customFormat="1" ht="12.75" customHeight="1"/>
    <row r="5548" s="19" customFormat="1" ht="12.75" customHeight="1"/>
    <row r="5549" s="19" customFormat="1" ht="12.75" customHeight="1"/>
    <row r="5550" s="19" customFormat="1" ht="12.75" customHeight="1"/>
    <row r="5551" s="19" customFormat="1" ht="12.75" customHeight="1"/>
    <row r="5552" s="19" customFormat="1" ht="12.75" customHeight="1"/>
    <row r="5553" s="19" customFormat="1" ht="12.75" customHeight="1"/>
    <row r="5554" s="19" customFormat="1" ht="12.75" customHeight="1"/>
    <row r="5555" s="19" customFormat="1" ht="12.75" customHeight="1"/>
    <row r="5556" s="19" customFormat="1" ht="12.75" customHeight="1"/>
    <row r="5557" s="19" customFormat="1" ht="12.75" customHeight="1"/>
    <row r="5558" s="19" customFormat="1" ht="12.75" customHeight="1"/>
    <row r="5559" s="19" customFormat="1" ht="12.75" customHeight="1"/>
    <row r="5560" s="19" customFormat="1" ht="12.75" customHeight="1"/>
    <row r="5561" s="19" customFormat="1" ht="12.75" customHeight="1"/>
    <row r="5562" s="19" customFormat="1" ht="12.75" customHeight="1"/>
    <row r="5563" s="19" customFormat="1" ht="12.75" customHeight="1"/>
    <row r="5564" s="19" customFormat="1" ht="12.75" customHeight="1"/>
    <row r="5565" s="19" customFormat="1" ht="12.75" customHeight="1"/>
    <row r="5566" s="19" customFormat="1" ht="12.75" customHeight="1"/>
    <row r="5567" s="19" customFormat="1" ht="12.75" customHeight="1"/>
    <row r="5568" s="19" customFormat="1" ht="12.75" customHeight="1"/>
    <row r="5569" s="19" customFormat="1" ht="12.75" customHeight="1"/>
    <row r="5570" s="19" customFormat="1" ht="12.75" customHeight="1"/>
    <row r="5571" s="19" customFormat="1" ht="12.75" customHeight="1"/>
    <row r="5572" s="19" customFormat="1" ht="12.75" customHeight="1"/>
    <row r="5573" s="19" customFormat="1" ht="12.75" customHeight="1"/>
    <row r="5574" s="19" customFormat="1" ht="12.75" customHeight="1"/>
    <row r="5575" s="19" customFormat="1" ht="12.75" customHeight="1"/>
    <row r="5576" s="19" customFormat="1" ht="12.75" customHeight="1"/>
    <row r="5577" s="19" customFormat="1" ht="12.75" customHeight="1"/>
    <row r="5578" s="19" customFormat="1" ht="12.75" customHeight="1"/>
    <row r="5579" s="19" customFormat="1" ht="12.75" customHeight="1"/>
    <row r="5580" s="19" customFormat="1" ht="12.75" customHeight="1"/>
    <row r="5581" s="19" customFormat="1" ht="12.75" customHeight="1"/>
    <row r="5582" s="19" customFormat="1" ht="12.75" customHeight="1"/>
    <row r="5583" s="19" customFormat="1" ht="12.75" customHeight="1"/>
    <row r="5584" s="19" customFormat="1" ht="12.75" customHeight="1"/>
    <row r="5585" s="19" customFormat="1" ht="12.75" customHeight="1"/>
    <row r="5586" s="19" customFormat="1" ht="12.75" customHeight="1"/>
    <row r="5587" s="19" customFormat="1" ht="12.75" customHeight="1"/>
    <row r="5588" s="19" customFormat="1" ht="12.75" customHeight="1"/>
    <row r="5589" s="19" customFormat="1" ht="12.75" customHeight="1"/>
    <row r="5590" s="19" customFormat="1" ht="12.75" customHeight="1"/>
    <row r="5591" s="19" customFormat="1" ht="12.75" customHeight="1"/>
    <row r="5592" s="19" customFormat="1" ht="12.75" customHeight="1"/>
    <row r="5593" s="19" customFormat="1" ht="12.75" customHeight="1"/>
    <row r="5594" s="19" customFormat="1" ht="12.75" customHeight="1"/>
    <row r="5595" s="19" customFormat="1" ht="12.75" customHeight="1"/>
    <row r="5596" s="19" customFormat="1" ht="12.75" customHeight="1"/>
    <row r="5597" s="19" customFormat="1" ht="12.75" customHeight="1"/>
    <row r="5598" s="19" customFormat="1" ht="12.75" customHeight="1"/>
    <row r="5599" s="19" customFormat="1" ht="12.75" customHeight="1"/>
    <row r="5600" s="19" customFormat="1" ht="12.75" customHeight="1"/>
    <row r="5601" s="19" customFormat="1" ht="12.75" customHeight="1"/>
    <row r="5602" s="19" customFormat="1" ht="12.75" customHeight="1"/>
    <row r="5603" s="19" customFormat="1" ht="12.75" customHeight="1"/>
    <row r="5604" s="19" customFormat="1" ht="12.75" customHeight="1"/>
    <row r="5605" s="19" customFormat="1" ht="12.75" customHeight="1"/>
    <row r="5606" s="19" customFormat="1" ht="12.75" customHeight="1"/>
    <row r="5607" s="19" customFormat="1" ht="12.75" customHeight="1"/>
    <row r="5608" s="19" customFormat="1" ht="12.75" customHeight="1"/>
    <row r="5609" s="19" customFormat="1" ht="12.75" customHeight="1"/>
    <row r="5610" s="19" customFormat="1" ht="12.75" customHeight="1"/>
    <row r="5611" s="19" customFormat="1" ht="12.75" customHeight="1"/>
    <row r="5612" s="19" customFormat="1" ht="12.75" customHeight="1"/>
    <row r="5613" s="19" customFormat="1" ht="12.75" customHeight="1"/>
    <row r="5614" s="19" customFormat="1" ht="12.75" customHeight="1"/>
    <row r="5615" s="19" customFormat="1" ht="12.75" customHeight="1"/>
    <row r="5616" s="19" customFormat="1" ht="12.75" customHeight="1"/>
    <row r="5617" s="19" customFormat="1" ht="12.75" customHeight="1"/>
    <row r="5618" s="19" customFormat="1" ht="12.75" customHeight="1"/>
    <row r="5619" s="19" customFormat="1" ht="12.75" customHeight="1"/>
    <row r="5620" s="19" customFormat="1" ht="12.75" customHeight="1"/>
    <row r="5621" s="19" customFormat="1" ht="12.75" customHeight="1"/>
    <row r="5622" s="19" customFormat="1" ht="12.75" customHeight="1"/>
    <row r="5623" s="19" customFormat="1" ht="12.75" customHeight="1"/>
    <row r="5624" s="19" customFormat="1" ht="12.75" customHeight="1"/>
    <row r="5625" s="19" customFormat="1" ht="12.75" customHeight="1"/>
    <row r="5626" s="19" customFormat="1" ht="12.75" customHeight="1"/>
    <row r="5627" s="19" customFormat="1" ht="12.75" customHeight="1"/>
    <row r="5628" s="19" customFormat="1" ht="12.75" customHeight="1"/>
    <row r="5629" s="19" customFormat="1" ht="12.75" customHeight="1"/>
    <row r="5630" s="19" customFormat="1" ht="12.75" customHeight="1"/>
    <row r="5631" s="19" customFormat="1" ht="12.75" customHeight="1"/>
    <row r="5632" s="19" customFormat="1" ht="12.75" customHeight="1"/>
    <row r="5633" s="19" customFormat="1" ht="12.75" customHeight="1"/>
    <row r="5634" s="19" customFormat="1" ht="12.75" customHeight="1"/>
    <row r="5635" s="19" customFormat="1" ht="12.75" customHeight="1"/>
    <row r="5636" s="19" customFormat="1" ht="12.75" customHeight="1"/>
    <row r="5637" s="19" customFormat="1" ht="12.75" customHeight="1"/>
    <row r="5638" s="19" customFormat="1" ht="12.75" customHeight="1"/>
    <row r="5639" s="19" customFormat="1" ht="12.75" customHeight="1"/>
    <row r="5640" s="19" customFormat="1" ht="12.75" customHeight="1"/>
    <row r="5641" s="19" customFormat="1" ht="12.75" customHeight="1"/>
    <row r="5642" s="19" customFormat="1" ht="12.75" customHeight="1"/>
    <row r="5643" s="19" customFormat="1" ht="12.75" customHeight="1"/>
    <row r="5644" s="19" customFormat="1" ht="12.75" customHeight="1"/>
    <row r="5645" s="19" customFormat="1" ht="12.75" customHeight="1"/>
    <row r="5646" s="19" customFormat="1" ht="12.75" customHeight="1"/>
    <row r="5647" s="19" customFormat="1" ht="12.75" customHeight="1"/>
    <row r="5648" s="19" customFormat="1" ht="12.75" customHeight="1"/>
    <row r="5649" s="19" customFormat="1" ht="12.75" customHeight="1"/>
    <row r="5650" s="19" customFormat="1" ht="12.75" customHeight="1"/>
    <row r="5651" s="19" customFormat="1" ht="12.75" customHeight="1"/>
    <row r="5652" s="19" customFormat="1" ht="12.75" customHeight="1"/>
    <row r="5653" s="19" customFormat="1" ht="12.75" customHeight="1"/>
    <row r="5654" s="19" customFormat="1" ht="12.75" customHeight="1"/>
    <row r="5655" s="19" customFormat="1" ht="12.75" customHeight="1"/>
    <row r="5656" s="19" customFormat="1" ht="12.75" customHeight="1"/>
    <row r="5657" s="19" customFormat="1" ht="12.75" customHeight="1"/>
    <row r="5658" s="19" customFormat="1" ht="12.75" customHeight="1"/>
    <row r="5659" s="19" customFormat="1" ht="12.75" customHeight="1"/>
    <row r="5660" s="19" customFormat="1" ht="12.75" customHeight="1"/>
    <row r="5661" s="19" customFormat="1" ht="12.75" customHeight="1"/>
    <row r="5662" s="19" customFormat="1" ht="12.75" customHeight="1"/>
    <row r="5663" s="19" customFormat="1" ht="12.75" customHeight="1"/>
    <row r="5664" s="19" customFormat="1" ht="12.75" customHeight="1"/>
    <row r="5665" s="19" customFormat="1" ht="12.75" customHeight="1"/>
    <row r="5666" s="19" customFormat="1" ht="12.75" customHeight="1"/>
    <row r="5667" s="19" customFormat="1" ht="12.75" customHeight="1"/>
    <row r="5668" s="19" customFormat="1" ht="12.75" customHeight="1"/>
    <row r="5669" s="19" customFormat="1" ht="12.75" customHeight="1"/>
    <row r="5670" s="19" customFormat="1" ht="12.75" customHeight="1"/>
    <row r="5671" s="19" customFormat="1" ht="12.75" customHeight="1"/>
    <row r="5672" s="19" customFormat="1" ht="12.75" customHeight="1"/>
    <row r="5673" s="19" customFormat="1" ht="12.75" customHeight="1"/>
    <row r="5674" s="19" customFormat="1" ht="12.75" customHeight="1"/>
    <row r="5675" s="19" customFormat="1" ht="12.75" customHeight="1"/>
    <row r="5676" s="19" customFormat="1" ht="12.75" customHeight="1"/>
    <row r="5677" s="19" customFormat="1" ht="12.75" customHeight="1"/>
    <row r="5678" s="19" customFormat="1" ht="12.75" customHeight="1"/>
    <row r="5679" s="19" customFormat="1" ht="12.75" customHeight="1"/>
    <row r="5680" s="19" customFormat="1" ht="12.75" customHeight="1"/>
    <row r="5681" s="19" customFormat="1" ht="12.75" customHeight="1"/>
    <row r="5682" s="19" customFormat="1" ht="12.75" customHeight="1"/>
    <row r="5683" s="19" customFormat="1" ht="12.75" customHeight="1"/>
    <row r="5684" s="19" customFormat="1" ht="12.75" customHeight="1"/>
    <row r="5685" s="19" customFormat="1" ht="12.75" customHeight="1"/>
    <row r="5686" s="19" customFormat="1" ht="12.75" customHeight="1"/>
    <row r="5687" s="19" customFormat="1" ht="12.75" customHeight="1"/>
    <row r="5688" s="19" customFormat="1" ht="12.75" customHeight="1"/>
    <row r="5689" s="19" customFormat="1" ht="12.75" customHeight="1"/>
    <row r="5690" s="19" customFormat="1" ht="12.75" customHeight="1"/>
    <row r="5691" s="19" customFormat="1" ht="12.75" customHeight="1"/>
    <row r="5692" s="19" customFormat="1" ht="12.75" customHeight="1"/>
    <row r="5693" s="19" customFormat="1" ht="12.75" customHeight="1"/>
    <row r="5694" s="19" customFormat="1" ht="12.75" customHeight="1"/>
    <row r="5695" s="19" customFormat="1" ht="12.75" customHeight="1"/>
    <row r="5696" s="19" customFormat="1" ht="12.75" customHeight="1"/>
    <row r="5697" s="19" customFormat="1" ht="12.75" customHeight="1"/>
    <row r="5698" s="19" customFormat="1" ht="12.75" customHeight="1"/>
    <row r="5699" s="19" customFormat="1" ht="12.75" customHeight="1"/>
    <row r="5700" s="19" customFormat="1" ht="12.75" customHeight="1"/>
    <row r="5701" s="19" customFormat="1" ht="12.75" customHeight="1"/>
    <row r="5702" s="19" customFormat="1" ht="12.75" customHeight="1"/>
    <row r="5703" s="19" customFormat="1" ht="12.75" customHeight="1"/>
    <row r="5704" s="19" customFormat="1" ht="12.75" customHeight="1"/>
    <row r="5705" s="19" customFormat="1" ht="12.75" customHeight="1"/>
    <row r="5706" s="19" customFormat="1" ht="12.75" customHeight="1"/>
    <row r="5707" s="19" customFormat="1" ht="12.75" customHeight="1"/>
    <row r="5708" s="19" customFormat="1" ht="12.75" customHeight="1"/>
    <row r="5709" s="19" customFormat="1" ht="12.75" customHeight="1"/>
    <row r="5710" s="19" customFormat="1" ht="12.75" customHeight="1"/>
    <row r="5711" s="19" customFormat="1" ht="12.75" customHeight="1"/>
    <row r="5712" s="19" customFormat="1" ht="12.75" customHeight="1"/>
    <row r="5713" s="19" customFormat="1" ht="12.75" customHeight="1"/>
    <row r="5714" s="19" customFormat="1" ht="12.75" customHeight="1"/>
    <row r="5715" s="19" customFormat="1" ht="12.75" customHeight="1"/>
    <row r="5716" s="19" customFormat="1" ht="12.75" customHeight="1"/>
    <row r="5717" s="19" customFormat="1" ht="12.75" customHeight="1"/>
    <row r="5718" s="19" customFormat="1" ht="12.75" customHeight="1"/>
    <row r="5719" s="19" customFormat="1" ht="12.75" customHeight="1"/>
    <row r="5720" s="19" customFormat="1" ht="12.75" customHeight="1"/>
    <row r="5721" s="19" customFormat="1" ht="12.75" customHeight="1"/>
    <row r="5722" s="19" customFormat="1" ht="12.75" customHeight="1"/>
    <row r="5723" s="19" customFormat="1" ht="12.75" customHeight="1"/>
    <row r="5724" s="19" customFormat="1" ht="12.75" customHeight="1"/>
    <row r="5725" s="19" customFormat="1" ht="12.75" customHeight="1"/>
    <row r="5726" s="19" customFormat="1" ht="12.75" customHeight="1"/>
    <row r="5727" s="19" customFormat="1" ht="12.75" customHeight="1"/>
    <row r="5728" s="19" customFormat="1" ht="12.75" customHeight="1"/>
    <row r="5729" s="19" customFormat="1" ht="12.75" customHeight="1"/>
    <row r="5730" s="19" customFormat="1" ht="12.75" customHeight="1"/>
    <row r="5731" s="19" customFormat="1" ht="12.75" customHeight="1"/>
    <row r="5732" s="19" customFormat="1" ht="12.75" customHeight="1"/>
    <row r="5733" s="19" customFormat="1" ht="12.75" customHeight="1"/>
    <row r="5734" s="19" customFormat="1" ht="12.75" customHeight="1"/>
    <row r="5735" s="19" customFormat="1" ht="12.75" customHeight="1"/>
    <row r="5736" s="19" customFormat="1" ht="12.75" customHeight="1"/>
    <row r="5737" s="19" customFormat="1" ht="12.75" customHeight="1"/>
    <row r="5738" s="19" customFormat="1" ht="12.75" customHeight="1"/>
    <row r="5739" s="19" customFormat="1" ht="12.75" customHeight="1"/>
    <row r="5740" s="19" customFormat="1" ht="12.75" customHeight="1"/>
    <row r="5741" s="19" customFormat="1" ht="12.75" customHeight="1"/>
    <row r="5742" s="19" customFormat="1" ht="12.75" customHeight="1"/>
    <row r="5743" s="19" customFormat="1" ht="12.75" customHeight="1"/>
    <row r="5744" s="19" customFormat="1" ht="12.75" customHeight="1"/>
    <row r="5745" s="19" customFormat="1" ht="12.75" customHeight="1"/>
    <row r="5746" s="19" customFormat="1" ht="12.75" customHeight="1"/>
    <row r="5747" s="19" customFormat="1" ht="12.75" customHeight="1"/>
    <row r="5748" s="19" customFormat="1" ht="12.75" customHeight="1"/>
    <row r="5749" s="19" customFormat="1" ht="12.75" customHeight="1"/>
    <row r="5750" s="19" customFormat="1" ht="12.75" customHeight="1"/>
    <row r="5751" s="19" customFormat="1" ht="12.75" customHeight="1"/>
    <row r="5752" s="19" customFormat="1" ht="12.75" customHeight="1"/>
    <row r="5753" s="19" customFormat="1" ht="12.75" customHeight="1"/>
    <row r="5754" s="19" customFormat="1" ht="12.75" customHeight="1"/>
    <row r="5755" s="19" customFormat="1" ht="12.75" customHeight="1"/>
    <row r="5756" s="19" customFormat="1" ht="12.75" customHeight="1"/>
    <row r="5757" s="19" customFormat="1" ht="12.75" customHeight="1"/>
    <row r="5758" s="19" customFormat="1" ht="12.75" customHeight="1"/>
    <row r="5759" s="19" customFormat="1" ht="12.75" customHeight="1"/>
    <row r="5760" s="19" customFormat="1" ht="12.75" customHeight="1"/>
    <row r="5761" s="19" customFormat="1" ht="12.75" customHeight="1"/>
    <row r="5762" s="19" customFormat="1" ht="12.75" customHeight="1"/>
    <row r="5763" s="19" customFormat="1" ht="12.75" customHeight="1"/>
    <row r="5764" s="19" customFormat="1" ht="12.75" customHeight="1"/>
    <row r="5765" s="19" customFormat="1" ht="12.75" customHeight="1"/>
    <row r="5766" s="19" customFormat="1" ht="12.75" customHeight="1"/>
    <row r="5767" s="19" customFormat="1" ht="12.75" customHeight="1"/>
    <row r="5768" s="19" customFormat="1" ht="12.75" customHeight="1"/>
    <row r="5769" s="19" customFormat="1" ht="12.75" customHeight="1"/>
    <row r="5770" s="19" customFormat="1" ht="12.75" customHeight="1"/>
    <row r="5771" s="19" customFormat="1" ht="12.75" customHeight="1"/>
    <row r="5772" s="19" customFormat="1" ht="12.75" customHeight="1"/>
    <row r="5773" s="19" customFormat="1" ht="12.75" customHeight="1"/>
    <row r="5774" s="19" customFormat="1" ht="12.75" customHeight="1"/>
    <row r="5775" s="19" customFormat="1" ht="12.75" customHeight="1"/>
    <row r="5776" s="19" customFormat="1" ht="12.75" customHeight="1"/>
    <row r="5777" s="19" customFormat="1" ht="12.75" customHeight="1"/>
    <row r="5778" s="19" customFormat="1" ht="12.75" customHeight="1"/>
    <row r="5779" s="19" customFormat="1" ht="12.75" customHeight="1"/>
    <row r="5780" s="19" customFormat="1" ht="12.75" customHeight="1"/>
    <row r="5781" s="19" customFormat="1" ht="12.75" customHeight="1"/>
    <row r="5782" s="19" customFormat="1" ht="12.75" customHeight="1"/>
    <row r="5783" s="19" customFormat="1" ht="12.75" customHeight="1"/>
    <row r="5784" s="19" customFormat="1" ht="12.75" customHeight="1"/>
    <row r="5785" s="19" customFormat="1" ht="12.75" customHeight="1"/>
    <row r="5786" s="19" customFormat="1" ht="12.75" customHeight="1"/>
    <row r="5787" s="19" customFormat="1" ht="12.75" customHeight="1"/>
    <row r="5788" s="19" customFormat="1" ht="12.75" customHeight="1"/>
    <row r="5789" s="19" customFormat="1" ht="12.75" customHeight="1"/>
    <row r="5790" s="19" customFormat="1" ht="12.75" customHeight="1"/>
    <row r="5791" s="19" customFormat="1" ht="12.75" customHeight="1"/>
    <row r="5792" s="19" customFormat="1" ht="12.75" customHeight="1"/>
    <row r="5793" s="19" customFormat="1" ht="12.75" customHeight="1"/>
    <row r="5794" s="19" customFormat="1" ht="12.75" customHeight="1"/>
    <row r="5795" s="19" customFormat="1" ht="12.75" customHeight="1"/>
    <row r="5796" s="19" customFormat="1" ht="12.75" customHeight="1"/>
    <row r="5797" s="19" customFormat="1" ht="12.75" customHeight="1"/>
    <row r="5798" s="19" customFormat="1" ht="12.75" customHeight="1"/>
    <row r="5799" s="19" customFormat="1" ht="12.75" customHeight="1"/>
    <row r="5800" s="19" customFormat="1" ht="12.75" customHeight="1"/>
    <row r="5801" s="19" customFormat="1" ht="12.75" customHeight="1"/>
    <row r="5802" s="19" customFormat="1" ht="12.75" customHeight="1"/>
    <row r="5803" s="19" customFormat="1" ht="12.75" customHeight="1"/>
    <row r="5804" s="19" customFormat="1" ht="12.75" customHeight="1"/>
    <row r="5805" s="19" customFormat="1" ht="12.75" customHeight="1"/>
    <row r="5806" s="19" customFormat="1" ht="12.75" customHeight="1"/>
    <row r="5807" s="19" customFormat="1" ht="12.75" customHeight="1"/>
    <row r="5808" s="19" customFormat="1" ht="12.75" customHeight="1"/>
    <row r="5809" s="19" customFormat="1" ht="12.75" customHeight="1"/>
    <row r="5810" s="19" customFormat="1" ht="12.75" customHeight="1"/>
    <row r="5811" s="19" customFormat="1" ht="12.75" customHeight="1"/>
    <row r="5812" s="19" customFormat="1" ht="12.75" customHeight="1"/>
    <row r="5813" s="19" customFormat="1" ht="12.75" customHeight="1"/>
    <row r="5814" s="19" customFormat="1" ht="12.75" customHeight="1"/>
    <row r="5815" s="19" customFormat="1" ht="12.75" customHeight="1"/>
    <row r="5816" s="19" customFormat="1" ht="12.75" customHeight="1"/>
    <row r="5817" s="19" customFormat="1" ht="12.75" customHeight="1"/>
    <row r="5818" s="19" customFormat="1" ht="12.75" customHeight="1"/>
    <row r="5819" s="19" customFormat="1" ht="12.75" customHeight="1"/>
    <row r="5820" s="19" customFormat="1" ht="12.75" customHeight="1"/>
    <row r="5821" s="19" customFormat="1" ht="12.75" customHeight="1"/>
    <row r="5822" s="19" customFormat="1" ht="12.75" customHeight="1"/>
    <row r="5823" s="19" customFormat="1" ht="12.75" customHeight="1"/>
    <row r="5824" s="19" customFormat="1" ht="12.75" customHeight="1"/>
    <row r="5825" s="19" customFormat="1" ht="12.75" customHeight="1"/>
    <row r="5826" s="19" customFormat="1" ht="12.75" customHeight="1"/>
    <row r="5827" s="19" customFormat="1" ht="12.75" customHeight="1"/>
    <row r="5828" s="19" customFormat="1" ht="12.75" customHeight="1"/>
    <row r="5829" s="19" customFormat="1" ht="12.75" customHeight="1"/>
    <row r="5830" s="19" customFormat="1" ht="12.75" customHeight="1"/>
    <row r="5831" s="19" customFormat="1" ht="12.75" customHeight="1"/>
    <row r="5832" s="19" customFormat="1" ht="12.75" customHeight="1"/>
    <row r="5833" s="19" customFormat="1" ht="12.75" customHeight="1"/>
    <row r="5834" s="19" customFormat="1" ht="12.75" customHeight="1"/>
    <row r="5835" s="19" customFormat="1" ht="12.75" customHeight="1"/>
    <row r="5836" s="19" customFormat="1" ht="12.75" customHeight="1"/>
    <row r="5837" s="19" customFormat="1" ht="12.75" customHeight="1"/>
    <row r="5838" s="19" customFormat="1" ht="12.75" customHeight="1"/>
    <row r="5839" s="19" customFormat="1" ht="12.75" customHeight="1"/>
    <row r="5840" s="19" customFormat="1" ht="12.75" customHeight="1"/>
    <row r="5841" s="19" customFormat="1" ht="12.75" customHeight="1"/>
    <row r="5842" s="19" customFormat="1" ht="12.75" customHeight="1"/>
    <row r="5843" s="19" customFormat="1" ht="12.75" customHeight="1"/>
    <row r="5844" s="19" customFormat="1" ht="12.75" customHeight="1"/>
    <row r="5845" s="19" customFormat="1" ht="12.75" customHeight="1"/>
    <row r="5846" s="19" customFormat="1" ht="12.75" customHeight="1"/>
    <row r="5847" s="19" customFormat="1" ht="12.75" customHeight="1"/>
    <row r="5848" s="19" customFormat="1" ht="12.75" customHeight="1"/>
    <row r="5849" s="19" customFormat="1" ht="12.75" customHeight="1"/>
    <row r="5850" s="19" customFormat="1" ht="12.75" customHeight="1"/>
    <row r="5851" s="19" customFormat="1" ht="12.75" customHeight="1"/>
    <row r="5852" s="19" customFormat="1" ht="12.75" customHeight="1"/>
    <row r="5853" s="19" customFormat="1" ht="12.75" customHeight="1"/>
    <row r="5854" s="19" customFormat="1" ht="12.75" customHeight="1"/>
    <row r="5855" s="19" customFormat="1" ht="12.75" customHeight="1"/>
    <row r="5856" s="19" customFormat="1" ht="12.75" customHeight="1"/>
    <row r="5857" s="19" customFormat="1" ht="12.75" customHeight="1"/>
    <row r="5858" s="19" customFormat="1" ht="12.75" customHeight="1"/>
    <row r="5859" s="19" customFormat="1" ht="12.75" customHeight="1"/>
    <row r="5860" s="19" customFormat="1" ht="12.75" customHeight="1"/>
    <row r="5861" s="19" customFormat="1" ht="12.75" customHeight="1"/>
    <row r="5862" s="19" customFormat="1" ht="12.75" customHeight="1"/>
    <row r="5863" s="19" customFormat="1" ht="12.75" customHeight="1"/>
    <row r="5864" s="19" customFormat="1" ht="12.75" customHeight="1"/>
    <row r="5865" s="19" customFormat="1" ht="12.75" customHeight="1"/>
    <row r="5866" s="19" customFormat="1" ht="12.75" customHeight="1"/>
    <row r="5867" s="19" customFormat="1" ht="12.75" customHeight="1"/>
    <row r="5868" s="19" customFormat="1" ht="12.75" customHeight="1"/>
    <row r="5869" s="19" customFormat="1" ht="12.75" customHeight="1"/>
    <row r="5870" s="19" customFormat="1" ht="12.75" customHeight="1"/>
    <row r="5871" s="19" customFormat="1" ht="12.75" customHeight="1"/>
    <row r="5872" s="19" customFormat="1" ht="12.75" customHeight="1"/>
    <row r="5873" s="19" customFormat="1" ht="12.75" customHeight="1"/>
    <row r="5874" s="19" customFormat="1" ht="12.75" customHeight="1"/>
    <row r="5875" s="19" customFormat="1" ht="12.75" customHeight="1"/>
    <row r="5876" s="19" customFormat="1" ht="12.75" customHeight="1"/>
    <row r="5877" s="19" customFormat="1" ht="12.75" customHeight="1"/>
    <row r="5878" s="19" customFormat="1" ht="12.75" customHeight="1"/>
    <row r="5879" s="19" customFormat="1" ht="12.75" customHeight="1"/>
    <row r="5880" s="19" customFormat="1" ht="12.75" customHeight="1"/>
    <row r="5881" s="19" customFormat="1" ht="12.75" customHeight="1"/>
    <row r="5882" s="19" customFormat="1" ht="12.75" customHeight="1"/>
    <row r="5883" s="19" customFormat="1" ht="12.75" customHeight="1"/>
    <row r="5884" s="19" customFormat="1" ht="12.75" customHeight="1"/>
    <row r="5885" s="19" customFormat="1" ht="12.75" customHeight="1"/>
    <row r="5886" s="19" customFormat="1" ht="12.75" customHeight="1"/>
    <row r="5887" s="19" customFormat="1" ht="12.75" customHeight="1"/>
    <row r="5888" s="19" customFormat="1" ht="12.75" customHeight="1"/>
    <row r="5889" s="19" customFormat="1" ht="12.75" customHeight="1"/>
    <row r="5890" s="19" customFormat="1" ht="12.75" customHeight="1"/>
    <row r="5891" s="19" customFormat="1" ht="12.75" customHeight="1"/>
    <row r="5892" s="19" customFormat="1" ht="12.75" customHeight="1"/>
    <row r="5893" s="19" customFormat="1" ht="12.75" customHeight="1"/>
    <row r="5894" s="19" customFormat="1" ht="12.75" customHeight="1"/>
    <row r="5895" s="19" customFormat="1" ht="12.75" customHeight="1"/>
    <row r="5896" s="19" customFormat="1" ht="12.75" customHeight="1"/>
    <row r="5897" s="19" customFormat="1" ht="12.75" customHeight="1"/>
    <row r="5898" s="19" customFormat="1" ht="12.75" customHeight="1"/>
    <row r="5899" s="19" customFormat="1" ht="12.75" customHeight="1"/>
    <row r="5900" s="19" customFormat="1" ht="12.75" customHeight="1"/>
    <row r="5901" s="19" customFormat="1" ht="12.75" customHeight="1"/>
    <row r="5902" s="19" customFormat="1" ht="12.75" customHeight="1"/>
    <row r="5903" s="19" customFormat="1" ht="12.75" customHeight="1"/>
    <row r="5904" s="19" customFormat="1" ht="12.75" customHeight="1"/>
    <row r="5905" s="19" customFormat="1" ht="12.75" customHeight="1"/>
    <row r="5906" s="19" customFormat="1" ht="12.75" customHeight="1"/>
    <row r="5907" s="19" customFormat="1" ht="12.75" customHeight="1"/>
    <row r="5908" s="19" customFormat="1" ht="12.75" customHeight="1"/>
    <row r="5909" s="19" customFormat="1" ht="12.75" customHeight="1"/>
    <row r="5910" s="19" customFormat="1" ht="12.75" customHeight="1"/>
    <row r="5911" s="19" customFormat="1" ht="12.75" customHeight="1"/>
    <row r="5912" s="19" customFormat="1" ht="12.75" customHeight="1"/>
    <row r="5913" s="19" customFormat="1" ht="12.75" customHeight="1"/>
    <row r="5914" s="19" customFormat="1" ht="12.75" customHeight="1"/>
    <row r="5915" s="19" customFormat="1" ht="12.75" customHeight="1"/>
    <row r="5916" s="19" customFormat="1" ht="12.75" customHeight="1"/>
    <row r="5917" s="19" customFormat="1" ht="12.75" customHeight="1"/>
    <row r="5918" s="19" customFormat="1" ht="12.75" customHeight="1"/>
    <row r="5919" s="19" customFormat="1" ht="12.75" customHeight="1"/>
    <row r="5920" s="19" customFormat="1" ht="12.75" customHeight="1"/>
    <row r="5921" s="19" customFormat="1" ht="12.75" customHeight="1"/>
    <row r="5922" s="19" customFormat="1" ht="12.75" customHeight="1"/>
    <row r="5923" s="19" customFormat="1" ht="12.75" customHeight="1"/>
    <row r="5924" s="19" customFormat="1" ht="12.75" customHeight="1"/>
    <row r="5925" s="19" customFormat="1" ht="12.75" customHeight="1"/>
    <row r="5926" s="19" customFormat="1" ht="12.75" customHeight="1"/>
    <row r="5927" s="19" customFormat="1" ht="12.75" customHeight="1"/>
    <row r="5928" s="19" customFormat="1" ht="12.75" customHeight="1"/>
    <row r="5929" s="19" customFormat="1" ht="12.75" customHeight="1"/>
    <row r="5930" s="19" customFormat="1" ht="12.75" customHeight="1"/>
    <row r="5931" s="19" customFormat="1" ht="12.75" customHeight="1"/>
    <row r="5932" s="19" customFormat="1" ht="12.75" customHeight="1"/>
    <row r="5933" s="19" customFormat="1" ht="12.75" customHeight="1"/>
    <row r="5934" s="19" customFormat="1" ht="12.75" customHeight="1"/>
    <row r="5935" s="19" customFormat="1" ht="12.75" customHeight="1"/>
    <row r="5936" s="19" customFormat="1" ht="12.75" customHeight="1"/>
    <row r="5937" s="19" customFormat="1" ht="12.75" customHeight="1"/>
    <row r="5938" s="19" customFormat="1" ht="12.75" customHeight="1"/>
    <row r="5939" s="19" customFormat="1" ht="12.75" customHeight="1"/>
    <row r="5940" s="19" customFormat="1" ht="12.75" customHeight="1"/>
    <row r="5941" s="19" customFormat="1" ht="12.75" customHeight="1"/>
    <row r="5942" s="19" customFormat="1" ht="12.75" customHeight="1"/>
    <row r="5943" s="19" customFormat="1" ht="12.75" customHeight="1"/>
    <row r="5944" s="19" customFormat="1" ht="12.75" customHeight="1"/>
    <row r="5945" s="19" customFormat="1" ht="12.75" customHeight="1"/>
    <row r="5946" s="19" customFormat="1" ht="12.75" customHeight="1"/>
    <row r="5947" s="19" customFormat="1" ht="12.75" customHeight="1"/>
    <row r="5948" s="19" customFormat="1" ht="12.75" customHeight="1"/>
    <row r="5949" s="19" customFormat="1" ht="12.75" customHeight="1"/>
    <row r="5950" s="19" customFormat="1" ht="12.75" customHeight="1"/>
    <row r="5951" s="19" customFormat="1" ht="12.75" customHeight="1"/>
    <row r="5952" s="19" customFormat="1" ht="12.75" customHeight="1"/>
    <row r="5953" s="19" customFormat="1" ht="12.75" customHeight="1"/>
    <row r="5954" s="19" customFormat="1" ht="12.75" customHeight="1"/>
    <row r="5955" s="19" customFormat="1" ht="12.75" customHeight="1"/>
    <row r="5956" s="19" customFormat="1" ht="12.75" customHeight="1"/>
    <row r="5957" s="19" customFormat="1" ht="12.75" customHeight="1"/>
    <row r="5958" s="19" customFormat="1" ht="12.75" customHeight="1"/>
    <row r="5959" s="19" customFormat="1" ht="12.75" customHeight="1"/>
    <row r="5960" s="19" customFormat="1" ht="12.75" customHeight="1"/>
    <row r="5961" s="19" customFormat="1" ht="12.75" customHeight="1"/>
    <row r="5962" s="19" customFormat="1" ht="12.75" customHeight="1"/>
    <row r="5963" s="19" customFormat="1" ht="12.75" customHeight="1"/>
    <row r="5964" s="19" customFormat="1" ht="12.75" customHeight="1"/>
    <row r="5965" s="19" customFormat="1" ht="12.75" customHeight="1"/>
    <row r="5966" s="19" customFormat="1" ht="12.75" customHeight="1"/>
    <row r="5967" s="19" customFormat="1" ht="12.75" customHeight="1"/>
    <row r="5968" s="19" customFormat="1" ht="12.75" customHeight="1"/>
    <row r="5969" s="19" customFormat="1" ht="12.75" customHeight="1"/>
    <row r="5970" s="19" customFormat="1" ht="12.75" customHeight="1"/>
    <row r="5971" s="19" customFormat="1" ht="12.75" customHeight="1"/>
    <row r="5972" s="19" customFormat="1" ht="12.75" customHeight="1"/>
    <row r="5973" s="19" customFormat="1" ht="12.75" customHeight="1"/>
    <row r="5974" s="19" customFormat="1" ht="12.75" customHeight="1"/>
    <row r="5975" s="19" customFormat="1" ht="12.75" customHeight="1"/>
    <row r="5976" s="19" customFormat="1" ht="12.75" customHeight="1"/>
    <row r="5977" s="19" customFormat="1" ht="12.75" customHeight="1"/>
    <row r="5978" s="19" customFormat="1" ht="12.75" customHeight="1"/>
    <row r="5979" s="19" customFormat="1" ht="12.75" customHeight="1"/>
    <row r="5980" s="19" customFormat="1" ht="12.75" customHeight="1"/>
    <row r="5981" s="19" customFormat="1" ht="12.75" customHeight="1"/>
    <row r="5982" s="19" customFormat="1" ht="12.75" customHeight="1"/>
    <row r="5983" s="19" customFormat="1" ht="12.75" customHeight="1"/>
    <row r="5984" s="19" customFormat="1" ht="12.75" customHeight="1"/>
    <row r="5985" s="19" customFormat="1" ht="12.75" customHeight="1"/>
    <row r="5986" s="19" customFormat="1" ht="12.75" customHeight="1"/>
    <row r="5987" s="19" customFormat="1" ht="12.75" customHeight="1"/>
    <row r="5988" s="19" customFormat="1" ht="12.75" customHeight="1"/>
    <row r="5989" s="19" customFormat="1" ht="12.75" customHeight="1"/>
    <row r="5990" s="19" customFormat="1" ht="12.75" customHeight="1"/>
    <row r="5991" s="19" customFormat="1" ht="12.75" customHeight="1"/>
    <row r="5992" s="19" customFormat="1" ht="12.75" customHeight="1"/>
    <row r="5993" s="19" customFormat="1" ht="12.75" customHeight="1"/>
    <row r="5994" s="19" customFormat="1" ht="12.75" customHeight="1"/>
    <row r="5995" s="19" customFormat="1" ht="12.75" customHeight="1"/>
    <row r="5996" s="19" customFormat="1" ht="12.75" customHeight="1"/>
    <row r="5997" s="19" customFormat="1" ht="12.75" customHeight="1"/>
    <row r="5998" s="19" customFormat="1" ht="12.75" customHeight="1"/>
    <row r="5999" s="19" customFormat="1" ht="12.75" customHeight="1"/>
    <row r="6000" s="19" customFormat="1" ht="12.75" customHeight="1"/>
    <row r="6001" s="19" customFormat="1" ht="12.75" customHeight="1"/>
    <row r="6002" s="19" customFormat="1" ht="12.75" customHeight="1"/>
    <row r="6003" s="19" customFormat="1" ht="12.75" customHeight="1"/>
    <row r="6004" s="19" customFormat="1" ht="12.75" customHeight="1"/>
    <row r="6005" s="19" customFormat="1" ht="12.75" customHeight="1"/>
    <row r="6006" s="19" customFormat="1" ht="12.75" customHeight="1"/>
    <row r="6007" s="19" customFormat="1" ht="12.75" customHeight="1"/>
    <row r="6008" s="19" customFormat="1" ht="12.75" customHeight="1"/>
    <row r="6009" s="19" customFormat="1" ht="12.75" customHeight="1"/>
    <row r="6010" s="19" customFormat="1" ht="12.75" customHeight="1"/>
    <row r="6011" s="19" customFormat="1" ht="12.75" customHeight="1"/>
    <row r="6012" s="19" customFormat="1" ht="12.75" customHeight="1"/>
    <row r="6013" s="19" customFormat="1" ht="12.75" customHeight="1"/>
    <row r="6014" s="19" customFormat="1" ht="12.75" customHeight="1"/>
    <row r="6015" s="19" customFormat="1" ht="12.75" customHeight="1"/>
    <row r="6016" s="19" customFormat="1" ht="12.75" customHeight="1"/>
    <row r="6017" s="19" customFormat="1" ht="12.75" customHeight="1"/>
    <row r="6018" s="19" customFormat="1" ht="12.75" customHeight="1"/>
    <row r="6019" s="19" customFormat="1" ht="12.75" customHeight="1"/>
    <row r="6020" s="19" customFormat="1" ht="12.75" customHeight="1"/>
    <row r="6021" s="19" customFormat="1" ht="12.75" customHeight="1"/>
    <row r="6022" s="19" customFormat="1" ht="12.75" customHeight="1"/>
    <row r="6023" s="19" customFormat="1" ht="12.75" customHeight="1"/>
    <row r="6024" s="19" customFormat="1" ht="12.75" customHeight="1"/>
    <row r="6025" s="19" customFormat="1" ht="12.75" customHeight="1"/>
    <row r="6026" s="19" customFormat="1" ht="12.75" customHeight="1"/>
    <row r="6027" s="19" customFormat="1" ht="12.75" customHeight="1"/>
    <row r="6028" s="19" customFormat="1" ht="12.75" customHeight="1"/>
    <row r="6029" s="19" customFormat="1" ht="12.75" customHeight="1"/>
    <row r="6030" s="19" customFormat="1" ht="12.75" customHeight="1"/>
    <row r="6031" s="19" customFormat="1" ht="12.75" customHeight="1"/>
    <row r="6032" s="19" customFormat="1" ht="12.75" customHeight="1"/>
    <row r="6033" s="19" customFormat="1" ht="12.75" customHeight="1"/>
    <row r="6034" s="19" customFormat="1" ht="12.75" customHeight="1"/>
    <row r="6035" s="19" customFormat="1" ht="12.75" customHeight="1"/>
    <row r="6036" s="19" customFormat="1" ht="12.75" customHeight="1"/>
    <row r="6037" s="19" customFormat="1" ht="12.75" customHeight="1"/>
    <row r="6038" s="19" customFormat="1" ht="12.75" customHeight="1"/>
    <row r="6039" s="19" customFormat="1" ht="12.75" customHeight="1"/>
    <row r="6040" s="19" customFormat="1" ht="12.75" customHeight="1"/>
    <row r="6041" s="19" customFormat="1" ht="12.75" customHeight="1"/>
    <row r="6042" s="19" customFormat="1" ht="12.75" customHeight="1"/>
    <row r="6043" s="19" customFormat="1" ht="12.75" customHeight="1"/>
    <row r="6044" s="19" customFormat="1" ht="12.75" customHeight="1"/>
    <row r="6045" s="19" customFormat="1" ht="12.75" customHeight="1"/>
    <row r="6046" s="19" customFormat="1" ht="12.75" customHeight="1"/>
    <row r="6047" s="19" customFormat="1" ht="12.75" customHeight="1"/>
    <row r="6048" s="19" customFormat="1" ht="12.75" customHeight="1"/>
    <row r="6049" s="19" customFormat="1" ht="12.75" customHeight="1"/>
    <row r="6050" s="19" customFormat="1" ht="12.75" customHeight="1"/>
    <row r="6051" s="19" customFormat="1" ht="12.75" customHeight="1"/>
    <row r="6052" s="19" customFormat="1" ht="12.75" customHeight="1"/>
    <row r="6053" s="19" customFormat="1" ht="12.75" customHeight="1"/>
    <row r="6054" s="19" customFormat="1" ht="12.75" customHeight="1"/>
    <row r="6055" s="19" customFormat="1" ht="12.75" customHeight="1"/>
    <row r="6056" s="19" customFormat="1" ht="12.75" customHeight="1"/>
    <row r="6057" s="19" customFormat="1" ht="12.75" customHeight="1"/>
    <row r="6058" s="19" customFormat="1" ht="12.75" customHeight="1"/>
    <row r="6059" s="19" customFormat="1" ht="12.75" customHeight="1"/>
    <row r="6060" s="19" customFormat="1" ht="12.75" customHeight="1"/>
    <row r="6061" s="19" customFormat="1" ht="12.75" customHeight="1"/>
    <row r="6062" s="19" customFormat="1" ht="12.75" customHeight="1"/>
    <row r="6063" s="19" customFormat="1" ht="12.75" customHeight="1"/>
    <row r="6064" s="19" customFormat="1" ht="12.75" customHeight="1"/>
    <row r="6065" s="19" customFormat="1" ht="12.75" customHeight="1"/>
    <row r="6066" s="19" customFormat="1" ht="12.75" customHeight="1"/>
    <row r="6067" s="19" customFormat="1" ht="12.75" customHeight="1"/>
    <row r="6068" s="19" customFormat="1" ht="12.75" customHeight="1"/>
    <row r="6069" s="19" customFormat="1" ht="12.75" customHeight="1"/>
    <row r="6070" s="19" customFormat="1" ht="12.75" customHeight="1"/>
    <row r="6071" s="19" customFormat="1" ht="12.75" customHeight="1"/>
    <row r="6072" s="19" customFormat="1" ht="12.75" customHeight="1"/>
    <row r="6073" s="19" customFormat="1" ht="12.75" customHeight="1"/>
    <row r="6074" s="19" customFormat="1" ht="12.75" customHeight="1"/>
    <row r="6075" s="19" customFormat="1" ht="12.75" customHeight="1"/>
    <row r="6076" s="19" customFormat="1" ht="12.75" customHeight="1"/>
    <row r="6077" s="19" customFormat="1" ht="12.75" customHeight="1"/>
    <row r="6078" s="19" customFormat="1" ht="12.75" customHeight="1"/>
    <row r="6079" s="19" customFormat="1" ht="12.75" customHeight="1"/>
    <row r="6080" s="19" customFormat="1" ht="12.75" customHeight="1"/>
    <row r="6081" s="19" customFormat="1" ht="12.75" customHeight="1"/>
    <row r="6082" s="19" customFormat="1" ht="12.75" customHeight="1"/>
    <row r="6083" s="19" customFormat="1" ht="12.75" customHeight="1"/>
    <row r="6084" s="19" customFormat="1" ht="12.75" customHeight="1"/>
    <row r="6085" s="19" customFormat="1" ht="12.75" customHeight="1"/>
    <row r="6086" s="19" customFormat="1" ht="12.75" customHeight="1"/>
    <row r="6087" s="19" customFormat="1" ht="12.75" customHeight="1"/>
    <row r="6088" s="19" customFormat="1" ht="12.75" customHeight="1"/>
    <row r="6089" s="19" customFormat="1" ht="12.75" customHeight="1"/>
    <row r="6090" s="19" customFormat="1" ht="12.75" customHeight="1"/>
    <row r="6091" s="19" customFormat="1" ht="12.75" customHeight="1"/>
    <row r="6092" s="19" customFormat="1" ht="12.75" customHeight="1"/>
    <row r="6093" s="19" customFormat="1" ht="12.75" customHeight="1"/>
    <row r="6094" s="19" customFormat="1" ht="12.75" customHeight="1"/>
    <row r="6095" s="19" customFormat="1" ht="12.75" customHeight="1"/>
    <row r="6096" s="19" customFormat="1" ht="12.75" customHeight="1"/>
    <row r="6097" s="19" customFormat="1" ht="12.75" customHeight="1"/>
    <row r="6098" s="19" customFormat="1" ht="12.75" customHeight="1"/>
    <row r="6099" s="19" customFormat="1" ht="12.75" customHeight="1"/>
    <row r="6100" s="19" customFormat="1" ht="12.75" customHeight="1"/>
    <row r="6101" s="19" customFormat="1" ht="12.75" customHeight="1"/>
    <row r="6102" s="19" customFormat="1" ht="12.75" customHeight="1"/>
    <row r="6103" s="19" customFormat="1" ht="12.75" customHeight="1"/>
    <row r="6104" s="19" customFormat="1" ht="12.75" customHeight="1"/>
    <row r="6105" s="19" customFormat="1" ht="12.75" customHeight="1"/>
    <row r="6106" s="19" customFormat="1" ht="12.75" customHeight="1"/>
    <row r="6107" s="19" customFormat="1" ht="12.75" customHeight="1"/>
    <row r="6108" s="19" customFormat="1" ht="12.75" customHeight="1"/>
    <row r="6109" s="19" customFormat="1" ht="12.75" customHeight="1"/>
    <row r="6110" s="19" customFormat="1" ht="12.75" customHeight="1"/>
    <row r="6111" s="19" customFormat="1" ht="12.75" customHeight="1"/>
    <row r="6112" s="19" customFormat="1" ht="12.75" customHeight="1"/>
    <row r="6113" s="19" customFormat="1" ht="12.75" customHeight="1"/>
    <row r="6114" s="19" customFormat="1" ht="12.75" customHeight="1"/>
    <row r="6115" s="19" customFormat="1" ht="12.75" customHeight="1"/>
    <row r="6116" s="19" customFormat="1" ht="12.75" customHeight="1"/>
    <row r="6117" s="19" customFormat="1" ht="12.75" customHeight="1"/>
    <row r="6118" s="19" customFormat="1" ht="12.75" customHeight="1"/>
    <row r="6119" s="19" customFormat="1" ht="12.75" customHeight="1"/>
    <row r="6120" s="19" customFormat="1" ht="12.75" customHeight="1"/>
    <row r="6121" s="19" customFormat="1" ht="12.75" customHeight="1"/>
    <row r="6122" s="19" customFormat="1" ht="12.75" customHeight="1"/>
    <row r="6123" s="19" customFormat="1" ht="12.75" customHeight="1"/>
    <row r="6124" s="19" customFormat="1" ht="12.75" customHeight="1"/>
    <row r="6125" s="19" customFormat="1" ht="12.75" customHeight="1"/>
    <row r="6126" s="19" customFormat="1" ht="12.75" customHeight="1"/>
    <row r="6127" s="19" customFormat="1" ht="12.75" customHeight="1"/>
    <row r="6128" s="19" customFormat="1" ht="12.75" customHeight="1"/>
    <row r="6129" s="19" customFormat="1" ht="12.75" customHeight="1"/>
    <row r="6130" s="19" customFormat="1" ht="12.75" customHeight="1"/>
    <row r="6131" s="19" customFormat="1" ht="12.75" customHeight="1"/>
    <row r="6132" s="19" customFormat="1" ht="12.75" customHeight="1"/>
    <row r="6133" s="19" customFormat="1" ht="12.75" customHeight="1"/>
    <row r="6134" s="19" customFormat="1" ht="12.75" customHeight="1"/>
    <row r="6135" s="19" customFormat="1" ht="12.75" customHeight="1"/>
    <row r="6136" s="19" customFormat="1" ht="12.75" customHeight="1"/>
    <row r="6137" s="19" customFormat="1" ht="12.75" customHeight="1"/>
    <row r="6138" s="19" customFormat="1" ht="12.75" customHeight="1"/>
    <row r="6139" s="19" customFormat="1" ht="12.75" customHeight="1"/>
    <row r="6140" s="19" customFormat="1" ht="12.75" customHeight="1"/>
    <row r="6141" s="19" customFormat="1" ht="12.75" customHeight="1"/>
    <row r="6142" s="19" customFormat="1" ht="12.75" customHeight="1"/>
    <row r="6143" s="19" customFormat="1" ht="12.75" customHeight="1"/>
    <row r="6144" s="19" customFormat="1" ht="12.75" customHeight="1"/>
    <row r="6145" s="19" customFormat="1" ht="12.75" customHeight="1"/>
    <row r="6146" s="19" customFormat="1" ht="12.75" customHeight="1"/>
    <row r="6147" s="19" customFormat="1" ht="12.75" customHeight="1"/>
    <row r="6148" s="19" customFormat="1" ht="12.75" customHeight="1"/>
    <row r="6149" s="19" customFormat="1" ht="12.75" customHeight="1"/>
    <row r="6150" s="19" customFormat="1" ht="12.75" customHeight="1"/>
    <row r="6151" s="19" customFormat="1" ht="12.75" customHeight="1"/>
    <row r="6152" s="19" customFormat="1" ht="12.75" customHeight="1"/>
    <row r="6153" s="19" customFormat="1" ht="12.75" customHeight="1"/>
    <row r="6154" s="19" customFormat="1" ht="12.75" customHeight="1"/>
    <row r="6155" s="19" customFormat="1" ht="12.75" customHeight="1"/>
    <row r="6156" s="19" customFormat="1" ht="12.75" customHeight="1"/>
    <row r="6157" s="19" customFormat="1" ht="12.75" customHeight="1"/>
    <row r="6158" s="19" customFormat="1" ht="12.75" customHeight="1"/>
    <row r="6159" s="19" customFormat="1" ht="12.75" customHeight="1"/>
    <row r="6160" s="19" customFormat="1" ht="12.75" customHeight="1"/>
    <row r="6161" s="19" customFormat="1" ht="12.75" customHeight="1"/>
    <row r="6162" s="19" customFormat="1" ht="12.75" customHeight="1"/>
    <row r="6163" s="19" customFormat="1" ht="12.75" customHeight="1"/>
    <row r="6164" s="19" customFormat="1" ht="12.75" customHeight="1"/>
    <row r="6165" s="19" customFormat="1" ht="12.75" customHeight="1"/>
    <row r="6166" s="19" customFormat="1" ht="12.75" customHeight="1"/>
    <row r="6167" s="19" customFormat="1" ht="12.75" customHeight="1"/>
    <row r="6168" s="19" customFormat="1" ht="12.75" customHeight="1"/>
    <row r="6169" s="19" customFormat="1" ht="12.75" customHeight="1"/>
    <row r="6170" s="19" customFormat="1" ht="12.75" customHeight="1"/>
    <row r="6171" s="19" customFormat="1" ht="12.75" customHeight="1"/>
    <row r="6172" s="19" customFormat="1" ht="12.75" customHeight="1"/>
    <row r="6173" s="19" customFormat="1" ht="12.75" customHeight="1"/>
    <row r="6174" s="19" customFormat="1" ht="12.75" customHeight="1"/>
    <row r="6175" s="19" customFormat="1" ht="12.75" customHeight="1"/>
    <row r="6176" s="19" customFormat="1" ht="12.75" customHeight="1"/>
    <row r="6177" s="19" customFormat="1" ht="12.75" customHeight="1"/>
    <row r="6178" s="19" customFormat="1" ht="12.75" customHeight="1"/>
    <row r="6179" s="19" customFormat="1" ht="12.75" customHeight="1"/>
    <row r="6180" s="19" customFormat="1" ht="12.75" customHeight="1"/>
    <row r="6181" s="19" customFormat="1" ht="12.75" customHeight="1"/>
    <row r="6182" s="19" customFormat="1" ht="12.75" customHeight="1"/>
    <row r="6183" s="19" customFormat="1" ht="12.75" customHeight="1"/>
    <row r="6184" s="19" customFormat="1" ht="12.75" customHeight="1"/>
    <row r="6185" s="19" customFormat="1" ht="12.75" customHeight="1"/>
    <row r="6186" s="19" customFormat="1" ht="12.75" customHeight="1"/>
    <row r="6187" s="19" customFormat="1" ht="12.75" customHeight="1"/>
    <row r="6188" s="19" customFormat="1" ht="12.75" customHeight="1"/>
    <row r="6189" s="19" customFormat="1" ht="12.75" customHeight="1"/>
    <row r="6190" s="19" customFormat="1" ht="12.75" customHeight="1"/>
    <row r="6191" s="19" customFormat="1" ht="12.75" customHeight="1"/>
    <row r="6192" s="19" customFormat="1" ht="12.75" customHeight="1"/>
    <row r="6193" s="19" customFormat="1" ht="12.75" customHeight="1"/>
    <row r="6194" s="19" customFormat="1" ht="12.75" customHeight="1"/>
    <row r="6195" s="19" customFormat="1" ht="12.75" customHeight="1"/>
    <row r="6196" s="19" customFormat="1" ht="12.75" customHeight="1"/>
    <row r="6197" s="19" customFormat="1" ht="12.75" customHeight="1"/>
    <row r="6198" s="19" customFormat="1" ht="12.75" customHeight="1"/>
    <row r="6199" s="19" customFormat="1" ht="12.75" customHeight="1"/>
    <row r="6200" s="19" customFormat="1" ht="12.75" customHeight="1"/>
    <row r="6201" s="19" customFormat="1" ht="12.75" customHeight="1"/>
    <row r="6202" s="19" customFormat="1" ht="12.75" customHeight="1"/>
    <row r="6203" s="19" customFormat="1" ht="12.75" customHeight="1"/>
    <row r="6204" s="19" customFormat="1" ht="12.75" customHeight="1"/>
    <row r="6205" s="19" customFormat="1" ht="12.75" customHeight="1"/>
    <row r="6206" s="19" customFormat="1" ht="12.75" customHeight="1"/>
    <row r="6207" s="19" customFormat="1" ht="12.75" customHeight="1"/>
    <row r="6208" s="19" customFormat="1" ht="12.75" customHeight="1"/>
    <row r="6209" s="19" customFormat="1" ht="12.75" customHeight="1"/>
    <row r="6210" s="19" customFormat="1" ht="12.75" customHeight="1"/>
    <row r="6211" s="19" customFormat="1" ht="12.75" customHeight="1"/>
    <row r="6212" s="19" customFormat="1" ht="12.75" customHeight="1"/>
    <row r="6213" s="19" customFormat="1" ht="12.75" customHeight="1"/>
    <row r="6214" s="19" customFormat="1" ht="12.75" customHeight="1"/>
    <row r="6215" s="19" customFormat="1" ht="12.75" customHeight="1"/>
    <row r="6216" s="19" customFormat="1" ht="12.75" customHeight="1"/>
    <row r="6217" s="19" customFormat="1" ht="12.75" customHeight="1"/>
    <row r="6218" s="19" customFormat="1" ht="12.75" customHeight="1"/>
    <row r="6219" s="19" customFormat="1" ht="12.75" customHeight="1"/>
    <row r="6220" s="19" customFormat="1" ht="12.75" customHeight="1"/>
    <row r="6221" s="19" customFormat="1" ht="12.75" customHeight="1"/>
    <row r="6222" s="19" customFormat="1" ht="12.75" customHeight="1"/>
    <row r="6223" s="19" customFormat="1" ht="12.75" customHeight="1"/>
    <row r="6224" s="19" customFormat="1" ht="12.75" customHeight="1"/>
    <row r="6225" s="19" customFormat="1" ht="12.75" customHeight="1"/>
    <row r="6226" s="19" customFormat="1" ht="12.75" customHeight="1"/>
    <row r="6227" s="19" customFormat="1" ht="12.75" customHeight="1"/>
    <row r="6228" s="19" customFormat="1" ht="12.75" customHeight="1"/>
    <row r="6229" s="19" customFormat="1" ht="12.75" customHeight="1"/>
    <row r="6230" s="19" customFormat="1" ht="12.75" customHeight="1"/>
    <row r="6231" s="19" customFormat="1" ht="12.75" customHeight="1"/>
    <row r="6232" s="19" customFormat="1" ht="12.75" customHeight="1"/>
    <row r="6233" s="19" customFormat="1" ht="12.75" customHeight="1"/>
    <row r="6234" s="19" customFormat="1" ht="12.75" customHeight="1"/>
    <row r="6235" s="19" customFormat="1" ht="12.75" customHeight="1"/>
    <row r="6236" s="19" customFormat="1" ht="12.75" customHeight="1"/>
    <row r="6237" s="19" customFormat="1" ht="12.75" customHeight="1"/>
    <row r="6238" s="19" customFormat="1" ht="12.75" customHeight="1"/>
    <row r="6239" s="19" customFormat="1" ht="12.75" customHeight="1"/>
    <row r="6240" s="19" customFormat="1" ht="12.75" customHeight="1"/>
    <row r="6241" s="19" customFormat="1" ht="12.75" customHeight="1"/>
    <row r="6242" s="19" customFormat="1" ht="12.75" customHeight="1"/>
    <row r="6243" s="19" customFormat="1" ht="12.75" customHeight="1"/>
    <row r="6244" s="19" customFormat="1" ht="12.75" customHeight="1"/>
    <row r="6245" s="19" customFormat="1" ht="12.75" customHeight="1"/>
    <row r="6246" s="19" customFormat="1" ht="12.75" customHeight="1"/>
    <row r="6247" s="19" customFormat="1" ht="12.75" customHeight="1"/>
    <row r="6248" s="19" customFormat="1" ht="12.75" customHeight="1"/>
    <row r="6249" s="19" customFormat="1" ht="12.75" customHeight="1"/>
    <row r="6250" s="19" customFormat="1" ht="12.75" customHeight="1"/>
    <row r="6251" s="19" customFormat="1" ht="12.75" customHeight="1"/>
    <row r="6252" s="19" customFormat="1" ht="12.75" customHeight="1"/>
    <row r="6253" s="19" customFormat="1" ht="12.75" customHeight="1"/>
    <row r="6254" s="19" customFormat="1" ht="12.75" customHeight="1"/>
    <row r="6255" s="19" customFormat="1" ht="12.75" customHeight="1"/>
    <row r="6256" s="19" customFormat="1" ht="12.75" customHeight="1"/>
    <row r="6257" s="19" customFormat="1" ht="12.75" customHeight="1"/>
    <row r="6258" s="19" customFormat="1" ht="12.75" customHeight="1"/>
    <row r="6259" s="19" customFormat="1" ht="12.75" customHeight="1"/>
    <row r="6260" s="19" customFormat="1" ht="12.75" customHeight="1"/>
    <row r="6261" s="19" customFormat="1" ht="12.75" customHeight="1"/>
    <row r="6262" s="19" customFormat="1" ht="12.75" customHeight="1"/>
    <row r="6263" s="19" customFormat="1" ht="12.75" customHeight="1"/>
    <row r="6264" s="19" customFormat="1" ht="12.75" customHeight="1"/>
    <row r="6265" s="19" customFormat="1" ht="12.75" customHeight="1"/>
    <row r="6266" s="19" customFormat="1" ht="12.75" customHeight="1"/>
    <row r="6267" s="19" customFormat="1" ht="12.75" customHeight="1"/>
    <row r="6268" s="19" customFormat="1" ht="12.75" customHeight="1"/>
    <row r="6269" s="19" customFormat="1" ht="12.75" customHeight="1"/>
    <row r="6270" s="19" customFormat="1" ht="12.75" customHeight="1"/>
    <row r="6271" s="19" customFormat="1" ht="12.75" customHeight="1"/>
    <row r="6272" s="19" customFormat="1" ht="12.75" customHeight="1"/>
    <row r="6273" s="19" customFormat="1" ht="12.75" customHeight="1"/>
    <row r="6274" s="19" customFormat="1" ht="12.75" customHeight="1"/>
    <row r="6275" s="19" customFormat="1" ht="12.75" customHeight="1"/>
    <row r="6276" s="19" customFormat="1" ht="12.75" customHeight="1"/>
    <row r="6277" s="19" customFormat="1" ht="12.75" customHeight="1"/>
    <row r="6278" s="19" customFormat="1" ht="12.75" customHeight="1"/>
    <row r="6279" s="19" customFormat="1" ht="12.75" customHeight="1"/>
    <row r="6280" s="19" customFormat="1" ht="12.75" customHeight="1"/>
    <row r="6281" s="19" customFormat="1" ht="12.75" customHeight="1"/>
    <row r="6282" s="19" customFormat="1" ht="12.75" customHeight="1"/>
    <row r="6283" s="19" customFormat="1" ht="12.75" customHeight="1"/>
    <row r="6284" s="19" customFormat="1" ht="12.75" customHeight="1"/>
    <row r="6285" s="19" customFormat="1" ht="12.75" customHeight="1"/>
    <row r="6286" s="19" customFormat="1" ht="12.75" customHeight="1"/>
    <row r="6287" s="19" customFormat="1" ht="12.75" customHeight="1"/>
    <row r="6288" s="19" customFormat="1" ht="12.75" customHeight="1"/>
    <row r="6289" s="19" customFormat="1" ht="12.75" customHeight="1"/>
    <row r="6290" s="19" customFormat="1" ht="12.75" customHeight="1"/>
    <row r="6291" s="19" customFormat="1" ht="12.75" customHeight="1"/>
    <row r="6292" s="19" customFormat="1" ht="12.75" customHeight="1"/>
    <row r="6293" s="19" customFormat="1" ht="12.75" customHeight="1"/>
    <row r="6294" s="19" customFormat="1" ht="12.75" customHeight="1"/>
    <row r="6295" s="19" customFormat="1" ht="12.75" customHeight="1"/>
    <row r="6296" s="19" customFormat="1" ht="12.75" customHeight="1"/>
    <row r="6297" s="19" customFormat="1" ht="12.75" customHeight="1"/>
    <row r="6298" s="19" customFormat="1" ht="12.75" customHeight="1"/>
    <row r="6299" s="19" customFormat="1" ht="12.75" customHeight="1"/>
    <row r="6300" s="19" customFormat="1" ht="12.75" customHeight="1"/>
    <row r="6301" s="19" customFormat="1" ht="12.75" customHeight="1"/>
    <row r="6302" s="19" customFormat="1" ht="12.75" customHeight="1"/>
    <row r="6303" s="19" customFormat="1" ht="12.75" customHeight="1"/>
    <row r="6304" s="19" customFormat="1" ht="12.75" customHeight="1"/>
    <row r="6305" s="19" customFormat="1" ht="12.75" customHeight="1"/>
    <row r="6306" s="19" customFormat="1" ht="12.75" customHeight="1"/>
    <row r="6307" s="19" customFormat="1" ht="12.75" customHeight="1"/>
    <row r="6308" s="19" customFormat="1" ht="12.75" customHeight="1"/>
    <row r="6309" s="19" customFormat="1" ht="12.75" customHeight="1"/>
    <row r="6310" s="19" customFormat="1" ht="12.75" customHeight="1"/>
    <row r="6311" s="19" customFormat="1" ht="12.75" customHeight="1"/>
    <row r="6312" s="19" customFormat="1" ht="12.75" customHeight="1"/>
    <row r="6313" s="19" customFormat="1" ht="12.75" customHeight="1"/>
    <row r="6314" s="19" customFormat="1" ht="12.75" customHeight="1"/>
    <row r="6315" s="19" customFormat="1" ht="12.75" customHeight="1"/>
    <row r="6316" s="19" customFormat="1" ht="12.75" customHeight="1"/>
    <row r="6317" s="19" customFormat="1" ht="12.75" customHeight="1"/>
    <row r="6318" s="19" customFormat="1" ht="12.75" customHeight="1"/>
    <row r="6319" s="19" customFormat="1" ht="12.75" customHeight="1"/>
    <row r="6320" s="19" customFormat="1" ht="12.75" customHeight="1"/>
    <row r="6321" s="19" customFormat="1" ht="12.75" customHeight="1"/>
    <row r="6322" s="19" customFormat="1" ht="12.75" customHeight="1"/>
    <row r="6323" s="19" customFormat="1" ht="12.75" customHeight="1"/>
    <row r="6324" s="19" customFormat="1" ht="12.75" customHeight="1"/>
    <row r="6325" s="19" customFormat="1" ht="12.75" customHeight="1"/>
    <row r="6326" s="19" customFormat="1" ht="12.75" customHeight="1"/>
    <row r="6327" s="19" customFormat="1" ht="12.75" customHeight="1"/>
    <row r="6328" s="19" customFormat="1" ht="12.75" customHeight="1"/>
    <row r="6329" s="19" customFormat="1" ht="12.75" customHeight="1"/>
    <row r="6330" s="19" customFormat="1" ht="12.75" customHeight="1"/>
    <row r="6331" s="19" customFormat="1" ht="12.75" customHeight="1"/>
    <row r="6332" s="19" customFormat="1" ht="12.75" customHeight="1"/>
    <row r="6333" s="19" customFormat="1" ht="12.75" customHeight="1"/>
    <row r="6334" s="19" customFormat="1" ht="12.75" customHeight="1"/>
    <row r="6335" s="19" customFormat="1" ht="12.75" customHeight="1"/>
    <row r="6336" s="19" customFormat="1" ht="12.75" customHeight="1"/>
    <row r="6337" s="19" customFormat="1" ht="12.75" customHeight="1"/>
    <row r="6338" s="19" customFormat="1" ht="12.75" customHeight="1"/>
    <row r="6339" s="19" customFormat="1" ht="12.75" customHeight="1"/>
    <row r="6340" s="19" customFormat="1" ht="12.75" customHeight="1"/>
    <row r="6341" s="19" customFormat="1" ht="12.75" customHeight="1"/>
    <row r="6342" s="19" customFormat="1" ht="12.75" customHeight="1"/>
    <row r="6343" s="19" customFormat="1" ht="12.75" customHeight="1"/>
    <row r="6344" s="19" customFormat="1" ht="12.75" customHeight="1"/>
    <row r="6345" s="19" customFormat="1" ht="12.75" customHeight="1"/>
    <row r="6346" s="19" customFormat="1" ht="12.75" customHeight="1"/>
    <row r="6347" s="19" customFormat="1" ht="12.75" customHeight="1"/>
    <row r="6348" s="19" customFormat="1" ht="12.75" customHeight="1"/>
    <row r="6349" s="19" customFormat="1" ht="12.75" customHeight="1"/>
    <row r="6350" s="19" customFormat="1" ht="12.75" customHeight="1"/>
    <row r="6351" s="19" customFormat="1" ht="12.75" customHeight="1"/>
    <row r="6352" s="19" customFormat="1" ht="12.75" customHeight="1"/>
    <row r="6353" s="19" customFormat="1" ht="12.75" customHeight="1"/>
    <row r="6354" s="19" customFormat="1" ht="12.75" customHeight="1"/>
    <row r="6355" s="19" customFormat="1" ht="12.75" customHeight="1"/>
    <row r="6356" s="19" customFormat="1" ht="12.75" customHeight="1"/>
    <row r="6357" s="19" customFormat="1" ht="12.75" customHeight="1"/>
    <row r="6358" s="19" customFormat="1" ht="12.75" customHeight="1"/>
    <row r="6359" s="19" customFormat="1" ht="12.75" customHeight="1"/>
    <row r="6360" s="19" customFormat="1" ht="12.75" customHeight="1"/>
    <row r="6361" s="19" customFormat="1" ht="12.75" customHeight="1"/>
    <row r="6362" s="19" customFormat="1" ht="12.75" customHeight="1"/>
    <row r="6363" s="19" customFormat="1" ht="12.75" customHeight="1"/>
    <row r="6364" s="19" customFormat="1" ht="12.75" customHeight="1"/>
    <row r="6365" s="19" customFormat="1" ht="12.75" customHeight="1"/>
    <row r="6366" s="19" customFormat="1" ht="12.75" customHeight="1"/>
    <row r="6367" s="19" customFormat="1" ht="12.75" customHeight="1"/>
    <row r="6368" s="19" customFormat="1" ht="12.75" customHeight="1"/>
    <row r="6369" s="19" customFormat="1" ht="12.75" customHeight="1"/>
    <row r="6370" s="19" customFormat="1" ht="12.75" customHeight="1"/>
    <row r="6371" s="19" customFormat="1" ht="12.75" customHeight="1"/>
    <row r="6372" s="19" customFormat="1" ht="12.75" customHeight="1"/>
    <row r="6373" s="19" customFormat="1" ht="12.75" customHeight="1"/>
    <row r="6374" s="19" customFormat="1" ht="12.75" customHeight="1"/>
    <row r="6375" s="19" customFormat="1" ht="12.75" customHeight="1"/>
    <row r="6376" s="19" customFormat="1" ht="12.75" customHeight="1"/>
    <row r="6377" s="19" customFormat="1" ht="12.75" customHeight="1"/>
    <row r="6378" s="19" customFormat="1" ht="12.75" customHeight="1"/>
    <row r="6379" s="19" customFormat="1" ht="12.75" customHeight="1"/>
    <row r="6380" s="19" customFormat="1" ht="12.75" customHeight="1"/>
    <row r="6381" s="19" customFormat="1" ht="12.75" customHeight="1"/>
    <row r="6382" s="19" customFormat="1" ht="12.75" customHeight="1"/>
    <row r="6383" s="19" customFormat="1" ht="12.75" customHeight="1"/>
    <row r="6384" s="19" customFormat="1" ht="12.75" customHeight="1"/>
    <row r="6385" s="19" customFormat="1" ht="12.75" customHeight="1"/>
    <row r="6386" s="19" customFormat="1" ht="12.75" customHeight="1"/>
    <row r="6387" s="19" customFormat="1" ht="12.75" customHeight="1"/>
    <row r="6388" s="19" customFormat="1" ht="12.75" customHeight="1"/>
    <row r="6389" s="19" customFormat="1" ht="12.75" customHeight="1"/>
    <row r="6390" s="19" customFormat="1" ht="12.75" customHeight="1"/>
    <row r="6391" s="19" customFormat="1" ht="12.75" customHeight="1"/>
    <row r="6392" s="19" customFormat="1" ht="12.75" customHeight="1"/>
    <row r="6393" s="19" customFormat="1" ht="12.75" customHeight="1"/>
    <row r="6394" s="19" customFormat="1" ht="12.75" customHeight="1"/>
    <row r="6395" s="19" customFormat="1" ht="12.75" customHeight="1"/>
    <row r="6396" s="19" customFormat="1" ht="12.75" customHeight="1"/>
    <row r="6397" s="19" customFormat="1" ht="12.75" customHeight="1"/>
    <row r="6398" s="19" customFormat="1" ht="12.75" customHeight="1"/>
    <row r="6399" s="19" customFormat="1" ht="12.75" customHeight="1"/>
    <row r="6400" s="19" customFormat="1" ht="12.75" customHeight="1"/>
    <row r="6401" s="19" customFormat="1" ht="12.75" customHeight="1"/>
    <row r="6402" s="19" customFormat="1" ht="12.75" customHeight="1"/>
    <row r="6403" s="19" customFormat="1" ht="12.75" customHeight="1"/>
    <row r="6404" s="19" customFormat="1" ht="12.75" customHeight="1"/>
    <row r="6405" s="19" customFormat="1" ht="12.75" customHeight="1"/>
    <row r="6406" s="19" customFormat="1" ht="12.75" customHeight="1"/>
    <row r="6407" s="19" customFormat="1" ht="12.75" customHeight="1"/>
    <row r="6408" s="19" customFormat="1" ht="12.75" customHeight="1"/>
    <row r="6409" s="19" customFormat="1" ht="12.75" customHeight="1"/>
    <row r="6410" s="19" customFormat="1" ht="12.75" customHeight="1"/>
    <row r="6411" s="19" customFormat="1" ht="12.75" customHeight="1"/>
    <row r="6412" s="19" customFormat="1" ht="12.75" customHeight="1"/>
    <row r="6413" s="19" customFormat="1" ht="12.75" customHeight="1"/>
    <row r="6414" s="19" customFormat="1" ht="12.75" customHeight="1"/>
    <row r="6415" s="19" customFormat="1" ht="12.75" customHeight="1"/>
    <row r="6416" s="19" customFormat="1" ht="12.75" customHeight="1"/>
    <row r="6417" s="19" customFormat="1" ht="12.75" customHeight="1"/>
    <row r="6418" s="19" customFormat="1" ht="12.75" customHeight="1"/>
    <row r="6419" s="19" customFormat="1" ht="12.75" customHeight="1"/>
    <row r="6420" s="19" customFormat="1" ht="12.75" customHeight="1"/>
    <row r="6421" s="19" customFormat="1" ht="12.75" customHeight="1"/>
    <row r="6422" s="19" customFormat="1" ht="12.75" customHeight="1"/>
    <row r="6423" s="19" customFormat="1" ht="12.75" customHeight="1"/>
    <row r="6424" s="19" customFormat="1" ht="12.75" customHeight="1"/>
    <row r="6425" s="19" customFormat="1" ht="12.75" customHeight="1"/>
    <row r="6426" s="19" customFormat="1" ht="12.75" customHeight="1"/>
    <row r="6427" s="19" customFormat="1" ht="12.75" customHeight="1"/>
    <row r="6428" s="19" customFormat="1" ht="12.75" customHeight="1"/>
    <row r="6429" s="19" customFormat="1" ht="12.75" customHeight="1"/>
    <row r="6430" s="19" customFormat="1" ht="12.75" customHeight="1"/>
    <row r="6431" s="19" customFormat="1" ht="12.75" customHeight="1"/>
    <row r="6432" s="19" customFormat="1" ht="12.75" customHeight="1"/>
    <row r="6433" s="19" customFormat="1" ht="12.75" customHeight="1"/>
    <row r="6434" s="19" customFormat="1" ht="12.75" customHeight="1"/>
    <row r="6435" s="19" customFormat="1" ht="12.75" customHeight="1"/>
    <row r="6436" s="19" customFormat="1" ht="12.75" customHeight="1"/>
    <row r="6437" s="19" customFormat="1" ht="12.75" customHeight="1"/>
    <row r="6438" s="19" customFormat="1" ht="12.75" customHeight="1"/>
    <row r="6439" s="19" customFormat="1" ht="12.75" customHeight="1"/>
    <row r="6440" s="19" customFormat="1" ht="12.75" customHeight="1"/>
    <row r="6441" s="19" customFormat="1" ht="12.75" customHeight="1"/>
    <row r="6442" s="19" customFormat="1" ht="12.75" customHeight="1"/>
    <row r="6443" s="19" customFormat="1" ht="12.75" customHeight="1"/>
    <row r="6444" s="19" customFormat="1" ht="12.75" customHeight="1"/>
    <row r="6445" s="19" customFormat="1" ht="12.75" customHeight="1"/>
    <row r="6446" s="19" customFormat="1" ht="12.75" customHeight="1"/>
    <row r="6447" s="19" customFormat="1" ht="12.75" customHeight="1"/>
    <row r="6448" s="19" customFormat="1" ht="12.75" customHeight="1"/>
    <row r="6449" s="19" customFormat="1" ht="12.75" customHeight="1"/>
    <row r="6450" s="19" customFormat="1" ht="12.75" customHeight="1"/>
    <row r="6451" s="19" customFormat="1" ht="12.75" customHeight="1"/>
    <row r="6452" s="19" customFormat="1" ht="12.75" customHeight="1"/>
    <row r="6453" s="19" customFormat="1" ht="12.75" customHeight="1"/>
    <row r="6454" s="19" customFormat="1" ht="12.75" customHeight="1"/>
    <row r="6455" s="19" customFormat="1" ht="12.75" customHeight="1"/>
    <row r="6456" s="19" customFormat="1" ht="12.75" customHeight="1"/>
    <row r="6457" s="19" customFormat="1" ht="12.75" customHeight="1"/>
    <row r="6458" s="19" customFormat="1" ht="12.75" customHeight="1"/>
    <row r="6459" s="19" customFormat="1" ht="12.75" customHeight="1"/>
    <row r="6460" s="19" customFormat="1" ht="12.75" customHeight="1"/>
    <row r="6461" s="19" customFormat="1" ht="12.75" customHeight="1"/>
    <row r="6462" s="19" customFormat="1" ht="12.75" customHeight="1"/>
    <row r="6463" s="19" customFormat="1" ht="12.75" customHeight="1"/>
    <row r="6464" s="19" customFormat="1" ht="12.75" customHeight="1"/>
    <row r="6465" s="19" customFormat="1" ht="12.75" customHeight="1"/>
    <row r="6466" s="19" customFormat="1" ht="12.75" customHeight="1"/>
    <row r="6467" s="19" customFormat="1" ht="12.75" customHeight="1"/>
    <row r="6468" s="19" customFormat="1" ht="12.75" customHeight="1"/>
    <row r="6469" s="19" customFormat="1" ht="12.75" customHeight="1"/>
    <row r="6470" s="19" customFormat="1" ht="12.75" customHeight="1"/>
    <row r="6471" s="19" customFormat="1" ht="12.75" customHeight="1"/>
    <row r="6472" s="19" customFormat="1" ht="12.75" customHeight="1"/>
    <row r="6473" s="19" customFormat="1" ht="12.75" customHeight="1"/>
    <row r="6474" s="19" customFormat="1" ht="12.75" customHeight="1"/>
    <row r="6475" s="19" customFormat="1" ht="12.75" customHeight="1"/>
    <row r="6476" s="19" customFormat="1" ht="12.75" customHeight="1"/>
    <row r="6477" s="19" customFormat="1" ht="12.75" customHeight="1"/>
    <row r="6478" s="19" customFormat="1" ht="12.75" customHeight="1"/>
    <row r="6479" s="19" customFormat="1" ht="12.75" customHeight="1"/>
    <row r="6480" s="19" customFormat="1" ht="12.75" customHeight="1"/>
    <row r="6481" s="19" customFormat="1" ht="12.75" customHeight="1"/>
    <row r="6482" s="19" customFormat="1" ht="12.75" customHeight="1"/>
    <row r="6483" s="19" customFormat="1" ht="12.75" customHeight="1"/>
    <row r="6484" s="19" customFormat="1" ht="12.75" customHeight="1"/>
    <row r="6485" s="19" customFormat="1" ht="12.75" customHeight="1"/>
    <row r="6486" s="19" customFormat="1" ht="12.75" customHeight="1"/>
    <row r="6487" s="19" customFormat="1" ht="12.75" customHeight="1"/>
    <row r="6488" s="19" customFormat="1" ht="12.75" customHeight="1"/>
    <row r="6489" s="19" customFormat="1" ht="12.75" customHeight="1"/>
    <row r="6490" s="19" customFormat="1" ht="12.75" customHeight="1"/>
    <row r="6491" s="19" customFormat="1" ht="12.75" customHeight="1"/>
    <row r="6492" s="19" customFormat="1" ht="12.75" customHeight="1"/>
    <row r="6493" s="19" customFormat="1" ht="12.75" customHeight="1"/>
    <row r="6494" s="19" customFormat="1" ht="12.75" customHeight="1"/>
    <row r="6495" s="19" customFormat="1" ht="12.75" customHeight="1"/>
    <row r="6496" s="19" customFormat="1" ht="12.75" customHeight="1"/>
    <row r="6497" s="19" customFormat="1" ht="12.75" customHeight="1"/>
    <row r="6498" s="19" customFormat="1" ht="12.75" customHeight="1"/>
    <row r="6499" s="19" customFormat="1" ht="12.75" customHeight="1"/>
    <row r="6500" s="19" customFormat="1" ht="12.75" customHeight="1"/>
    <row r="6501" s="19" customFormat="1" ht="12.75" customHeight="1"/>
    <row r="6502" s="19" customFormat="1" ht="12.75" customHeight="1"/>
    <row r="6503" s="19" customFormat="1" ht="12.75" customHeight="1"/>
    <row r="6504" s="19" customFormat="1" ht="12.75" customHeight="1"/>
    <row r="6505" s="19" customFormat="1" ht="12.75" customHeight="1"/>
    <row r="6506" s="19" customFormat="1" ht="12.75" customHeight="1"/>
    <row r="6507" s="19" customFormat="1" ht="12.75" customHeight="1"/>
    <row r="6508" s="19" customFormat="1" ht="12.75" customHeight="1"/>
    <row r="6509" s="19" customFormat="1" ht="12.75" customHeight="1"/>
    <row r="6510" s="19" customFormat="1" ht="12.75" customHeight="1"/>
    <row r="6511" s="19" customFormat="1" ht="12.75" customHeight="1"/>
    <row r="6512" s="19" customFormat="1" ht="12.75" customHeight="1"/>
    <row r="6513" s="19" customFormat="1" ht="12.75" customHeight="1"/>
    <row r="6514" s="19" customFormat="1" ht="12.75" customHeight="1"/>
    <row r="6515" s="19" customFormat="1" ht="12.75" customHeight="1"/>
    <row r="6516" s="19" customFormat="1" ht="12.75" customHeight="1"/>
    <row r="6517" s="19" customFormat="1" ht="12.75" customHeight="1"/>
    <row r="6518" s="19" customFormat="1" ht="12.75" customHeight="1"/>
    <row r="6519" s="19" customFormat="1" ht="12.75" customHeight="1"/>
    <row r="6520" s="19" customFormat="1" ht="12.75" customHeight="1"/>
    <row r="6521" s="19" customFormat="1" ht="12.75" customHeight="1"/>
    <row r="6522" s="19" customFormat="1" ht="12.75" customHeight="1"/>
    <row r="6523" s="19" customFormat="1" ht="12.75" customHeight="1"/>
    <row r="6524" s="19" customFormat="1" ht="12.75" customHeight="1"/>
    <row r="6525" s="19" customFormat="1" ht="12.75" customHeight="1"/>
    <row r="6526" s="19" customFormat="1" ht="12.75" customHeight="1"/>
    <row r="6527" s="19" customFormat="1" ht="12.75" customHeight="1"/>
    <row r="6528" s="19" customFormat="1" ht="12.75" customHeight="1"/>
    <row r="6529" s="19" customFormat="1" ht="12.75" customHeight="1"/>
    <row r="6530" s="19" customFormat="1" ht="12.75" customHeight="1"/>
    <row r="6531" s="19" customFormat="1" ht="12.75" customHeight="1"/>
    <row r="6532" s="19" customFormat="1" ht="12.75" customHeight="1"/>
    <row r="6533" s="19" customFormat="1" ht="12.75" customHeight="1"/>
    <row r="6534" s="19" customFormat="1" ht="12.75" customHeight="1"/>
    <row r="6535" s="19" customFormat="1" ht="12.75" customHeight="1"/>
    <row r="6536" s="19" customFormat="1" ht="12.75" customHeight="1"/>
    <row r="6537" s="19" customFormat="1" ht="12.75" customHeight="1"/>
    <row r="6538" s="19" customFormat="1" ht="12.75" customHeight="1"/>
    <row r="6539" s="19" customFormat="1" ht="12.75" customHeight="1"/>
    <row r="6540" s="19" customFormat="1" ht="12.75" customHeight="1"/>
    <row r="6541" s="19" customFormat="1" ht="12.75" customHeight="1"/>
    <row r="6542" s="19" customFormat="1" ht="12.75" customHeight="1"/>
    <row r="6543" s="19" customFormat="1" ht="12.75" customHeight="1"/>
    <row r="6544" s="19" customFormat="1" ht="12.75" customHeight="1"/>
    <row r="6545" s="19" customFormat="1" ht="12.75" customHeight="1"/>
    <row r="6546" s="19" customFormat="1" ht="12.75" customHeight="1"/>
    <row r="6547" s="19" customFormat="1" ht="12.75" customHeight="1"/>
    <row r="6548" s="19" customFormat="1" ht="12.75" customHeight="1"/>
    <row r="6549" s="19" customFormat="1" ht="12.75" customHeight="1"/>
    <row r="6550" s="19" customFormat="1" ht="12.75" customHeight="1"/>
    <row r="6551" s="19" customFormat="1" ht="12.75" customHeight="1"/>
    <row r="6552" s="19" customFormat="1" ht="12.75" customHeight="1"/>
    <row r="6553" s="19" customFormat="1" ht="12.75" customHeight="1"/>
    <row r="6554" s="19" customFormat="1" ht="12.75" customHeight="1"/>
    <row r="6555" s="19" customFormat="1" ht="12.75" customHeight="1"/>
    <row r="6556" s="19" customFormat="1" ht="12.75" customHeight="1"/>
    <row r="6557" s="19" customFormat="1" ht="12.75" customHeight="1"/>
    <row r="6558" s="19" customFormat="1" ht="12.75" customHeight="1"/>
    <row r="6559" s="19" customFormat="1" ht="12.75" customHeight="1"/>
    <row r="6560" s="19" customFormat="1" ht="12.75" customHeight="1"/>
    <row r="6561" s="19" customFormat="1" ht="12.75" customHeight="1"/>
    <row r="6562" s="19" customFormat="1" ht="12.75" customHeight="1"/>
    <row r="6563" s="19" customFormat="1" ht="12.75" customHeight="1"/>
    <row r="6564" s="19" customFormat="1" ht="12.75" customHeight="1"/>
    <row r="6565" s="19" customFormat="1" ht="12.75" customHeight="1"/>
    <row r="6566" s="19" customFormat="1" ht="12.75" customHeight="1"/>
    <row r="6567" s="19" customFormat="1" ht="12.75" customHeight="1"/>
    <row r="6568" s="19" customFormat="1" ht="12.75" customHeight="1"/>
    <row r="6569" s="19" customFormat="1" ht="12.75" customHeight="1"/>
    <row r="6570" s="19" customFormat="1" ht="12.75" customHeight="1"/>
    <row r="6571" s="19" customFormat="1" ht="12.75" customHeight="1"/>
    <row r="6572" s="19" customFormat="1" ht="12.75" customHeight="1"/>
    <row r="6573" s="19" customFormat="1" ht="12.75" customHeight="1"/>
    <row r="6574" s="19" customFormat="1" ht="12.75" customHeight="1"/>
    <row r="6575" s="19" customFormat="1" ht="12.75" customHeight="1"/>
    <row r="6576" s="19" customFormat="1" ht="12.75" customHeight="1"/>
    <row r="6577" s="19" customFormat="1" ht="12.75" customHeight="1"/>
    <row r="6578" s="19" customFormat="1" ht="12.75" customHeight="1"/>
    <row r="6579" s="19" customFormat="1" ht="12.75" customHeight="1"/>
    <row r="6580" s="19" customFormat="1" ht="12.75" customHeight="1"/>
    <row r="6581" s="19" customFormat="1" ht="12.75" customHeight="1"/>
    <row r="6582" s="19" customFormat="1" ht="12.75" customHeight="1"/>
    <row r="6583" s="19" customFormat="1" ht="12.75" customHeight="1"/>
    <row r="6584" s="19" customFormat="1" ht="12.75" customHeight="1"/>
    <row r="6585" s="19" customFormat="1" ht="12.75" customHeight="1"/>
    <row r="6586" s="19" customFormat="1" ht="12.75" customHeight="1"/>
    <row r="6587" s="19" customFormat="1" ht="12.75" customHeight="1"/>
    <row r="6588" s="19" customFormat="1" ht="12.75" customHeight="1"/>
    <row r="6589" s="19" customFormat="1" ht="12.75" customHeight="1"/>
    <row r="6590" s="19" customFormat="1" ht="12.75" customHeight="1"/>
    <row r="6591" s="19" customFormat="1" ht="12.75" customHeight="1"/>
    <row r="6592" s="19" customFormat="1" ht="12.75" customHeight="1"/>
    <row r="6593" s="19" customFormat="1" ht="12.75" customHeight="1"/>
    <row r="6594" s="19" customFormat="1" ht="12.75" customHeight="1"/>
    <row r="6595" s="19" customFormat="1" ht="12.75" customHeight="1"/>
    <row r="6596" s="19" customFormat="1" ht="12.75" customHeight="1"/>
    <row r="6597" s="19" customFormat="1" ht="12.75" customHeight="1"/>
    <row r="6598" s="19" customFormat="1" ht="12.75" customHeight="1"/>
    <row r="6599" s="19" customFormat="1" ht="12.75" customHeight="1"/>
    <row r="6600" s="19" customFormat="1" ht="12.75" customHeight="1"/>
    <row r="6601" s="19" customFormat="1" ht="12.75" customHeight="1"/>
    <row r="6602" s="19" customFormat="1" ht="12.75" customHeight="1"/>
    <row r="6603" s="19" customFormat="1" ht="12.75" customHeight="1"/>
    <row r="6604" s="19" customFormat="1" ht="12.75" customHeight="1"/>
    <row r="6605" s="19" customFormat="1" ht="12.75" customHeight="1"/>
    <row r="6606" s="19" customFormat="1" ht="12.75" customHeight="1"/>
    <row r="6607" s="19" customFormat="1" ht="12.75" customHeight="1"/>
    <row r="6608" s="19" customFormat="1" ht="12.75" customHeight="1"/>
    <row r="6609" s="19" customFormat="1" ht="12.75" customHeight="1"/>
    <row r="6610" s="19" customFormat="1" ht="12.75" customHeight="1"/>
    <row r="6611" s="19" customFormat="1" ht="12.75" customHeight="1"/>
    <row r="6612" s="19" customFormat="1" ht="12.75" customHeight="1"/>
    <row r="6613" s="19" customFormat="1" ht="12.75" customHeight="1"/>
    <row r="6614" s="19" customFormat="1" ht="12.75" customHeight="1"/>
    <row r="6615" s="19" customFormat="1" ht="12.75" customHeight="1"/>
    <row r="6616" s="19" customFormat="1" ht="12.75" customHeight="1"/>
    <row r="6617" s="19" customFormat="1" ht="12.75" customHeight="1"/>
    <row r="6618" s="19" customFormat="1" ht="12.75" customHeight="1"/>
    <row r="6619" s="19" customFormat="1" ht="12.75" customHeight="1"/>
    <row r="6620" s="19" customFormat="1" ht="12.75" customHeight="1"/>
    <row r="6621" s="19" customFormat="1" ht="12.75" customHeight="1"/>
    <row r="6622" s="19" customFormat="1" ht="12.75" customHeight="1"/>
    <row r="6623" s="19" customFormat="1" ht="12.75" customHeight="1"/>
    <row r="6624" s="19" customFormat="1" ht="12.75" customHeight="1"/>
    <row r="6625" s="19" customFormat="1" ht="12.75" customHeight="1"/>
    <row r="6626" s="19" customFormat="1" ht="12.75" customHeight="1"/>
    <row r="6627" s="19" customFormat="1" ht="12.75" customHeight="1"/>
    <row r="6628" s="19" customFormat="1" ht="12.75" customHeight="1"/>
    <row r="6629" s="19" customFormat="1" ht="12.75" customHeight="1"/>
    <row r="6630" s="19" customFormat="1" ht="12.75" customHeight="1"/>
    <row r="6631" s="19" customFormat="1" ht="12.75" customHeight="1"/>
    <row r="6632" s="19" customFormat="1" ht="12.75" customHeight="1"/>
    <row r="6633" s="19" customFormat="1" ht="12.75" customHeight="1"/>
    <row r="6634" s="19" customFormat="1" ht="12.75" customHeight="1"/>
    <row r="6635" s="19" customFormat="1" ht="12.75" customHeight="1"/>
    <row r="6636" s="19" customFormat="1" ht="12.75" customHeight="1"/>
    <row r="6637" s="19" customFormat="1" ht="12.75" customHeight="1"/>
    <row r="6638" s="19" customFormat="1" ht="12.75" customHeight="1"/>
    <row r="6639" s="19" customFormat="1" ht="12.75" customHeight="1"/>
    <row r="6640" s="19" customFormat="1" ht="12.75" customHeight="1"/>
    <row r="6641" s="19" customFormat="1" ht="12.75" customHeight="1"/>
    <row r="6642" s="19" customFormat="1" ht="12.75" customHeight="1"/>
    <row r="6643" s="19" customFormat="1" ht="12.75" customHeight="1"/>
    <row r="6644" s="19" customFormat="1" ht="12.75" customHeight="1"/>
    <row r="6645" s="19" customFormat="1" ht="12.75" customHeight="1"/>
    <row r="6646" s="19" customFormat="1" ht="12.75" customHeight="1"/>
    <row r="6647" s="19" customFormat="1" ht="12.75" customHeight="1"/>
    <row r="6648" s="19" customFormat="1" ht="12.75" customHeight="1"/>
    <row r="6649" s="19" customFormat="1" ht="12.75" customHeight="1"/>
    <row r="6650" s="19" customFormat="1" ht="12.75" customHeight="1"/>
    <row r="6651" s="19" customFormat="1" ht="12.75" customHeight="1"/>
    <row r="6652" s="19" customFormat="1" ht="12.75" customHeight="1"/>
    <row r="6653" s="19" customFormat="1" ht="12.75" customHeight="1"/>
    <row r="6654" s="19" customFormat="1" ht="12.75" customHeight="1"/>
    <row r="6655" s="19" customFormat="1" ht="12.75" customHeight="1"/>
    <row r="6656" s="19" customFormat="1" ht="12.75" customHeight="1"/>
    <row r="6657" s="19" customFormat="1" ht="12.75" customHeight="1"/>
    <row r="6658" s="19" customFormat="1" ht="12.75" customHeight="1"/>
    <row r="6659" s="19" customFormat="1" ht="12.75" customHeight="1"/>
    <row r="6660" s="19" customFormat="1" ht="12.75" customHeight="1"/>
    <row r="6661" s="19" customFormat="1" ht="12.75" customHeight="1"/>
    <row r="6662" s="19" customFormat="1" ht="12.75" customHeight="1"/>
    <row r="6663" s="19" customFormat="1" ht="12.75" customHeight="1"/>
    <row r="6664" s="19" customFormat="1" ht="12.75" customHeight="1"/>
    <row r="6665" s="19" customFormat="1" ht="12.75" customHeight="1"/>
    <row r="6666" s="19" customFormat="1" ht="12.75" customHeight="1"/>
    <row r="6667" s="19" customFormat="1" ht="12.75" customHeight="1"/>
    <row r="6668" s="19" customFormat="1" ht="12.75" customHeight="1"/>
    <row r="6669" s="19" customFormat="1" ht="12.75" customHeight="1"/>
    <row r="6670" s="19" customFormat="1" ht="12.75" customHeight="1"/>
    <row r="6671" s="19" customFormat="1" ht="12.75" customHeight="1"/>
    <row r="6672" s="19" customFormat="1" ht="12.75" customHeight="1"/>
    <row r="6673" s="19" customFormat="1" ht="12.75" customHeight="1"/>
    <row r="6674" s="19" customFormat="1" ht="12.75" customHeight="1"/>
    <row r="6675" s="19" customFormat="1" ht="12.75" customHeight="1"/>
    <row r="6676" s="19" customFormat="1" ht="12.75" customHeight="1"/>
    <row r="6677" s="19" customFormat="1" ht="12.75" customHeight="1"/>
    <row r="6678" s="19" customFormat="1" ht="12.75" customHeight="1"/>
    <row r="6679" s="19" customFormat="1" ht="12.75" customHeight="1"/>
    <row r="6680" s="19" customFormat="1" ht="12.75" customHeight="1"/>
    <row r="6681" s="19" customFormat="1" ht="12.75" customHeight="1"/>
    <row r="6682" s="19" customFormat="1" ht="12.75" customHeight="1"/>
    <row r="6683" s="19" customFormat="1" ht="12.75" customHeight="1"/>
    <row r="6684" s="19" customFormat="1" ht="12.75" customHeight="1"/>
    <row r="6685" s="19" customFormat="1" ht="12.75" customHeight="1"/>
    <row r="6686" s="19" customFormat="1" ht="12.75" customHeight="1"/>
    <row r="6687" s="19" customFormat="1" ht="12.75" customHeight="1"/>
    <row r="6688" s="19" customFormat="1" ht="12.75" customHeight="1"/>
    <row r="6689" s="19" customFormat="1" ht="12.75" customHeight="1"/>
    <row r="6690" s="19" customFormat="1" ht="12.75" customHeight="1"/>
    <row r="6691" s="19" customFormat="1" ht="12.75" customHeight="1"/>
    <row r="6692" s="19" customFormat="1" ht="12.75" customHeight="1"/>
    <row r="6693" s="19" customFormat="1" ht="12.75" customHeight="1"/>
    <row r="6694" s="19" customFormat="1" ht="12.75" customHeight="1"/>
    <row r="6695" s="19" customFormat="1" ht="12.75" customHeight="1"/>
    <row r="6696" s="19" customFormat="1" ht="12.75" customHeight="1"/>
    <row r="6697" s="19" customFormat="1" ht="12.75" customHeight="1"/>
    <row r="6698" s="19" customFormat="1" ht="12.75" customHeight="1"/>
    <row r="6699" s="19" customFormat="1" ht="12.75" customHeight="1"/>
    <row r="6700" s="19" customFormat="1" ht="12.75" customHeight="1"/>
    <row r="6701" s="19" customFormat="1" ht="12.75" customHeight="1"/>
    <row r="6702" s="19" customFormat="1" ht="12.75" customHeight="1"/>
    <row r="6703" s="19" customFormat="1" ht="12.75" customHeight="1"/>
    <row r="6704" s="19" customFormat="1" ht="12.75" customHeight="1"/>
    <row r="6705" s="19" customFormat="1" ht="12.75" customHeight="1"/>
    <row r="6706" s="19" customFormat="1" ht="12.75" customHeight="1"/>
    <row r="6707" s="19" customFormat="1" ht="12.75" customHeight="1"/>
    <row r="6708" s="19" customFormat="1" ht="12.75" customHeight="1"/>
    <row r="6709" s="19" customFormat="1" ht="12.75" customHeight="1"/>
    <row r="6710" s="19" customFormat="1" ht="12.75" customHeight="1"/>
    <row r="6711" s="19" customFormat="1" ht="12.75" customHeight="1"/>
    <row r="6712" s="19" customFormat="1" ht="12.75" customHeight="1"/>
    <row r="6713" s="19" customFormat="1" ht="12.75" customHeight="1"/>
    <row r="6714" s="19" customFormat="1" ht="12.75" customHeight="1"/>
    <row r="6715" s="19" customFormat="1" ht="12.75" customHeight="1"/>
    <row r="6716" s="19" customFormat="1" ht="12.75" customHeight="1"/>
    <row r="6717" s="19" customFormat="1" ht="12.75" customHeight="1"/>
    <row r="6718" s="19" customFormat="1" ht="12.75" customHeight="1"/>
    <row r="6719" s="19" customFormat="1" ht="12.75" customHeight="1"/>
    <row r="6720" s="19" customFormat="1" ht="12.75" customHeight="1"/>
    <row r="6721" s="19" customFormat="1" ht="12.75" customHeight="1"/>
    <row r="6722" s="19" customFormat="1" ht="12.75" customHeight="1"/>
    <row r="6723" s="19" customFormat="1" ht="12.75" customHeight="1"/>
    <row r="6724" s="19" customFormat="1" ht="12.75" customHeight="1"/>
    <row r="6725" s="19" customFormat="1" ht="12.75" customHeight="1"/>
    <row r="6726" s="19" customFormat="1" ht="12.75" customHeight="1"/>
    <row r="6727" s="19" customFormat="1" ht="12.75" customHeight="1"/>
    <row r="6728" s="19" customFormat="1" ht="12.75" customHeight="1"/>
    <row r="6729" s="19" customFormat="1" ht="12.75" customHeight="1"/>
    <row r="6730" s="19" customFormat="1" ht="12.75" customHeight="1"/>
    <row r="6731" s="19" customFormat="1" ht="12.75" customHeight="1"/>
    <row r="6732" s="19" customFormat="1" ht="12.75" customHeight="1"/>
    <row r="6733" s="19" customFormat="1" ht="12.75" customHeight="1"/>
    <row r="6734" s="19" customFormat="1" ht="12.75" customHeight="1"/>
    <row r="6735" s="19" customFormat="1" ht="12.75" customHeight="1"/>
    <row r="6736" s="19" customFormat="1" ht="12.75" customHeight="1"/>
    <row r="6737" s="19" customFormat="1" ht="12.75" customHeight="1"/>
    <row r="6738" s="19" customFormat="1" ht="12.75" customHeight="1"/>
    <row r="6739" s="19" customFormat="1" ht="12.75" customHeight="1"/>
    <row r="6740" s="19" customFormat="1" ht="12.75" customHeight="1"/>
    <row r="6741" s="19" customFormat="1" ht="12.75" customHeight="1"/>
    <row r="6742" s="19" customFormat="1" ht="12.75" customHeight="1"/>
    <row r="6743" s="19" customFormat="1" ht="12.75" customHeight="1"/>
    <row r="6744" s="19" customFormat="1" ht="12.75" customHeight="1"/>
    <row r="6745" s="19" customFormat="1" ht="12.75" customHeight="1"/>
    <row r="6746" s="19" customFormat="1" ht="12.75" customHeight="1"/>
    <row r="6747" s="19" customFormat="1" ht="12.75" customHeight="1"/>
    <row r="6748" s="19" customFormat="1" ht="12.75" customHeight="1"/>
    <row r="6749" s="19" customFormat="1" ht="12.75" customHeight="1"/>
    <row r="6750" s="19" customFormat="1" ht="12.75" customHeight="1"/>
    <row r="6751" s="19" customFormat="1" ht="12.75" customHeight="1"/>
    <row r="6752" s="19" customFormat="1" ht="12.75" customHeight="1"/>
    <row r="6753" s="19" customFormat="1" ht="12.75" customHeight="1"/>
    <row r="6754" s="19" customFormat="1" ht="12.75" customHeight="1"/>
    <row r="6755" s="19" customFormat="1" ht="12.75" customHeight="1"/>
    <row r="6756" s="19" customFormat="1" ht="12.75" customHeight="1"/>
    <row r="6757" s="19" customFormat="1" ht="12.75" customHeight="1"/>
    <row r="6758" s="19" customFormat="1" ht="12.75" customHeight="1"/>
    <row r="6759" s="19" customFormat="1" ht="12.75" customHeight="1"/>
    <row r="6760" s="19" customFormat="1" ht="12.75" customHeight="1"/>
    <row r="6761" s="19" customFormat="1" ht="12.75" customHeight="1"/>
    <row r="6762" s="19" customFormat="1" ht="12.75" customHeight="1"/>
    <row r="6763" s="19" customFormat="1" ht="12.75" customHeight="1"/>
    <row r="6764" s="19" customFormat="1" ht="12.75" customHeight="1"/>
    <row r="6765" s="19" customFormat="1" ht="12.75" customHeight="1"/>
    <row r="6766" s="19" customFormat="1" ht="12.75" customHeight="1"/>
    <row r="6767" s="19" customFormat="1" ht="12.75" customHeight="1"/>
    <row r="6768" s="19" customFormat="1" ht="12.75" customHeight="1"/>
    <row r="6769" s="19" customFormat="1" ht="12.75" customHeight="1"/>
    <row r="6770" s="19" customFormat="1" ht="12.75" customHeight="1"/>
    <row r="6771" s="19" customFormat="1" ht="12.75" customHeight="1"/>
    <row r="6772" s="19" customFormat="1" ht="12.75" customHeight="1"/>
    <row r="6773" s="19" customFormat="1" ht="12.75" customHeight="1"/>
    <row r="6774" s="19" customFormat="1" ht="12.75" customHeight="1"/>
    <row r="6775" s="19" customFormat="1" ht="12.75" customHeight="1"/>
    <row r="6776" s="19" customFormat="1" ht="12.75" customHeight="1"/>
    <row r="6777" s="19" customFormat="1" ht="12.75" customHeight="1"/>
    <row r="6778" s="19" customFormat="1" ht="12.75" customHeight="1"/>
    <row r="6779" s="19" customFormat="1" ht="12.75" customHeight="1"/>
    <row r="6780" s="19" customFormat="1" ht="12.75" customHeight="1"/>
    <row r="6781" s="19" customFormat="1" ht="12.75" customHeight="1"/>
    <row r="6782" s="19" customFormat="1" ht="12.75" customHeight="1"/>
    <row r="6783" s="19" customFormat="1" ht="12.75" customHeight="1"/>
    <row r="6784" s="19" customFormat="1" ht="12.75" customHeight="1"/>
    <row r="6785" s="19" customFormat="1" ht="12.75" customHeight="1"/>
    <row r="6786" s="19" customFormat="1" ht="12.75" customHeight="1"/>
    <row r="6787" s="19" customFormat="1" ht="12.75" customHeight="1"/>
    <row r="6788" s="19" customFormat="1" ht="12.75" customHeight="1"/>
    <row r="6789" s="19" customFormat="1" ht="12.75" customHeight="1"/>
    <row r="6790" s="19" customFormat="1" ht="12.75" customHeight="1"/>
    <row r="6791" s="19" customFormat="1" ht="12.75" customHeight="1"/>
    <row r="6792" s="19" customFormat="1" ht="12.75" customHeight="1"/>
    <row r="6793" s="19" customFormat="1" ht="12.75" customHeight="1"/>
    <row r="6794" s="19" customFormat="1" ht="12.75" customHeight="1"/>
    <row r="6795" s="19" customFormat="1" ht="12.75" customHeight="1"/>
    <row r="6796" s="19" customFormat="1" ht="12.75" customHeight="1"/>
    <row r="6797" s="19" customFormat="1" ht="12.75" customHeight="1"/>
    <row r="6798" s="19" customFormat="1" ht="12.75" customHeight="1"/>
    <row r="6799" s="19" customFormat="1" ht="12.75" customHeight="1"/>
    <row r="6800" s="19" customFormat="1" ht="12.75" customHeight="1"/>
    <row r="6801" s="19" customFormat="1" ht="12.75" customHeight="1"/>
    <row r="6802" s="19" customFormat="1" ht="12.75" customHeight="1"/>
    <row r="6803" s="19" customFormat="1" ht="12.75" customHeight="1"/>
    <row r="6804" s="19" customFormat="1" ht="12.75" customHeight="1"/>
    <row r="6805" s="19" customFormat="1" ht="12.75" customHeight="1"/>
    <row r="6806" s="19" customFormat="1" ht="12.75" customHeight="1"/>
    <row r="6807" s="19" customFormat="1" ht="12.75" customHeight="1"/>
    <row r="6808" s="19" customFormat="1" ht="12.75" customHeight="1"/>
    <row r="6809" s="19" customFormat="1" ht="12.75" customHeight="1"/>
    <row r="6810" s="19" customFormat="1" ht="12.75" customHeight="1"/>
    <row r="6811" s="19" customFormat="1" ht="12.75" customHeight="1"/>
    <row r="6812" s="19" customFormat="1" ht="12.75" customHeight="1"/>
    <row r="6813" s="19" customFormat="1" ht="12.75" customHeight="1"/>
    <row r="6814" s="19" customFormat="1" ht="12.75" customHeight="1"/>
    <row r="6815" s="19" customFormat="1" ht="12.75" customHeight="1"/>
    <row r="6816" s="19" customFormat="1" ht="12.75" customHeight="1"/>
    <row r="6817" s="19" customFormat="1" ht="12.75" customHeight="1"/>
    <row r="6818" s="19" customFormat="1" ht="12.75" customHeight="1"/>
    <row r="6819" s="19" customFormat="1" ht="12.75" customHeight="1"/>
    <row r="6820" s="19" customFormat="1" ht="12.75" customHeight="1"/>
    <row r="6821" s="19" customFormat="1" ht="12.75" customHeight="1"/>
    <row r="6822" s="19" customFormat="1" ht="12.75" customHeight="1"/>
    <row r="6823" s="19" customFormat="1" ht="12.75" customHeight="1"/>
    <row r="6824" s="19" customFormat="1" ht="12.75" customHeight="1"/>
    <row r="6825" s="19" customFormat="1" ht="12.75" customHeight="1"/>
    <row r="6826" s="19" customFormat="1" ht="12.75" customHeight="1"/>
    <row r="6827" s="19" customFormat="1" ht="12.75" customHeight="1"/>
    <row r="6828" s="19" customFormat="1" ht="12.75" customHeight="1"/>
    <row r="6829" s="19" customFormat="1" ht="12.75" customHeight="1"/>
    <row r="6830" s="19" customFormat="1" ht="12.75" customHeight="1"/>
    <row r="6831" s="19" customFormat="1" ht="12.75" customHeight="1"/>
    <row r="6832" s="19" customFormat="1" ht="12.75" customHeight="1"/>
    <row r="6833" s="19" customFormat="1" ht="12.75" customHeight="1"/>
    <row r="6834" s="19" customFormat="1" ht="12.75" customHeight="1"/>
    <row r="6835" s="19" customFormat="1" ht="12.75" customHeight="1"/>
    <row r="6836" s="19" customFormat="1" ht="12.75" customHeight="1"/>
    <row r="6837" s="19" customFormat="1" ht="12.75" customHeight="1"/>
    <row r="6838" s="19" customFormat="1" ht="12.75" customHeight="1"/>
    <row r="6839" s="19" customFormat="1" ht="12.75" customHeight="1"/>
    <row r="6840" s="19" customFormat="1" ht="12.75" customHeight="1"/>
    <row r="6841" s="19" customFormat="1" ht="12.75" customHeight="1"/>
    <row r="6842" s="19" customFormat="1" ht="12.75" customHeight="1"/>
    <row r="6843" s="19" customFormat="1" ht="12.75" customHeight="1"/>
    <row r="6844" s="19" customFormat="1" ht="12.75" customHeight="1"/>
    <row r="6845" s="19" customFormat="1" ht="12.75" customHeight="1"/>
    <row r="6846" s="19" customFormat="1" ht="12.75" customHeight="1"/>
    <row r="6847" s="19" customFormat="1" ht="12.75" customHeight="1"/>
    <row r="6848" s="19" customFormat="1" ht="12.75" customHeight="1"/>
    <row r="6849" s="19" customFormat="1" ht="12.75" customHeight="1"/>
    <row r="6850" s="19" customFormat="1" ht="12.75" customHeight="1"/>
    <row r="6851" s="19" customFormat="1" ht="12.75" customHeight="1"/>
    <row r="6852" s="19" customFormat="1" ht="12.75" customHeight="1"/>
    <row r="6853" s="19" customFormat="1" ht="12.75" customHeight="1"/>
    <row r="6854" s="19" customFormat="1" ht="12.75" customHeight="1"/>
    <row r="6855" s="19" customFormat="1" ht="12.75" customHeight="1"/>
    <row r="6856" s="19" customFormat="1" ht="12.75" customHeight="1"/>
    <row r="6857" s="19" customFormat="1" ht="12.75" customHeight="1"/>
    <row r="6858" s="19" customFormat="1" ht="12.75" customHeight="1"/>
    <row r="6859" s="19" customFormat="1" ht="12.75" customHeight="1"/>
    <row r="6860" s="19" customFormat="1" ht="12.75" customHeight="1"/>
    <row r="6861" s="19" customFormat="1" ht="12.75" customHeight="1"/>
    <row r="6862" s="19" customFormat="1" ht="12.75" customHeight="1"/>
    <row r="6863" s="19" customFormat="1" ht="12.75" customHeight="1"/>
    <row r="6864" s="19" customFormat="1" ht="12.75" customHeight="1"/>
    <row r="6865" s="19" customFormat="1" ht="12.75" customHeight="1"/>
    <row r="6866" s="19" customFormat="1" ht="12.75" customHeight="1"/>
    <row r="6867" s="19" customFormat="1" ht="12.75" customHeight="1"/>
    <row r="6868" s="19" customFormat="1" ht="12.75" customHeight="1"/>
    <row r="6869" s="19" customFormat="1" ht="12.75" customHeight="1"/>
    <row r="6870" s="19" customFormat="1" ht="12.75" customHeight="1"/>
    <row r="6871" s="19" customFormat="1" ht="12.75" customHeight="1"/>
    <row r="6872" s="19" customFormat="1" ht="12.75" customHeight="1"/>
    <row r="6873" s="19" customFormat="1" ht="12.75" customHeight="1"/>
    <row r="6874" s="19" customFormat="1" ht="12.75" customHeight="1"/>
    <row r="6875" s="19" customFormat="1" ht="12.75" customHeight="1"/>
    <row r="6876" s="19" customFormat="1" ht="12.75" customHeight="1"/>
    <row r="6877" s="19" customFormat="1" ht="12.75" customHeight="1"/>
    <row r="6878" s="19" customFormat="1" ht="12.75" customHeight="1"/>
    <row r="6879" s="19" customFormat="1" ht="12.75" customHeight="1"/>
    <row r="6880" s="19" customFormat="1" ht="12.75" customHeight="1"/>
    <row r="6881" s="19" customFormat="1" ht="12.75" customHeight="1"/>
    <row r="6882" s="19" customFormat="1" ht="12.75" customHeight="1"/>
    <row r="6883" s="19" customFormat="1" ht="12.75" customHeight="1"/>
    <row r="6884" s="19" customFormat="1" ht="12.75" customHeight="1"/>
    <row r="6885" s="19" customFormat="1" ht="12.75" customHeight="1"/>
    <row r="6886" s="19" customFormat="1" ht="12.75" customHeight="1"/>
    <row r="6887" s="19" customFormat="1" ht="12.75" customHeight="1"/>
    <row r="6888" s="19" customFormat="1" ht="12.75" customHeight="1"/>
    <row r="6889" s="19" customFormat="1" ht="12.75" customHeight="1"/>
    <row r="6890" s="19" customFormat="1" ht="12.75" customHeight="1"/>
    <row r="6891" s="19" customFormat="1" ht="12.75" customHeight="1"/>
    <row r="6892" s="19" customFormat="1" ht="12.75" customHeight="1"/>
    <row r="6893" s="19" customFormat="1" ht="12.75" customHeight="1"/>
    <row r="6894" s="19" customFormat="1" ht="12.75" customHeight="1"/>
    <row r="6895" s="19" customFormat="1" ht="12.75" customHeight="1"/>
    <row r="6896" s="19" customFormat="1" ht="12.75" customHeight="1"/>
    <row r="6897" s="19" customFormat="1" ht="12.75" customHeight="1"/>
    <row r="6898" s="19" customFormat="1" ht="12.75" customHeight="1"/>
    <row r="6899" s="19" customFormat="1" ht="12.75" customHeight="1"/>
    <row r="6900" s="19" customFormat="1" ht="12.75" customHeight="1"/>
    <row r="6901" s="19" customFormat="1" ht="12.75" customHeight="1"/>
    <row r="6902" s="19" customFormat="1" ht="12.75" customHeight="1"/>
    <row r="6903" s="19" customFormat="1" ht="12.75" customHeight="1"/>
    <row r="6904" s="19" customFormat="1" ht="12.75" customHeight="1"/>
    <row r="6905" s="19" customFormat="1" ht="12.75" customHeight="1"/>
    <row r="6906" s="19" customFormat="1" ht="12.75" customHeight="1"/>
    <row r="6907" s="19" customFormat="1" ht="12.75" customHeight="1"/>
    <row r="6908" s="19" customFormat="1" ht="12.75" customHeight="1"/>
    <row r="6909" s="19" customFormat="1" ht="12.75" customHeight="1"/>
    <row r="6910" s="19" customFormat="1" ht="12.75" customHeight="1"/>
    <row r="6911" s="19" customFormat="1" ht="12.75" customHeight="1"/>
    <row r="6912" s="19" customFormat="1" ht="12.75" customHeight="1"/>
    <row r="6913" s="19" customFormat="1" ht="12.75" customHeight="1"/>
    <row r="6914" s="19" customFormat="1" ht="12.75" customHeight="1"/>
    <row r="6915" s="19" customFormat="1" ht="12.75" customHeight="1"/>
    <row r="6916" s="19" customFormat="1" ht="12.75" customHeight="1"/>
    <row r="6917" s="19" customFormat="1" ht="12.75" customHeight="1"/>
    <row r="6918" s="19" customFormat="1" ht="12.75" customHeight="1"/>
    <row r="6919" s="19" customFormat="1" ht="12.75" customHeight="1"/>
    <row r="6920" s="19" customFormat="1" ht="12.75" customHeight="1"/>
    <row r="6921" s="19" customFormat="1" ht="12.75" customHeight="1"/>
    <row r="6922" s="19" customFormat="1" ht="12.75" customHeight="1"/>
    <row r="6923" s="19" customFormat="1" ht="12.75" customHeight="1"/>
    <row r="6924" s="19" customFormat="1" ht="12.75" customHeight="1"/>
    <row r="6925" s="19" customFormat="1" ht="12.75" customHeight="1"/>
    <row r="6926" s="19" customFormat="1" ht="12.75" customHeight="1"/>
    <row r="6927" s="19" customFormat="1" ht="12.75" customHeight="1"/>
    <row r="6928" s="19" customFormat="1" ht="12.75" customHeight="1"/>
    <row r="6929" s="19" customFormat="1" ht="12.75" customHeight="1"/>
    <row r="6930" s="19" customFormat="1" ht="12.75" customHeight="1"/>
    <row r="6931" s="19" customFormat="1" ht="12.75" customHeight="1"/>
    <row r="6932" s="19" customFormat="1" ht="12.75" customHeight="1"/>
    <row r="6933" s="19" customFormat="1" ht="12.75" customHeight="1"/>
    <row r="6934" s="19" customFormat="1" ht="12.75" customHeight="1"/>
    <row r="6935" s="19" customFormat="1" ht="12.75" customHeight="1"/>
    <row r="6936" s="19" customFormat="1" ht="12.75" customHeight="1"/>
    <row r="6937" s="19" customFormat="1" ht="12.75" customHeight="1"/>
    <row r="6938" s="19" customFormat="1" ht="12.75" customHeight="1"/>
    <row r="6939" s="19" customFormat="1" ht="12.75" customHeight="1"/>
    <row r="6940" s="19" customFormat="1" ht="12.75" customHeight="1"/>
    <row r="6941" s="19" customFormat="1" ht="12.75" customHeight="1"/>
    <row r="6942" s="19" customFormat="1" ht="12.75" customHeight="1"/>
    <row r="6943" s="19" customFormat="1" ht="12.75" customHeight="1"/>
    <row r="6944" s="19" customFormat="1" ht="12.75" customHeight="1"/>
    <row r="6945" s="19" customFormat="1" ht="12.75" customHeight="1"/>
    <row r="6946" s="19" customFormat="1" ht="12.75" customHeight="1"/>
    <row r="6947" s="19" customFormat="1" ht="12.75" customHeight="1"/>
    <row r="6948" s="19" customFormat="1" ht="12.75" customHeight="1"/>
    <row r="6949" s="19" customFormat="1" ht="12.75" customHeight="1"/>
    <row r="6950" s="19" customFormat="1" ht="12.75" customHeight="1"/>
    <row r="6951" s="19" customFormat="1" ht="12.75" customHeight="1"/>
    <row r="6952" s="19" customFormat="1" ht="12.75" customHeight="1"/>
    <row r="6953" s="19" customFormat="1" ht="12.75" customHeight="1"/>
    <row r="6954" s="19" customFormat="1" ht="12.75" customHeight="1"/>
    <row r="6955" s="19" customFormat="1" ht="12.75" customHeight="1"/>
    <row r="6956" s="19" customFormat="1" ht="12.75" customHeight="1"/>
    <row r="6957" s="19" customFormat="1" ht="12.75" customHeight="1"/>
    <row r="6958" s="19" customFormat="1" ht="12.75" customHeight="1"/>
    <row r="6959" s="19" customFormat="1" ht="12.75" customHeight="1"/>
    <row r="6960" s="19" customFormat="1" ht="12.75" customHeight="1"/>
    <row r="6961" s="19" customFormat="1" ht="12.75" customHeight="1"/>
    <row r="6962" s="19" customFormat="1" ht="12.75" customHeight="1"/>
    <row r="6963" s="19" customFormat="1" ht="12.75" customHeight="1"/>
    <row r="6964" s="19" customFormat="1" ht="12.75" customHeight="1"/>
    <row r="6965" s="19" customFormat="1" ht="12.75" customHeight="1"/>
    <row r="6966" s="19" customFormat="1" ht="12.75" customHeight="1"/>
    <row r="6967" s="19" customFormat="1" ht="12.75" customHeight="1"/>
    <row r="6968" s="19" customFormat="1" ht="12.75" customHeight="1"/>
    <row r="6969" s="19" customFormat="1" ht="12.75" customHeight="1"/>
    <row r="6970" s="19" customFormat="1" ht="12.75" customHeight="1"/>
    <row r="6971" s="19" customFormat="1" ht="12.75" customHeight="1"/>
    <row r="6972" s="19" customFormat="1" ht="12.75" customHeight="1"/>
    <row r="6973" s="19" customFormat="1" ht="12.75" customHeight="1"/>
    <row r="6974" s="19" customFormat="1" ht="12.75" customHeight="1"/>
    <row r="6975" s="19" customFormat="1" ht="12.75" customHeight="1"/>
    <row r="6976" s="19" customFormat="1" ht="12.75" customHeight="1"/>
    <row r="6977" s="19" customFormat="1" ht="12.75" customHeight="1"/>
    <row r="6978" s="19" customFormat="1" ht="12.75" customHeight="1"/>
    <row r="6979" s="19" customFormat="1" ht="12.75" customHeight="1"/>
    <row r="6980" s="19" customFormat="1" ht="12.75" customHeight="1"/>
    <row r="6981" s="19" customFormat="1" ht="12.75" customHeight="1"/>
    <row r="6982" s="19" customFormat="1" ht="12.75" customHeight="1"/>
    <row r="6983" s="19" customFormat="1" ht="12.75" customHeight="1"/>
    <row r="6984" s="19" customFormat="1" ht="12.75" customHeight="1"/>
    <row r="6985" s="19" customFormat="1" ht="12.75" customHeight="1"/>
    <row r="6986" s="19" customFormat="1" ht="12.75" customHeight="1"/>
    <row r="6987" s="19" customFormat="1" ht="12.75" customHeight="1"/>
    <row r="6988" s="19" customFormat="1" ht="12.75" customHeight="1"/>
    <row r="6989" s="19" customFormat="1" ht="12.75" customHeight="1"/>
    <row r="6990" s="19" customFormat="1" ht="12.75" customHeight="1"/>
    <row r="6991" s="19" customFormat="1" ht="12.75" customHeight="1"/>
    <row r="6992" s="19" customFormat="1" ht="12.75" customHeight="1"/>
    <row r="6993" s="19" customFormat="1" ht="12.75" customHeight="1"/>
    <row r="6994" s="19" customFormat="1" ht="12.75" customHeight="1"/>
    <row r="6995" s="19" customFormat="1" ht="12.75" customHeight="1"/>
    <row r="6996" s="19" customFormat="1" ht="12.75" customHeight="1"/>
    <row r="6997" s="19" customFormat="1" ht="12.75" customHeight="1"/>
    <row r="6998" s="19" customFormat="1" ht="12.75" customHeight="1"/>
    <row r="6999" s="19" customFormat="1" ht="12.75" customHeight="1"/>
    <row r="7000" s="19" customFormat="1" ht="12.75" customHeight="1"/>
    <row r="7001" s="19" customFormat="1" ht="12.75" customHeight="1"/>
    <row r="7002" s="19" customFormat="1" ht="12.75" customHeight="1"/>
    <row r="7003" s="19" customFormat="1" ht="12.75" customHeight="1"/>
    <row r="7004" s="19" customFormat="1" ht="12.75" customHeight="1"/>
    <row r="7005" s="19" customFormat="1" ht="12.75" customHeight="1"/>
    <row r="7006" s="19" customFormat="1" ht="12.75" customHeight="1"/>
    <row r="7007" s="19" customFormat="1" ht="12.75" customHeight="1"/>
    <row r="7008" s="19" customFormat="1" ht="12.75" customHeight="1"/>
    <row r="7009" s="19" customFormat="1" ht="12.75" customHeight="1"/>
    <row r="7010" s="19" customFormat="1" ht="12.75" customHeight="1"/>
    <row r="7011" s="19" customFormat="1" ht="12.75" customHeight="1"/>
    <row r="7012" s="19" customFormat="1" ht="12.75" customHeight="1"/>
    <row r="7013" s="19" customFormat="1" ht="12.75" customHeight="1"/>
    <row r="7014" s="19" customFormat="1" ht="12.75" customHeight="1"/>
    <row r="7015" s="19" customFormat="1" ht="12.75" customHeight="1"/>
    <row r="7016" s="19" customFormat="1" ht="12.75" customHeight="1"/>
    <row r="7017" s="19" customFormat="1" ht="12.75" customHeight="1"/>
    <row r="7018" s="19" customFormat="1" ht="12.75" customHeight="1"/>
    <row r="7019" s="19" customFormat="1" ht="12.75" customHeight="1"/>
    <row r="7020" s="19" customFormat="1" ht="12.75" customHeight="1"/>
    <row r="7021" s="19" customFormat="1" ht="12.75" customHeight="1"/>
    <row r="7022" s="19" customFormat="1" ht="12.75" customHeight="1"/>
    <row r="7023" s="19" customFormat="1" ht="12.75" customHeight="1"/>
    <row r="7024" s="19" customFormat="1" ht="12.75" customHeight="1"/>
    <row r="7025" s="19" customFormat="1" ht="12.75" customHeight="1"/>
    <row r="7026" s="19" customFormat="1" ht="12.75" customHeight="1"/>
    <row r="7027" s="19" customFormat="1" ht="12.75" customHeight="1"/>
    <row r="7028" s="19" customFormat="1" ht="12.75" customHeight="1"/>
    <row r="7029" s="19" customFormat="1" ht="12.75" customHeight="1"/>
    <row r="7030" s="19" customFormat="1" ht="12.75" customHeight="1"/>
    <row r="7031" s="19" customFormat="1" ht="12.75" customHeight="1"/>
    <row r="7032" s="19" customFormat="1" ht="12.75" customHeight="1"/>
    <row r="7033" s="19" customFormat="1" ht="12.75" customHeight="1"/>
    <row r="7034" s="19" customFormat="1" ht="12.75" customHeight="1"/>
    <row r="7035" s="19" customFormat="1" ht="12.75" customHeight="1"/>
    <row r="7036" s="19" customFormat="1" ht="12.75" customHeight="1"/>
    <row r="7037" s="19" customFormat="1" ht="12.75" customHeight="1"/>
    <row r="7038" s="19" customFormat="1" ht="12.75" customHeight="1"/>
    <row r="7039" s="19" customFormat="1" ht="12.75" customHeight="1"/>
    <row r="7040" s="19" customFormat="1" ht="12.75" customHeight="1"/>
    <row r="7041" s="19" customFormat="1" ht="12.75" customHeight="1"/>
    <row r="7042" s="19" customFormat="1" ht="12.75" customHeight="1"/>
    <row r="7043" s="19" customFormat="1" ht="12.75" customHeight="1"/>
    <row r="7044" s="19" customFormat="1" ht="12.75" customHeight="1"/>
    <row r="7045" s="19" customFormat="1" ht="12.75" customHeight="1"/>
    <row r="7046" s="19" customFormat="1" ht="12.75" customHeight="1"/>
    <row r="7047" s="19" customFormat="1" ht="12.75" customHeight="1"/>
    <row r="7048" s="19" customFormat="1" ht="12.75" customHeight="1"/>
    <row r="7049" s="19" customFormat="1" ht="12.75" customHeight="1"/>
    <row r="7050" s="19" customFormat="1" ht="12.75" customHeight="1"/>
    <row r="7051" s="19" customFormat="1" ht="12.75" customHeight="1"/>
    <row r="7052" s="19" customFormat="1" ht="12.75" customHeight="1"/>
    <row r="7053" s="19" customFormat="1" ht="12.75" customHeight="1"/>
    <row r="7054" s="19" customFormat="1" ht="12.75" customHeight="1"/>
    <row r="7055" s="19" customFormat="1" ht="12.75" customHeight="1"/>
    <row r="7056" s="19" customFormat="1" ht="12.75" customHeight="1"/>
    <row r="7057" s="19" customFormat="1" ht="12.75" customHeight="1"/>
    <row r="7058" s="19" customFormat="1" ht="12.75" customHeight="1"/>
    <row r="7059" s="19" customFormat="1" ht="12.75" customHeight="1"/>
    <row r="7060" s="19" customFormat="1" ht="12.75" customHeight="1"/>
    <row r="7061" s="19" customFormat="1" ht="12.75" customHeight="1"/>
    <row r="7062" s="19" customFormat="1" ht="12.75" customHeight="1"/>
    <row r="7063" s="19" customFormat="1" ht="12.75" customHeight="1"/>
    <row r="7064" s="19" customFormat="1" ht="12.75" customHeight="1"/>
    <row r="7065" s="19" customFormat="1" ht="12.75" customHeight="1"/>
    <row r="7066" s="19" customFormat="1" ht="12.75" customHeight="1"/>
    <row r="7067" s="19" customFormat="1" ht="12.75" customHeight="1"/>
    <row r="7068" s="19" customFormat="1" ht="12.75" customHeight="1"/>
    <row r="7069" s="19" customFormat="1" ht="12.75" customHeight="1"/>
    <row r="7070" s="19" customFormat="1" ht="12.75" customHeight="1"/>
    <row r="7071" s="19" customFormat="1" ht="12.75" customHeight="1"/>
    <row r="7072" s="19" customFormat="1" ht="12.75" customHeight="1"/>
    <row r="7073" s="19" customFormat="1" ht="12.75" customHeight="1"/>
    <row r="7074" s="19" customFormat="1" ht="12.75" customHeight="1"/>
    <row r="7075" s="19" customFormat="1" ht="12.75" customHeight="1"/>
    <row r="7076" s="19" customFormat="1" ht="12.75" customHeight="1"/>
    <row r="7077" s="19" customFormat="1" ht="12.75" customHeight="1"/>
    <row r="7078" s="19" customFormat="1" ht="12.75" customHeight="1"/>
    <row r="7079" s="19" customFormat="1" ht="12.75" customHeight="1"/>
    <row r="7080" s="19" customFormat="1" ht="12.75" customHeight="1"/>
    <row r="7081" s="19" customFormat="1" ht="12.75" customHeight="1"/>
    <row r="7082" s="19" customFormat="1" ht="12.75" customHeight="1"/>
    <row r="7083" s="19" customFormat="1" ht="12.75" customHeight="1"/>
    <row r="7084" s="19" customFormat="1" ht="12.75" customHeight="1"/>
    <row r="7085" s="19" customFormat="1" ht="12.75" customHeight="1"/>
    <row r="7086" s="19" customFormat="1" ht="12.75" customHeight="1"/>
    <row r="7087" s="19" customFormat="1" ht="12.75" customHeight="1"/>
    <row r="7088" s="19" customFormat="1" ht="12.75" customHeight="1"/>
    <row r="7089" s="19" customFormat="1" ht="12.75" customHeight="1"/>
    <row r="7090" s="19" customFormat="1" ht="12.75" customHeight="1"/>
    <row r="7091" s="19" customFormat="1" ht="12.75" customHeight="1"/>
    <row r="7092" s="19" customFormat="1" ht="12.75" customHeight="1"/>
    <row r="7093" s="19" customFormat="1" ht="12.75" customHeight="1"/>
    <row r="7094" s="19" customFormat="1" ht="12.75" customHeight="1"/>
    <row r="7095" s="19" customFormat="1" ht="12.75" customHeight="1"/>
    <row r="7096" s="19" customFormat="1" ht="12.75" customHeight="1"/>
    <row r="7097" s="19" customFormat="1" ht="12.75" customHeight="1"/>
    <row r="7098" s="19" customFormat="1" ht="12.75" customHeight="1"/>
    <row r="7099" s="19" customFormat="1" ht="12.75" customHeight="1"/>
    <row r="7100" s="19" customFormat="1" ht="12.75" customHeight="1"/>
    <row r="7101" s="19" customFormat="1" ht="12.75" customHeight="1"/>
    <row r="7102" s="19" customFormat="1" ht="12.75" customHeight="1"/>
    <row r="7103" s="19" customFormat="1" ht="12.75" customHeight="1"/>
    <row r="7104" s="19" customFormat="1" ht="12.75" customHeight="1"/>
    <row r="7105" s="19" customFormat="1" ht="12.75" customHeight="1"/>
    <row r="7106" s="19" customFormat="1" ht="12.75" customHeight="1"/>
    <row r="7107" s="19" customFormat="1" ht="12.75" customHeight="1"/>
    <row r="7108" s="19" customFormat="1" ht="12.75" customHeight="1"/>
    <row r="7109" s="19" customFormat="1" ht="12.75" customHeight="1"/>
    <row r="7110" s="19" customFormat="1" ht="12.75" customHeight="1"/>
    <row r="7111" s="19" customFormat="1" ht="12.75" customHeight="1"/>
    <row r="7112" s="19" customFormat="1" ht="12.75" customHeight="1"/>
    <row r="7113" s="19" customFormat="1" ht="12.75" customHeight="1"/>
    <row r="7114" s="19" customFormat="1" ht="12.75" customHeight="1"/>
    <row r="7115" s="19" customFormat="1" ht="12.75" customHeight="1"/>
    <row r="7116" s="19" customFormat="1" ht="12.75" customHeight="1"/>
    <row r="7117" s="19" customFormat="1" ht="12.75" customHeight="1"/>
    <row r="7118" s="19" customFormat="1" ht="12.75" customHeight="1"/>
    <row r="7119" s="19" customFormat="1" ht="12.75" customHeight="1"/>
    <row r="7120" s="19" customFormat="1" ht="12.75" customHeight="1"/>
    <row r="7121" s="19" customFormat="1" ht="12.75" customHeight="1"/>
    <row r="7122" s="19" customFormat="1" ht="12.75" customHeight="1"/>
    <row r="7123" s="19" customFormat="1" ht="12.75" customHeight="1"/>
    <row r="7124" s="19" customFormat="1" ht="12.75" customHeight="1"/>
    <row r="7125" s="19" customFormat="1" ht="12.75" customHeight="1"/>
    <row r="7126" s="19" customFormat="1" ht="12.75" customHeight="1"/>
    <row r="7127" s="19" customFormat="1" ht="12.75" customHeight="1"/>
    <row r="7128" s="19" customFormat="1" ht="12.75" customHeight="1"/>
    <row r="7129" s="19" customFormat="1" ht="12.75" customHeight="1"/>
    <row r="7130" s="19" customFormat="1" ht="12.75" customHeight="1"/>
    <row r="7131" s="19" customFormat="1" ht="12.75" customHeight="1"/>
    <row r="7132" s="19" customFormat="1" ht="12.75" customHeight="1"/>
    <row r="7133" s="19" customFormat="1" ht="12.75" customHeight="1"/>
    <row r="7134" s="19" customFormat="1" ht="12.75" customHeight="1"/>
    <row r="7135" s="19" customFormat="1" ht="12.75" customHeight="1"/>
    <row r="7136" s="19" customFormat="1" ht="12.75" customHeight="1"/>
    <row r="7137" s="19" customFormat="1" ht="12.75" customHeight="1"/>
    <row r="7138" s="19" customFormat="1" ht="12.75" customHeight="1"/>
    <row r="7139" s="19" customFormat="1" ht="12.75" customHeight="1"/>
    <row r="7140" s="19" customFormat="1" ht="12.75" customHeight="1"/>
    <row r="7141" s="19" customFormat="1" ht="12.75" customHeight="1"/>
    <row r="7142" s="19" customFormat="1" ht="12.75" customHeight="1"/>
    <row r="7143" s="19" customFormat="1" ht="12.75" customHeight="1"/>
    <row r="7144" s="19" customFormat="1" ht="12.75" customHeight="1"/>
    <row r="7145" s="19" customFormat="1" ht="12.75" customHeight="1"/>
    <row r="7146" s="19" customFormat="1" ht="12.75" customHeight="1"/>
    <row r="7147" s="19" customFormat="1" ht="12.75" customHeight="1"/>
    <row r="7148" s="19" customFormat="1" ht="12.75" customHeight="1"/>
    <row r="7149" s="19" customFormat="1" ht="12.75" customHeight="1"/>
    <row r="7150" s="19" customFormat="1" ht="12.75" customHeight="1"/>
    <row r="7151" s="19" customFormat="1" ht="12.75" customHeight="1"/>
    <row r="7152" s="19" customFormat="1" ht="12.75" customHeight="1"/>
    <row r="7153" s="19" customFormat="1" ht="12.75" customHeight="1"/>
    <row r="7154" s="19" customFormat="1" ht="12.75" customHeight="1"/>
    <row r="7155" s="19" customFormat="1" ht="12.75" customHeight="1"/>
    <row r="7156" s="19" customFormat="1" ht="12.75" customHeight="1"/>
    <row r="7157" s="19" customFormat="1" ht="12.75" customHeight="1"/>
    <row r="7158" s="19" customFormat="1" ht="12.75" customHeight="1"/>
    <row r="7159" s="19" customFormat="1" ht="12.75" customHeight="1"/>
    <row r="7160" s="19" customFormat="1" ht="12.75" customHeight="1"/>
    <row r="7161" s="19" customFormat="1" ht="12.75" customHeight="1"/>
    <row r="7162" s="19" customFormat="1" ht="12.75" customHeight="1"/>
    <row r="7163" s="19" customFormat="1" ht="12.75" customHeight="1"/>
    <row r="7164" s="19" customFormat="1" ht="12.75" customHeight="1"/>
    <row r="7165" s="19" customFormat="1" ht="12.75" customHeight="1"/>
    <row r="7166" s="19" customFormat="1" ht="12.75" customHeight="1"/>
    <row r="7167" s="19" customFormat="1" ht="12.75" customHeight="1"/>
    <row r="7168" s="19" customFormat="1" ht="12.75" customHeight="1"/>
    <row r="7169" s="19" customFormat="1" ht="12.75" customHeight="1"/>
    <row r="7170" s="19" customFormat="1" ht="12.75" customHeight="1"/>
    <row r="7171" s="19" customFormat="1" ht="12.75" customHeight="1"/>
    <row r="7172" s="19" customFormat="1" ht="12.75" customHeight="1"/>
    <row r="7173" s="19" customFormat="1" ht="12.75" customHeight="1"/>
    <row r="7174" s="19" customFormat="1" ht="12.75" customHeight="1"/>
    <row r="7175" s="19" customFormat="1" ht="12.75" customHeight="1"/>
    <row r="7176" s="19" customFormat="1" ht="12.75" customHeight="1"/>
    <row r="7177" s="19" customFormat="1" ht="12.75" customHeight="1"/>
    <row r="7178" s="19" customFormat="1" ht="12.75" customHeight="1"/>
    <row r="7179" s="19" customFormat="1" ht="12.75" customHeight="1"/>
    <row r="7180" s="19" customFormat="1" ht="12.75" customHeight="1"/>
    <row r="7181" s="19" customFormat="1" ht="12.75" customHeight="1"/>
    <row r="7182" s="19" customFormat="1" ht="12.75" customHeight="1"/>
    <row r="7183" s="19" customFormat="1" ht="12.75" customHeight="1"/>
    <row r="7184" s="19" customFormat="1" ht="12.75" customHeight="1"/>
    <row r="7185" s="19" customFormat="1" ht="12.75" customHeight="1"/>
    <row r="7186" s="19" customFormat="1" ht="12.75" customHeight="1"/>
    <row r="7187" s="19" customFormat="1" ht="12.75" customHeight="1"/>
    <row r="7188" s="19" customFormat="1" ht="12.75" customHeight="1"/>
    <row r="7189" s="19" customFormat="1" ht="12.75" customHeight="1"/>
    <row r="7190" s="19" customFormat="1" ht="12.75" customHeight="1"/>
    <row r="7191" s="19" customFormat="1" ht="12.75" customHeight="1"/>
    <row r="7192" s="19" customFormat="1" ht="12.75" customHeight="1"/>
    <row r="7193" s="19" customFormat="1" ht="12.75" customHeight="1"/>
    <row r="7194" s="19" customFormat="1" ht="12.75" customHeight="1"/>
    <row r="7195" s="19" customFormat="1" ht="12.75" customHeight="1"/>
    <row r="7196" s="19" customFormat="1" ht="12.75" customHeight="1"/>
    <row r="7197" s="19" customFormat="1" ht="12.75" customHeight="1"/>
    <row r="7198" s="19" customFormat="1" ht="12.75" customHeight="1"/>
    <row r="7199" s="19" customFormat="1" ht="12.75" customHeight="1"/>
    <row r="7200" s="19" customFormat="1" ht="12.75" customHeight="1"/>
    <row r="7201" s="19" customFormat="1" ht="12.75" customHeight="1"/>
    <row r="7202" s="19" customFormat="1" ht="12.75" customHeight="1"/>
    <row r="7203" s="19" customFormat="1" ht="12.75" customHeight="1"/>
    <row r="7204" s="19" customFormat="1" ht="12.75" customHeight="1"/>
    <row r="7205" s="19" customFormat="1" ht="12.75" customHeight="1"/>
    <row r="7206" s="19" customFormat="1" ht="12.75" customHeight="1"/>
    <row r="7207" s="19" customFormat="1" ht="12.75" customHeight="1"/>
    <row r="7208" s="19" customFormat="1" ht="12.75" customHeight="1"/>
    <row r="7209" s="19" customFormat="1" ht="12.75" customHeight="1"/>
    <row r="7210" s="19" customFormat="1" ht="12.75" customHeight="1"/>
    <row r="7211" s="19" customFormat="1" ht="12.75" customHeight="1"/>
    <row r="7212" s="19" customFormat="1" ht="12.75" customHeight="1"/>
    <row r="7213" s="19" customFormat="1" ht="12.75" customHeight="1"/>
    <row r="7214" s="19" customFormat="1" ht="12.75" customHeight="1"/>
    <row r="7215" s="19" customFormat="1" ht="12.75" customHeight="1"/>
    <row r="7216" s="19" customFormat="1" ht="12.75" customHeight="1"/>
    <row r="7217" s="19" customFormat="1" ht="12.75" customHeight="1"/>
    <row r="7218" s="19" customFormat="1" ht="12.75" customHeight="1"/>
    <row r="7219" s="19" customFormat="1" ht="12.75" customHeight="1"/>
    <row r="7220" s="19" customFormat="1" ht="12.75" customHeight="1"/>
    <row r="7221" s="19" customFormat="1" ht="12.75" customHeight="1"/>
    <row r="7222" s="19" customFormat="1" ht="12.75" customHeight="1"/>
    <row r="7223" s="19" customFormat="1" ht="12.75" customHeight="1"/>
    <row r="7224" s="19" customFormat="1" ht="12.75" customHeight="1"/>
    <row r="7225" s="19" customFormat="1" ht="12.75" customHeight="1"/>
    <row r="7226" s="19" customFormat="1" ht="12.75" customHeight="1"/>
    <row r="7227" s="19" customFormat="1" ht="12.75" customHeight="1"/>
    <row r="7228" s="19" customFormat="1" ht="12.75" customHeight="1"/>
    <row r="7229" s="19" customFormat="1" ht="12.75" customHeight="1"/>
    <row r="7230" s="19" customFormat="1" ht="12.75" customHeight="1"/>
    <row r="7231" s="19" customFormat="1" ht="12.75" customHeight="1"/>
    <row r="7232" s="19" customFormat="1" ht="12.75" customHeight="1"/>
    <row r="7233" s="19" customFormat="1" ht="12.75" customHeight="1"/>
    <row r="7234" s="19" customFormat="1" ht="12.75" customHeight="1"/>
    <row r="7235" s="19" customFormat="1" ht="12.75" customHeight="1"/>
    <row r="7236" s="19" customFormat="1" ht="12.75" customHeight="1"/>
    <row r="7237" s="19" customFormat="1" ht="12.75" customHeight="1"/>
    <row r="7238" s="19" customFormat="1" ht="12.75" customHeight="1"/>
    <row r="7239" s="19" customFormat="1" ht="12.75" customHeight="1"/>
    <row r="7240" s="19" customFormat="1" ht="12.75" customHeight="1"/>
    <row r="7241" s="19" customFormat="1" ht="12.75" customHeight="1"/>
    <row r="7242" s="19" customFormat="1" ht="12.75" customHeight="1"/>
    <row r="7243" s="19" customFormat="1" ht="12.75" customHeight="1"/>
    <row r="7244" s="19" customFormat="1" ht="12.75" customHeight="1"/>
    <row r="7245" s="19" customFormat="1" ht="12.75" customHeight="1"/>
    <row r="7246" s="19" customFormat="1" ht="12.75" customHeight="1"/>
    <row r="7247" s="19" customFormat="1" ht="12.75" customHeight="1"/>
    <row r="7248" s="19" customFormat="1" ht="12.75" customHeight="1"/>
    <row r="7249" s="19" customFormat="1" ht="12.75" customHeight="1"/>
    <row r="7250" s="19" customFormat="1" ht="12.75" customHeight="1"/>
    <row r="7251" s="19" customFormat="1" ht="12.75" customHeight="1"/>
    <row r="7252" s="19" customFormat="1" ht="12.75" customHeight="1"/>
    <row r="7253" s="19" customFormat="1" ht="12.75" customHeight="1"/>
    <row r="7254" s="19" customFormat="1" ht="12.75" customHeight="1"/>
    <row r="7255" s="19" customFormat="1" ht="12.75" customHeight="1"/>
    <row r="7256" s="19" customFormat="1" ht="12.75" customHeight="1"/>
    <row r="7257" s="19" customFormat="1" ht="12.75" customHeight="1"/>
    <row r="7258" s="19" customFormat="1" ht="12.75" customHeight="1"/>
    <row r="7259" s="19" customFormat="1" ht="12.75" customHeight="1"/>
    <row r="7260" s="19" customFormat="1" ht="12.75" customHeight="1"/>
    <row r="7261" s="19" customFormat="1" ht="12.75" customHeight="1"/>
    <row r="7262" s="19" customFormat="1" ht="12.75" customHeight="1"/>
    <row r="7263" s="19" customFormat="1" ht="12.75" customHeight="1"/>
    <row r="7264" s="19" customFormat="1" ht="12.75" customHeight="1"/>
    <row r="7265" s="19" customFormat="1" ht="12.75" customHeight="1"/>
    <row r="7266" s="19" customFormat="1" ht="12.75" customHeight="1"/>
    <row r="7267" s="19" customFormat="1" ht="12.75" customHeight="1"/>
    <row r="7268" s="19" customFormat="1" ht="12.75" customHeight="1"/>
    <row r="7269" s="19" customFormat="1" ht="12.75" customHeight="1"/>
    <row r="7270" s="19" customFormat="1" ht="12.75" customHeight="1"/>
    <row r="7271" s="19" customFormat="1" ht="12.75" customHeight="1"/>
    <row r="7272" s="19" customFormat="1" ht="12.75" customHeight="1"/>
    <row r="7273" s="19" customFormat="1" ht="12.75" customHeight="1"/>
    <row r="7274" s="19" customFormat="1" ht="12.75" customHeight="1"/>
    <row r="7275" s="19" customFormat="1" ht="12.75" customHeight="1"/>
    <row r="7276" s="19" customFormat="1" ht="12.75" customHeight="1"/>
    <row r="7277" s="19" customFormat="1" ht="12.75" customHeight="1"/>
    <row r="7278" s="19" customFormat="1" ht="12.75" customHeight="1"/>
    <row r="7279" s="19" customFormat="1" ht="12.75" customHeight="1"/>
    <row r="7280" s="19" customFormat="1" ht="12.75" customHeight="1"/>
    <row r="7281" s="19" customFormat="1" ht="12.75" customHeight="1"/>
    <row r="7282" s="19" customFormat="1" ht="12.75" customHeight="1"/>
    <row r="7283" s="19" customFormat="1" ht="12.75" customHeight="1"/>
    <row r="7284" s="19" customFormat="1" ht="12.75" customHeight="1"/>
    <row r="7285" s="19" customFormat="1" ht="12.75" customHeight="1"/>
    <row r="7286" s="19" customFormat="1" ht="12.75" customHeight="1"/>
    <row r="7287" s="19" customFormat="1" ht="12.75" customHeight="1"/>
    <row r="7288" s="19" customFormat="1" ht="12.75" customHeight="1"/>
    <row r="7289" s="19" customFormat="1" ht="12.75" customHeight="1"/>
    <row r="7290" s="19" customFormat="1" ht="12.75" customHeight="1"/>
    <row r="7291" s="19" customFormat="1" ht="12.75" customHeight="1"/>
    <row r="7292" s="19" customFormat="1" ht="12.75" customHeight="1"/>
    <row r="7293" s="19" customFormat="1" ht="12.75" customHeight="1"/>
    <row r="7294" s="19" customFormat="1" ht="12.75" customHeight="1"/>
    <row r="7295" s="19" customFormat="1" ht="12.75" customHeight="1"/>
    <row r="7296" s="19" customFormat="1" ht="12.75" customHeight="1"/>
    <row r="7297" s="19" customFormat="1" ht="12.75" customHeight="1"/>
    <row r="7298" s="19" customFormat="1" ht="12.75" customHeight="1"/>
    <row r="7299" s="19" customFormat="1" ht="12.75" customHeight="1"/>
    <row r="7300" s="19" customFormat="1" ht="12.75" customHeight="1"/>
    <row r="7301" s="19" customFormat="1" ht="12.75" customHeight="1"/>
    <row r="7302" s="19" customFormat="1" ht="12.75" customHeight="1"/>
    <row r="7303" s="19" customFormat="1" ht="12.75" customHeight="1"/>
    <row r="7304" s="19" customFormat="1" ht="12.75" customHeight="1"/>
    <row r="7305" s="19" customFormat="1" ht="12.75" customHeight="1"/>
    <row r="7306" s="19" customFormat="1" ht="12.75" customHeight="1"/>
    <row r="7307" s="19" customFormat="1" ht="12.75" customHeight="1"/>
    <row r="7308" s="19" customFormat="1" ht="12.75" customHeight="1"/>
    <row r="7309" s="19" customFormat="1" ht="12.75" customHeight="1"/>
    <row r="7310" s="19" customFormat="1" ht="12.75" customHeight="1"/>
    <row r="7311" s="19" customFormat="1" ht="12.75" customHeight="1"/>
    <row r="7312" s="19" customFormat="1" ht="12.75" customHeight="1"/>
    <row r="7313" s="19" customFormat="1" ht="12.75" customHeight="1"/>
    <row r="7314" s="19" customFormat="1" ht="12.75" customHeight="1"/>
    <row r="7315" s="19" customFormat="1" ht="12.75" customHeight="1"/>
    <row r="7316" s="19" customFormat="1" ht="12.75" customHeight="1"/>
    <row r="7317" s="19" customFormat="1" ht="12.75" customHeight="1"/>
    <row r="7318" s="19" customFormat="1" ht="12.75" customHeight="1"/>
    <row r="7319" s="19" customFormat="1" ht="12.75" customHeight="1"/>
    <row r="7320" s="19" customFormat="1" ht="12.75" customHeight="1"/>
    <row r="7321" s="19" customFormat="1" ht="12.75" customHeight="1"/>
    <row r="7322" s="19" customFormat="1" ht="12.75" customHeight="1"/>
    <row r="7323" s="19" customFormat="1" ht="12.75" customHeight="1"/>
    <row r="7324" s="19" customFormat="1" ht="12.75" customHeight="1"/>
    <row r="7325" s="19" customFormat="1" ht="12.75" customHeight="1"/>
    <row r="7326" s="19" customFormat="1" ht="12.75" customHeight="1"/>
    <row r="7327" s="19" customFormat="1" ht="12.75" customHeight="1"/>
    <row r="7328" s="19" customFormat="1" ht="12.75" customHeight="1"/>
    <row r="7329" s="19" customFormat="1" ht="12.75" customHeight="1"/>
    <row r="7330" s="19" customFormat="1" ht="12.75" customHeight="1"/>
    <row r="7331" s="19" customFormat="1" ht="12.75" customHeight="1"/>
    <row r="7332" s="19" customFormat="1" ht="12.75" customHeight="1"/>
    <row r="7333" s="19" customFormat="1" ht="12.75" customHeight="1"/>
    <row r="7334" s="19" customFormat="1" ht="12.75" customHeight="1"/>
    <row r="7335" s="19" customFormat="1" ht="12.75" customHeight="1"/>
    <row r="7336" s="19" customFormat="1" ht="12.75" customHeight="1"/>
    <row r="7337" s="19" customFormat="1" ht="12.75" customHeight="1"/>
    <row r="7338" s="19" customFormat="1" ht="12.75" customHeight="1"/>
    <row r="7339" s="19" customFormat="1" ht="12.75" customHeight="1"/>
    <row r="7340" s="19" customFormat="1" ht="12.75" customHeight="1"/>
    <row r="7341" s="19" customFormat="1" ht="12.75" customHeight="1"/>
    <row r="7342" s="19" customFormat="1" ht="12.75" customHeight="1"/>
    <row r="7343" s="19" customFormat="1" ht="12.75" customHeight="1"/>
    <row r="7344" s="19" customFormat="1" ht="12.75" customHeight="1"/>
    <row r="7345" s="19" customFormat="1" ht="12.75" customHeight="1"/>
    <row r="7346" s="19" customFormat="1" ht="12.75" customHeight="1"/>
    <row r="7347" s="19" customFormat="1" ht="12.75" customHeight="1"/>
    <row r="7348" s="19" customFormat="1" ht="12.75" customHeight="1"/>
    <row r="7349" s="19" customFormat="1" ht="12.75" customHeight="1"/>
    <row r="7350" s="19" customFormat="1" ht="12.75" customHeight="1"/>
    <row r="7351" s="19" customFormat="1" ht="12.75" customHeight="1"/>
    <row r="7352" s="19" customFormat="1" ht="12.75" customHeight="1"/>
    <row r="7353" s="19" customFormat="1" ht="12.75" customHeight="1"/>
    <row r="7354" s="19" customFormat="1" ht="12.75" customHeight="1"/>
    <row r="7355" s="19" customFormat="1" ht="12.75" customHeight="1"/>
    <row r="7356" s="19" customFormat="1" ht="12.75" customHeight="1"/>
    <row r="7357" s="19" customFormat="1" ht="12.75" customHeight="1"/>
    <row r="7358" s="19" customFormat="1" ht="12.75" customHeight="1"/>
    <row r="7359" s="19" customFormat="1" ht="12.75" customHeight="1"/>
    <row r="7360" s="19" customFormat="1" ht="12.75" customHeight="1"/>
    <row r="7361" s="19" customFormat="1" ht="12.75" customHeight="1"/>
    <row r="7362" s="19" customFormat="1" ht="12.75" customHeight="1"/>
    <row r="7363" s="19" customFormat="1" ht="12.75" customHeight="1"/>
    <row r="7364" s="19" customFormat="1" ht="12.75" customHeight="1"/>
    <row r="7365" s="19" customFormat="1" ht="12.75" customHeight="1"/>
    <row r="7366" s="19" customFormat="1" ht="12.75" customHeight="1"/>
    <row r="7367" s="19" customFormat="1" ht="12.75" customHeight="1"/>
    <row r="7368" s="19" customFormat="1" ht="12.75" customHeight="1"/>
    <row r="7369" s="19" customFormat="1" ht="12.75" customHeight="1"/>
    <row r="7370" s="19" customFormat="1" ht="12.75" customHeight="1"/>
    <row r="7371" s="19" customFormat="1" ht="12.75" customHeight="1"/>
    <row r="7372" s="19" customFormat="1" ht="12.75" customHeight="1"/>
    <row r="7373" s="19" customFormat="1" ht="12.75" customHeight="1"/>
    <row r="7374" s="19" customFormat="1" ht="12.75" customHeight="1"/>
    <row r="7375" s="19" customFormat="1" ht="12.75" customHeight="1"/>
    <row r="7376" s="19" customFormat="1" ht="12.75" customHeight="1"/>
    <row r="7377" s="19" customFormat="1" ht="12.75" customHeight="1"/>
    <row r="7378" s="19" customFormat="1" ht="12.75" customHeight="1"/>
    <row r="7379" s="19" customFormat="1" ht="12.75" customHeight="1"/>
    <row r="7380" s="19" customFormat="1" ht="12.75" customHeight="1"/>
    <row r="7381" s="19" customFormat="1" ht="12.75" customHeight="1"/>
    <row r="7382" s="19" customFormat="1" ht="12.75" customHeight="1"/>
    <row r="7383" s="19" customFormat="1" ht="12.75" customHeight="1"/>
    <row r="7384" s="19" customFormat="1" ht="12.75" customHeight="1"/>
    <row r="7385" s="19" customFormat="1" ht="12.75" customHeight="1"/>
    <row r="7386" s="19" customFormat="1" ht="12.75" customHeight="1"/>
    <row r="7387" s="19" customFormat="1" ht="12.75" customHeight="1"/>
    <row r="7388" s="19" customFormat="1" ht="12.75" customHeight="1"/>
    <row r="7389" s="19" customFormat="1" ht="12.75" customHeight="1"/>
    <row r="7390" s="19" customFormat="1" ht="12.75" customHeight="1"/>
    <row r="7391" s="19" customFormat="1" ht="12.75" customHeight="1"/>
    <row r="7392" s="19" customFormat="1" ht="12.75" customHeight="1"/>
    <row r="7393" s="19" customFormat="1" ht="12.75" customHeight="1"/>
    <row r="7394" s="19" customFormat="1" ht="12.75" customHeight="1"/>
    <row r="7395" s="19" customFormat="1" ht="12.75" customHeight="1"/>
    <row r="7396" s="19" customFormat="1" ht="12.75" customHeight="1"/>
    <row r="7397" s="19" customFormat="1" ht="12.75" customHeight="1"/>
    <row r="7398" s="19" customFormat="1" ht="12.75" customHeight="1"/>
    <row r="7399" s="19" customFormat="1" ht="12.75" customHeight="1"/>
    <row r="7400" s="19" customFormat="1" ht="12.75" customHeight="1"/>
    <row r="7401" s="19" customFormat="1" ht="12.75" customHeight="1"/>
    <row r="7402" s="19" customFormat="1" ht="12.75" customHeight="1"/>
    <row r="7403" s="19" customFormat="1" ht="12.75" customHeight="1"/>
    <row r="7404" s="19" customFormat="1" ht="12.75" customHeight="1"/>
    <row r="7405" s="19" customFormat="1" ht="12.75" customHeight="1"/>
    <row r="7406" s="19" customFormat="1" ht="12.75" customHeight="1"/>
    <row r="7407" s="19" customFormat="1" ht="12.75" customHeight="1"/>
    <row r="7408" s="19" customFormat="1" ht="12.75" customHeight="1"/>
    <row r="7409" s="19" customFormat="1" ht="12.75" customHeight="1"/>
    <row r="7410" s="19" customFormat="1" ht="12.75" customHeight="1"/>
    <row r="7411" s="19" customFormat="1" ht="12.75" customHeight="1"/>
    <row r="7412" s="19" customFormat="1" ht="12.75" customHeight="1"/>
    <row r="7413" s="19" customFormat="1" ht="12.75" customHeight="1"/>
    <row r="7414" s="19" customFormat="1" ht="12.75" customHeight="1"/>
    <row r="7415" s="19" customFormat="1" ht="12.75" customHeight="1"/>
    <row r="7416" s="19" customFormat="1" ht="12.75" customHeight="1"/>
    <row r="7417" s="19" customFormat="1" ht="12.75" customHeight="1"/>
    <row r="7418" s="19" customFormat="1" ht="12.75" customHeight="1"/>
    <row r="7419" s="19" customFormat="1" ht="12.75" customHeight="1"/>
    <row r="7420" s="19" customFormat="1" ht="12.75" customHeight="1"/>
    <row r="7421" s="19" customFormat="1" ht="12.75" customHeight="1"/>
    <row r="7422" s="19" customFormat="1" ht="12.75" customHeight="1"/>
    <row r="7423" s="19" customFormat="1" ht="12.75" customHeight="1"/>
    <row r="7424" s="19" customFormat="1" ht="12.75" customHeight="1"/>
    <row r="7425" s="19" customFormat="1" ht="12.75" customHeight="1"/>
    <row r="7426" s="19" customFormat="1" ht="12.75" customHeight="1"/>
    <row r="7427" s="19" customFormat="1" ht="12.75" customHeight="1"/>
    <row r="7428" s="19" customFormat="1" ht="12.75" customHeight="1"/>
    <row r="7429" s="19" customFormat="1" ht="12.75" customHeight="1"/>
    <row r="7430" s="19" customFormat="1" ht="12.75" customHeight="1"/>
    <row r="7431" s="19" customFormat="1" ht="12.75" customHeight="1"/>
    <row r="7432" s="19" customFormat="1" ht="12.75" customHeight="1"/>
    <row r="7433" s="19" customFormat="1" ht="12.75" customHeight="1"/>
    <row r="7434" s="19" customFormat="1" ht="12.75" customHeight="1"/>
    <row r="7435" s="19" customFormat="1" ht="12.75" customHeight="1"/>
    <row r="7436" s="19" customFormat="1" ht="12.75" customHeight="1"/>
    <row r="7437" s="19" customFormat="1" ht="12.75" customHeight="1"/>
    <row r="7438" s="19" customFormat="1" ht="12.75" customHeight="1"/>
    <row r="7439" s="19" customFormat="1" ht="12.75" customHeight="1"/>
    <row r="7440" s="19" customFormat="1" ht="12.75" customHeight="1"/>
    <row r="7441" s="19" customFormat="1" ht="12.75" customHeight="1"/>
    <row r="7442" s="19" customFormat="1" ht="12.75" customHeight="1"/>
    <row r="7443" s="19" customFormat="1" ht="12.75" customHeight="1"/>
    <row r="7444" s="19" customFormat="1" ht="12.75" customHeight="1"/>
    <row r="7445" s="19" customFormat="1" ht="12.75" customHeight="1"/>
    <row r="7446" s="19" customFormat="1" ht="12.75" customHeight="1"/>
    <row r="7447" s="19" customFormat="1" ht="12.75" customHeight="1"/>
    <row r="7448" s="19" customFormat="1" ht="12.75" customHeight="1"/>
    <row r="7449" s="19" customFormat="1" ht="12.75" customHeight="1"/>
    <row r="7450" s="19" customFormat="1" ht="12.75" customHeight="1"/>
    <row r="7451" s="19" customFormat="1" ht="12.75" customHeight="1"/>
    <row r="7452" s="19" customFormat="1" ht="12.75" customHeight="1"/>
    <row r="7453" s="19" customFormat="1" ht="12.75" customHeight="1"/>
    <row r="7454" s="19" customFormat="1" ht="12.75" customHeight="1"/>
    <row r="7455" s="19" customFormat="1" ht="12.75" customHeight="1"/>
    <row r="7456" s="19" customFormat="1" ht="12.75" customHeight="1"/>
    <row r="7457" s="19" customFormat="1" ht="12.75" customHeight="1"/>
    <row r="7458" s="19" customFormat="1" ht="12.75" customHeight="1"/>
    <row r="7459" s="19" customFormat="1" ht="12.75" customHeight="1"/>
    <row r="7460" s="19" customFormat="1" ht="12.75" customHeight="1"/>
    <row r="7461" s="19" customFormat="1" ht="12.75" customHeight="1"/>
    <row r="7462" s="19" customFormat="1" ht="12.75" customHeight="1"/>
    <row r="7463" s="19" customFormat="1" ht="12.75" customHeight="1"/>
    <row r="7464" s="19" customFormat="1" ht="12.75" customHeight="1"/>
    <row r="7465" s="19" customFormat="1" ht="12.75" customHeight="1"/>
    <row r="7466" s="19" customFormat="1" ht="12.75" customHeight="1"/>
    <row r="7467" s="19" customFormat="1" ht="12.75" customHeight="1"/>
    <row r="7468" s="19" customFormat="1" ht="12.75" customHeight="1"/>
    <row r="7469" s="19" customFormat="1" ht="12.75" customHeight="1"/>
    <row r="7470" s="19" customFormat="1" ht="12.75" customHeight="1"/>
    <row r="7471" s="19" customFormat="1" ht="12.75" customHeight="1"/>
    <row r="7472" s="19" customFormat="1" ht="12.75" customHeight="1"/>
    <row r="7473" s="19" customFormat="1" ht="12.75" customHeight="1"/>
    <row r="7474" s="19" customFormat="1" ht="12.75" customHeight="1"/>
    <row r="7475" s="19" customFormat="1" ht="12.75" customHeight="1"/>
    <row r="7476" s="19" customFormat="1" ht="12.75" customHeight="1"/>
    <row r="7477" s="19" customFormat="1" ht="12.75" customHeight="1"/>
    <row r="7478" s="19" customFormat="1" ht="12.75" customHeight="1"/>
    <row r="7479" s="19" customFormat="1" ht="12.75" customHeight="1"/>
    <row r="7480" s="19" customFormat="1" ht="12.75" customHeight="1"/>
    <row r="7481" s="19" customFormat="1" ht="12.75" customHeight="1"/>
    <row r="7482" s="19" customFormat="1" ht="12.75" customHeight="1"/>
    <row r="7483" s="19" customFormat="1" ht="12.75" customHeight="1"/>
    <row r="7484" s="19" customFormat="1" ht="12.75" customHeight="1"/>
    <row r="7485" s="19" customFormat="1" ht="12.75" customHeight="1"/>
    <row r="7486" s="19" customFormat="1" ht="12.75" customHeight="1"/>
    <row r="7487" s="19" customFormat="1" ht="12.75" customHeight="1"/>
    <row r="7488" s="19" customFormat="1" ht="12.75" customHeight="1"/>
    <row r="7489" s="19" customFormat="1" ht="12.75" customHeight="1"/>
    <row r="7490" s="19" customFormat="1" ht="12.75" customHeight="1"/>
    <row r="7491" s="19" customFormat="1" ht="12.75" customHeight="1"/>
    <row r="7492" s="19" customFormat="1" ht="12.75" customHeight="1"/>
    <row r="7493" s="19" customFormat="1" ht="12.75" customHeight="1"/>
    <row r="7494" s="19" customFormat="1" ht="12.75" customHeight="1"/>
    <row r="7495" s="19" customFormat="1" ht="12.75" customHeight="1"/>
    <row r="7496" s="19" customFormat="1" ht="12.75" customHeight="1"/>
    <row r="7497" s="19" customFormat="1" ht="12.75" customHeight="1"/>
    <row r="7498" s="19" customFormat="1" ht="12.75" customHeight="1"/>
    <row r="7499" s="19" customFormat="1" ht="12.75" customHeight="1"/>
    <row r="7500" s="19" customFormat="1" ht="12.75" customHeight="1"/>
    <row r="7501" s="19" customFormat="1" ht="12.75" customHeight="1"/>
    <row r="7502" s="19" customFormat="1" ht="12.75" customHeight="1"/>
    <row r="7503" s="19" customFormat="1" ht="12.75" customHeight="1"/>
    <row r="7504" s="19" customFormat="1" ht="12.75" customHeight="1"/>
    <row r="7505" s="19" customFormat="1" ht="12.75" customHeight="1"/>
    <row r="7506" s="19" customFormat="1" ht="12.75" customHeight="1"/>
    <row r="7507" s="19" customFormat="1" ht="12.75" customHeight="1"/>
    <row r="7508" s="19" customFormat="1" ht="12.75" customHeight="1"/>
    <row r="7509" s="19" customFormat="1" ht="12.75" customHeight="1"/>
    <row r="7510" s="19" customFormat="1" ht="12.75" customHeight="1"/>
    <row r="7511" s="19" customFormat="1" ht="12.75" customHeight="1"/>
    <row r="7512" s="19" customFormat="1" ht="12.75" customHeight="1"/>
    <row r="7513" s="19" customFormat="1" ht="12.75" customHeight="1"/>
    <row r="7514" s="19" customFormat="1" ht="12.75" customHeight="1"/>
    <row r="7515" s="19" customFormat="1" ht="12.75" customHeight="1"/>
    <row r="7516" s="19" customFormat="1" ht="12.75" customHeight="1"/>
    <row r="7517" s="19" customFormat="1" ht="12.75" customHeight="1"/>
    <row r="7518" s="19" customFormat="1" ht="12.75" customHeight="1"/>
    <row r="7519" s="19" customFormat="1" ht="12.75" customHeight="1"/>
    <row r="7520" s="19" customFormat="1" ht="12.75" customHeight="1"/>
    <row r="7521" s="19" customFormat="1" ht="12.75" customHeight="1"/>
    <row r="7522" s="19" customFormat="1" ht="12.75" customHeight="1"/>
    <row r="7523" s="19" customFormat="1" ht="12.75" customHeight="1"/>
    <row r="7524" s="19" customFormat="1" ht="12.75" customHeight="1"/>
    <row r="7525" s="19" customFormat="1" ht="12.75" customHeight="1"/>
    <row r="7526" s="19" customFormat="1" ht="12.75" customHeight="1"/>
    <row r="7527" s="19" customFormat="1" ht="12.75" customHeight="1"/>
    <row r="7528" s="19" customFormat="1" ht="12.75" customHeight="1"/>
    <row r="7529" s="19" customFormat="1" ht="12.75" customHeight="1"/>
    <row r="7530" s="19" customFormat="1" ht="12.75" customHeight="1"/>
    <row r="7531" s="19" customFormat="1" ht="12.75" customHeight="1"/>
    <row r="7532" s="19" customFormat="1" ht="12.75" customHeight="1"/>
    <row r="7533" s="19" customFormat="1" ht="12.75" customHeight="1"/>
    <row r="7534" s="19" customFormat="1" ht="12.75" customHeight="1"/>
    <row r="7535" s="19" customFormat="1" ht="12.75" customHeight="1"/>
    <row r="7536" s="19" customFormat="1" ht="12.75" customHeight="1"/>
    <row r="7537" s="19" customFormat="1" ht="12.75" customHeight="1"/>
    <row r="7538" s="19" customFormat="1" ht="12.75" customHeight="1"/>
    <row r="7539" s="19" customFormat="1" ht="12.75" customHeight="1"/>
    <row r="7540" s="19" customFormat="1" ht="12.75" customHeight="1"/>
    <row r="7541" s="19" customFormat="1" ht="12.75" customHeight="1"/>
    <row r="7542" s="19" customFormat="1" ht="12.75" customHeight="1"/>
    <row r="7543" s="19" customFormat="1" ht="12.75" customHeight="1"/>
    <row r="7544" s="19" customFormat="1" ht="12.75" customHeight="1"/>
    <row r="7545" s="19" customFormat="1" ht="12.75" customHeight="1"/>
    <row r="7546" s="19" customFormat="1" ht="12.75" customHeight="1"/>
    <row r="7547" s="19" customFormat="1" ht="12.75" customHeight="1"/>
    <row r="7548" s="19" customFormat="1" ht="12.75" customHeight="1"/>
    <row r="7549" s="19" customFormat="1" ht="12.75" customHeight="1"/>
    <row r="7550" s="19" customFormat="1" ht="12.75" customHeight="1"/>
    <row r="7551" s="19" customFormat="1" ht="12.75" customHeight="1"/>
    <row r="7552" s="19" customFormat="1" ht="12.75" customHeight="1"/>
    <row r="7553" s="19" customFormat="1" ht="12.75" customHeight="1"/>
    <row r="7554" s="19" customFormat="1" ht="12.75" customHeight="1"/>
    <row r="7555" s="19" customFormat="1" ht="12.75" customHeight="1"/>
    <row r="7556" s="19" customFormat="1" ht="12.75" customHeight="1"/>
    <row r="7557" s="19" customFormat="1" ht="12.75" customHeight="1"/>
    <row r="7558" s="19" customFormat="1" ht="12.75" customHeight="1"/>
    <row r="7559" s="19" customFormat="1" ht="12.75" customHeight="1"/>
    <row r="7560" s="19" customFormat="1" ht="12.75" customHeight="1"/>
    <row r="7561" s="19" customFormat="1" ht="12.75" customHeight="1"/>
    <row r="7562" s="19" customFormat="1" ht="12.75" customHeight="1"/>
    <row r="7563" s="19" customFormat="1" ht="12.75" customHeight="1"/>
    <row r="7564" s="19" customFormat="1" ht="12.75" customHeight="1"/>
    <row r="7565" s="19" customFormat="1" ht="12.75" customHeight="1"/>
    <row r="7566" s="19" customFormat="1" ht="12.75" customHeight="1"/>
    <row r="7567" s="19" customFormat="1" ht="12.75" customHeight="1"/>
    <row r="7568" s="19" customFormat="1" ht="12.75" customHeight="1"/>
    <row r="7569" s="19" customFormat="1" ht="12.75" customHeight="1"/>
    <row r="7570" s="19" customFormat="1" ht="12.75" customHeight="1"/>
    <row r="7571" s="19" customFormat="1" ht="12.75" customHeight="1"/>
    <row r="7572" s="19" customFormat="1" ht="12.75" customHeight="1"/>
    <row r="7573" s="19" customFormat="1" ht="12.75" customHeight="1"/>
    <row r="7574" s="19" customFormat="1" ht="12.75" customHeight="1"/>
    <row r="7575" s="19" customFormat="1" ht="12.75" customHeight="1"/>
    <row r="7576" s="19" customFormat="1" ht="12.75" customHeight="1"/>
    <row r="7577" s="19" customFormat="1" ht="12.75" customHeight="1"/>
    <row r="7578" s="19" customFormat="1" ht="12.75" customHeight="1"/>
    <row r="7579" s="19" customFormat="1" ht="12.75" customHeight="1"/>
    <row r="7580" s="19" customFormat="1" ht="12.75" customHeight="1"/>
    <row r="7581" s="19" customFormat="1" ht="12.75" customHeight="1"/>
    <row r="7582" s="19" customFormat="1" ht="12.75" customHeight="1"/>
    <row r="7583" s="19" customFormat="1" ht="12.75" customHeight="1"/>
    <row r="7584" s="19" customFormat="1" ht="12.75" customHeight="1"/>
    <row r="7585" s="19" customFormat="1" ht="12.75" customHeight="1"/>
    <row r="7586" s="19" customFormat="1" ht="12.75" customHeight="1"/>
    <row r="7587" s="19" customFormat="1" ht="12.75" customHeight="1"/>
    <row r="7588" s="19" customFormat="1" ht="12.75" customHeight="1"/>
    <row r="7589" s="19" customFormat="1" ht="12.75" customHeight="1"/>
    <row r="7590" s="19" customFormat="1" ht="12.75" customHeight="1"/>
    <row r="7591" s="19" customFormat="1" ht="12.75" customHeight="1"/>
    <row r="7592" s="19" customFormat="1" ht="12.75" customHeight="1"/>
    <row r="7593" s="19" customFormat="1" ht="12.75" customHeight="1"/>
    <row r="7594" s="19" customFormat="1" ht="12.75" customHeight="1"/>
    <row r="7595" s="19" customFormat="1" ht="12.75" customHeight="1"/>
    <row r="7596" s="19" customFormat="1" ht="12.75" customHeight="1"/>
    <row r="7597" s="19" customFormat="1" ht="12.75" customHeight="1"/>
    <row r="7598" s="19" customFormat="1" ht="12.75" customHeight="1"/>
    <row r="7599" s="19" customFormat="1" ht="12.75" customHeight="1"/>
    <row r="7600" s="19" customFormat="1" ht="12.75" customHeight="1"/>
    <row r="7601" s="19" customFormat="1" ht="12.75" customHeight="1"/>
    <row r="7602" s="19" customFormat="1" ht="12.75" customHeight="1"/>
    <row r="7603" s="19" customFormat="1" ht="12.75" customHeight="1"/>
    <row r="7604" s="19" customFormat="1" ht="12.75" customHeight="1"/>
    <row r="7605" s="19" customFormat="1" ht="12.75" customHeight="1"/>
    <row r="7606" s="19" customFormat="1" ht="12.75" customHeight="1"/>
    <row r="7607" s="19" customFormat="1" ht="12.75" customHeight="1"/>
    <row r="7608" s="19" customFormat="1" ht="12.75" customHeight="1"/>
    <row r="7609" s="19" customFormat="1" ht="12.75" customHeight="1"/>
    <row r="7610" s="19" customFormat="1" ht="12.75" customHeight="1"/>
    <row r="7611" s="19" customFormat="1" ht="12.75" customHeight="1"/>
    <row r="7612" s="19" customFormat="1" ht="12.75" customHeight="1"/>
    <row r="7613" s="19" customFormat="1" ht="12.75" customHeight="1"/>
    <row r="7614" s="19" customFormat="1" ht="12.75" customHeight="1"/>
    <row r="7615" s="19" customFormat="1" ht="12.75" customHeight="1"/>
    <row r="7616" s="19" customFormat="1" ht="12.75" customHeight="1"/>
    <row r="7617" s="19" customFormat="1" ht="12.75" customHeight="1"/>
    <row r="7618" s="19" customFormat="1" ht="12.75" customHeight="1"/>
    <row r="7619" s="19" customFormat="1" ht="12.75" customHeight="1"/>
    <row r="7620" s="19" customFormat="1" ht="12.75" customHeight="1"/>
    <row r="7621" s="19" customFormat="1" ht="12.75" customHeight="1"/>
    <row r="7622" s="19" customFormat="1" ht="12.75" customHeight="1"/>
    <row r="7623" s="19" customFormat="1" ht="12.75" customHeight="1"/>
    <row r="7624" s="19" customFormat="1" ht="12.75" customHeight="1"/>
    <row r="7625" s="19" customFormat="1" ht="12.75" customHeight="1"/>
    <row r="7626" s="19" customFormat="1" ht="12.75" customHeight="1"/>
    <row r="7627" s="19" customFormat="1" ht="12.75" customHeight="1"/>
    <row r="7628" s="19" customFormat="1" ht="12.75" customHeight="1"/>
    <row r="7629" s="19" customFormat="1" ht="12.75" customHeight="1"/>
    <row r="7630" s="19" customFormat="1" ht="12.75" customHeight="1"/>
    <row r="7631" s="19" customFormat="1" ht="12.75" customHeight="1"/>
    <row r="7632" s="19" customFormat="1" ht="12.75" customHeight="1"/>
    <row r="7633" s="19" customFormat="1" ht="12.75" customHeight="1"/>
    <row r="7634" s="19" customFormat="1" ht="12.75" customHeight="1"/>
    <row r="7635" s="19" customFormat="1" ht="12.75" customHeight="1"/>
    <row r="7636" s="19" customFormat="1" ht="12.75" customHeight="1"/>
    <row r="7637" s="19" customFormat="1" ht="12.75" customHeight="1"/>
    <row r="7638" s="19" customFormat="1" ht="12.75" customHeight="1"/>
    <row r="7639" s="19" customFormat="1" ht="12.75" customHeight="1"/>
    <row r="7640" s="19" customFormat="1" ht="12.75" customHeight="1"/>
    <row r="7641" s="19" customFormat="1" ht="12.75" customHeight="1"/>
    <row r="7642" s="19" customFormat="1" ht="12.75" customHeight="1"/>
    <row r="7643" s="19" customFormat="1" ht="12.75" customHeight="1"/>
    <row r="7644" s="19" customFormat="1" ht="12.75" customHeight="1"/>
    <row r="7645" s="19" customFormat="1" ht="12.75" customHeight="1"/>
    <row r="7646" s="19" customFormat="1" ht="12.75" customHeight="1"/>
    <row r="7647" s="19" customFormat="1" ht="12.75" customHeight="1"/>
    <row r="7648" s="19" customFormat="1" ht="12.75" customHeight="1"/>
    <row r="7649" s="19" customFormat="1" ht="12.75" customHeight="1"/>
    <row r="7650" s="19" customFormat="1" ht="12.75" customHeight="1"/>
    <row r="7651" s="19" customFormat="1" ht="12.75" customHeight="1"/>
    <row r="7652" s="19" customFormat="1" ht="12.75" customHeight="1"/>
    <row r="7653" s="19" customFormat="1" ht="12.75" customHeight="1"/>
    <row r="7654" s="19" customFormat="1" ht="12.75" customHeight="1"/>
    <row r="7655" s="19" customFormat="1" ht="12.75" customHeight="1"/>
    <row r="7656" s="19" customFormat="1" ht="12.75" customHeight="1"/>
    <row r="7657" s="19" customFormat="1" ht="12.75" customHeight="1"/>
    <row r="7658" s="19" customFormat="1" ht="12.75" customHeight="1"/>
    <row r="7659" s="19" customFormat="1" ht="12.75" customHeight="1"/>
    <row r="7660" s="19" customFormat="1" ht="12.75" customHeight="1"/>
    <row r="7661" s="19" customFormat="1" ht="12.75" customHeight="1"/>
    <row r="7662" s="19" customFormat="1" ht="12.75" customHeight="1"/>
    <row r="7663" s="19" customFormat="1" ht="12.75" customHeight="1"/>
    <row r="7664" s="19" customFormat="1" ht="12.75" customHeight="1"/>
    <row r="7665" s="19" customFormat="1" ht="12.75" customHeight="1"/>
    <row r="7666" s="19" customFormat="1" ht="12.75" customHeight="1"/>
    <row r="7667" s="19" customFormat="1" ht="12.75" customHeight="1"/>
    <row r="7668" s="19" customFormat="1" ht="12.75" customHeight="1"/>
    <row r="7669" s="19" customFormat="1" ht="12.75" customHeight="1"/>
    <row r="7670" s="19" customFormat="1" ht="12.75" customHeight="1"/>
    <row r="7671" s="19" customFormat="1" ht="12.75" customHeight="1"/>
    <row r="7672" s="19" customFormat="1" ht="12.75" customHeight="1"/>
    <row r="7673" s="19" customFormat="1" ht="12.75" customHeight="1"/>
    <row r="7674" s="19" customFormat="1" ht="12.75" customHeight="1"/>
    <row r="7675" s="19" customFormat="1" ht="12.75" customHeight="1"/>
    <row r="7676" s="19" customFormat="1" ht="12.75" customHeight="1"/>
    <row r="7677" s="19" customFormat="1" ht="12.75" customHeight="1"/>
    <row r="7678" s="19" customFormat="1" ht="12.75" customHeight="1"/>
    <row r="7679" s="19" customFormat="1" ht="12.75" customHeight="1"/>
    <row r="7680" s="19" customFormat="1" ht="12.75" customHeight="1"/>
    <row r="7681" s="19" customFormat="1" ht="12.75" customHeight="1"/>
    <row r="7682" s="19" customFormat="1" ht="12.75" customHeight="1"/>
    <row r="7683" s="19" customFormat="1" ht="12.75" customHeight="1"/>
    <row r="7684" s="19" customFormat="1" ht="12.75" customHeight="1"/>
    <row r="7685" s="19" customFormat="1" ht="12.75" customHeight="1"/>
    <row r="7686" s="19" customFormat="1" ht="12.75" customHeight="1"/>
    <row r="7687" s="19" customFormat="1" ht="12.75" customHeight="1"/>
    <row r="7688" s="19" customFormat="1" ht="12.75" customHeight="1"/>
    <row r="7689" s="19" customFormat="1" ht="12.75" customHeight="1"/>
    <row r="7690" s="19" customFormat="1" ht="12.75" customHeight="1"/>
    <row r="7691" s="19" customFormat="1" ht="12.75" customHeight="1"/>
    <row r="7692" s="19" customFormat="1" ht="12.75" customHeight="1"/>
    <row r="7693" s="19" customFormat="1" ht="12.75" customHeight="1"/>
    <row r="7694" s="19" customFormat="1" ht="12.75" customHeight="1"/>
    <row r="7695" s="19" customFormat="1" ht="12.75" customHeight="1"/>
    <row r="7696" s="19" customFormat="1" ht="12.75" customHeight="1"/>
    <row r="7697" s="19" customFormat="1" ht="12.75" customHeight="1"/>
    <row r="7698" s="19" customFormat="1" ht="12.75" customHeight="1"/>
    <row r="7699" s="19" customFormat="1" ht="12.75" customHeight="1"/>
    <row r="7700" s="19" customFormat="1" ht="12.75" customHeight="1"/>
    <row r="7701" s="19" customFormat="1" ht="12.75" customHeight="1"/>
    <row r="7702" s="19" customFormat="1" ht="12.75" customHeight="1"/>
    <row r="7703" s="19" customFormat="1" ht="12.75" customHeight="1"/>
    <row r="7704" s="19" customFormat="1" ht="12.75" customHeight="1"/>
    <row r="7705" s="19" customFormat="1" ht="12.75" customHeight="1"/>
    <row r="7706" s="19" customFormat="1" ht="12.75" customHeight="1"/>
    <row r="7707" s="19" customFormat="1" ht="12.75" customHeight="1"/>
    <row r="7708" s="19" customFormat="1" ht="12.75" customHeight="1"/>
    <row r="7709" s="19" customFormat="1" ht="12.75" customHeight="1"/>
    <row r="7710" s="19" customFormat="1" ht="12.75" customHeight="1"/>
    <row r="7711" s="19" customFormat="1" ht="12.75" customHeight="1"/>
    <row r="7712" s="19" customFormat="1" ht="12.75" customHeight="1"/>
    <row r="7713" s="19" customFormat="1" ht="12.75" customHeight="1"/>
    <row r="7714" s="19" customFormat="1" ht="12.75" customHeight="1"/>
    <row r="7715" s="19" customFormat="1" ht="12.75" customHeight="1"/>
    <row r="7716" s="19" customFormat="1" ht="12.75" customHeight="1"/>
    <row r="7717" s="19" customFormat="1" ht="12.75" customHeight="1"/>
    <row r="7718" s="19" customFormat="1" ht="12.75" customHeight="1"/>
    <row r="7719" s="19" customFormat="1" ht="12.75" customHeight="1"/>
    <row r="7720" s="19" customFormat="1" ht="12.75" customHeight="1"/>
    <row r="7721" s="19" customFormat="1" ht="12.75" customHeight="1"/>
    <row r="7722" s="19" customFormat="1" ht="12.75" customHeight="1"/>
    <row r="7723" s="19" customFormat="1" ht="12.75" customHeight="1"/>
    <row r="7724" s="19" customFormat="1" ht="12.75" customHeight="1"/>
    <row r="7725" s="19" customFormat="1" ht="12.75" customHeight="1"/>
    <row r="7726" s="19" customFormat="1" ht="12.75" customHeight="1"/>
    <row r="7727" s="19" customFormat="1" ht="12.75" customHeight="1"/>
    <row r="7728" s="19" customFormat="1" ht="12.75" customHeight="1"/>
    <row r="7729" s="19" customFormat="1" ht="12.75" customHeight="1"/>
    <row r="7730" s="19" customFormat="1" ht="12.75" customHeight="1"/>
    <row r="7731" s="19" customFormat="1" ht="12.75" customHeight="1"/>
    <row r="7732" s="19" customFormat="1" ht="12.75" customHeight="1"/>
    <row r="7733" s="19" customFormat="1" ht="12.75" customHeight="1"/>
    <row r="7734" s="19" customFormat="1" ht="12.75" customHeight="1"/>
    <row r="7735" s="19" customFormat="1" ht="12.75" customHeight="1"/>
    <row r="7736" s="19" customFormat="1" ht="12.75" customHeight="1"/>
    <row r="7737" s="19" customFormat="1" ht="12.75" customHeight="1"/>
    <row r="7738" s="19" customFormat="1" ht="12.75" customHeight="1"/>
    <row r="7739" s="19" customFormat="1" ht="12.75" customHeight="1"/>
    <row r="7740" s="19" customFormat="1" ht="12.75" customHeight="1"/>
    <row r="7741" s="19" customFormat="1" ht="12.75" customHeight="1"/>
    <row r="7742" s="19" customFormat="1" ht="12.75" customHeight="1"/>
    <row r="7743" s="19" customFormat="1" ht="12.75" customHeight="1"/>
    <row r="7744" s="19" customFormat="1" ht="12.75" customHeight="1"/>
    <row r="7745" s="19" customFormat="1" ht="12.75" customHeight="1"/>
    <row r="7746" s="19" customFormat="1" ht="12.75" customHeight="1"/>
    <row r="7747" s="19" customFormat="1" ht="12.75" customHeight="1"/>
    <row r="7748" s="19" customFormat="1" ht="12.75" customHeight="1"/>
    <row r="7749" s="19" customFormat="1" ht="12.75" customHeight="1"/>
    <row r="7750" s="19" customFormat="1" ht="12.75" customHeight="1"/>
    <row r="7751" s="19" customFormat="1" ht="12.75" customHeight="1"/>
    <row r="7752" s="19" customFormat="1" ht="12.75" customHeight="1"/>
    <row r="7753" s="19" customFormat="1" ht="12.75" customHeight="1"/>
    <row r="7754" s="19" customFormat="1" ht="12.75" customHeight="1"/>
    <row r="7755" s="19" customFormat="1" ht="12.75" customHeight="1"/>
    <row r="7756" s="19" customFormat="1" ht="12.75" customHeight="1"/>
    <row r="7757" s="19" customFormat="1" ht="12.75" customHeight="1"/>
    <row r="7758" s="19" customFormat="1" ht="12.75" customHeight="1"/>
    <row r="7759" s="19" customFormat="1" ht="12.75" customHeight="1"/>
    <row r="7760" s="19" customFormat="1" ht="12.75" customHeight="1"/>
    <row r="7761" s="19" customFormat="1" ht="12.75" customHeight="1"/>
    <row r="7762" s="19" customFormat="1" ht="12.75" customHeight="1"/>
    <row r="7763" s="19" customFormat="1" ht="12.75" customHeight="1"/>
    <row r="7764" s="19" customFormat="1" ht="12.75" customHeight="1"/>
    <row r="7765" s="19" customFormat="1" ht="12.75" customHeight="1"/>
    <row r="7766" s="19" customFormat="1" ht="12.75" customHeight="1"/>
    <row r="7767" s="19" customFormat="1" ht="12.75" customHeight="1"/>
    <row r="7768" s="19" customFormat="1" ht="12.75" customHeight="1"/>
    <row r="7769" s="19" customFormat="1" ht="12.75" customHeight="1"/>
    <row r="7770" s="19" customFormat="1" ht="12.75" customHeight="1"/>
    <row r="7771" s="19" customFormat="1" ht="12.75" customHeight="1"/>
    <row r="7772" s="19" customFormat="1" ht="12.75" customHeight="1"/>
    <row r="7773" s="19" customFormat="1" ht="12.75" customHeight="1"/>
    <row r="7774" s="19" customFormat="1" ht="12.75" customHeight="1"/>
    <row r="7775" s="19" customFormat="1" ht="12.75" customHeight="1"/>
    <row r="7776" s="19" customFormat="1" ht="12.75" customHeight="1"/>
    <row r="7777" s="19" customFormat="1" ht="12.75" customHeight="1"/>
    <row r="7778" s="19" customFormat="1" ht="12.75" customHeight="1"/>
    <row r="7779" s="19" customFormat="1" ht="12.75" customHeight="1"/>
    <row r="7780" s="19" customFormat="1" ht="12.75" customHeight="1"/>
    <row r="7781" s="19" customFormat="1" ht="12.75" customHeight="1"/>
    <row r="7782" s="19" customFormat="1" ht="12.75" customHeight="1"/>
    <row r="7783" s="19" customFormat="1" ht="12.75" customHeight="1"/>
    <row r="7784" s="19" customFormat="1" ht="12.75" customHeight="1"/>
    <row r="7785" s="19" customFormat="1" ht="12.75" customHeight="1"/>
    <row r="7786" s="19" customFormat="1" ht="12.75" customHeight="1"/>
    <row r="7787" s="19" customFormat="1" ht="12.75" customHeight="1"/>
    <row r="7788" s="19" customFormat="1" ht="12.75" customHeight="1"/>
    <row r="7789" s="19" customFormat="1" ht="12.75" customHeight="1"/>
    <row r="7790" s="19" customFormat="1" ht="12.75" customHeight="1"/>
    <row r="7791" s="19" customFormat="1" ht="12.75" customHeight="1"/>
    <row r="7792" s="19" customFormat="1" ht="12.75" customHeight="1"/>
    <row r="7793" s="19" customFormat="1" ht="12.75" customHeight="1"/>
    <row r="7794" s="19" customFormat="1" ht="12.75" customHeight="1"/>
    <row r="7795" s="19" customFormat="1" ht="12.75" customHeight="1"/>
    <row r="7796" s="19" customFormat="1" ht="12.75" customHeight="1"/>
    <row r="7797" s="19" customFormat="1" ht="12.75" customHeight="1"/>
    <row r="7798" s="19" customFormat="1" ht="12.75" customHeight="1"/>
    <row r="7799" s="19" customFormat="1" ht="12.75" customHeight="1"/>
    <row r="7800" s="19" customFormat="1" ht="12.75" customHeight="1"/>
    <row r="7801" s="19" customFormat="1" ht="12.75" customHeight="1"/>
    <row r="7802" s="19" customFormat="1" ht="12.75" customHeight="1"/>
    <row r="7803" s="19" customFormat="1" ht="12.75" customHeight="1"/>
    <row r="7804" s="19" customFormat="1" ht="12.75" customHeight="1"/>
    <row r="7805" s="19" customFormat="1" ht="12.75" customHeight="1"/>
    <row r="7806" s="19" customFormat="1" ht="12.75" customHeight="1"/>
    <row r="7807" s="19" customFormat="1" ht="12.75" customHeight="1"/>
    <row r="7808" s="19" customFormat="1" ht="12.75" customHeight="1"/>
    <row r="7809" s="19" customFormat="1" ht="12.75" customHeight="1"/>
    <row r="7810" s="19" customFormat="1" ht="12.75" customHeight="1"/>
    <row r="7811" s="19" customFormat="1" ht="12.75" customHeight="1"/>
    <row r="7812" s="19" customFormat="1" ht="12.75" customHeight="1"/>
    <row r="7813" s="19" customFormat="1" ht="12.75" customHeight="1"/>
    <row r="7814" s="19" customFormat="1" ht="12.75" customHeight="1"/>
    <row r="7815" s="19" customFormat="1" ht="12.75" customHeight="1"/>
    <row r="7816" s="19" customFormat="1" ht="12.75" customHeight="1"/>
    <row r="7817" s="19" customFormat="1" ht="12.75" customHeight="1"/>
    <row r="7818" s="19" customFormat="1" ht="12.75" customHeight="1"/>
    <row r="7819" s="19" customFormat="1" ht="12.75" customHeight="1"/>
    <row r="7820" s="19" customFormat="1" ht="12.75" customHeight="1"/>
    <row r="7821" s="19" customFormat="1" ht="12.75" customHeight="1"/>
    <row r="7822" s="19" customFormat="1" ht="12.75" customHeight="1"/>
    <row r="7823" s="19" customFormat="1" ht="12.75" customHeight="1"/>
    <row r="7824" s="19" customFormat="1" ht="12.75" customHeight="1"/>
    <row r="7825" s="19" customFormat="1" ht="12.75" customHeight="1"/>
    <row r="7826" s="19" customFormat="1" ht="12.75" customHeight="1"/>
    <row r="7827" s="19" customFormat="1" ht="12.75" customHeight="1"/>
    <row r="7828" s="19" customFormat="1" ht="12.75" customHeight="1"/>
    <row r="7829" s="19" customFormat="1" ht="12.75" customHeight="1"/>
    <row r="7830" s="19" customFormat="1" ht="12.75" customHeight="1"/>
    <row r="7831" s="19" customFormat="1" ht="12.75" customHeight="1"/>
    <row r="7832" s="19" customFormat="1" ht="12.75" customHeight="1"/>
    <row r="7833" s="19" customFormat="1" ht="12.75" customHeight="1"/>
    <row r="7834" s="19" customFormat="1" ht="12.75" customHeight="1"/>
    <row r="7835" s="19" customFormat="1" ht="12.75" customHeight="1"/>
    <row r="7836" s="19" customFormat="1" ht="12.75" customHeight="1"/>
    <row r="7837" s="19" customFormat="1" ht="12.75" customHeight="1"/>
    <row r="7838" s="19" customFormat="1" ht="12.75" customHeight="1"/>
    <row r="7839" s="19" customFormat="1" ht="12.75" customHeight="1"/>
    <row r="7840" s="19" customFormat="1" ht="12.75" customHeight="1"/>
    <row r="7841" s="19" customFormat="1" ht="12.75" customHeight="1"/>
    <row r="7842" s="19" customFormat="1" ht="12.75" customHeight="1"/>
    <row r="7843" s="19" customFormat="1" ht="12.75" customHeight="1"/>
    <row r="7844" s="19" customFormat="1" ht="12.75" customHeight="1"/>
    <row r="7845" s="19" customFormat="1" ht="12.75" customHeight="1"/>
    <row r="7846" s="19" customFormat="1" ht="12.75" customHeight="1"/>
    <row r="7847" s="19" customFormat="1" ht="12.75" customHeight="1"/>
    <row r="7848" s="19" customFormat="1" ht="12.75" customHeight="1"/>
    <row r="7849" s="19" customFormat="1" ht="12.75" customHeight="1"/>
    <row r="7850" s="19" customFormat="1" ht="12.75" customHeight="1"/>
    <row r="7851" s="19" customFormat="1" ht="12.75" customHeight="1"/>
    <row r="7852" s="19" customFormat="1" ht="12.75" customHeight="1"/>
    <row r="7853" s="19" customFormat="1" ht="12.75" customHeight="1"/>
    <row r="7854" s="19" customFormat="1" ht="12.75" customHeight="1"/>
    <row r="7855" s="19" customFormat="1" ht="12.75" customHeight="1"/>
    <row r="7856" s="19" customFormat="1" ht="12.75" customHeight="1"/>
    <row r="7857" s="19" customFormat="1" ht="12.75" customHeight="1"/>
    <row r="7858" s="19" customFormat="1" ht="12.75" customHeight="1"/>
    <row r="7859" s="19" customFormat="1" ht="12.75" customHeight="1"/>
    <row r="7860" s="19" customFormat="1" ht="12.75" customHeight="1"/>
    <row r="7861" s="19" customFormat="1" ht="12.75" customHeight="1"/>
    <row r="7862" s="19" customFormat="1" ht="12.75" customHeight="1"/>
    <row r="7863" s="19" customFormat="1" ht="12.75" customHeight="1"/>
    <row r="7864" s="19" customFormat="1" ht="12.75" customHeight="1"/>
    <row r="7865" s="19" customFormat="1" ht="12.75" customHeight="1"/>
    <row r="7866" s="19" customFormat="1" ht="12.75" customHeight="1"/>
    <row r="7867" s="19" customFormat="1" ht="12.75" customHeight="1"/>
    <row r="7868" s="19" customFormat="1" ht="12.75" customHeight="1"/>
    <row r="7869" s="19" customFormat="1" ht="12.75" customHeight="1"/>
    <row r="7870" s="19" customFormat="1" ht="12.75" customHeight="1"/>
    <row r="7871" s="19" customFormat="1" ht="12.75" customHeight="1"/>
    <row r="7872" s="19" customFormat="1" ht="12.75" customHeight="1"/>
    <row r="7873" s="19" customFormat="1" ht="12.75" customHeight="1"/>
    <row r="7874" s="19" customFormat="1" ht="12.75" customHeight="1"/>
    <row r="7875" s="19" customFormat="1" ht="12.75" customHeight="1"/>
    <row r="7876" s="19" customFormat="1" ht="12.75" customHeight="1"/>
    <row r="7877" s="19" customFormat="1" ht="12.75" customHeight="1"/>
    <row r="7878" s="19" customFormat="1" ht="12.75" customHeight="1"/>
    <row r="7879" s="19" customFormat="1" ht="12.75" customHeight="1"/>
    <row r="7880" s="19" customFormat="1" ht="12.75" customHeight="1"/>
    <row r="7881" s="19" customFormat="1" ht="12.75" customHeight="1"/>
    <row r="7882" s="19" customFormat="1" ht="12.75" customHeight="1"/>
    <row r="7883" s="19" customFormat="1" ht="12.75" customHeight="1"/>
    <row r="7884" s="19" customFormat="1" ht="12.75" customHeight="1"/>
    <row r="7885" s="19" customFormat="1" ht="12.75" customHeight="1"/>
    <row r="7886" s="19" customFormat="1" ht="12.75" customHeight="1"/>
    <row r="7887" s="19" customFormat="1" ht="12.75" customHeight="1"/>
    <row r="7888" s="19" customFormat="1" ht="12.75" customHeight="1"/>
    <row r="7889" s="19" customFormat="1" ht="12.75" customHeight="1"/>
    <row r="7890" s="19" customFormat="1" ht="12.75" customHeight="1"/>
    <row r="7891" s="19" customFormat="1" ht="12.75" customHeight="1"/>
    <row r="7892" s="19" customFormat="1" ht="12.75" customHeight="1"/>
    <row r="7893" s="19" customFormat="1" ht="12.75" customHeight="1"/>
    <row r="7894" s="19" customFormat="1" ht="12.75" customHeight="1"/>
    <row r="7895" s="19" customFormat="1" ht="12.75" customHeight="1"/>
    <row r="7896" s="19" customFormat="1" ht="12.75" customHeight="1"/>
    <row r="7897" s="19" customFormat="1" ht="12.75" customHeight="1"/>
    <row r="7898" s="19" customFormat="1" ht="12.75" customHeight="1"/>
    <row r="7899" s="19" customFormat="1" ht="12.75" customHeight="1"/>
    <row r="7900" s="19" customFormat="1" ht="12.75" customHeight="1"/>
    <row r="7901" s="19" customFormat="1" ht="12.75" customHeight="1"/>
    <row r="7902" s="19" customFormat="1" ht="12.75" customHeight="1"/>
    <row r="7903" s="19" customFormat="1" ht="12.75" customHeight="1"/>
    <row r="7904" s="19" customFormat="1" ht="12.75" customHeight="1"/>
    <row r="7905" s="19" customFormat="1" ht="12.75" customHeight="1"/>
    <row r="7906" s="19" customFormat="1" ht="12.75" customHeight="1"/>
    <row r="7907" s="19" customFormat="1" ht="12.75" customHeight="1"/>
    <row r="7908" s="19" customFormat="1" ht="12.75" customHeight="1"/>
    <row r="7909" s="19" customFormat="1" ht="12.75" customHeight="1"/>
    <row r="7910" s="19" customFormat="1" ht="12.75" customHeight="1"/>
    <row r="7911" s="19" customFormat="1" ht="12.75" customHeight="1"/>
    <row r="7912" s="19" customFormat="1" ht="12.75" customHeight="1"/>
    <row r="7913" s="19" customFormat="1" ht="12.75" customHeight="1"/>
    <row r="7914" s="19" customFormat="1" ht="12.75" customHeight="1"/>
    <row r="7915" s="19" customFormat="1" ht="12.75" customHeight="1"/>
    <row r="7916" s="19" customFormat="1" ht="12.75" customHeight="1"/>
    <row r="7917" s="19" customFormat="1" ht="12.75" customHeight="1"/>
    <row r="7918" s="19" customFormat="1" ht="12.75" customHeight="1"/>
    <row r="7919" s="19" customFormat="1" ht="12.75" customHeight="1"/>
    <row r="7920" s="19" customFormat="1" ht="12.75" customHeight="1"/>
    <row r="7921" s="19" customFormat="1" ht="12.75" customHeight="1"/>
    <row r="7922" s="19" customFormat="1" ht="12.75" customHeight="1"/>
    <row r="7923" s="19" customFormat="1" ht="12.75" customHeight="1"/>
    <row r="7924" s="19" customFormat="1" ht="12.75" customHeight="1"/>
    <row r="7925" s="19" customFormat="1" ht="12.75" customHeight="1"/>
    <row r="7926" s="19" customFormat="1" ht="12.75" customHeight="1"/>
    <row r="7927" s="19" customFormat="1" ht="12.75" customHeight="1"/>
    <row r="7928" s="19" customFormat="1" ht="12.75" customHeight="1"/>
    <row r="7929" s="19" customFormat="1" ht="12.75" customHeight="1"/>
    <row r="7930" s="19" customFormat="1" ht="12.75" customHeight="1"/>
    <row r="7931" s="19" customFormat="1" ht="12.75" customHeight="1"/>
    <row r="7932" s="19" customFormat="1" ht="12.75" customHeight="1"/>
    <row r="7933" s="19" customFormat="1" ht="12.75" customHeight="1"/>
    <row r="7934" s="19" customFormat="1" ht="12.75" customHeight="1"/>
    <row r="7935" s="19" customFormat="1" ht="12.75" customHeight="1"/>
    <row r="7936" s="19" customFormat="1" ht="12.75" customHeight="1"/>
    <row r="7937" s="19" customFormat="1" ht="12.75" customHeight="1"/>
    <row r="7938" s="19" customFormat="1" ht="12.75" customHeight="1"/>
    <row r="7939" s="19" customFormat="1" ht="12.75" customHeight="1"/>
    <row r="7940" s="19" customFormat="1" ht="12.75" customHeight="1"/>
    <row r="7941" s="19" customFormat="1" ht="12.75" customHeight="1"/>
    <row r="7942" s="19" customFormat="1" ht="12.75" customHeight="1"/>
    <row r="7943" s="19" customFormat="1" ht="12.75" customHeight="1"/>
    <row r="7944" s="19" customFormat="1" ht="12.75" customHeight="1"/>
    <row r="7945" s="19" customFormat="1" ht="12.75" customHeight="1"/>
    <row r="7946" s="19" customFormat="1" ht="12.75" customHeight="1"/>
    <row r="7947" s="19" customFormat="1" ht="12.75" customHeight="1"/>
    <row r="7948" s="19" customFormat="1" ht="12.75" customHeight="1"/>
    <row r="7949" s="19" customFormat="1" ht="12.75" customHeight="1"/>
    <row r="7950" s="19" customFormat="1" ht="12.75" customHeight="1"/>
    <row r="7951" s="19" customFormat="1" ht="12.75" customHeight="1"/>
    <row r="7952" s="19" customFormat="1" ht="12.75" customHeight="1"/>
    <row r="7953" s="19" customFormat="1" ht="12.75" customHeight="1"/>
    <row r="7954" s="19" customFormat="1" ht="12.75" customHeight="1"/>
    <row r="7955" s="19" customFormat="1" ht="12.75" customHeight="1"/>
    <row r="7956" s="19" customFormat="1" ht="12.75" customHeight="1"/>
    <row r="7957" s="19" customFormat="1" ht="12.75" customHeight="1"/>
    <row r="7958" s="19" customFormat="1" ht="12.75" customHeight="1"/>
    <row r="7959" s="19" customFormat="1" ht="12.75" customHeight="1"/>
    <row r="7960" s="19" customFormat="1" ht="12.75" customHeight="1"/>
    <row r="7961" s="19" customFormat="1" ht="12.75" customHeight="1"/>
    <row r="7962" s="19" customFormat="1" ht="12.75" customHeight="1"/>
    <row r="7963" s="19" customFormat="1" ht="12.75" customHeight="1"/>
    <row r="7964" s="19" customFormat="1" ht="12.75" customHeight="1"/>
    <row r="7965" s="19" customFormat="1" ht="12.75" customHeight="1"/>
    <row r="7966" s="19" customFormat="1" ht="12.75" customHeight="1"/>
    <row r="7967" s="19" customFormat="1" ht="12.75" customHeight="1"/>
    <row r="7968" s="19" customFormat="1" ht="12.75" customHeight="1"/>
    <row r="7969" s="19" customFormat="1" ht="12.75" customHeight="1"/>
    <row r="7970" s="19" customFormat="1" ht="12.75" customHeight="1"/>
    <row r="7971" s="19" customFormat="1" ht="12.75" customHeight="1"/>
    <row r="7972" s="19" customFormat="1" ht="12.75" customHeight="1"/>
    <row r="7973" s="19" customFormat="1" ht="12.75" customHeight="1"/>
    <row r="7974" s="19" customFormat="1" ht="12.75" customHeight="1"/>
    <row r="7975" s="19" customFormat="1" ht="12.75" customHeight="1"/>
    <row r="7976" s="19" customFormat="1" ht="12.75" customHeight="1"/>
    <row r="7977" s="19" customFormat="1" ht="12.75" customHeight="1"/>
    <row r="7978" s="19" customFormat="1" ht="12.75" customHeight="1"/>
    <row r="7979" s="19" customFormat="1" ht="12.75" customHeight="1"/>
    <row r="7980" s="19" customFormat="1" ht="12.75" customHeight="1"/>
    <row r="7981" s="19" customFormat="1" ht="12.75" customHeight="1"/>
    <row r="7982" s="19" customFormat="1" ht="12.75" customHeight="1"/>
    <row r="7983" s="19" customFormat="1" ht="12.75" customHeight="1"/>
    <row r="7984" s="19" customFormat="1" ht="12.75" customHeight="1"/>
    <row r="7985" s="19" customFormat="1" ht="12.75" customHeight="1"/>
    <row r="7986" s="19" customFormat="1" ht="12.75" customHeight="1"/>
    <row r="7987" s="19" customFormat="1" ht="12.75" customHeight="1"/>
    <row r="7988" s="19" customFormat="1" ht="12.75" customHeight="1"/>
    <row r="7989" s="19" customFormat="1" ht="12.75" customHeight="1"/>
    <row r="7990" s="19" customFormat="1" ht="12.75" customHeight="1"/>
    <row r="7991" s="19" customFormat="1" ht="12.75" customHeight="1"/>
    <row r="7992" s="19" customFormat="1" ht="12.75" customHeight="1"/>
    <row r="7993" s="19" customFormat="1" ht="12.75" customHeight="1"/>
    <row r="7994" s="19" customFormat="1" ht="12.75" customHeight="1"/>
    <row r="7995" s="19" customFormat="1" ht="12.75" customHeight="1"/>
    <row r="7996" s="19" customFormat="1" ht="12.75" customHeight="1"/>
    <row r="7997" s="19" customFormat="1" ht="12.75" customHeight="1"/>
    <row r="7998" s="19" customFormat="1" ht="12.75" customHeight="1"/>
    <row r="7999" s="19" customFormat="1" ht="12.75" customHeight="1"/>
    <row r="8000" s="19" customFormat="1" ht="12.75" customHeight="1"/>
    <row r="8001" s="19" customFormat="1" ht="12.75" customHeight="1"/>
    <row r="8002" s="19" customFormat="1" ht="12.75" customHeight="1"/>
    <row r="8003" s="19" customFormat="1" ht="12.75" customHeight="1"/>
    <row r="8004" s="19" customFormat="1" ht="12.75" customHeight="1"/>
    <row r="8005" s="19" customFormat="1" ht="12.75" customHeight="1"/>
    <row r="8006" s="19" customFormat="1" ht="12.75" customHeight="1"/>
    <row r="8007" s="19" customFormat="1" ht="12.75" customHeight="1"/>
    <row r="8008" s="19" customFormat="1" ht="12.75" customHeight="1"/>
    <row r="8009" s="19" customFormat="1" ht="12.75" customHeight="1"/>
    <row r="8010" s="19" customFormat="1" ht="12.75" customHeight="1"/>
    <row r="8011" s="19" customFormat="1" ht="12.75" customHeight="1"/>
    <row r="8012" s="19" customFormat="1" ht="12.75" customHeight="1"/>
    <row r="8013" s="19" customFormat="1" ht="12.75" customHeight="1"/>
    <row r="8014" s="19" customFormat="1" ht="12.75" customHeight="1"/>
    <row r="8015" s="19" customFormat="1" ht="12.75" customHeight="1"/>
    <row r="8016" s="19" customFormat="1" ht="12.75" customHeight="1"/>
    <row r="8017" s="19" customFormat="1" ht="12.75" customHeight="1"/>
    <row r="8018" s="19" customFormat="1" ht="12.75" customHeight="1"/>
    <row r="8019" s="19" customFormat="1" ht="12.75" customHeight="1"/>
    <row r="8020" s="19" customFormat="1" ht="12.75" customHeight="1"/>
    <row r="8021" s="19" customFormat="1" ht="12.75" customHeight="1"/>
    <row r="8022" s="19" customFormat="1" ht="12.75" customHeight="1"/>
    <row r="8023" s="19" customFormat="1" ht="12.75" customHeight="1"/>
    <row r="8024" s="19" customFormat="1" ht="12.75" customHeight="1"/>
    <row r="8025" s="19" customFormat="1" ht="12.75" customHeight="1"/>
    <row r="8026" s="19" customFormat="1" ht="12.75" customHeight="1"/>
    <row r="8027" s="19" customFormat="1" ht="12.75" customHeight="1"/>
    <row r="8028" s="19" customFormat="1" ht="12.75" customHeight="1"/>
    <row r="8029" s="19" customFormat="1" ht="12.75" customHeight="1"/>
    <row r="8030" s="19" customFormat="1" ht="12.75" customHeight="1"/>
    <row r="8031" s="19" customFormat="1" ht="12.75" customHeight="1"/>
    <row r="8032" s="19" customFormat="1" ht="12.75" customHeight="1"/>
    <row r="8033" s="19" customFormat="1" ht="12.75" customHeight="1"/>
    <row r="8034" s="19" customFormat="1" ht="12.75" customHeight="1"/>
    <row r="8035" s="19" customFormat="1" ht="12.75" customHeight="1"/>
    <row r="8036" s="19" customFormat="1" ht="12.75" customHeight="1"/>
    <row r="8037" s="19" customFormat="1" ht="12.75" customHeight="1"/>
    <row r="8038" s="19" customFormat="1" ht="12.75" customHeight="1"/>
    <row r="8039" s="19" customFormat="1" ht="12.75" customHeight="1"/>
    <row r="8040" s="19" customFormat="1" ht="12.75" customHeight="1"/>
    <row r="8041" s="19" customFormat="1" ht="12.75" customHeight="1"/>
    <row r="8042" s="19" customFormat="1" ht="12.75" customHeight="1"/>
    <row r="8043" s="19" customFormat="1" ht="12.75" customHeight="1"/>
    <row r="8044" s="19" customFormat="1" ht="12.75" customHeight="1"/>
    <row r="8045" s="19" customFormat="1" ht="12.75" customHeight="1"/>
    <row r="8046" s="19" customFormat="1" ht="12.75" customHeight="1"/>
    <row r="8047" s="19" customFormat="1" ht="12.75" customHeight="1"/>
    <row r="8048" s="19" customFormat="1" ht="12.75" customHeight="1"/>
    <row r="8049" s="19" customFormat="1" ht="12.75" customHeight="1"/>
    <row r="8050" s="19" customFormat="1" ht="12.75" customHeight="1"/>
    <row r="8051" s="19" customFormat="1" ht="12.75" customHeight="1"/>
    <row r="8052" s="19" customFormat="1" ht="12.75" customHeight="1"/>
    <row r="8053" s="19" customFormat="1" ht="12.75" customHeight="1"/>
    <row r="8054" s="19" customFormat="1" ht="12.75" customHeight="1"/>
    <row r="8055" s="19" customFormat="1" ht="12.75" customHeight="1"/>
    <row r="8056" s="19" customFormat="1" ht="12.75" customHeight="1"/>
    <row r="8057" s="19" customFormat="1" ht="12.75" customHeight="1"/>
    <row r="8058" s="19" customFormat="1" ht="12.75" customHeight="1"/>
    <row r="8059" s="19" customFormat="1" ht="12.75" customHeight="1"/>
    <row r="8060" s="19" customFormat="1" ht="12.75" customHeight="1"/>
    <row r="8061" s="19" customFormat="1" ht="12.75" customHeight="1"/>
    <row r="8062" s="19" customFormat="1" ht="12.75" customHeight="1"/>
    <row r="8063" s="19" customFormat="1" ht="12.75" customHeight="1"/>
    <row r="8064" s="19" customFormat="1" ht="12.75" customHeight="1"/>
    <row r="8065" s="19" customFormat="1" ht="12.75" customHeight="1"/>
    <row r="8066" s="19" customFormat="1" ht="12.75" customHeight="1"/>
    <row r="8067" s="19" customFormat="1" ht="12.75" customHeight="1"/>
    <row r="8068" s="19" customFormat="1" ht="12.75" customHeight="1"/>
    <row r="8069" s="19" customFormat="1" ht="12.75" customHeight="1"/>
    <row r="8070" s="19" customFormat="1" ht="12.75" customHeight="1"/>
    <row r="8071" s="19" customFormat="1" ht="12.75" customHeight="1"/>
    <row r="8072" s="19" customFormat="1" ht="12.75" customHeight="1"/>
    <row r="8073" s="19" customFormat="1" ht="12.75" customHeight="1"/>
    <row r="8074" s="19" customFormat="1" ht="12.75" customHeight="1"/>
    <row r="8075" s="19" customFormat="1" ht="12.75" customHeight="1"/>
    <row r="8076" s="19" customFormat="1" ht="12.75" customHeight="1"/>
    <row r="8077" s="19" customFormat="1" ht="12.75" customHeight="1"/>
    <row r="8078" s="19" customFormat="1" ht="12.75" customHeight="1"/>
    <row r="8079" s="19" customFormat="1" ht="12.75" customHeight="1"/>
    <row r="8080" s="19" customFormat="1" ht="12.75" customHeight="1"/>
    <row r="8081" s="19" customFormat="1" ht="12.75" customHeight="1"/>
    <row r="8082" s="19" customFormat="1" ht="12.75" customHeight="1"/>
    <row r="8083" s="19" customFormat="1" ht="12.75" customHeight="1"/>
    <row r="8084" s="19" customFormat="1" ht="12.75" customHeight="1"/>
    <row r="8085" s="19" customFormat="1" ht="12.75" customHeight="1"/>
    <row r="8086" s="19" customFormat="1" ht="12.75" customHeight="1"/>
    <row r="8087" s="19" customFormat="1" ht="12.75" customHeight="1"/>
    <row r="8088" s="19" customFormat="1" ht="12.75" customHeight="1"/>
    <row r="8089" s="19" customFormat="1" ht="12.75" customHeight="1"/>
    <row r="8090" s="19" customFormat="1" ht="12.75" customHeight="1"/>
    <row r="8091" s="19" customFormat="1" ht="12.75" customHeight="1"/>
    <row r="8092" s="19" customFormat="1" ht="12.75" customHeight="1"/>
    <row r="8093" s="19" customFormat="1" ht="12.75" customHeight="1"/>
    <row r="8094" s="19" customFormat="1" ht="12.75" customHeight="1"/>
    <row r="8095" s="19" customFormat="1" ht="12.75" customHeight="1"/>
    <row r="8096" s="19" customFormat="1" ht="12.75" customHeight="1"/>
    <row r="8097" s="19" customFormat="1" ht="12.75" customHeight="1"/>
    <row r="8098" s="19" customFormat="1" ht="12.75" customHeight="1"/>
    <row r="8099" s="19" customFormat="1" ht="12.75" customHeight="1"/>
    <row r="8100" s="19" customFormat="1" ht="12.75" customHeight="1"/>
    <row r="8101" s="19" customFormat="1" ht="12.75" customHeight="1"/>
    <row r="8102" s="19" customFormat="1" ht="12.75" customHeight="1"/>
    <row r="8103" s="19" customFormat="1" ht="12.75" customHeight="1"/>
    <row r="8104" s="19" customFormat="1" ht="12.75" customHeight="1"/>
    <row r="8105" s="19" customFormat="1" ht="12.75" customHeight="1"/>
    <row r="8106" s="19" customFormat="1" ht="12.75" customHeight="1"/>
    <row r="8107" s="19" customFormat="1" ht="12.75" customHeight="1"/>
    <row r="8108" s="19" customFormat="1" ht="12.75" customHeight="1"/>
    <row r="8109" s="19" customFormat="1" ht="12.75" customHeight="1"/>
    <row r="8110" s="19" customFormat="1" ht="12.75" customHeight="1"/>
    <row r="8111" s="19" customFormat="1" ht="12.75" customHeight="1"/>
    <row r="8112" s="19" customFormat="1" ht="12.75" customHeight="1"/>
    <row r="8113" s="19" customFormat="1" ht="12.75" customHeight="1"/>
    <row r="8114" s="19" customFormat="1" ht="12.75" customHeight="1"/>
    <row r="8115" s="19" customFormat="1" ht="12.75" customHeight="1"/>
    <row r="8116" s="19" customFormat="1" ht="12.75" customHeight="1"/>
    <row r="8117" s="19" customFormat="1" ht="12.75" customHeight="1"/>
    <row r="8118" s="19" customFormat="1" ht="12.75" customHeight="1"/>
    <row r="8119" s="19" customFormat="1" ht="12.75" customHeight="1"/>
    <row r="8120" s="19" customFormat="1" ht="12.75" customHeight="1"/>
    <row r="8121" s="19" customFormat="1" ht="12.75" customHeight="1"/>
    <row r="8122" s="19" customFormat="1" ht="12.75" customHeight="1"/>
    <row r="8123" s="19" customFormat="1" ht="12.75" customHeight="1"/>
    <row r="8124" s="19" customFormat="1" ht="12.75" customHeight="1"/>
    <row r="8125" s="19" customFormat="1" ht="12.75" customHeight="1"/>
    <row r="8126" s="19" customFormat="1" ht="12.75" customHeight="1"/>
    <row r="8127" s="19" customFormat="1" ht="12.75" customHeight="1"/>
    <row r="8128" s="19" customFormat="1" ht="12.75" customHeight="1"/>
    <row r="8129" s="19" customFormat="1" ht="12.75" customHeight="1"/>
    <row r="8130" s="19" customFormat="1" ht="12.75" customHeight="1"/>
    <row r="8131" s="19" customFormat="1" ht="12.75" customHeight="1"/>
    <row r="8132" s="19" customFormat="1" ht="12.75" customHeight="1"/>
    <row r="8133" s="19" customFormat="1" ht="12.75" customHeight="1"/>
    <row r="8134" s="19" customFormat="1" ht="12.75" customHeight="1"/>
    <row r="8135" s="19" customFormat="1" ht="12.75" customHeight="1"/>
    <row r="8136" s="19" customFormat="1" ht="12.75" customHeight="1"/>
    <row r="8137" s="19" customFormat="1" ht="12.75" customHeight="1"/>
    <row r="8138" s="19" customFormat="1" ht="12.75" customHeight="1"/>
    <row r="8139" s="19" customFormat="1" ht="12.75" customHeight="1"/>
    <row r="8140" s="19" customFormat="1" ht="12.75" customHeight="1"/>
    <row r="8141" s="19" customFormat="1" ht="12.75" customHeight="1"/>
    <row r="8142" s="19" customFormat="1" ht="12.75" customHeight="1"/>
    <row r="8143" s="19" customFormat="1" ht="12.75" customHeight="1"/>
    <row r="8144" s="19" customFormat="1" ht="12.75" customHeight="1"/>
    <row r="8145" s="19" customFormat="1" ht="12.75" customHeight="1"/>
    <row r="8146" s="19" customFormat="1" ht="12.75" customHeight="1"/>
    <row r="8147" s="19" customFormat="1" ht="12.75" customHeight="1"/>
    <row r="8148" s="19" customFormat="1" ht="12.75" customHeight="1"/>
    <row r="8149" s="19" customFormat="1" ht="12.75" customHeight="1"/>
    <row r="8150" s="19" customFormat="1" ht="12.75" customHeight="1"/>
    <row r="8151" s="19" customFormat="1" ht="12.75" customHeight="1"/>
    <row r="8152" s="19" customFormat="1" ht="12.75" customHeight="1"/>
    <row r="8153" s="19" customFormat="1" ht="12.75" customHeight="1"/>
    <row r="8154" s="19" customFormat="1" ht="12.75" customHeight="1"/>
    <row r="8155" s="19" customFormat="1" ht="12.75" customHeight="1"/>
    <row r="8156" s="19" customFormat="1" ht="12.75" customHeight="1"/>
    <row r="8157" s="19" customFormat="1" ht="12.75" customHeight="1"/>
    <row r="8158" s="19" customFormat="1" ht="12.75" customHeight="1"/>
    <row r="8159" s="19" customFormat="1" ht="12.75" customHeight="1"/>
    <row r="8160" s="19" customFormat="1" ht="12.75" customHeight="1"/>
    <row r="8161" s="19" customFormat="1" ht="12.75" customHeight="1"/>
    <row r="8162" s="19" customFormat="1" ht="12.75" customHeight="1"/>
    <row r="8163" s="19" customFormat="1" ht="12.75" customHeight="1"/>
    <row r="8164" s="19" customFormat="1" ht="12.75" customHeight="1"/>
    <row r="8165" s="19" customFormat="1" ht="12.75" customHeight="1"/>
    <row r="8166" s="19" customFormat="1" ht="12.75" customHeight="1"/>
    <row r="8167" s="19" customFormat="1" ht="12.75" customHeight="1"/>
    <row r="8168" s="19" customFormat="1" ht="12.75" customHeight="1"/>
    <row r="8169" s="19" customFormat="1" ht="12.75" customHeight="1"/>
    <row r="8170" s="19" customFormat="1" ht="12.75" customHeight="1"/>
    <row r="8171" s="19" customFormat="1" ht="12.75" customHeight="1"/>
    <row r="8172" s="19" customFormat="1" ht="12.75" customHeight="1"/>
    <row r="8173" s="19" customFormat="1" ht="12.75" customHeight="1"/>
    <row r="8174" s="19" customFormat="1" ht="12.75" customHeight="1"/>
    <row r="8175" s="19" customFormat="1" ht="12.75" customHeight="1"/>
    <row r="8176" s="19" customFormat="1" ht="12.75" customHeight="1"/>
    <row r="8177" s="19" customFormat="1" ht="12.75" customHeight="1"/>
    <row r="8178" s="19" customFormat="1" ht="12.75" customHeight="1"/>
    <row r="8179" s="19" customFormat="1" ht="12.75" customHeight="1"/>
    <row r="8180" s="19" customFormat="1" ht="12.75" customHeight="1"/>
    <row r="8181" s="19" customFormat="1" ht="12.75" customHeight="1"/>
    <row r="8182" s="19" customFormat="1" ht="12.75" customHeight="1"/>
    <row r="8183" s="19" customFormat="1" ht="12.75" customHeight="1"/>
    <row r="8184" s="19" customFormat="1" ht="12.75" customHeight="1"/>
    <row r="8185" s="19" customFormat="1" ht="12.75" customHeight="1"/>
    <row r="8186" s="19" customFormat="1" ht="12.75" customHeight="1"/>
    <row r="8187" s="19" customFormat="1" ht="12.75" customHeight="1"/>
    <row r="8188" s="19" customFormat="1" ht="12.75" customHeight="1"/>
    <row r="8189" s="19" customFormat="1" ht="12.75" customHeight="1"/>
    <row r="8190" s="19" customFormat="1" ht="12.75" customHeight="1"/>
    <row r="8191" s="19" customFormat="1" ht="12.75" customHeight="1"/>
    <row r="8192" s="19" customFormat="1" ht="12.75" customHeight="1"/>
    <row r="8193" s="19" customFormat="1" ht="12.75" customHeight="1"/>
    <row r="8194" s="19" customFormat="1" ht="12.75" customHeight="1"/>
    <row r="8195" s="19" customFormat="1" ht="12.75" customHeight="1"/>
    <row r="8196" s="19" customFormat="1" ht="12.75" customHeight="1"/>
    <row r="8197" s="19" customFormat="1" ht="12.75" customHeight="1"/>
    <row r="8198" s="19" customFormat="1" ht="12.75" customHeight="1"/>
    <row r="8199" s="19" customFormat="1" ht="12.75" customHeight="1"/>
    <row r="8200" s="19" customFormat="1" ht="12.75" customHeight="1"/>
    <row r="8201" s="19" customFormat="1" ht="12.75" customHeight="1"/>
    <row r="8202" s="19" customFormat="1" ht="12.75" customHeight="1"/>
    <row r="8203" s="19" customFormat="1" ht="12.75" customHeight="1"/>
    <row r="8204" s="19" customFormat="1" ht="12.75" customHeight="1"/>
    <row r="8205" s="19" customFormat="1" ht="12.75" customHeight="1"/>
    <row r="8206" s="19" customFormat="1" ht="12.75" customHeight="1"/>
    <row r="8207" s="19" customFormat="1" ht="12.75" customHeight="1"/>
    <row r="8208" s="19" customFormat="1" ht="12.75" customHeight="1"/>
    <row r="8209" s="19" customFormat="1" ht="12.75" customHeight="1"/>
    <row r="8210" s="19" customFormat="1" ht="12.75" customHeight="1"/>
    <row r="8211" s="19" customFormat="1" ht="12.75" customHeight="1"/>
    <row r="8212" s="19" customFormat="1" ht="12.75" customHeight="1"/>
    <row r="8213" s="19" customFormat="1" ht="12.75" customHeight="1"/>
    <row r="8214" s="19" customFormat="1" ht="12.75" customHeight="1"/>
    <row r="8215" s="19" customFormat="1" ht="12.75" customHeight="1"/>
    <row r="8216" s="19" customFormat="1" ht="12.75" customHeight="1"/>
    <row r="8217" s="19" customFormat="1" ht="12.75" customHeight="1"/>
    <row r="8218" s="19" customFormat="1" ht="12.75" customHeight="1"/>
    <row r="8219" s="19" customFormat="1" ht="12.75" customHeight="1"/>
    <row r="8220" s="19" customFormat="1" ht="12.75" customHeight="1"/>
    <row r="8221" s="19" customFormat="1" ht="12.75" customHeight="1"/>
    <row r="8222" s="19" customFormat="1" ht="12.75" customHeight="1"/>
    <row r="8223" s="19" customFormat="1" ht="12.75" customHeight="1"/>
    <row r="8224" s="19" customFormat="1" ht="12.75" customHeight="1"/>
    <row r="8225" s="19" customFormat="1" ht="12.75" customHeight="1"/>
    <row r="8226" s="19" customFormat="1" ht="12.75" customHeight="1"/>
    <row r="8227" s="19" customFormat="1" ht="12.75" customHeight="1"/>
    <row r="8228" s="19" customFormat="1" ht="12.75" customHeight="1"/>
    <row r="8229" s="19" customFormat="1" ht="12.75" customHeight="1"/>
    <row r="8230" s="19" customFormat="1" ht="12.75" customHeight="1"/>
    <row r="8231" s="19" customFormat="1" ht="12.75" customHeight="1"/>
    <row r="8232" s="19" customFormat="1" ht="12.75" customHeight="1"/>
    <row r="8233" s="19" customFormat="1" ht="12.75" customHeight="1"/>
    <row r="8234" s="19" customFormat="1" ht="12.75" customHeight="1"/>
    <row r="8235" s="19" customFormat="1" ht="12.75" customHeight="1"/>
    <row r="8236" s="19" customFormat="1" ht="12.75" customHeight="1"/>
    <row r="8237" s="19" customFormat="1" ht="12.75" customHeight="1"/>
    <row r="8238" s="19" customFormat="1" ht="12.75" customHeight="1"/>
    <row r="8239" s="19" customFormat="1" ht="12.75" customHeight="1"/>
    <row r="8240" s="19" customFormat="1" ht="12.75" customHeight="1"/>
    <row r="8241" s="19" customFormat="1" ht="12.75" customHeight="1"/>
    <row r="8242" s="19" customFormat="1" ht="12.75" customHeight="1"/>
    <row r="8243" s="19" customFormat="1" ht="12.75" customHeight="1"/>
    <row r="8244" s="19" customFormat="1" ht="12.75" customHeight="1"/>
    <row r="8245" s="19" customFormat="1" ht="12.75" customHeight="1"/>
    <row r="8246" s="19" customFormat="1" ht="12.75" customHeight="1"/>
    <row r="8247" s="19" customFormat="1" ht="12.75" customHeight="1"/>
    <row r="8248" s="19" customFormat="1" ht="12.75" customHeight="1"/>
    <row r="8249" s="19" customFormat="1" ht="12.75" customHeight="1"/>
    <row r="8250" s="19" customFormat="1" ht="12.75" customHeight="1"/>
    <row r="8251" s="19" customFormat="1" ht="12.75" customHeight="1"/>
    <row r="8252" s="19" customFormat="1" ht="12.75" customHeight="1"/>
    <row r="8253" s="19" customFormat="1" ht="12.75" customHeight="1"/>
    <row r="8254" s="19" customFormat="1" ht="12.75" customHeight="1"/>
    <row r="8255" s="19" customFormat="1" ht="12.75" customHeight="1"/>
    <row r="8256" s="19" customFormat="1" ht="12.75" customHeight="1"/>
    <row r="8257" s="19" customFormat="1" ht="12.75" customHeight="1"/>
    <row r="8258" s="19" customFormat="1" ht="12.75" customHeight="1"/>
    <row r="8259" s="19" customFormat="1" ht="12.75" customHeight="1"/>
    <row r="8260" s="19" customFormat="1" ht="12.75" customHeight="1"/>
    <row r="8261" s="19" customFormat="1" ht="12.75" customHeight="1"/>
    <row r="8262" s="19" customFormat="1" ht="12.75" customHeight="1"/>
    <row r="8263" s="19" customFormat="1" ht="12.75" customHeight="1"/>
    <row r="8264" s="19" customFormat="1" ht="12.75" customHeight="1"/>
    <row r="8265" s="19" customFormat="1" ht="12.75" customHeight="1"/>
    <row r="8266" s="19" customFormat="1" ht="12.75" customHeight="1"/>
    <row r="8267" s="19" customFormat="1" ht="12.75" customHeight="1"/>
    <row r="8268" s="19" customFormat="1" ht="12.75" customHeight="1"/>
    <row r="8269" s="19" customFormat="1" ht="12.75" customHeight="1"/>
    <row r="8270" s="19" customFormat="1" ht="12.75" customHeight="1"/>
    <row r="8271" s="19" customFormat="1" ht="12.75" customHeight="1"/>
    <row r="8272" s="19" customFormat="1" ht="12.75" customHeight="1"/>
    <row r="8273" s="19" customFormat="1" ht="12.75" customHeight="1"/>
    <row r="8274" s="19" customFormat="1" ht="12.75" customHeight="1"/>
    <row r="8275" s="19" customFormat="1" ht="12.75" customHeight="1"/>
    <row r="8276" s="19" customFormat="1" ht="12.75" customHeight="1"/>
    <row r="8277" s="19" customFormat="1" ht="12.75" customHeight="1"/>
    <row r="8278" s="19" customFormat="1" ht="12.75" customHeight="1"/>
    <row r="8279" s="19" customFormat="1" ht="12.75" customHeight="1"/>
    <row r="8280" s="19" customFormat="1" ht="12.75" customHeight="1"/>
    <row r="8281" s="19" customFormat="1" ht="12.75" customHeight="1"/>
    <row r="8282" s="19" customFormat="1" ht="12.75" customHeight="1"/>
    <row r="8283" s="19" customFormat="1" ht="12.75" customHeight="1"/>
    <row r="8284" s="19" customFormat="1" ht="12.75" customHeight="1"/>
    <row r="8285" s="19" customFormat="1" ht="12.75" customHeight="1"/>
    <row r="8286" s="19" customFormat="1" ht="12.75" customHeight="1"/>
    <row r="8287" s="19" customFormat="1" ht="12.75" customHeight="1"/>
    <row r="8288" s="19" customFormat="1" ht="12.75" customHeight="1"/>
    <row r="8289" s="19" customFormat="1" ht="12.75" customHeight="1"/>
    <row r="8290" s="19" customFormat="1" ht="12.75" customHeight="1"/>
    <row r="8291" s="19" customFormat="1" ht="12.75" customHeight="1"/>
    <row r="8292" s="19" customFormat="1" ht="12.75" customHeight="1"/>
    <row r="8293" s="19" customFormat="1" ht="12.75" customHeight="1"/>
    <row r="8294" s="19" customFormat="1" ht="12.75" customHeight="1"/>
    <row r="8295" s="19" customFormat="1" ht="12.75" customHeight="1"/>
    <row r="8296" s="19" customFormat="1" ht="12.75" customHeight="1"/>
    <row r="8297" s="19" customFormat="1" ht="12.75" customHeight="1"/>
    <row r="8298" s="19" customFormat="1" ht="12.75" customHeight="1"/>
    <row r="8299" s="19" customFormat="1" ht="12.75" customHeight="1"/>
    <row r="8300" s="19" customFormat="1" ht="12.75" customHeight="1"/>
    <row r="8301" s="19" customFormat="1" ht="12.75" customHeight="1"/>
    <row r="8302" s="19" customFormat="1" ht="12.75" customHeight="1"/>
    <row r="8303" s="19" customFormat="1" ht="12.75" customHeight="1"/>
    <row r="8304" s="19" customFormat="1" ht="12.75" customHeight="1"/>
    <row r="8305" s="19" customFormat="1" ht="12.75" customHeight="1"/>
    <row r="8306" s="19" customFormat="1" ht="12.75" customHeight="1"/>
    <row r="8307" s="19" customFormat="1" ht="12.75" customHeight="1"/>
    <row r="8308" s="19" customFormat="1" ht="12.75" customHeight="1"/>
    <row r="8309" s="19" customFormat="1" ht="12.75" customHeight="1"/>
    <row r="8310" s="19" customFormat="1" ht="12.75" customHeight="1"/>
    <row r="8311" s="19" customFormat="1" ht="12.75" customHeight="1"/>
    <row r="8312" s="19" customFormat="1" ht="12.75" customHeight="1"/>
    <row r="8313" s="19" customFormat="1" ht="12.75" customHeight="1"/>
    <row r="8314" s="19" customFormat="1" ht="12.75" customHeight="1"/>
    <row r="8315" s="19" customFormat="1" ht="12.75" customHeight="1"/>
    <row r="8316" s="19" customFormat="1" ht="12.75" customHeight="1"/>
    <row r="8317" s="19" customFormat="1" ht="12.75" customHeight="1"/>
    <row r="8318" s="19" customFormat="1" ht="12.75" customHeight="1"/>
    <row r="8319" s="19" customFormat="1" ht="12.75" customHeight="1"/>
    <row r="8320" s="19" customFormat="1" ht="12.75" customHeight="1"/>
    <row r="8321" s="19" customFormat="1" ht="12.75" customHeight="1"/>
    <row r="8322" s="19" customFormat="1" ht="12.75" customHeight="1"/>
    <row r="8323" s="19" customFormat="1" ht="12.75" customHeight="1"/>
    <row r="8324" s="19" customFormat="1" ht="12.75" customHeight="1"/>
    <row r="8325" s="19" customFormat="1" ht="12.75" customHeight="1"/>
    <row r="8326" s="19" customFormat="1" ht="12.75" customHeight="1"/>
    <row r="8327" s="19" customFormat="1" ht="12.75" customHeight="1"/>
    <row r="8328" s="19" customFormat="1" ht="12.75" customHeight="1"/>
    <row r="8329" s="19" customFormat="1" ht="12.75" customHeight="1"/>
    <row r="8330" s="19" customFormat="1" ht="12.75" customHeight="1"/>
    <row r="8331" s="19" customFormat="1" ht="12.75" customHeight="1"/>
    <row r="8332" s="19" customFormat="1" ht="12.75" customHeight="1"/>
    <row r="8333" s="19" customFormat="1" ht="12.75" customHeight="1"/>
    <row r="8334" s="19" customFormat="1" ht="12.75" customHeight="1"/>
    <row r="8335" s="19" customFormat="1" ht="12.75" customHeight="1"/>
    <row r="8336" s="19" customFormat="1" ht="12.75" customHeight="1"/>
    <row r="8337" s="19" customFormat="1" ht="12.75" customHeight="1"/>
    <row r="8338" s="19" customFormat="1" ht="12.75" customHeight="1"/>
    <row r="8339" s="19" customFormat="1" ht="12.75" customHeight="1"/>
    <row r="8340" s="19" customFormat="1" ht="12.75" customHeight="1"/>
    <row r="8341" s="19" customFormat="1" ht="12.75" customHeight="1"/>
    <row r="8342" s="19" customFormat="1" ht="12.75" customHeight="1"/>
    <row r="8343" s="19" customFormat="1" ht="12.75" customHeight="1"/>
    <row r="8344" s="19" customFormat="1" ht="12.75" customHeight="1"/>
    <row r="8345" s="19" customFormat="1" ht="12.75" customHeight="1"/>
    <row r="8346" s="19" customFormat="1" ht="12.75" customHeight="1"/>
    <row r="8347" s="19" customFormat="1" ht="12.75" customHeight="1"/>
    <row r="8348" s="19" customFormat="1" ht="12.75" customHeight="1"/>
    <row r="8349" s="19" customFormat="1" ht="12.75" customHeight="1"/>
    <row r="8350" s="19" customFormat="1" ht="12.75" customHeight="1"/>
    <row r="8351" s="19" customFormat="1" ht="12.75" customHeight="1"/>
    <row r="8352" s="19" customFormat="1" ht="12.75" customHeight="1"/>
    <row r="8353" s="19" customFormat="1" ht="12.75" customHeight="1"/>
    <row r="8354" s="19" customFormat="1" ht="12.75" customHeight="1"/>
    <row r="8355" s="19" customFormat="1" ht="12.75" customHeight="1"/>
    <row r="8356" s="19" customFormat="1" ht="12.75" customHeight="1"/>
    <row r="8357" s="19" customFormat="1" ht="12.75" customHeight="1"/>
    <row r="8358" s="19" customFormat="1" ht="12.75" customHeight="1"/>
    <row r="8359" s="19" customFormat="1" ht="12.75" customHeight="1"/>
    <row r="8360" s="19" customFormat="1" ht="12.75" customHeight="1"/>
    <row r="8361" s="19" customFormat="1" ht="12.75" customHeight="1"/>
    <row r="8362" s="19" customFormat="1" ht="12.75" customHeight="1"/>
    <row r="8363" s="19" customFormat="1" ht="12.75" customHeight="1"/>
    <row r="8364" s="19" customFormat="1" ht="12.75" customHeight="1"/>
    <row r="8365" s="19" customFormat="1" ht="12.75" customHeight="1"/>
    <row r="8366" s="19" customFormat="1" ht="12.75" customHeight="1"/>
    <row r="8367" s="19" customFormat="1" ht="12.75" customHeight="1"/>
    <row r="8368" s="19" customFormat="1" ht="12.75" customHeight="1"/>
    <row r="8369" s="19" customFormat="1" ht="12.75" customHeight="1"/>
    <row r="8370" s="19" customFormat="1" ht="12.75" customHeight="1"/>
    <row r="8371" s="19" customFormat="1" ht="12.75" customHeight="1"/>
    <row r="8372" s="19" customFormat="1" ht="12.75" customHeight="1"/>
    <row r="8373" s="19" customFormat="1" ht="12.75" customHeight="1"/>
    <row r="8374" s="19" customFormat="1" ht="12.75" customHeight="1"/>
    <row r="8375" s="19" customFormat="1" ht="12.75" customHeight="1"/>
    <row r="8376" s="19" customFormat="1" ht="12.75" customHeight="1"/>
    <row r="8377" s="19" customFormat="1" ht="12.75" customHeight="1"/>
    <row r="8378" s="19" customFormat="1" ht="12.75" customHeight="1"/>
    <row r="8379" s="19" customFormat="1" ht="12.75" customHeight="1"/>
    <row r="8380" s="19" customFormat="1" ht="12.75" customHeight="1"/>
    <row r="8381" s="19" customFormat="1" ht="12.75" customHeight="1"/>
    <row r="8382" s="19" customFormat="1" ht="12.75" customHeight="1"/>
    <row r="8383" s="19" customFormat="1" ht="12.75" customHeight="1"/>
    <row r="8384" s="19" customFormat="1" ht="12.75" customHeight="1"/>
    <row r="8385" s="19" customFormat="1" ht="12.75" customHeight="1"/>
    <row r="8386" s="19" customFormat="1" ht="12.75" customHeight="1"/>
    <row r="8387" s="19" customFormat="1" ht="12.75" customHeight="1"/>
    <row r="8388" s="19" customFormat="1" ht="12.75" customHeight="1"/>
    <row r="8389" s="19" customFormat="1" ht="12.75" customHeight="1"/>
    <row r="8390" s="19" customFormat="1" ht="12.75" customHeight="1"/>
    <row r="8391" s="19" customFormat="1" ht="12.75" customHeight="1"/>
    <row r="8392" s="19" customFormat="1" ht="12.75" customHeight="1"/>
    <row r="8393" s="19" customFormat="1" ht="12.75" customHeight="1"/>
    <row r="8394" s="19" customFormat="1" ht="12.75" customHeight="1"/>
    <row r="8395" s="19" customFormat="1" ht="12.75" customHeight="1"/>
    <row r="8396" s="19" customFormat="1" ht="12.75" customHeight="1"/>
    <row r="8397" s="19" customFormat="1" ht="12.75" customHeight="1"/>
    <row r="8398" s="19" customFormat="1" ht="12.75" customHeight="1"/>
    <row r="8399" s="19" customFormat="1" ht="12.75" customHeight="1"/>
    <row r="8400" s="19" customFormat="1" ht="12.75" customHeight="1"/>
    <row r="8401" s="19" customFormat="1" ht="12.75" customHeight="1"/>
    <row r="8402" s="19" customFormat="1" ht="12.75" customHeight="1"/>
    <row r="8403" s="19" customFormat="1" ht="12.75" customHeight="1"/>
    <row r="8404" s="19" customFormat="1" ht="12.75" customHeight="1"/>
    <row r="8405" s="19" customFormat="1" ht="12.75" customHeight="1"/>
    <row r="8406" s="19" customFormat="1" ht="12.75" customHeight="1"/>
    <row r="8407" s="19" customFormat="1" ht="12.75" customHeight="1"/>
    <row r="8408" s="19" customFormat="1" ht="12.75" customHeight="1"/>
    <row r="8409" s="19" customFormat="1" ht="12.75" customHeight="1"/>
    <row r="8410" s="19" customFormat="1" ht="12.75" customHeight="1"/>
    <row r="8411" s="19" customFormat="1" ht="12.75" customHeight="1"/>
    <row r="8412" s="19" customFormat="1" ht="12.75" customHeight="1"/>
    <row r="8413" s="19" customFormat="1" ht="12.75" customHeight="1"/>
    <row r="8414" s="19" customFormat="1" ht="12.75" customHeight="1"/>
    <row r="8415" s="19" customFormat="1" ht="12.75" customHeight="1"/>
    <row r="8416" s="19" customFormat="1" ht="12.75" customHeight="1"/>
    <row r="8417" s="19" customFormat="1" ht="12.75" customHeight="1"/>
    <row r="8418" s="19" customFormat="1" ht="12.75" customHeight="1"/>
    <row r="8419" s="19" customFormat="1" ht="12.75" customHeight="1"/>
    <row r="8420" s="19" customFormat="1" ht="12.75" customHeight="1"/>
    <row r="8421" s="19" customFormat="1" ht="12.75" customHeight="1"/>
    <row r="8422" s="19" customFormat="1" ht="12.75" customHeight="1"/>
    <row r="8423" s="19" customFormat="1" ht="12.75" customHeight="1"/>
    <row r="8424" s="19" customFormat="1" ht="12.75" customHeight="1"/>
    <row r="8425" s="19" customFormat="1" ht="12.75" customHeight="1"/>
    <row r="8426" s="19" customFormat="1" ht="12.75" customHeight="1"/>
    <row r="8427" s="19" customFormat="1" ht="12.75" customHeight="1"/>
    <row r="8428" s="19" customFormat="1" ht="12.75" customHeight="1"/>
    <row r="8429" s="19" customFormat="1" ht="12.75" customHeight="1"/>
    <row r="8430" s="19" customFormat="1" ht="12.75" customHeight="1"/>
    <row r="8431" s="19" customFormat="1" ht="12.75" customHeight="1"/>
    <row r="8432" s="19" customFormat="1" ht="12.75" customHeight="1"/>
    <row r="8433" s="19" customFormat="1" ht="12.75" customHeight="1"/>
    <row r="8434" s="19" customFormat="1" ht="12.75" customHeight="1"/>
    <row r="8435" s="19" customFormat="1" ht="12.75" customHeight="1"/>
    <row r="8436" s="19" customFormat="1" ht="12.75" customHeight="1"/>
    <row r="8437" s="19" customFormat="1" ht="12.75" customHeight="1"/>
    <row r="8438" s="19" customFormat="1" ht="12.75" customHeight="1"/>
    <row r="8439" s="19" customFormat="1" ht="12.75" customHeight="1"/>
    <row r="8440" s="19" customFormat="1" ht="12.75" customHeight="1"/>
    <row r="8441" s="19" customFormat="1" ht="12.75" customHeight="1"/>
    <row r="8442" s="19" customFormat="1" ht="12.75" customHeight="1"/>
    <row r="8443" s="19" customFormat="1" ht="12.75" customHeight="1"/>
    <row r="8444" s="19" customFormat="1" ht="12.75" customHeight="1"/>
    <row r="8445" s="19" customFormat="1" ht="12.75" customHeight="1"/>
    <row r="8446" s="19" customFormat="1" ht="12.75" customHeight="1"/>
    <row r="8447" s="19" customFormat="1" ht="12.75" customHeight="1"/>
    <row r="8448" s="19" customFormat="1" ht="12.75" customHeight="1"/>
    <row r="8449" s="19" customFormat="1" ht="12.75" customHeight="1"/>
    <row r="8450" s="19" customFormat="1" ht="12.75" customHeight="1"/>
    <row r="8451" s="19" customFormat="1" ht="12.75" customHeight="1"/>
    <row r="8452" s="19" customFormat="1" ht="12.75" customHeight="1"/>
    <row r="8453" s="19" customFormat="1" ht="12.75" customHeight="1"/>
    <row r="8454" s="19" customFormat="1" ht="12.75" customHeight="1"/>
    <row r="8455" s="19" customFormat="1" ht="12.75" customHeight="1"/>
    <row r="8456" s="19" customFormat="1" ht="12.75" customHeight="1"/>
    <row r="8457" s="19" customFormat="1" ht="12.75" customHeight="1"/>
    <row r="8458" s="19" customFormat="1" ht="12.75" customHeight="1"/>
    <row r="8459" s="19" customFormat="1" ht="12.75" customHeight="1"/>
    <row r="8460" s="19" customFormat="1" ht="12.75" customHeight="1"/>
    <row r="8461" s="19" customFormat="1" ht="12.75" customHeight="1"/>
    <row r="8462" s="19" customFormat="1" ht="12.75" customHeight="1"/>
    <row r="8463" s="19" customFormat="1" ht="12.75" customHeight="1"/>
    <row r="8464" s="19" customFormat="1" ht="12.75" customHeight="1"/>
    <row r="8465" s="19" customFormat="1" ht="12.75" customHeight="1"/>
    <row r="8466" s="19" customFormat="1" ht="12.75" customHeight="1"/>
    <row r="8467" s="19" customFormat="1" ht="12.75" customHeight="1"/>
    <row r="8468" s="19" customFormat="1" ht="12.75" customHeight="1"/>
    <row r="8469" s="19" customFormat="1" ht="12.75" customHeight="1"/>
    <row r="8470" s="19" customFormat="1" ht="12.75" customHeight="1"/>
    <row r="8471" s="19" customFormat="1" ht="12.75" customHeight="1"/>
    <row r="8472" s="19" customFormat="1" ht="12.75" customHeight="1"/>
    <row r="8473" s="19" customFormat="1" ht="12.75" customHeight="1"/>
    <row r="8474" s="19" customFormat="1" ht="12.75" customHeight="1"/>
    <row r="8475" s="19" customFormat="1" ht="12.75" customHeight="1"/>
    <row r="8476" s="19" customFormat="1" ht="12.75" customHeight="1"/>
    <row r="8477" s="19" customFormat="1" ht="12.75" customHeight="1"/>
    <row r="8478" s="19" customFormat="1" ht="12.75" customHeight="1"/>
    <row r="8479" s="19" customFormat="1" ht="12.75" customHeight="1"/>
    <row r="8480" s="19" customFormat="1" ht="12.75" customHeight="1"/>
    <row r="8481" s="19" customFormat="1" ht="12.75" customHeight="1"/>
    <row r="8482" s="19" customFormat="1" ht="12.75" customHeight="1"/>
    <row r="8483" s="19" customFormat="1" ht="12.75" customHeight="1"/>
    <row r="8484" s="19" customFormat="1" ht="12.75" customHeight="1"/>
    <row r="8485" s="19" customFormat="1" ht="12.75" customHeight="1"/>
    <row r="8486" s="19" customFormat="1" ht="12.75" customHeight="1"/>
    <row r="8487" s="19" customFormat="1" ht="12.75" customHeight="1"/>
    <row r="8488" s="19" customFormat="1" ht="12.75" customHeight="1"/>
    <row r="8489" s="19" customFormat="1" ht="12.75" customHeight="1"/>
    <row r="8490" s="19" customFormat="1" ht="12.75" customHeight="1"/>
    <row r="8491" s="19" customFormat="1" ht="12.75" customHeight="1"/>
    <row r="8492" s="19" customFormat="1" ht="12.75" customHeight="1"/>
    <row r="8493" s="19" customFormat="1" ht="12.75" customHeight="1"/>
    <row r="8494" s="19" customFormat="1" ht="12.75" customHeight="1"/>
    <row r="8495" s="19" customFormat="1" ht="12.75" customHeight="1"/>
    <row r="8496" s="19" customFormat="1" ht="12.75" customHeight="1"/>
    <row r="8497" s="19" customFormat="1" ht="12.75" customHeight="1"/>
    <row r="8498" s="19" customFormat="1" ht="12.75" customHeight="1"/>
    <row r="8499" s="19" customFormat="1" ht="12.75" customHeight="1"/>
    <row r="8500" s="19" customFormat="1" ht="12.75" customHeight="1"/>
    <row r="8501" s="19" customFormat="1" ht="12.75" customHeight="1"/>
    <row r="8502" s="19" customFormat="1" ht="12.75" customHeight="1"/>
    <row r="8503" s="19" customFormat="1" ht="12.75" customHeight="1"/>
    <row r="8504" s="19" customFormat="1" ht="12.75" customHeight="1"/>
    <row r="8505" s="19" customFormat="1" ht="12.75" customHeight="1"/>
    <row r="8506" s="19" customFormat="1" ht="12.75" customHeight="1"/>
    <row r="8507" s="19" customFormat="1" ht="12.75" customHeight="1"/>
    <row r="8508" s="19" customFormat="1" ht="12.75" customHeight="1"/>
    <row r="8509" s="19" customFormat="1" ht="12.75" customHeight="1"/>
    <row r="8510" s="19" customFormat="1" ht="12.75" customHeight="1"/>
    <row r="8511" s="19" customFormat="1" ht="12.75" customHeight="1"/>
    <row r="8512" s="19" customFormat="1" ht="12.75" customHeight="1"/>
    <row r="8513" s="19" customFormat="1" ht="12.75" customHeight="1"/>
    <row r="8514" s="19" customFormat="1" ht="12.75" customHeight="1"/>
    <row r="8515" s="19" customFormat="1" ht="12.75" customHeight="1"/>
    <row r="8516" s="19" customFormat="1" ht="12.75" customHeight="1"/>
    <row r="8517" s="19" customFormat="1" ht="12.75" customHeight="1"/>
    <row r="8518" s="19" customFormat="1" ht="12.75" customHeight="1"/>
    <row r="8519" s="19" customFormat="1" ht="12.75" customHeight="1"/>
    <row r="8520" s="19" customFormat="1" ht="12.75" customHeight="1"/>
    <row r="8521" s="19" customFormat="1" ht="12.75" customHeight="1"/>
    <row r="8522" s="19" customFormat="1" ht="12.75" customHeight="1"/>
    <row r="8523" s="19" customFormat="1" ht="12.75" customHeight="1"/>
    <row r="8524" s="19" customFormat="1" ht="12.75" customHeight="1"/>
    <row r="8525" s="19" customFormat="1" ht="12.75" customHeight="1"/>
    <row r="8526" s="19" customFormat="1" ht="12.75" customHeight="1"/>
    <row r="8527" s="19" customFormat="1" ht="12.75" customHeight="1"/>
    <row r="8528" s="19" customFormat="1" ht="12.75" customHeight="1"/>
    <row r="8529" s="19" customFormat="1" ht="12.75" customHeight="1"/>
    <row r="8530" s="19" customFormat="1" ht="12.75" customHeight="1"/>
    <row r="8531" s="19" customFormat="1" ht="12.75" customHeight="1"/>
    <row r="8532" s="19" customFormat="1" ht="12.75" customHeight="1"/>
    <row r="8533" s="19" customFormat="1" ht="12.75" customHeight="1"/>
    <row r="8534" s="19" customFormat="1" ht="12.75" customHeight="1"/>
    <row r="8535" s="19" customFormat="1" ht="12.75" customHeight="1"/>
    <row r="8536" s="19" customFormat="1" ht="12.75" customHeight="1"/>
    <row r="8537" s="19" customFormat="1" ht="12.75" customHeight="1"/>
    <row r="8538" s="19" customFormat="1" ht="12.75" customHeight="1"/>
    <row r="8539" s="19" customFormat="1" ht="12.75" customHeight="1"/>
    <row r="8540" s="19" customFormat="1" ht="12.75" customHeight="1"/>
    <row r="8541" s="19" customFormat="1" ht="12.75" customHeight="1"/>
    <row r="8542" s="19" customFormat="1" ht="12.75" customHeight="1"/>
    <row r="8543" s="19" customFormat="1" ht="12.75" customHeight="1"/>
    <row r="8544" s="19" customFormat="1" ht="12.75" customHeight="1"/>
    <row r="8545" s="19" customFormat="1" ht="12.75" customHeight="1"/>
    <row r="8546" s="19" customFormat="1" ht="12.75" customHeight="1"/>
    <row r="8547" s="19" customFormat="1" ht="12.75" customHeight="1"/>
    <row r="8548" s="19" customFormat="1" ht="12.75" customHeight="1"/>
    <row r="8549" s="19" customFormat="1" ht="12.75" customHeight="1"/>
    <row r="8550" s="19" customFormat="1" ht="12.75" customHeight="1"/>
    <row r="8551" s="19" customFormat="1" ht="12.75" customHeight="1"/>
    <row r="8552" s="19" customFormat="1" ht="12.75" customHeight="1"/>
    <row r="8553" s="19" customFormat="1" ht="12.75" customHeight="1"/>
    <row r="8554" s="19" customFormat="1" ht="12.75" customHeight="1"/>
    <row r="8555" s="19" customFormat="1" ht="12.75" customHeight="1"/>
    <row r="8556" s="19" customFormat="1" ht="12.75" customHeight="1"/>
    <row r="8557" s="19" customFormat="1" ht="12.75" customHeight="1"/>
    <row r="8558" s="19" customFormat="1" ht="12.75" customHeight="1"/>
    <row r="8559" s="19" customFormat="1" ht="12.75" customHeight="1"/>
    <row r="8560" s="19" customFormat="1" ht="12.75" customHeight="1"/>
    <row r="8561" s="19" customFormat="1" ht="12.75" customHeight="1"/>
    <row r="8562" s="19" customFormat="1" ht="12.75" customHeight="1"/>
    <row r="8563" s="19" customFormat="1" ht="12.75" customHeight="1"/>
    <row r="8564" s="19" customFormat="1" ht="12.75" customHeight="1"/>
    <row r="8565" s="19" customFormat="1" ht="12.75" customHeight="1"/>
    <row r="8566" s="19" customFormat="1" ht="12.75" customHeight="1"/>
    <row r="8567" s="19" customFormat="1" ht="12.75" customHeight="1"/>
    <row r="8568" s="19" customFormat="1" ht="12.75" customHeight="1"/>
    <row r="8569" s="19" customFormat="1" ht="12.75" customHeight="1"/>
    <row r="8570" s="19" customFormat="1" ht="12.75" customHeight="1"/>
    <row r="8571" s="19" customFormat="1" ht="12.75" customHeight="1"/>
    <row r="8572" s="19" customFormat="1" ht="12.75" customHeight="1"/>
    <row r="8573" s="19" customFormat="1" ht="12.75" customHeight="1"/>
    <row r="8574" s="19" customFormat="1" ht="12.75" customHeight="1"/>
    <row r="8575" s="19" customFormat="1" ht="12.75" customHeight="1"/>
    <row r="8576" s="19" customFormat="1" ht="12.75" customHeight="1"/>
    <row r="8577" s="19" customFormat="1" ht="12.75" customHeight="1"/>
    <row r="8578" s="19" customFormat="1" ht="12.75" customHeight="1"/>
    <row r="8579" s="19" customFormat="1" ht="12.75" customHeight="1"/>
    <row r="8580" s="19" customFormat="1" ht="12.75" customHeight="1"/>
    <row r="8581" s="19" customFormat="1" ht="12.75" customHeight="1"/>
    <row r="8582" s="19" customFormat="1" ht="12.75" customHeight="1"/>
    <row r="8583" s="19" customFormat="1" ht="12.75" customHeight="1"/>
    <row r="8584" s="19" customFormat="1" ht="12.75" customHeight="1"/>
    <row r="8585" s="19" customFormat="1" ht="12.75" customHeight="1"/>
    <row r="8586" s="19" customFormat="1" ht="12.75" customHeight="1"/>
    <row r="8587" s="19" customFormat="1" ht="12.75" customHeight="1"/>
    <row r="8588" s="19" customFormat="1" ht="12.75" customHeight="1"/>
    <row r="8589" s="19" customFormat="1" ht="12.75" customHeight="1"/>
    <row r="8590" s="19" customFormat="1" ht="12.75" customHeight="1"/>
    <row r="8591" s="19" customFormat="1" ht="12.75" customHeight="1"/>
    <row r="8592" s="19" customFormat="1" ht="12.75" customHeight="1"/>
    <row r="8593" s="19" customFormat="1" ht="12.75" customHeight="1"/>
    <row r="8594" s="19" customFormat="1" ht="12.75" customHeight="1"/>
    <row r="8595" s="19" customFormat="1" ht="12.75" customHeight="1"/>
    <row r="8596" s="19" customFormat="1" ht="12.75" customHeight="1"/>
    <row r="8597" s="19" customFormat="1" ht="12.75" customHeight="1"/>
    <row r="8598" s="19" customFormat="1" ht="12.75" customHeight="1"/>
    <row r="8599" s="19" customFormat="1" ht="12.75" customHeight="1"/>
    <row r="8600" s="19" customFormat="1" ht="12.75" customHeight="1"/>
    <row r="8601" s="19" customFormat="1" ht="12.75" customHeight="1"/>
    <row r="8602" s="19" customFormat="1" ht="12.75" customHeight="1"/>
    <row r="8603" s="19" customFormat="1" ht="12.75" customHeight="1"/>
    <row r="8604" s="19" customFormat="1" ht="12.75" customHeight="1"/>
    <row r="8605" s="19" customFormat="1" ht="12.75" customHeight="1"/>
    <row r="8606" s="19" customFormat="1" ht="12.75" customHeight="1"/>
    <row r="8607" s="19" customFormat="1" ht="12.75" customHeight="1"/>
    <row r="8608" s="19" customFormat="1" ht="12.75" customHeight="1"/>
    <row r="8609" s="19" customFormat="1" ht="12.75" customHeight="1"/>
    <row r="8610" s="19" customFormat="1" ht="12.75" customHeight="1"/>
    <row r="8611" s="19" customFormat="1" ht="12.75" customHeight="1"/>
    <row r="8612" s="19" customFormat="1" ht="12.75" customHeight="1"/>
    <row r="8613" s="19" customFormat="1" ht="12.75" customHeight="1"/>
    <row r="8614" s="19" customFormat="1" ht="12.75" customHeight="1"/>
    <row r="8615" s="19" customFormat="1" ht="12.75" customHeight="1"/>
    <row r="8616" s="19" customFormat="1" ht="12.75" customHeight="1"/>
    <row r="8617" s="19" customFormat="1" ht="12.75" customHeight="1"/>
    <row r="8618" s="19" customFormat="1" ht="12.75" customHeight="1"/>
    <row r="8619" s="19" customFormat="1" ht="12.75" customHeight="1"/>
    <row r="8620" s="19" customFormat="1" ht="12.75" customHeight="1"/>
    <row r="8621" s="19" customFormat="1" ht="12.75" customHeight="1"/>
    <row r="8622" s="19" customFormat="1" ht="12.75" customHeight="1"/>
    <row r="8623" s="19" customFormat="1" ht="12.75" customHeight="1"/>
    <row r="8624" s="19" customFormat="1" ht="12.75" customHeight="1"/>
    <row r="8625" s="19" customFormat="1" ht="12.75" customHeight="1"/>
    <row r="8626" s="19" customFormat="1" ht="12.75" customHeight="1"/>
    <row r="8627" s="19" customFormat="1" ht="12.75" customHeight="1"/>
    <row r="8628" s="19" customFormat="1" ht="12.75" customHeight="1"/>
    <row r="8629" s="19" customFormat="1" ht="12.75" customHeight="1"/>
    <row r="8630" s="19" customFormat="1" ht="12.75" customHeight="1"/>
    <row r="8631" s="19" customFormat="1" ht="12.75" customHeight="1"/>
    <row r="8632" s="19" customFormat="1" ht="12.75" customHeight="1"/>
    <row r="8633" s="19" customFormat="1" ht="12.75" customHeight="1"/>
    <row r="8634" s="19" customFormat="1" ht="12.75" customHeight="1"/>
    <row r="8635" s="19" customFormat="1" ht="12.75" customHeight="1"/>
    <row r="8636" s="19" customFormat="1" ht="12.75" customHeight="1"/>
    <row r="8637" s="19" customFormat="1" ht="12.75" customHeight="1"/>
    <row r="8638" s="19" customFormat="1" ht="12.75" customHeight="1"/>
    <row r="8639" s="19" customFormat="1" ht="12.75" customHeight="1"/>
    <row r="8640" s="19" customFormat="1" ht="12.75" customHeight="1"/>
    <row r="8641" s="19" customFormat="1" ht="12.75" customHeight="1"/>
    <row r="8642" s="19" customFormat="1" ht="12.75" customHeight="1"/>
    <row r="8643" s="19" customFormat="1" ht="12.75" customHeight="1"/>
    <row r="8644" s="19" customFormat="1" ht="12.75" customHeight="1"/>
    <row r="8645" s="19" customFormat="1" ht="12.75" customHeight="1"/>
    <row r="8646" s="19" customFormat="1" ht="12.75" customHeight="1"/>
    <row r="8647" s="19" customFormat="1" ht="12.75" customHeight="1"/>
    <row r="8648" s="19" customFormat="1" ht="12.75" customHeight="1"/>
    <row r="8649" s="19" customFormat="1" ht="12.75" customHeight="1"/>
    <row r="8650" s="19" customFormat="1" ht="12.75" customHeight="1"/>
    <row r="8651" s="19" customFormat="1" ht="12.75" customHeight="1"/>
    <row r="8652" s="19" customFormat="1" ht="12.75" customHeight="1"/>
    <row r="8653" s="19" customFormat="1" ht="12.75" customHeight="1"/>
    <row r="8654" s="19" customFormat="1" ht="12.75" customHeight="1"/>
    <row r="8655" s="19" customFormat="1" ht="12.75" customHeight="1"/>
    <row r="8656" s="19" customFormat="1" ht="12.75" customHeight="1"/>
    <row r="8657" s="19" customFormat="1" ht="12.75" customHeight="1"/>
    <row r="8658" s="19" customFormat="1" ht="12.75" customHeight="1"/>
    <row r="8659" s="19" customFormat="1" ht="12.75" customHeight="1"/>
    <row r="8660" s="19" customFormat="1" ht="12.75" customHeight="1"/>
    <row r="8661" s="19" customFormat="1" ht="12.75" customHeight="1"/>
    <row r="8662" s="19" customFormat="1" ht="12.75" customHeight="1"/>
    <row r="8663" s="19" customFormat="1" ht="12.75" customHeight="1"/>
    <row r="8664" s="19" customFormat="1" ht="12.75" customHeight="1"/>
    <row r="8665" s="19" customFormat="1" ht="12.75" customHeight="1"/>
    <row r="8666" s="19" customFormat="1" ht="12.75" customHeight="1"/>
    <row r="8667" s="19" customFormat="1" ht="12.75" customHeight="1"/>
    <row r="8668" s="19" customFormat="1" ht="12.75" customHeight="1"/>
    <row r="8669" s="19" customFormat="1" ht="12.75" customHeight="1"/>
    <row r="8670" s="19" customFormat="1" ht="12.75" customHeight="1"/>
    <row r="8671" s="19" customFormat="1" ht="12.75" customHeight="1"/>
    <row r="8672" s="19" customFormat="1" ht="12.75" customHeight="1"/>
    <row r="8673" s="19" customFormat="1" ht="12.75" customHeight="1"/>
    <row r="8674" s="19" customFormat="1" ht="12.75" customHeight="1"/>
    <row r="8675" s="19" customFormat="1" ht="12.75" customHeight="1"/>
    <row r="8676" s="19" customFormat="1" ht="12.75" customHeight="1"/>
    <row r="8677" s="19" customFormat="1" ht="12.75" customHeight="1"/>
    <row r="8678" s="19" customFormat="1" ht="12.75" customHeight="1"/>
    <row r="8679" s="19" customFormat="1" ht="12.75" customHeight="1"/>
    <row r="8680" s="19" customFormat="1" ht="12.75" customHeight="1"/>
    <row r="8681" s="19" customFormat="1" ht="12.75" customHeight="1"/>
    <row r="8682" s="19" customFormat="1" ht="12.75" customHeight="1"/>
    <row r="8683" s="19" customFormat="1" ht="12.75" customHeight="1"/>
    <row r="8684" s="19" customFormat="1" ht="12.75" customHeight="1"/>
    <row r="8685" s="19" customFormat="1" ht="12.75" customHeight="1"/>
    <row r="8686" s="19" customFormat="1" ht="12.75" customHeight="1"/>
    <row r="8687" s="19" customFormat="1" ht="12.75" customHeight="1"/>
    <row r="8688" s="19" customFormat="1" ht="12.75" customHeight="1"/>
    <row r="8689" s="19" customFormat="1" ht="12.75" customHeight="1"/>
    <row r="8690" s="19" customFormat="1" ht="12.75" customHeight="1"/>
    <row r="8691" s="19" customFormat="1" ht="12.75" customHeight="1"/>
    <row r="8692" s="19" customFormat="1" ht="12.75" customHeight="1"/>
    <row r="8693" s="19" customFormat="1" ht="12.75" customHeight="1"/>
    <row r="8694" s="19" customFormat="1" ht="12.75" customHeight="1"/>
    <row r="8695" s="19" customFormat="1" ht="12.75" customHeight="1"/>
    <row r="8696" s="19" customFormat="1" ht="12.75" customHeight="1"/>
    <row r="8697" s="19" customFormat="1" ht="12.75" customHeight="1"/>
    <row r="8698" s="19" customFormat="1" ht="12.75" customHeight="1"/>
    <row r="8699" s="19" customFormat="1" ht="12.75" customHeight="1"/>
    <row r="8700" s="19" customFormat="1" ht="12.75" customHeight="1"/>
    <row r="8701" s="19" customFormat="1" ht="12.75" customHeight="1"/>
    <row r="8702" s="19" customFormat="1" ht="12.75" customHeight="1"/>
    <row r="8703" s="19" customFormat="1" ht="12.75" customHeight="1"/>
    <row r="8704" s="19" customFormat="1" ht="12.75" customHeight="1"/>
    <row r="8705" s="19" customFormat="1" ht="12.75" customHeight="1"/>
    <row r="8706" s="19" customFormat="1" ht="12.75" customHeight="1"/>
    <row r="8707" s="19" customFormat="1" ht="12.75" customHeight="1"/>
    <row r="8708" s="19" customFormat="1" ht="12.75" customHeight="1"/>
    <row r="8709" s="19" customFormat="1" ht="12.75" customHeight="1"/>
    <row r="8710" s="19" customFormat="1" ht="12.75" customHeight="1"/>
    <row r="8711" s="19" customFormat="1" ht="12.75" customHeight="1"/>
    <row r="8712" s="19" customFormat="1" ht="12.75" customHeight="1"/>
    <row r="8713" s="19" customFormat="1" ht="12.75" customHeight="1"/>
    <row r="8714" s="19" customFormat="1" ht="12.75" customHeight="1"/>
    <row r="8715" s="19" customFormat="1" ht="12.75" customHeight="1"/>
    <row r="8716" s="19" customFormat="1" ht="12.75" customHeight="1"/>
    <row r="8717" s="19" customFormat="1" ht="12.75" customHeight="1"/>
    <row r="8718" s="19" customFormat="1" ht="12.75" customHeight="1"/>
    <row r="8719" s="19" customFormat="1" ht="12.75" customHeight="1"/>
    <row r="8720" s="19" customFormat="1" ht="12.75" customHeight="1"/>
    <row r="8721" s="19" customFormat="1" ht="12.75" customHeight="1"/>
    <row r="8722" s="19" customFormat="1" ht="12.75" customHeight="1"/>
    <row r="8723" s="19" customFormat="1" ht="12.75" customHeight="1"/>
    <row r="8724" s="19" customFormat="1" ht="12.75" customHeight="1"/>
    <row r="8725" s="19" customFormat="1" ht="12.75" customHeight="1"/>
    <row r="8726" s="19" customFormat="1" ht="12.75" customHeight="1"/>
    <row r="8727" s="19" customFormat="1" ht="12.75" customHeight="1"/>
    <row r="8728" s="19" customFormat="1" ht="12.75" customHeight="1"/>
    <row r="8729" s="19" customFormat="1" ht="12.75" customHeight="1"/>
    <row r="8730" s="19" customFormat="1" ht="12.75" customHeight="1"/>
    <row r="8731" s="19" customFormat="1" ht="12.75" customHeight="1"/>
    <row r="8732" s="19" customFormat="1" ht="12.75" customHeight="1"/>
    <row r="8733" s="19" customFormat="1" ht="12.75" customHeight="1"/>
    <row r="8734" s="19" customFormat="1" ht="12.75" customHeight="1"/>
    <row r="8735" s="19" customFormat="1" ht="12.75" customHeight="1"/>
    <row r="8736" s="19" customFormat="1" ht="12.75" customHeight="1"/>
    <row r="8737" s="19" customFormat="1" ht="12.75" customHeight="1"/>
    <row r="8738" s="19" customFormat="1" ht="12.75" customHeight="1"/>
    <row r="8739" s="19" customFormat="1" ht="12.75" customHeight="1"/>
    <row r="8740" s="19" customFormat="1" ht="12.75" customHeight="1"/>
    <row r="8741" s="19" customFormat="1" ht="12.75" customHeight="1"/>
    <row r="8742" s="19" customFormat="1" ht="12.75" customHeight="1"/>
    <row r="8743" s="19" customFormat="1" ht="12.75" customHeight="1"/>
    <row r="8744" s="19" customFormat="1" ht="12.75" customHeight="1"/>
    <row r="8745" s="19" customFormat="1" ht="12.75" customHeight="1"/>
    <row r="8746" s="19" customFormat="1" ht="12.75" customHeight="1"/>
    <row r="8747" s="19" customFormat="1" ht="12.75" customHeight="1"/>
    <row r="8748" s="19" customFormat="1" ht="12.75" customHeight="1"/>
    <row r="8749" s="19" customFormat="1" ht="12.75" customHeight="1"/>
    <row r="8750" s="19" customFormat="1" ht="12.75" customHeight="1"/>
    <row r="8751" s="19" customFormat="1" ht="12.75" customHeight="1"/>
    <row r="8752" s="19" customFormat="1" ht="12.75" customHeight="1"/>
    <row r="8753" s="19" customFormat="1" ht="12.75" customHeight="1"/>
    <row r="8754" s="19" customFormat="1" ht="12.75" customHeight="1"/>
    <row r="8755" s="19" customFormat="1" ht="12.75" customHeight="1"/>
    <row r="8756" s="19" customFormat="1" ht="12.75" customHeight="1"/>
    <row r="8757" s="19" customFormat="1" ht="12.75" customHeight="1"/>
    <row r="8758" s="19" customFormat="1" ht="12.75" customHeight="1"/>
    <row r="8759" s="19" customFormat="1" ht="12.75" customHeight="1"/>
    <row r="8760" s="19" customFormat="1" ht="12.75" customHeight="1"/>
    <row r="8761" s="19" customFormat="1" ht="12.75" customHeight="1"/>
    <row r="8762" s="19" customFormat="1" ht="12.75" customHeight="1"/>
    <row r="8763" s="19" customFormat="1" ht="12.75" customHeight="1"/>
    <row r="8764" s="19" customFormat="1" ht="12.75" customHeight="1"/>
    <row r="8765" s="19" customFormat="1" ht="12.75" customHeight="1"/>
    <row r="8766" s="19" customFormat="1" ht="12.75" customHeight="1"/>
    <row r="8767" s="19" customFormat="1" ht="12.75" customHeight="1"/>
    <row r="8768" s="19" customFormat="1" ht="12.75" customHeight="1"/>
    <row r="8769" s="19" customFormat="1" ht="12.75" customHeight="1"/>
    <row r="8770" s="19" customFormat="1" ht="12.75" customHeight="1"/>
    <row r="8771" s="19" customFormat="1" ht="12.75" customHeight="1"/>
    <row r="8772" s="19" customFormat="1" ht="12.75" customHeight="1"/>
    <row r="8773" s="19" customFormat="1" ht="12.75" customHeight="1"/>
    <row r="8774" s="19" customFormat="1" ht="12.75" customHeight="1"/>
    <row r="8775" s="19" customFormat="1" ht="12.75" customHeight="1"/>
    <row r="8776" s="19" customFormat="1" ht="12.75" customHeight="1"/>
    <row r="8777" s="19" customFormat="1" ht="12.75" customHeight="1"/>
    <row r="8778" s="19" customFormat="1" ht="12.75" customHeight="1"/>
    <row r="8779" s="19" customFormat="1" ht="12.75" customHeight="1"/>
    <row r="8780" s="19" customFormat="1" ht="12.75" customHeight="1"/>
    <row r="8781" s="19" customFormat="1" ht="12.75" customHeight="1"/>
    <row r="8782" s="19" customFormat="1" ht="12.75" customHeight="1"/>
    <row r="8783" s="19" customFormat="1" ht="12.75" customHeight="1"/>
    <row r="8784" s="19" customFormat="1" ht="12.75" customHeight="1"/>
    <row r="8785" s="19" customFormat="1" ht="12.75" customHeight="1"/>
    <row r="8786" s="19" customFormat="1" ht="12.75" customHeight="1"/>
    <row r="8787" s="19" customFormat="1" ht="12.75" customHeight="1"/>
    <row r="8788" s="19" customFormat="1" ht="12.75" customHeight="1"/>
    <row r="8789" s="19" customFormat="1" ht="12.75" customHeight="1"/>
    <row r="8790" s="19" customFormat="1" ht="12.75" customHeight="1"/>
    <row r="8791" s="19" customFormat="1" ht="12.75" customHeight="1"/>
    <row r="8792" s="19" customFormat="1" ht="12.75" customHeight="1"/>
    <row r="8793" s="19" customFormat="1" ht="12.75" customHeight="1"/>
    <row r="8794" s="19" customFormat="1" ht="12.75" customHeight="1"/>
    <row r="8795" s="19" customFormat="1" ht="12.75" customHeight="1"/>
    <row r="8796" s="19" customFormat="1" ht="12.75" customHeight="1"/>
    <row r="8797" s="19" customFormat="1" ht="12.75" customHeight="1"/>
    <row r="8798" s="19" customFormat="1" ht="12.75" customHeight="1"/>
    <row r="8799" s="19" customFormat="1" ht="12.75" customHeight="1"/>
    <row r="8800" s="19" customFormat="1" ht="12.75" customHeight="1"/>
    <row r="8801" s="19" customFormat="1" ht="12.75" customHeight="1"/>
    <row r="8802" s="19" customFormat="1" ht="12.75" customHeight="1"/>
    <row r="8803" s="19" customFormat="1" ht="12.75" customHeight="1"/>
    <row r="8804" s="19" customFormat="1" ht="12.75" customHeight="1"/>
    <row r="8805" s="19" customFormat="1" ht="12.75" customHeight="1"/>
    <row r="8806" s="19" customFormat="1" ht="12.75" customHeight="1"/>
    <row r="8807" s="19" customFormat="1" ht="12.75" customHeight="1"/>
    <row r="8808" s="19" customFormat="1" ht="12.75" customHeight="1"/>
    <row r="8809" s="19" customFormat="1" ht="12.75" customHeight="1"/>
    <row r="8810" s="19" customFormat="1" ht="12.75" customHeight="1"/>
    <row r="8811" s="19" customFormat="1" ht="12.75" customHeight="1"/>
    <row r="8812" s="19" customFormat="1" ht="12.75" customHeight="1"/>
    <row r="8813" s="19" customFormat="1" ht="12.75" customHeight="1"/>
    <row r="8814" s="19" customFormat="1" ht="12.75" customHeight="1"/>
    <row r="8815" s="19" customFormat="1" ht="12.75" customHeight="1"/>
    <row r="8816" s="19" customFormat="1" ht="12.75" customHeight="1"/>
    <row r="8817" s="19" customFormat="1" ht="12.75" customHeight="1"/>
    <row r="8818" s="19" customFormat="1" ht="12.75" customHeight="1"/>
    <row r="8819" s="19" customFormat="1" ht="12.75" customHeight="1"/>
    <row r="8820" s="19" customFormat="1" ht="12.75" customHeight="1"/>
    <row r="8821" s="19" customFormat="1" ht="12.75" customHeight="1"/>
    <row r="8822" s="19" customFormat="1" ht="12.75" customHeight="1"/>
    <row r="8823" s="19" customFormat="1" ht="12.75" customHeight="1"/>
    <row r="8824" s="19" customFormat="1" ht="12.75" customHeight="1"/>
    <row r="8825" s="19" customFormat="1" ht="12.75" customHeight="1"/>
    <row r="8826" s="19" customFormat="1" ht="12.75" customHeight="1"/>
    <row r="8827" s="19" customFormat="1" ht="12.75" customHeight="1"/>
    <row r="8828" s="19" customFormat="1" ht="12.75" customHeight="1"/>
    <row r="8829" s="19" customFormat="1" ht="12.75" customHeight="1"/>
    <row r="8830" s="19" customFormat="1" ht="12.75" customHeight="1"/>
    <row r="8831" s="19" customFormat="1" ht="12.75" customHeight="1"/>
    <row r="8832" s="19" customFormat="1" ht="12.75" customHeight="1"/>
    <row r="8833" s="19" customFormat="1" ht="12.75" customHeight="1"/>
    <row r="8834" s="19" customFormat="1" ht="12.75" customHeight="1"/>
    <row r="8835" s="19" customFormat="1" ht="12.75" customHeight="1"/>
    <row r="8836" s="19" customFormat="1" ht="12.75" customHeight="1"/>
    <row r="8837" s="19" customFormat="1" ht="12.75" customHeight="1"/>
    <row r="8838" s="19" customFormat="1" ht="12.75" customHeight="1"/>
    <row r="8839" s="19" customFormat="1" ht="12.75" customHeight="1"/>
    <row r="8840" s="19" customFormat="1" ht="12.75" customHeight="1"/>
    <row r="8841" s="19" customFormat="1" ht="12.75" customHeight="1"/>
    <row r="8842" s="19" customFormat="1" ht="12.75" customHeight="1"/>
    <row r="8843" s="19" customFormat="1" ht="12.75" customHeight="1"/>
    <row r="8844" s="19" customFormat="1" ht="12.75" customHeight="1"/>
    <row r="8845" s="19" customFormat="1" ht="12.75" customHeight="1"/>
    <row r="8846" s="19" customFormat="1" ht="12.75" customHeight="1"/>
    <row r="8847" s="19" customFormat="1" ht="12.75" customHeight="1"/>
    <row r="8848" s="19" customFormat="1" ht="12.75" customHeight="1"/>
    <row r="8849" s="19" customFormat="1" ht="12.75" customHeight="1"/>
    <row r="8850" s="19" customFormat="1" ht="12.75" customHeight="1"/>
    <row r="8851" s="19" customFormat="1" ht="12.75" customHeight="1"/>
    <row r="8852" s="19" customFormat="1" ht="12.75" customHeight="1"/>
    <row r="8853" s="19" customFormat="1" ht="12.75" customHeight="1"/>
    <row r="8854" s="19" customFormat="1" ht="12.75" customHeight="1"/>
    <row r="8855" s="19" customFormat="1" ht="12.75" customHeight="1"/>
    <row r="8856" s="19" customFormat="1" ht="12.75" customHeight="1"/>
    <row r="8857" s="19" customFormat="1" ht="12.75" customHeight="1"/>
    <row r="8858" s="19" customFormat="1" ht="12.75" customHeight="1"/>
    <row r="8859" s="19" customFormat="1" ht="12.75" customHeight="1"/>
    <row r="8860" s="19" customFormat="1" ht="12.75" customHeight="1"/>
    <row r="8861" s="19" customFormat="1" ht="12.75" customHeight="1"/>
    <row r="8862" s="19" customFormat="1" ht="12.75" customHeight="1"/>
    <row r="8863" s="19" customFormat="1" ht="12.75" customHeight="1"/>
    <row r="8864" s="19" customFormat="1" ht="12.75" customHeight="1"/>
    <row r="8865" s="19" customFormat="1" ht="12.75" customHeight="1"/>
    <row r="8866" s="19" customFormat="1" ht="12.75" customHeight="1"/>
    <row r="8867" s="19" customFormat="1" ht="12.75" customHeight="1"/>
    <row r="8868" s="19" customFormat="1" ht="12.75" customHeight="1"/>
    <row r="8869" s="19" customFormat="1" ht="12.75" customHeight="1"/>
    <row r="8870" s="19" customFormat="1" ht="12.75" customHeight="1"/>
    <row r="8871" s="19" customFormat="1" ht="12.75" customHeight="1"/>
    <row r="8872" s="19" customFormat="1" ht="12.75" customHeight="1"/>
    <row r="8873" s="19" customFormat="1" ht="12.75" customHeight="1"/>
    <row r="8874" s="19" customFormat="1" ht="12.75" customHeight="1"/>
    <row r="8875" s="19" customFormat="1" ht="12.75" customHeight="1"/>
    <row r="8876" s="19" customFormat="1" ht="12.75" customHeight="1"/>
    <row r="8877" s="19" customFormat="1" ht="12.75" customHeight="1"/>
    <row r="8878" s="19" customFormat="1" ht="12.75" customHeight="1"/>
    <row r="8879" s="19" customFormat="1" ht="12.75" customHeight="1"/>
    <row r="8880" s="19" customFormat="1" ht="12.75" customHeight="1"/>
    <row r="8881" s="19" customFormat="1" ht="12.75" customHeight="1"/>
    <row r="8882" s="19" customFormat="1" ht="12.75" customHeight="1"/>
    <row r="8883" s="19" customFormat="1" ht="12.75" customHeight="1"/>
    <row r="8884" s="19" customFormat="1" ht="12.75" customHeight="1"/>
    <row r="8885" s="19" customFormat="1" ht="12.75" customHeight="1"/>
    <row r="8886" s="19" customFormat="1" ht="12.75" customHeight="1"/>
    <row r="8887" s="19" customFormat="1" ht="12.75" customHeight="1"/>
    <row r="8888" s="19" customFormat="1" ht="12.75" customHeight="1"/>
    <row r="8889" s="19" customFormat="1" ht="12.75" customHeight="1"/>
    <row r="8890" s="19" customFormat="1" ht="12.75" customHeight="1"/>
    <row r="8891" s="19" customFormat="1" ht="12.75" customHeight="1"/>
    <row r="8892" s="19" customFormat="1" ht="12.75" customHeight="1"/>
    <row r="8893" s="19" customFormat="1" ht="12.75" customHeight="1"/>
    <row r="8894" s="19" customFormat="1" ht="12.75" customHeight="1"/>
    <row r="8895" s="19" customFormat="1" ht="12.75" customHeight="1"/>
    <row r="8896" s="19" customFormat="1" ht="12.75" customHeight="1"/>
    <row r="8897" s="19" customFormat="1" ht="12.75" customHeight="1"/>
    <row r="8898" s="19" customFormat="1" ht="12.75" customHeight="1"/>
    <row r="8899" s="19" customFormat="1" ht="12.75" customHeight="1"/>
    <row r="8900" s="19" customFormat="1" ht="12.75" customHeight="1"/>
    <row r="8901" s="19" customFormat="1" ht="12.75" customHeight="1"/>
    <row r="8902" s="19" customFormat="1" ht="12.75" customHeight="1"/>
    <row r="8903" s="19" customFormat="1" ht="12.75" customHeight="1"/>
    <row r="8904" s="19" customFormat="1" ht="12.75" customHeight="1"/>
    <row r="8905" s="19" customFormat="1" ht="12.75" customHeight="1"/>
    <row r="8906" s="19" customFormat="1" ht="12.75" customHeight="1"/>
    <row r="8907" s="19" customFormat="1" ht="12.75" customHeight="1"/>
    <row r="8908" s="19" customFormat="1" ht="12.75" customHeight="1"/>
    <row r="8909" s="19" customFormat="1" ht="12.75" customHeight="1"/>
    <row r="8910" s="19" customFormat="1" ht="12.75" customHeight="1"/>
    <row r="8911" s="19" customFormat="1" ht="12.75" customHeight="1"/>
    <row r="8912" s="19" customFormat="1" ht="12.75" customHeight="1"/>
    <row r="8913" s="19" customFormat="1" ht="12.75" customHeight="1"/>
    <row r="8914" s="19" customFormat="1" ht="12.75" customHeight="1"/>
    <row r="8915" s="19" customFormat="1" ht="12.75" customHeight="1"/>
    <row r="8916" s="19" customFormat="1" ht="12.75" customHeight="1"/>
    <row r="8917" s="19" customFormat="1" ht="12.75" customHeight="1"/>
    <row r="8918" s="19" customFormat="1" ht="37.5" customHeight="1"/>
    <row r="8919" s="19" customFormat="1" ht="26.25" customHeight="1"/>
    <row r="8920" s="19" customFormat="1" ht="12.75" customHeight="1"/>
    <row r="8921" s="19" customFormat="1"/>
    <row r="8922" s="19" customFormat="1"/>
    <row r="8923" s="19" customFormat="1"/>
    <row r="8924" s="19" customFormat="1"/>
    <row r="8925" s="19" customFormat="1"/>
    <row r="8926" s="19" customFormat="1"/>
    <row r="8927" s="19" customFormat="1"/>
    <row r="8928" s="19" customFormat="1"/>
    <row r="8929" s="19" customFormat="1"/>
    <row r="8930" s="19" customFormat="1"/>
    <row r="8931" s="19" customFormat="1"/>
    <row r="8932" s="19" customFormat="1"/>
    <row r="8933" s="19" customFormat="1"/>
    <row r="8934" s="19" customFormat="1"/>
    <row r="8935" s="19" customFormat="1"/>
    <row r="8936" s="19" customFormat="1"/>
    <row r="8937" s="19" customFormat="1"/>
    <row r="8938" s="19" customFormat="1"/>
    <row r="8939" s="19" customFormat="1"/>
    <row r="8940" s="19" customFormat="1"/>
    <row r="8941" s="19" customFormat="1"/>
    <row r="8942" s="19" customFormat="1"/>
    <row r="8943" s="19" customFormat="1"/>
    <row r="8944" s="19" customFormat="1"/>
    <row r="8945" s="19" customFormat="1"/>
    <row r="8946" s="19" customFormat="1"/>
    <row r="8947" s="19" customFormat="1"/>
    <row r="8948" s="19" customFormat="1"/>
    <row r="8949" s="19" customFormat="1"/>
    <row r="8950" s="19" customFormat="1"/>
    <row r="8951" s="19" customFormat="1"/>
    <row r="8952" s="19" customFormat="1"/>
    <row r="8953" s="19" customFormat="1"/>
    <row r="8954" s="19" customFormat="1"/>
    <row r="8955" s="19" customFormat="1"/>
    <row r="8956" s="19" customFormat="1"/>
    <row r="8957" s="19" customFormat="1"/>
    <row r="8958" s="19" customFormat="1"/>
    <row r="8959" s="19" customFormat="1"/>
    <row r="8960" s="19" customFormat="1"/>
    <row r="8961" s="19" customFormat="1"/>
    <row r="8962" s="19" customFormat="1"/>
    <row r="8963" s="19" customFormat="1"/>
    <row r="8964" s="19" customFormat="1"/>
    <row r="8965" s="19" customFormat="1"/>
    <row r="8966" s="19" customFormat="1"/>
    <row r="8967" s="19" customFormat="1"/>
    <row r="8968" s="19" customFormat="1"/>
    <row r="8969" s="19" customFormat="1"/>
    <row r="8970" s="19" customFormat="1"/>
    <row r="8971" s="19" customFormat="1"/>
    <row r="8972" s="19" customFormat="1"/>
    <row r="8973" s="19" customFormat="1"/>
    <row r="8974" s="19" customFormat="1"/>
    <row r="8975" s="19" customFormat="1"/>
    <row r="8976" s="19" customFormat="1"/>
    <row r="8977" s="19" customFormat="1"/>
    <row r="8978" s="19" customFormat="1"/>
    <row r="8979" s="19" customFormat="1"/>
    <row r="8980" s="19" customFormat="1"/>
    <row r="8981" s="19" customFormat="1"/>
    <row r="8982" s="19" customFormat="1"/>
    <row r="8983" s="19" customFormat="1"/>
    <row r="8984" s="19" customFormat="1"/>
    <row r="8985" s="19" customFormat="1"/>
    <row r="8986" s="19" customFormat="1"/>
    <row r="8987" s="19" customFormat="1"/>
    <row r="8988" s="19" customFormat="1"/>
    <row r="8989" s="19" customFormat="1"/>
    <row r="8990" s="19" customFormat="1"/>
    <row r="8991" s="19" customFormat="1"/>
    <row r="8992" s="19" customFormat="1"/>
    <row r="8993" s="19" customFormat="1"/>
    <row r="8994" s="19" customFormat="1"/>
    <row r="8995" s="19" customFormat="1"/>
    <row r="8996" s="19" customFormat="1"/>
    <row r="8997" s="19" customFormat="1"/>
    <row r="8998" s="19" customFormat="1"/>
    <row r="8999" s="19" customFormat="1"/>
    <row r="9000" s="19" customFormat="1"/>
    <row r="9001" s="19" customFormat="1"/>
    <row r="9002" s="19" customFormat="1"/>
    <row r="9003" s="19" customFormat="1"/>
    <row r="9004" s="19" customFormat="1"/>
    <row r="9005" s="19" customFormat="1"/>
    <row r="9006" s="19" customFormat="1"/>
    <row r="9007" s="19" customFormat="1"/>
    <row r="9008" s="19" customFormat="1"/>
    <row r="9009" s="19" customFormat="1"/>
    <row r="9010" s="19" customFormat="1"/>
    <row r="9011" s="19" customFormat="1"/>
    <row r="9012" s="19" customFormat="1"/>
    <row r="9013" s="19" customFormat="1"/>
    <row r="9014" s="19" customFormat="1"/>
    <row r="9015" s="19" customFormat="1"/>
    <row r="9016" s="19" customFormat="1"/>
    <row r="9017" s="19" customFormat="1"/>
    <row r="9018" s="19" customFormat="1"/>
    <row r="9019" s="19" customFormat="1"/>
    <row r="9020" s="19" customFormat="1"/>
    <row r="9021" s="19" customFormat="1"/>
    <row r="9022" s="19" customFormat="1"/>
    <row r="9023" s="19" customFormat="1"/>
    <row r="9024" s="19" customFormat="1"/>
    <row r="9025" s="19" customFormat="1"/>
    <row r="9026" s="19" customFormat="1"/>
    <row r="9027" s="19" customFormat="1"/>
    <row r="9028" s="19" customFormat="1"/>
    <row r="9029" s="19" customFormat="1"/>
    <row r="9030" s="19" customFormat="1"/>
    <row r="9031" s="19" customFormat="1"/>
    <row r="9032" s="19" customFormat="1"/>
    <row r="9033" s="19" customFormat="1"/>
    <row r="9034" s="19" customFormat="1"/>
    <row r="9035" s="19" customFormat="1"/>
    <row r="9036" s="19" customFormat="1"/>
    <row r="9037" s="19" customFormat="1"/>
    <row r="9038" s="19" customFormat="1"/>
    <row r="9039" s="19" customFormat="1"/>
    <row r="9040" s="19" customFormat="1"/>
    <row r="9041" s="19" customFormat="1"/>
    <row r="9042" s="19" customFormat="1"/>
    <row r="9043" s="19" customFormat="1"/>
    <row r="9044" s="19" customFormat="1"/>
    <row r="9045" s="19" customFormat="1"/>
    <row r="9046" s="19" customFormat="1"/>
    <row r="9047" s="19" customFormat="1"/>
    <row r="9048" s="19" customFormat="1"/>
    <row r="9049" s="19" customFormat="1"/>
    <row r="9050" s="19" customFormat="1"/>
    <row r="9051" s="19" customFormat="1"/>
    <row r="9052" s="19" customFormat="1"/>
    <row r="9053" s="19" customFormat="1"/>
    <row r="9054" s="19" customFormat="1"/>
    <row r="9055" s="19" customFormat="1"/>
    <row r="9056" s="19" customFormat="1"/>
    <row r="9057" s="19" customFormat="1"/>
    <row r="9058" s="19" customFormat="1"/>
    <row r="9059" s="19" customFormat="1"/>
    <row r="9060" s="19" customFormat="1"/>
    <row r="9061" s="19" customFormat="1"/>
    <row r="9062" s="19" customFormat="1"/>
    <row r="9063" s="19" customFormat="1"/>
    <row r="9064" s="19" customFormat="1"/>
    <row r="9065" s="19" customFormat="1"/>
    <row r="9066" s="19" customFormat="1"/>
    <row r="9067" s="19" customFormat="1"/>
    <row r="9068" s="19" customFormat="1"/>
    <row r="9069" s="19" customFormat="1"/>
    <row r="9070" s="19" customFormat="1"/>
    <row r="9071" s="19" customFormat="1"/>
    <row r="9072" s="19" customFormat="1"/>
    <row r="9073" s="19" customFormat="1"/>
    <row r="9074" s="19" customFormat="1"/>
    <row r="9075" s="19" customFormat="1"/>
    <row r="9076" s="19" customFormat="1"/>
    <row r="9077" s="19" customFormat="1"/>
    <row r="9078" s="19" customFormat="1"/>
    <row r="9079" s="19" customFormat="1"/>
    <row r="9080" s="19" customFormat="1"/>
    <row r="9081" s="19" customFormat="1"/>
    <row r="9082" s="19" customFormat="1"/>
    <row r="9083" s="19" customFormat="1"/>
    <row r="9084" s="19" customFormat="1"/>
    <row r="9085" s="19" customFormat="1"/>
    <row r="9086" s="19" customFormat="1"/>
    <row r="9087" s="19" customFormat="1"/>
    <row r="9088" s="19" customFormat="1"/>
    <row r="9089" s="19" customFormat="1"/>
    <row r="9090" s="19" customFormat="1"/>
    <row r="9091" s="19" customFormat="1"/>
    <row r="9092" s="19" customFormat="1"/>
    <row r="9093" s="19" customFormat="1"/>
    <row r="9094" s="19" customFormat="1"/>
    <row r="9095" s="19" customFormat="1"/>
    <row r="9096" s="19" customFormat="1"/>
    <row r="9097" s="19" customFormat="1"/>
    <row r="9098" s="19" customFormat="1"/>
    <row r="9099" s="19" customFormat="1"/>
    <row r="9100" s="19" customFormat="1"/>
    <row r="9101" s="19" customFormat="1"/>
    <row r="9102" s="19" customFormat="1"/>
    <row r="9103" s="19" customFormat="1"/>
    <row r="9104" s="19" customFormat="1"/>
    <row r="9105" s="19" customFormat="1"/>
    <row r="9106" s="19" customFormat="1"/>
    <row r="9107" s="19" customFormat="1"/>
    <row r="9108" s="19" customFormat="1"/>
    <row r="9109" s="19" customFormat="1"/>
    <row r="9110" s="19" customFormat="1"/>
    <row r="9111" s="19" customFormat="1"/>
    <row r="9112" s="19" customFormat="1"/>
    <row r="9113" s="19" customFormat="1"/>
    <row r="9114" s="19" customFormat="1"/>
    <row r="9115" s="19" customFormat="1"/>
    <row r="9116" s="19" customFormat="1"/>
    <row r="9117" s="19" customFormat="1"/>
    <row r="9118" s="19" customFormat="1"/>
    <row r="9119" s="19" customFormat="1"/>
    <row r="9120" s="19" customFormat="1"/>
    <row r="9121" s="19" customFormat="1"/>
    <row r="9122" s="19" customFormat="1"/>
    <row r="9123" s="19" customFormat="1"/>
    <row r="9124" s="19" customFormat="1"/>
    <row r="9125" s="19" customFormat="1"/>
    <row r="9126" s="19" customFormat="1"/>
    <row r="9127" s="19" customFormat="1"/>
    <row r="9128" s="19" customFormat="1"/>
    <row r="9129" s="19" customFormat="1"/>
    <row r="9130" s="19" customFormat="1"/>
    <row r="9131" s="19" customFormat="1"/>
    <row r="9132" s="19" customFormat="1"/>
    <row r="9133" s="19" customFormat="1"/>
    <row r="9134" s="19" customFormat="1"/>
    <row r="9135" s="19" customFormat="1"/>
    <row r="9136" s="19" customFormat="1"/>
    <row r="9137" s="19" customFormat="1"/>
    <row r="9138" s="19" customFormat="1"/>
    <row r="9139" s="19" customFormat="1"/>
    <row r="9140" s="19" customFormat="1"/>
    <row r="9141" s="19" customFormat="1"/>
    <row r="9142" s="19" customFormat="1"/>
    <row r="9143" s="19" customFormat="1"/>
    <row r="9144" s="19" customFormat="1"/>
    <row r="9145" s="19" customFormat="1"/>
    <row r="9146" s="19" customFormat="1"/>
    <row r="9147" s="19" customFormat="1"/>
    <row r="9148" s="19" customFormat="1"/>
    <row r="9149" s="19" customFormat="1"/>
    <row r="9150" s="19" customFormat="1"/>
    <row r="9151" s="19" customFormat="1"/>
    <row r="9152" s="19" customFormat="1"/>
    <row r="9153" s="19" customFormat="1"/>
    <row r="9154" s="19" customFormat="1"/>
    <row r="9155" s="19" customFormat="1"/>
    <row r="9156" s="19" customFormat="1"/>
    <row r="9157" s="19" customFormat="1"/>
    <row r="9158" s="19" customFormat="1"/>
    <row r="9159" s="19" customFormat="1"/>
    <row r="9160" s="19" customFormat="1"/>
    <row r="9161" s="19" customFormat="1"/>
    <row r="9162" s="19" customFormat="1"/>
    <row r="9163" s="19" customFormat="1"/>
    <row r="9164" s="19" customFormat="1"/>
    <row r="9165" s="19" customFormat="1"/>
    <row r="9166" s="19" customFormat="1"/>
    <row r="9167" s="19" customFormat="1"/>
    <row r="9168" s="19" customFormat="1"/>
    <row r="9169" s="19" customFormat="1"/>
    <row r="9170" s="19" customFormat="1"/>
    <row r="9171" s="19" customFormat="1"/>
    <row r="9172" s="19" customFormat="1"/>
    <row r="9173" s="19" customFormat="1"/>
    <row r="9174" s="19" customFormat="1"/>
    <row r="9175" s="19" customFormat="1"/>
    <row r="9176" s="19" customFormat="1"/>
    <row r="9177" s="19" customFormat="1"/>
    <row r="9178" s="19" customFormat="1"/>
    <row r="9179" s="19" customFormat="1"/>
    <row r="9180" s="19" customFormat="1"/>
    <row r="9181" s="19" customFormat="1"/>
    <row r="9182" s="19" customFormat="1"/>
    <row r="9183" s="19" customFormat="1"/>
    <row r="9184" s="19" customFormat="1"/>
    <row r="9185" s="19" customFormat="1"/>
    <row r="9186" s="19" customFormat="1"/>
    <row r="9187" s="19" customFormat="1"/>
    <row r="9188" s="19" customFormat="1"/>
    <row r="9189" s="19" customFormat="1"/>
    <row r="9190" s="19" customFormat="1"/>
    <row r="9191" s="19" customFormat="1"/>
    <row r="9192" s="19" customFormat="1"/>
    <row r="9193" s="19" customFormat="1"/>
    <row r="9194" s="19" customFormat="1"/>
    <row r="9195" s="19" customFormat="1"/>
    <row r="9196" s="19" customFormat="1"/>
    <row r="9197" s="19" customFormat="1"/>
    <row r="9198" s="19" customFormat="1"/>
    <row r="9199" s="19" customFormat="1"/>
    <row r="9200" s="19" customFormat="1"/>
    <row r="9201" s="19" customFormat="1"/>
    <row r="9202" s="19" customFormat="1"/>
    <row r="9203" s="19" customFormat="1"/>
    <row r="9204" s="19" customFormat="1"/>
    <row r="9205" s="19" customFormat="1"/>
    <row r="9206" s="19" customFormat="1"/>
    <row r="9207" s="19" customFormat="1"/>
    <row r="9208" s="19" customFormat="1"/>
    <row r="9209" s="19" customFormat="1"/>
    <row r="9210" s="19" customFormat="1"/>
    <row r="9211" s="19" customFormat="1"/>
    <row r="9212" s="19" customFormat="1"/>
    <row r="9213" s="19" customFormat="1"/>
    <row r="9214" s="19" customFormat="1"/>
    <row r="9215" s="19" customFormat="1"/>
    <row r="9216" s="19" customFormat="1"/>
    <row r="9217" s="19" customFormat="1"/>
    <row r="9218" s="19" customFormat="1"/>
    <row r="9219" s="19" customFormat="1"/>
    <row r="9220" s="19" customFormat="1"/>
    <row r="9221" s="19" customFormat="1"/>
    <row r="9222" s="19" customFormat="1"/>
    <row r="9223" s="19" customFormat="1"/>
    <row r="9224" s="19" customFormat="1"/>
    <row r="9225" s="19" customFormat="1"/>
    <row r="9226" s="19" customFormat="1"/>
    <row r="9227" s="19" customFormat="1"/>
    <row r="9228" s="19" customFormat="1"/>
    <row r="9229" s="19" customFormat="1"/>
    <row r="9230" s="19" customFormat="1"/>
    <row r="9231" s="19" customFormat="1"/>
    <row r="9232" s="19" customFormat="1"/>
    <row r="9233" s="19" customFormat="1"/>
    <row r="9234" s="19" customFormat="1"/>
    <row r="9235" s="19" customFormat="1"/>
    <row r="9236" s="19" customFormat="1"/>
    <row r="9237" s="19" customFormat="1"/>
    <row r="9238" s="19" customFormat="1"/>
    <row r="9239" s="19" customFormat="1"/>
    <row r="9240" s="19" customFormat="1"/>
    <row r="9241" s="19" customFormat="1"/>
    <row r="9242" s="19" customFormat="1"/>
    <row r="9243" s="19" customFormat="1"/>
    <row r="9244" s="19" customFormat="1"/>
    <row r="9245" s="19" customFormat="1"/>
    <row r="9246" s="19" customFormat="1"/>
    <row r="9247" s="19" customFormat="1"/>
    <row r="9248" s="19" customFormat="1"/>
    <row r="9249" s="19" customFormat="1"/>
    <row r="9250" s="19" customFormat="1"/>
    <row r="9251" s="19" customFormat="1"/>
    <row r="9252" s="19" customFormat="1"/>
    <row r="9253" s="19" customFormat="1"/>
    <row r="9254" s="19" customFormat="1"/>
    <row r="9255" s="19" customFormat="1"/>
    <row r="9256" s="19" customFormat="1"/>
    <row r="9257" s="19" customFormat="1"/>
    <row r="9258" s="19" customFormat="1"/>
    <row r="9259" s="19" customFormat="1"/>
    <row r="9260" s="19" customFormat="1"/>
    <row r="9261" s="19" customFormat="1"/>
    <row r="9262" s="19" customFormat="1"/>
    <row r="9263" s="19" customFormat="1"/>
    <row r="9264" s="19" customFormat="1"/>
    <row r="9265" s="19" customFormat="1"/>
    <row r="9266" s="19" customFormat="1"/>
    <row r="9267" s="19" customFormat="1"/>
    <row r="9268" s="19" customFormat="1"/>
    <row r="9269" s="19" customFormat="1"/>
    <row r="9270" s="19" customFormat="1"/>
    <row r="9271" s="19" customFormat="1"/>
    <row r="9272" s="19" customFormat="1"/>
    <row r="9273" s="19" customFormat="1"/>
    <row r="9274" s="19" customFormat="1"/>
    <row r="9275" s="19" customFormat="1"/>
    <row r="9276" s="19" customFormat="1"/>
    <row r="9277" s="19" customFormat="1"/>
    <row r="9278" s="19" customFormat="1"/>
    <row r="9279" s="19" customFormat="1"/>
    <row r="9280" s="19" customFormat="1"/>
    <row r="9281" s="19" customFormat="1"/>
    <row r="9282" s="19" customFormat="1"/>
    <row r="9283" s="19" customFormat="1"/>
    <row r="9284" s="19" customFormat="1"/>
    <row r="9285" s="19" customFormat="1"/>
    <row r="9286" s="19" customFormat="1"/>
    <row r="9287" s="19" customFormat="1"/>
    <row r="9288" s="19" customFormat="1"/>
    <row r="9289" s="19" customFormat="1"/>
    <row r="9290" s="19" customFormat="1"/>
    <row r="9291" s="19" customFormat="1"/>
    <row r="9292" s="19" customFormat="1"/>
    <row r="9293" s="19" customFormat="1"/>
    <row r="9294" s="19" customFormat="1"/>
    <row r="9295" s="19" customFormat="1"/>
    <row r="9296" s="19" customFormat="1"/>
    <row r="9297" s="19" customFormat="1"/>
    <row r="9298" s="19" customFormat="1"/>
    <row r="9299" s="19" customFormat="1"/>
    <row r="9300" s="19" customFormat="1"/>
    <row r="9301" s="19" customFormat="1"/>
    <row r="9302" s="19" customFormat="1"/>
    <row r="9303" s="19" customFormat="1"/>
    <row r="9304" s="19" customFormat="1"/>
    <row r="9305" s="19" customFormat="1"/>
    <row r="9306" s="19" customFormat="1"/>
    <row r="9307" s="19" customFormat="1"/>
    <row r="9308" s="19" customFormat="1"/>
    <row r="9309" s="19" customFormat="1"/>
    <row r="9310" s="19" customFormat="1"/>
    <row r="9311" s="19" customFormat="1"/>
    <row r="9312" s="19" customFormat="1"/>
    <row r="9313" s="19" customFormat="1"/>
    <row r="9314" s="19" customFormat="1"/>
    <row r="9315" s="19" customFormat="1"/>
    <row r="9316" s="19" customFormat="1"/>
    <row r="9317" s="19" customFormat="1"/>
    <row r="9318" s="19" customFormat="1"/>
    <row r="9319" s="19" customFormat="1"/>
    <row r="9320" s="19" customFormat="1"/>
    <row r="9321" s="19" customFormat="1"/>
    <row r="9322" s="19" customFormat="1"/>
    <row r="9323" s="19" customFormat="1"/>
    <row r="9324" s="19" customFormat="1"/>
    <row r="9325" s="19" customFormat="1"/>
    <row r="9326" s="19" customFormat="1"/>
    <row r="9327" s="19" customFormat="1"/>
    <row r="9328" s="19" customFormat="1"/>
    <row r="9329" s="19" customFormat="1"/>
    <row r="9330" s="19" customFormat="1"/>
    <row r="9331" s="19" customFormat="1"/>
    <row r="9332" s="19" customFormat="1"/>
    <row r="9333" s="19" customFormat="1"/>
    <row r="9334" s="19" customFormat="1"/>
    <row r="9335" s="19" customFormat="1"/>
    <row r="9336" s="19" customFormat="1"/>
    <row r="9337" s="19" customFormat="1"/>
    <row r="9338" s="19" customFormat="1"/>
    <row r="9339" s="19" customFormat="1"/>
    <row r="9340" s="19" customFormat="1"/>
    <row r="9341" s="19" customFormat="1"/>
    <row r="9342" s="19" customFormat="1"/>
    <row r="9343" s="19" customFormat="1"/>
    <row r="9344" s="19" customFormat="1"/>
    <row r="9345" s="19" customFormat="1"/>
    <row r="9346" s="19" customFormat="1"/>
    <row r="9347" s="19" customFormat="1"/>
    <row r="9348" s="19" customFormat="1"/>
    <row r="9349" s="19" customFormat="1"/>
    <row r="9350" s="19" customFormat="1"/>
    <row r="9351" s="19" customFormat="1"/>
    <row r="9352" s="19" customFormat="1"/>
    <row r="9353" s="19" customFormat="1"/>
    <row r="9354" s="19" customFormat="1"/>
    <row r="9355" s="19" customFormat="1"/>
    <row r="9356" s="19" customFormat="1"/>
    <row r="9357" s="19" customFormat="1"/>
    <row r="9358" s="19" customFormat="1"/>
    <row r="9359" s="19" customFormat="1"/>
    <row r="9360" s="19" customFormat="1"/>
    <row r="9361" s="19" customFormat="1"/>
    <row r="9362" s="19" customFormat="1"/>
    <row r="9363" s="19" customFormat="1"/>
    <row r="9364" s="19" customFormat="1"/>
    <row r="9365" s="19" customFormat="1"/>
    <row r="9366" s="19" customFormat="1"/>
    <row r="9367" s="19" customFormat="1"/>
    <row r="9368" s="19" customFormat="1"/>
    <row r="9369" s="19" customFormat="1"/>
    <row r="9370" s="19" customFormat="1"/>
    <row r="9371" s="19" customFormat="1"/>
    <row r="9372" s="19" customFormat="1"/>
    <row r="9373" s="19" customFormat="1"/>
    <row r="9374" s="19" customFormat="1"/>
    <row r="9375" s="19" customFormat="1"/>
    <row r="9376" s="19" customFormat="1"/>
    <row r="9377" s="19" customFormat="1"/>
    <row r="9378" s="19" customFormat="1"/>
    <row r="9379" s="19" customFormat="1"/>
    <row r="9380" s="19" customFormat="1"/>
    <row r="9381" s="19" customFormat="1"/>
    <row r="9382" s="19" customFormat="1"/>
    <row r="9383" s="19" customFormat="1"/>
    <row r="9384" s="19" customFormat="1"/>
    <row r="9385" s="19" customFormat="1"/>
    <row r="9386" s="19" customFormat="1"/>
    <row r="9387" s="19" customFormat="1"/>
    <row r="9388" s="19" customFormat="1"/>
    <row r="9389" s="19" customFormat="1"/>
    <row r="9390" s="19" customFormat="1"/>
    <row r="9391" s="19" customFormat="1"/>
    <row r="9392" s="19" customFormat="1"/>
    <row r="9393" s="19" customFormat="1"/>
    <row r="9394" s="19" customFormat="1"/>
    <row r="9395" s="19" customFormat="1"/>
    <row r="9396" s="19" customFormat="1"/>
    <row r="9397" s="19" customFormat="1"/>
    <row r="9398" s="19" customFormat="1"/>
    <row r="9399" s="19" customFormat="1"/>
    <row r="9400" s="19" customFormat="1"/>
    <row r="9401" s="19" customFormat="1"/>
    <row r="9402" s="19" customFormat="1"/>
    <row r="9403" s="19" customFormat="1"/>
    <row r="9404" s="19" customFormat="1"/>
    <row r="9405" s="19" customFormat="1"/>
    <row r="9406" s="19" customFormat="1"/>
    <row r="9407" s="19" customFormat="1"/>
    <row r="9408" s="19" customFormat="1"/>
    <row r="9409" s="19" customFormat="1"/>
    <row r="9410" s="19" customFormat="1"/>
    <row r="9411" s="19" customFormat="1"/>
    <row r="9412" s="19" customFormat="1"/>
    <row r="9413" s="19" customFormat="1"/>
    <row r="9414" s="19" customFormat="1"/>
    <row r="9415" s="19" customFormat="1"/>
    <row r="9416" s="19" customFormat="1"/>
    <row r="9417" s="19" customFormat="1"/>
    <row r="9418" s="19" customFormat="1"/>
    <row r="9419" s="19" customFormat="1"/>
    <row r="9420" s="19" customFormat="1"/>
    <row r="9421" s="19" customFormat="1"/>
    <row r="9422" s="19" customFormat="1"/>
    <row r="9423" s="19" customFormat="1"/>
    <row r="9424" s="19" customFormat="1"/>
    <row r="9425" s="19" customFormat="1"/>
    <row r="9426" s="19" customFormat="1"/>
    <row r="9427" s="19" customFormat="1"/>
    <row r="9428" s="19" customFormat="1"/>
    <row r="9429" s="19" customFormat="1"/>
    <row r="9430" s="19" customFormat="1"/>
    <row r="9431" s="19" customFormat="1"/>
    <row r="9432" s="19" customFormat="1"/>
    <row r="9433" s="19" customFormat="1"/>
    <row r="9434" s="19" customFormat="1"/>
    <row r="9435" s="19" customFormat="1"/>
    <row r="9436" s="19" customFormat="1"/>
    <row r="9437" s="19" customFormat="1"/>
    <row r="9438" s="19" customFormat="1"/>
    <row r="9439" s="19" customFormat="1"/>
    <row r="9440" s="19" customFormat="1"/>
    <row r="9441" s="19" customFormat="1"/>
    <row r="9442" s="19" customFormat="1"/>
    <row r="9443" s="19" customFormat="1"/>
    <row r="9444" s="19" customFormat="1"/>
    <row r="9445" s="19" customFormat="1"/>
    <row r="9446" s="19" customFormat="1"/>
    <row r="9447" s="19" customFormat="1"/>
    <row r="9448" s="19" customFormat="1"/>
    <row r="9449" s="19" customFormat="1"/>
    <row r="9450" s="19" customFormat="1"/>
    <row r="9451" s="19" customFormat="1"/>
    <row r="9452" s="19" customFormat="1"/>
    <row r="9453" s="19" customFormat="1"/>
    <row r="9454" s="19" customFormat="1"/>
    <row r="9455" s="19" customFormat="1"/>
    <row r="9456" s="19" customFormat="1"/>
    <row r="9457" s="19" customFormat="1"/>
    <row r="9458" s="19" customFormat="1"/>
    <row r="9459" s="19" customFormat="1"/>
    <row r="9460" s="19" customFormat="1"/>
    <row r="9461" s="19" customFormat="1"/>
    <row r="9462" s="19" customFormat="1"/>
    <row r="9463" s="19" customFormat="1"/>
    <row r="9464" s="19" customFormat="1"/>
    <row r="9465" s="19" customFormat="1"/>
    <row r="9466" s="19" customFormat="1"/>
    <row r="9467" s="19" customFormat="1"/>
    <row r="9468" s="19" customFormat="1"/>
    <row r="9469" s="19" customFormat="1"/>
    <row r="9470" s="19" customFormat="1"/>
    <row r="9471" s="19" customFormat="1"/>
    <row r="9472" s="19" customFormat="1"/>
    <row r="9473" s="19" customFormat="1"/>
    <row r="9474" s="19" customFormat="1"/>
    <row r="9475" s="19" customFormat="1"/>
    <row r="9476" s="19" customFormat="1"/>
    <row r="9477" s="19" customFormat="1"/>
    <row r="9478" s="19" customFormat="1"/>
    <row r="9479" s="19" customFormat="1"/>
    <row r="9480" s="19" customFormat="1"/>
    <row r="9481" s="19" customFormat="1"/>
    <row r="9482" s="19" customFormat="1"/>
    <row r="9483" s="19" customFormat="1"/>
    <row r="9484" s="19" customFormat="1"/>
    <row r="9485" s="19" customFormat="1"/>
    <row r="9486" s="19" customFormat="1"/>
    <row r="9487" s="19" customFormat="1"/>
    <row r="9488" s="19" customFormat="1"/>
    <row r="9489" s="19" customFormat="1"/>
    <row r="9490" s="19" customFormat="1"/>
    <row r="9491" s="19" customFormat="1"/>
    <row r="9492" s="19" customFormat="1"/>
    <row r="9493" s="19" customFormat="1"/>
    <row r="9494" s="19" customFormat="1"/>
    <row r="9495" s="19" customFormat="1"/>
    <row r="9496" s="19" customFormat="1"/>
    <row r="9497" s="19" customFormat="1"/>
    <row r="9498" s="19" customFormat="1"/>
    <row r="9499" s="19" customFormat="1"/>
    <row r="9500" s="19" customFormat="1"/>
    <row r="9501" s="19" customFormat="1"/>
    <row r="9502" s="19" customFormat="1"/>
    <row r="9503" s="19" customFormat="1"/>
    <row r="9504" s="19" customFormat="1"/>
    <row r="9505" s="19" customFormat="1"/>
    <row r="9506" s="19" customFormat="1"/>
    <row r="9507" s="19" customFormat="1"/>
    <row r="9508" s="19" customFormat="1"/>
    <row r="9509" s="19" customFormat="1"/>
    <row r="9510" s="19" customFormat="1"/>
    <row r="9511" s="19" customFormat="1"/>
    <row r="9512" s="19" customFormat="1"/>
    <row r="9513" s="19" customFormat="1"/>
    <row r="9514" s="19" customFormat="1"/>
    <row r="9515" s="19" customFormat="1"/>
    <row r="9516" s="19" customFormat="1"/>
    <row r="9517" s="19" customFormat="1"/>
    <row r="9518" s="19" customFormat="1"/>
    <row r="9519" s="19" customFormat="1"/>
    <row r="9520" s="19" customFormat="1"/>
    <row r="9521" s="19" customFormat="1"/>
    <row r="9522" s="19" customFormat="1"/>
    <row r="9523" s="19" customFormat="1"/>
    <row r="9524" s="19" customFormat="1"/>
    <row r="9525" s="19" customFormat="1"/>
    <row r="9526" s="19" customFormat="1"/>
    <row r="9527" s="19" customFormat="1"/>
    <row r="9528" s="19" customFormat="1"/>
    <row r="9529" s="19" customFormat="1"/>
    <row r="9530" s="19" customFormat="1"/>
    <row r="9531" s="19" customFormat="1"/>
    <row r="9532" s="19" customFormat="1"/>
    <row r="9533" s="19" customFormat="1"/>
    <row r="9534" s="19" customFormat="1"/>
    <row r="9535" s="19" customFormat="1"/>
    <row r="9536" s="19" customFormat="1"/>
    <row r="9537" s="19" customFormat="1"/>
    <row r="9538" s="19" customFormat="1"/>
    <row r="9539" s="19" customFormat="1"/>
    <row r="9540" s="19" customFormat="1"/>
    <row r="9541" s="19" customFormat="1"/>
    <row r="9542" s="19" customFormat="1"/>
    <row r="9543" s="19" customFormat="1"/>
    <row r="9544" s="19" customFormat="1"/>
    <row r="9545" s="19" customFormat="1"/>
    <row r="9546" s="19" customFormat="1"/>
    <row r="9547" s="19" customFormat="1"/>
    <row r="9548" s="19" customFormat="1"/>
    <row r="9549" s="19" customFormat="1"/>
    <row r="9550" s="19" customFormat="1"/>
    <row r="9551" s="19" customFormat="1"/>
    <row r="9552" s="19" customFormat="1"/>
    <row r="9553" s="19" customFormat="1"/>
    <row r="9554" s="19" customFormat="1"/>
    <row r="9555" s="19" customFormat="1"/>
    <row r="9556" s="19" customFormat="1"/>
    <row r="9557" s="19" customFormat="1"/>
    <row r="9558" s="19" customFormat="1"/>
    <row r="9559" s="19" customFormat="1"/>
    <row r="9560" s="19" customFormat="1"/>
    <row r="9561" s="19" customFormat="1"/>
    <row r="9562" s="19" customFormat="1"/>
    <row r="9563" s="19" customFormat="1"/>
    <row r="9564" s="19" customFormat="1"/>
    <row r="9565" s="19" customFormat="1"/>
    <row r="9566" s="19" customFormat="1"/>
    <row r="9567" s="19" customFormat="1"/>
    <row r="9568" s="19" customFormat="1"/>
    <row r="9569" s="19" customFormat="1"/>
    <row r="9570" s="19" customFormat="1"/>
    <row r="9571" s="19" customFormat="1"/>
    <row r="9572" s="19" customFormat="1"/>
    <row r="9573" s="19" customFormat="1"/>
    <row r="9574" s="19" customFormat="1"/>
    <row r="9575" s="19" customFormat="1"/>
    <row r="9576" s="19" customFormat="1"/>
    <row r="9577" s="19" customFormat="1"/>
    <row r="9578" s="19" customFormat="1"/>
    <row r="9579" s="19" customFormat="1"/>
    <row r="9580" s="19" customFormat="1"/>
    <row r="9581" s="19" customFormat="1"/>
    <row r="9582" s="19" customFormat="1"/>
    <row r="9583" s="19" customFormat="1"/>
    <row r="9584" s="19" customFormat="1"/>
    <row r="9585" s="19" customFormat="1"/>
    <row r="9586" s="19" customFormat="1"/>
    <row r="9587" s="19" customFormat="1"/>
    <row r="9588" s="19" customFormat="1"/>
    <row r="9589" s="19" customFormat="1"/>
    <row r="9590" s="19" customFormat="1"/>
    <row r="9591" s="19" customFormat="1"/>
    <row r="9592" s="19" customFormat="1"/>
    <row r="9593" s="19" customFormat="1"/>
    <row r="9594" s="19" customFormat="1"/>
    <row r="9595" s="19" customFormat="1"/>
    <row r="9596" s="19" customFormat="1"/>
    <row r="9597" s="19" customFormat="1"/>
    <row r="9598" s="19" customFormat="1"/>
    <row r="9599" s="19" customFormat="1"/>
    <row r="9600" s="19" customFormat="1"/>
    <row r="9601" s="19" customFormat="1"/>
    <row r="9602" s="19" customFormat="1"/>
    <row r="9603" s="19" customFormat="1"/>
    <row r="9604" s="19" customFormat="1"/>
    <row r="9605" s="19" customFormat="1"/>
    <row r="9606" s="19" customFormat="1"/>
    <row r="9607" s="19" customFormat="1"/>
    <row r="9608" s="19" customFormat="1"/>
    <row r="9609" s="19" customFormat="1"/>
    <row r="9610" s="19" customFormat="1"/>
    <row r="9611" s="19" customFormat="1"/>
    <row r="9612" s="19" customFormat="1"/>
    <row r="9613" s="19" customFormat="1"/>
    <row r="9614" s="19" customFormat="1"/>
    <row r="9615" s="19" customFormat="1"/>
    <row r="9616" s="19" customFormat="1"/>
    <row r="9617" s="19" customFormat="1"/>
    <row r="9618" s="19" customFormat="1"/>
    <row r="9619" s="19" customFormat="1"/>
    <row r="9620" s="19" customFormat="1"/>
    <row r="9621" s="19" customFormat="1"/>
    <row r="9622" s="19" customFormat="1"/>
    <row r="9623" s="19" customFormat="1"/>
    <row r="9624" s="19" customFormat="1"/>
    <row r="9625" s="19" customFormat="1"/>
    <row r="9626" s="19" customFormat="1"/>
    <row r="9627" s="19" customFormat="1"/>
    <row r="9628" s="19" customFormat="1"/>
    <row r="9629" s="19" customFormat="1"/>
    <row r="9630" s="19" customFormat="1"/>
    <row r="9631" s="19" customFormat="1"/>
    <row r="9632" s="19" customFormat="1"/>
    <row r="9633" s="19" customFormat="1"/>
    <row r="9634" s="19" customFormat="1"/>
    <row r="9635" s="19" customFormat="1"/>
    <row r="9636" s="19" customFormat="1"/>
    <row r="9637" s="19" customFormat="1"/>
    <row r="9638" s="19" customFormat="1"/>
    <row r="9639" s="19" customFormat="1"/>
    <row r="9640" s="19" customFormat="1"/>
    <row r="9641" s="19" customFormat="1"/>
    <row r="9642" s="19" customFormat="1"/>
    <row r="9643" s="19" customFormat="1"/>
    <row r="9644" s="19" customFormat="1"/>
    <row r="9645" s="19" customFormat="1"/>
    <row r="9646" s="19" customFormat="1"/>
    <row r="9647" s="19" customFormat="1"/>
    <row r="9648" s="19" customFormat="1"/>
    <row r="9649" s="19" customFormat="1"/>
    <row r="9650" s="19" customFormat="1"/>
    <row r="9651" s="19" customFormat="1"/>
    <row r="9652" s="19" customFormat="1"/>
    <row r="9653" s="19" customFormat="1"/>
    <row r="9654" s="19" customFormat="1"/>
    <row r="9655" s="19" customFormat="1"/>
    <row r="9656" s="19" customFormat="1"/>
    <row r="9657" s="19" customFormat="1"/>
    <row r="9658" s="19" customFormat="1"/>
    <row r="9659" s="19" customFormat="1"/>
    <row r="9660" s="19" customFormat="1"/>
    <row r="9661" s="19" customFormat="1"/>
    <row r="9662" s="19" customFormat="1"/>
    <row r="9663" s="19" customFormat="1"/>
    <row r="9664" s="19" customFormat="1"/>
    <row r="9665" s="19" customFormat="1"/>
    <row r="9666" s="19" customFormat="1"/>
    <row r="9667" s="19" customFormat="1"/>
    <row r="9668" s="19" customFormat="1"/>
    <row r="9669" s="19" customFormat="1"/>
    <row r="9670" s="19" customFormat="1"/>
    <row r="9671" s="19" customFormat="1"/>
    <row r="9672" s="19" customFormat="1"/>
    <row r="9673" s="19" customFormat="1"/>
    <row r="9674" s="19" customFormat="1"/>
    <row r="9675" s="19" customFormat="1"/>
    <row r="9676" s="19" customFormat="1"/>
    <row r="9677" s="19" customFormat="1"/>
    <row r="9678" s="19" customFormat="1"/>
    <row r="9679" s="19" customFormat="1"/>
    <row r="9680" s="19" customFormat="1"/>
    <row r="9681" s="19" customFormat="1"/>
    <row r="9682" s="19" customFormat="1"/>
    <row r="9683" s="19" customFormat="1"/>
    <row r="9684" s="19" customFormat="1"/>
    <row r="9685" s="19" customFormat="1"/>
    <row r="9686" s="19" customFormat="1"/>
    <row r="9687" s="19" customFormat="1"/>
    <row r="9688" s="19" customFormat="1"/>
    <row r="9689" s="19" customFormat="1"/>
    <row r="9690" s="19" customFormat="1"/>
    <row r="9691" s="19" customFormat="1"/>
    <row r="9692" s="19" customFormat="1"/>
    <row r="9693" s="19" customFormat="1"/>
    <row r="9694" s="19" customFormat="1"/>
    <row r="9695" s="19" customFormat="1"/>
    <row r="9696" s="19" customFormat="1"/>
    <row r="9697" s="19" customFormat="1"/>
    <row r="9698" s="19" customFormat="1"/>
    <row r="9699" s="19" customFormat="1"/>
    <row r="9700" s="19" customFormat="1"/>
    <row r="9701" s="19" customFormat="1"/>
    <row r="9702" s="19" customFormat="1"/>
    <row r="9703" s="19" customFormat="1"/>
    <row r="9704" s="19" customFormat="1"/>
    <row r="9705" s="19" customFormat="1"/>
    <row r="9706" s="19" customFormat="1"/>
    <row r="9707" s="19" customFormat="1"/>
    <row r="9708" s="19" customFormat="1"/>
    <row r="9709" s="19" customFormat="1"/>
    <row r="9710" s="19" customFormat="1"/>
    <row r="9711" s="19" customFormat="1"/>
    <row r="9712" s="19" customFormat="1"/>
    <row r="9713" s="19" customFormat="1"/>
    <row r="9714" s="19" customFormat="1"/>
    <row r="9715" s="19" customFormat="1"/>
    <row r="9716" s="19" customFormat="1"/>
    <row r="9717" s="19" customFormat="1"/>
    <row r="9718" s="19" customFormat="1"/>
    <row r="9719" s="19" customFormat="1"/>
    <row r="9720" s="19" customFormat="1"/>
    <row r="9721" s="19" customFormat="1"/>
    <row r="9722" s="19" customFormat="1"/>
    <row r="9723" s="19" customFormat="1"/>
    <row r="9724" s="19" customFormat="1"/>
    <row r="9725" s="19" customFormat="1"/>
    <row r="9726" s="19" customFormat="1"/>
    <row r="9727" s="19" customFormat="1"/>
    <row r="9728" s="19" customFormat="1"/>
    <row r="9729" s="19" customFormat="1"/>
    <row r="9730" s="19" customFormat="1"/>
    <row r="9731" s="19" customFormat="1"/>
    <row r="9732" s="19" customFormat="1"/>
    <row r="9733" s="19" customFormat="1"/>
    <row r="9734" s="19" customFormat="1"/>
    <row r="9735" s="19" customFormat="1"/>
    <row r="9736" s="19" customFormat="1"/>
    <row r="9737" s="19" customFormat="1"/>
    <row r="9738" s="19" customFormat="1"/>
    <row r="9739" s="19" customFormat="1"/>
    <row r="9740" s="19" customFormat="1"/>
    <row r="9741" s="19" customFormat="1"/>
    <row r="9742" s="19" customFormat="1"/>
    <row r="9743" s="19" customFormat="1"/>
    <row r="9744" s="19" customFormat="1"/>
    <row r="9745" s="19" customFormat="1"/>
    <row r="9746" s="19" customFormat="1"/>
    <row r="9747" s="19" customFormat="1"/>
    <row r="9748" s="19" customFormat="1"/>
    <row r="9749" s="19" customFormat="1"/>
    <row r="9750" s="19" customFormat="1"/>
    <row r="9751" s="19" customFormat="1"/>
    <row r="9752" s="19" customFormat="1"/>
    <row r="9753" s="19" customFormat="1"/>
    <row r="9754" s="19" customFormat="1"/>
    <row r="9755" s="19" customFormat="1"/>
    <row r="9756" s="19" customFormat="1"/>
    <row r="9757" s="19" customFormat="1"/>
    <row r="9758" s="19" customFormat="1"/>
    <row r="9759" s="19" customFormat="1"/>
    <row r="9760" s="19" customFormat="1"/>
    <row r="9761" s="19" customFormat="1"/>
    <row r="9762" s="19" customFormat="1"/>
    <row r="9763" s="19" customFormat="1"/>
    <row r="9764" s="19" customFormat="1"/>
    <row r="9765" s="19" customFormat="1"/>
    <row r="9766" s="19" customFormat="1"/>
    <row r="9767" s="19" customFormat="1"/>
    <row r="9768" s="19" customFormat="1"/>
    <row r="9769" s="19" customFormat="1"/>
    <row r="9770" s="19" customFormat="1"/>
    <row r="9771" s="19" customFormat="1"/>
    <row r="9772" s="19" customFormat="1"/>
    <row r="9773" s="19" customFormat="1"/>
    <row r="9774" s="19" customFormat="1"/>
    <row r="9775" s="19" customFormat="1"/>
    <row r="9776" s="19" customFormat="1"/>
    <row r="9777" s="19" customFormat="1"/>
    <row r="9778" s="19" customFormat="1"/>
    <row r="9779" s="19" customFormat="1"/>
    <row r="9780" s="19" customFormat="1"/>
    <row r="9781" s="19" customFormat="1"/>
    <row r="9782" s="19" customFormat="1"/>
    <row r="9783" s="19" customFormat="1"/>
    <row r="9784" s="19" customFormat="1"/>
    <row r="9785" s="19" customFormat="1"/>
    <row r="9786" s="19" customFormat="1"/>
    <row r="9787" s="19" customFormat="1"/>
    <row r="9788" s="19" customFormat="1"/>
    <row r="9789" s="19" customFormat="1"/>
    <row r="9790" s="19" customFormat="1"/>
    <row r="9791" s="19" customFormat="1"/>
    <row r="9792" s="19" customFormat="1"/>
    <row r="9793" s="19" customFormat="1"/>
    <row r="9794" s="19" customFormat="1"/>
    <row r="9795" s="19" customFormat="1"/>
    <row r="9796" s="19" customFormat="1"/>
    <row r="9797" s="19" customFormat="1"/>
    <row r="9798" s="19" customFormat="1"/>
    <row r="9799" s="19" customFormat="1"/>
    <row r="9800" s="19" customFormat="1"/>
    <row r="9801" s="19" customFormat="1"/>
    <row r="9802" s="19" customFormat="1"/>
    <row r="9803" s="19" customFormat="1"/>
    <row r="9804" s="19" customFormat="1"/>
    <row r="9805" s="19" customFormat="1"/>
    <row r="9806" s="19" customFormat="1"/>
    <row r="9807" s="19" customFormat="1"/>
    <row r="9808" s="19" customFormat="1"/>
    <row r="9809" s="19" customFormat="1"/>
    <row r="9810" s="19" customFormat="1"/>
    <row r="9811" s="19" customFormat="1"/>
    <row r="9812" s="19" customFormat="1"/>
    <row r="9813" s="19" customFormat="1"/>
    <row r="9814" s="19" customFormat="1"/>
    <row r="9815" s="19" customFormat="1"/>
    <row r="9816" s="19" customFormat="1"/>
    <row r="9817" s="19" customFormat="1"/>
    <row r="9818" s="19" customFormat="1"/>
    <row r="9819" s="19" customFormat="1"/>
    <row r="9820" s="19" customFormat="1"/>
    <row r="9821" s="19" customFormat="1"/>
    <row r="9822" s="19" customFormat="1"/>
    <row r="9823" s="19" customFormat="1"/>
    <row r="9824" s="19" customFormat="1"/>
    <row r="9825" s="19" customFormat="1"/>
    <row r="9826" s="19" customFormat="1"/>
    <row r="9827" s="19" customFormat="1"/>
    <row r="9828" s="19" customFormat="1"/>
    <row r="9829" s="19" customFormat="1"/>
    <row r="9830" s="19" customFormat="1"/>
    <row r="9831" s="19" customFormat="1"/>
    <row r="9832" s="19" customFormat="1"/>
    <row r="9833" s="19" customFormat="1"/>
    <row r="9834" s="19" customFormat="1"/>
    <row r="9835" s="19" customFormat="1"/>
    <row r="9836" s="19" customFormat="1"/>
    <row r="9837" s="19" customFormat="1"/>
    <row r="9838" s="19" customFormat="1"/>
    <row r="9839" s="19" customFormat="1"/>
    <row r="9840" s="19" customFormat="1"/>
    <row r="9841" s="19" customFormat="1"/>
    <row r="9842" s="19" customFormat="1"/>
    <row r="9843" s="19" customFormat="1"/>
    <row r="9844" s="19" customFormat="1"/>
    <row r="9845" s="19" customFormat="1"/>
    <row r="9846" s="19" customFormat="1"/>
    <row r="9847" s="19" customFormat="1"/>
    <row r="9848" s="19" customFormat="1"/>
    <row r="9849" s="19" customFormat="1"/>
    <row r="9850" s="19" customFormat="1"/>
    <row r="9851" s="19" customFormat="1"/>
    <row r="9852" s="19" customFormat="1"/>
    <row r="9853" s="19" customFormat="1"/>
    <row r="9854" s="19" customFormat="1"/>
    <row r="9855" s="19" customFormat="1"/>
    <row r="9856" s="19" customFormat="1"/>
    <row r="9857" s="19" customFormat="1"/>
    <row r="9858" s="19" customFormat="1"/>
    <row r="9859" s="19" customFormat="1"/>
    <row r="9860" s="19" customFormat="1"/>
    <row r="9861" s="19" customFormat="1"/>
    <row r="9862" s="19" customFormat="1"/>
    <row r="9863" s="19" customFormat="1"/>
    <row r="9864" s="19" customFormat="1"/>
    <row r="9865" s="19" customFormat="1"/>
    <row r="9866" s="19" customFormat="1"/>
    <row r="9867" s="19" customFormat="1"/>
    <row r="9868" s="19" customFormat="1"/>
    <row r="9869" s="19" customFormat="1"/>
    <row r="9870" s="19" customFormat="1"/>
    <row r="9871" s="19" customFormat="1"/>
    <row r="9872" s="19" customFormat="1"/>
    <row r="9873" s="19" customFormat="1"/>
    <row r="9874" s="19" customFormat="1"/>
    <row r="9875" s="19" customFormat="1"/>
    <row r="9876" s="19" customFormat="1"/>
    <row r="9877" s="19" customFormat="1"/>
    <row r="9878" s="19" customFormat="1"/>
    <row r="9879" s="19" customFormat="1"/>
    <row r="9880" s="19" customFormat="1"/>
    <row r="9881" s="19" customFormat="1"/>
    <row r="9882" s="19" customFormat="1"/>
    <row r="9883" s="19" customFormat="1"/>
    <row r="9884" s="19" customFormat="1"/>
    <row r="9885" s="19" customFormat="1"/>
    <row r="9886" s="19" customFormat="1"/>
    <row r="9887" s="19" customFormat="1"/>
    <row r="9888" s="19" customFormat="1"/>
    <row r="9889" s="19" customFormat="1"/>
    <row r="9890" s="19" customFormat="1"/>
    <row r="9891" s="19" customFormat="1"/>
    <row r="9892" s="19" customFormat="1"/>
    <row r="9893" s="19" customFormat="1"/>
    <row r="9894" s="19" customFormat="1"/>
    <row r="9895" s="19" customFormat="1"/>
    <row r="9896" s="19" customFormat="1"/>
    <row r="9897" s="19" customFormat="1"/>
    <row r="9898" s="19" customFormat="1"/>
    <row r="9899" s="19" customFormat="1"/>
    <row r="9900" s="19" customFormat="1"/>
    <row r="9901" s="19" customFormat="1"/>
    <row r="9902" s="19" customFormat="1"/>
    <row r="9903" s="19" customFormat="1"/>
    <row r="9904" s="19" customFormat="1"/>
    <row r="9905" s="19" customFormat="1"/>
    <row r="9906" s="19" customFormat="1"/>
    <row r="9907" s="19" customFormat="1"/>
    <row r="9908" s="19" customFormat="1"/>
    <row r="9909" s="19" customFormat="1"/>
    <row r="9910" s="19" customFormat="1"/>
    <row r="9911" s="19" customFormat="1"/>
    <row r="9912" s="19" customFormat="1"/>
    <row r="9913" s="19" customFormat="1"/>
    <row r="9914" s="19" customFormat="1"/>
    <row r="9915" s="19" customFormat="1"/>
    <row r="9916" s="19" customFormat="1"/>
    <row r="9917" s="19" customFormat="1"/>
    <row r="9918" s="19" customFormat="1"/>
    <row r="9919" s="19" customFormat="1"/>
    <row r="9920" s="19" customFormat="1"/>
    <row r="9921" s="19" customFormat="1"/>
    <row r="9922" s="19" customFormat="1"/>
    <row r="9923" s="19" customFormat="1"/>
    <row r="9924" s="19" customFormat="1"/>
    <row r="9925" s="19" customFormat="1"/>
    <row r="9926" s="19" customFormat="1"/>
    <row r="9927" s="19" customFormat="1"/>
    <row r="9928" s="19" customFormat="1"/>
    <row r="9929" s="19" customFormat="1"/>
    <row r="9930" s="19" customFormat="1"/>
    <row r="9931" s="19" customFormat="1"/>
    <row r="9932" s="19" customFormat="1"/>
    <row r="9933" s="19" customFormat="1"/>
    <row r="9934" s="19" customFormat="1"/>
    <row r="9935" s="19" customFormat="1"/>
    <row r="9936" s="19" customFormat="1"/>
    <row r="9937" s="19" customFormat="1"/>
    <row r="9938" s="19" customFormat="1"/>
    <row r="9939" s="19" customFormat="1"/>
    <row r="9940" s="19" customFormat="1"/>
    <row r="9941" s="19" customFormat="1"/>
    <row r="9942" s="19" customFormat="1"/>
    <row r="9943" s="19" customFormat="1"/>
    <row r="9944" s="19" customFormat="1"/>
    <row r="9945" s="19" customFormat="1"/>
    <row r="9946" s="19" customFormat="1"/>
    <row r="9947" s="19" customFormat="1"/>
    <row r="9948" s="19" customFormat="1"/>
    <row r="9949" s="19" customFormat="1"/>
    <row r="9950" s="19" customFormat="1"/>
    <row r="9951" s="19" customFormat="1"/>
    <row r="9952" s="19" customFormat="1"/>
    <row r="9953" s="19" customFormat="1"/>
    <row r="9954" s="19" customFormat="1"/>
    <row r="9955" s="19" customFormat="1"/>
    <row r="9956" s="19" customFormat="1"/>
    <row r="9957" s="19" customFormat="1"/>
    <row r="9958" s="19" customFormat="1"/>
    <row r="9959" s="19" customFormat="1"/>
    <row r="9960" s="19" customFormat="1"/>
    <row r="9961" s="19" customFormat="1"/>
    <row r="9962" s="19" customFormat="1"/>
    <row r="9963" s="19" customFormat="1"/>
    <row r="9964" s="19" customFormat="1"/>
    <row r="9965" s="19" customFormat="1"/>
    <row r="9966" s="19" customFormat="1"/>
    <row r="9967" s="19" customFormat="1"/>
    <row r="9968" s="19" customFormat="1"/>
    <row r="9969" s="19" customFormat="1"/>
    <row r="9970" s="19" customFormat="1"/>
    <row r="9971" s="19" customFormat="1"/>
    <row r="9972" s="19" customFormat="1"/>
    <row r="9973" s="19" customFormat="1"/>
    <row r="9974" s="19" customFormat="1"/>
    <row r="9975" s="19" customFormat="1"/>
    <row r="9976" s="19" customFormat="1"/>
    <row r="9977" s="19" customFormat="1"/>
    <row r="9978" s="19" customFormat="1"/>
    <row r="9979" s="19" customFormat="1"/>
    <row r="9980" s="19" customFormat="1"/>
    <row r="9981" s="19" customFormat="1"/>
    <row r="9982" s="19" customFormat="1"/>
    <row r="9983" s="19" customFormat="1"/>
    <row r="9984" s="19" customFormat="1"/>
    <row r="9985" s="19" customFormat="1"/>
    <row r="9986" s="19" customFormat="1"/>
    <row r="9987" s="19" customFormat="1"/>
    <row r="9988" s="19" customFormat="1"/>
    <row r="9989" s="19" customFormat="1"/>
    <row r="9990" s="19" customFormat="1"/>
    <row r="9991" s="19" customFormat="1"/>
    <row r="9992" s="19" customFormat="1"/>
    <row r="9993" s="19" customFormat="1"/>
    <row r="9994" s="19" customFormat="1"/>
    <row r="9995" s="19" customFormat="1"/>
    <row r="9996" s="19" customFormat="1"/>
    <row r="9997" s="19" customFormat="1"/>
    <row r="9998" s="19" customFormat="1"/>
    <row r="9999" s="19" customFormat="1"/>
    <row r="10000" s="19" customFormat="1"/>
    <row r="10001" s="19" customFormat="1"/>
    <row r="10002" s="19" customFormat="1"/>
    <row r="10003" s="19" customFormat="1"/>
    <row r="10004" s="19" customFormat="1"/>
    <row r="10005" s="19" customFormat="1"/>
    <row r="10006" s="19" customFormat="1"/>
    <row r="10007" s="19" customFormat="1"/>
    <row r="10008" s="19" customFormat="1"/>
    <row r="10009" s="19" customFormat="1"/>
    <row r="10010" s="19" customFormat="1"/>
    <row r="10011" s="19" customFormat="1"/>
    <row r="10012" s="19" customFormat="1"/>
    <row r="10013" s="19" customFormat="1"/>
    <row r="10014" s="19" customFormat="1"/>
    <row r="10015" s="19" customFormat="1"/>
    <row r="10016" s="19" customFormat="1"/>
    <row r="10017" s="19" customFormat="1"/>
    <row r="10018" s="19" customFormat="1"/>
    <row r="10019" s="19" customFormat="1"/>
    <row r="10020" s="19" customFormat="1"/>
    <row r="10021" s="19" customFormat="1"/>
    <row r="10022" s="19" customFormat="1"/>
    <row r="10023" s="19" customFormat="1"/>
    <row r="10024" s="19" customFormat="1"/>
    <row r="10025" s="19" customFormat="1"/>
    <row r="10026" s="19" customFormat="1"/>
    <row r="10027" s="19" customFormat="1"/>
    <row r="10028" s="19" customFormat="1"/>
    <row r="10029" s="19" customFormat="1"/>
    <row r="10030" s="19" customFormat="1"/>
    <row r="10031" s="19" customFormat="1"/>
    <row r="10032" s="19" customFormat="1"/>
    <row r="10033" s="19" customFormat="1"/>
    <row r="10034" s="19" customFormat="1"/>
    <row r="10035" s="19" customFormat="1"/>
    <row r="10036" s="19" customFormat="1"/>
    <row r="10037" s="19" customFormat="1"/>
    <row r="10038" s="19" customFormat="1"/>
    <row r="10039" s="19" customFormat="1"/>
    <row r="10040" s="19" customFormat="1"/>
    <row r="10041" s="19" customFormat="1"/>
    <row r="10042" s="19" customFormat="1"/>
    <row r="10043" s="19" customFormat="1"/>
    <row r="10044" s="19" customFormat="1"/>
    <row r="10045" s="19" customFormat="1"/>
    <row r="10046" s="19" customFormat="1"/>
    <row r="10047" s="19" customFormat="1"/>
    <row r="10048" s="19" customFormat="1"/>
    <row r="10049" s="19" customFormat="1"/>
    <row r="10050" s="19" customFormat="1"/>
    <row r="10051" s="19" customFormat="1"/>
    <row r="10052" s="19" customFormat="1"/>
    <row r="10053" s="19" customFormat="1"/>
    <row r="10054" s="19" customFormat="1"/>
    <row r="10055" s="19" customFormat="1"/>
    <row r="10056" s="19" customFormat="1"/>
    <row r="10057" s="19" customFormat="1"/>
    <row r="10058" s="19" customFormat="1"/>
    <row r="10059" s="19" customFormat="1"/>
    <row r="10060" s="19" customFormat="1"/>
    <row r="10061" s="19" customFormat="1"/>
    <row r="10062" s="19" customFormat="1"/>
    <row r="10063" s="19" customFormat="1"/>
    <row r="10064" s="19" customFormat="1"/>
    <row r="10065" s="19" customFormat="1"/>
    <row r="10066" s="19" customFormat="1"/>
    <row r="10067" s="19" customFormat="1"/>
    <row r="10068" s="19" customFormat="1"/>
    <row r="10069" s="19" customFormat="1"/>
    <row r="10070" s="19" customFormat="1"/>
    <row r="10071" s="19" customFormat="1"/>
    <row r="10072" s="19" customFormat="1"/>
    <row r="10073" s="19" customFormat="1"/>
    <row r="10074" s="19" customFormat="1"/>
    <row r="10075" s="19" customFormat="1"/>
    <row r="10076" s="19" customFormat="1"/>
    <row r="10077" s="19" customFormat="1"/>
    <row r="10078" s="19" customFormat="1"/>
    <row r="10079" s="19" customFormat="1"/>
    <row r="10080" s="19" customFormat="1"/>
    <row r="10081" s="19" customFormat="1"/>
    <row r="10082" s="19" customFormat="1"/>
    <row r="10083" s="19" customFormat="1"/>
    <row r="10084" s="19" customFormat="1"/>
    <row r="10085" s="19" customFormat="1"/>
    <row r="10086" s="19" customFormat="1"/>
    <row r="10087" s="19" customFormat="1"/>
    <row r="10088" s="19" customFormat="1"/>
    <row r="10089" s="19" customFormat="1"/>
    <row r="10090" s="19" customFormat="1"/>
    <row r="10091" s="19" customFormat="1"/>
    <row r="10092" s="19" customFormat="1"/>
    <row r="10093" s="19" customFormat="1"/>
    <row r="10094" s="19" customFormat="1"/>
    <row r="10095" s="19" customFormat="1"/>
    <row r="10096" s="19" customFormat="1"/>
    <row r="10097" s="19" customFormat="1"/>
    <row r="10098" s="19" customFormat="1"/>
    <row r="10099" s="19" customFormat="1"/>
    <row r="10100" s="19" customFormat="1"/>
    <row r="10101" s="19" customFormat="1"/>
    <row r="10102" s="19" customFormat="1"/>
    <row r="10103" s="19" customFormat="1"/>
    <row r="10104" s="19" customFormat="1"/>
    <row r="10105" s="19" customFormat="1"/>
    <row r="10106" s="19" customFormat="1"/>
    <row r="10107" s="19" customFormat="1"/>
    <row r="10108" s="19" customFormat="1"/>
    <row r="10109" s="19" customFormat="1"/>
    <row r="10110" s="19" customFormat="1"/>
    <row r="10111" s="19" customFormat="1"/>
    <row r="10112" s="19" customFormat="1"/>
    <row r="10113" s="19" customFormat="1"/>
    <row r="10114" s="19" customFormat="1"/>
    <row r="10115" s="19" customFormat="1"/>
    <row r="10116" s="19" customFormat="1"/>
    <row r="10117" s="19" customFormat="1"/>
    <row r="10118" s="19" customFormat="1"/>
    <row r="10119" s="19" customFormat="1"/>
    <row r="10120" s="19" customFormat="1"/>
    <row r="10121" s="19" customFormat="1"/>
    <row r="10122" s="19" customFormat="1"/>
    <row r="10123" s="19" customFormat="1"/>
    <row r="10124" s="19" customFormat="1"/>
    <row r="10125" s="19" customFormat="1"/>
    <row r="10126" s="19" customFormat="1"/>
    <row r="10127" s="19" customFormat="1"/>
    <row r="10128" s="19" customFormat="1"/>
    <row r="10129" s="19" customFormat="1"/>
    <row r="10130" s="19" customFormat="1"/>
    <row r="10131" s="19" customFormat="1"/>
    <row r="10132" s="19" customFormat="1"/>
    <row r="10133" s="19" customFormat="1"/>
    <row r="10134" s="19" customFormat="1"/>
    <row r="10135" s="19" customFormat="1"/>
    <row r="10136" s="19" customFormat="1"/>
    <row r="10137" s="19" customFormat="1"/>
    <row r="10138" s="19" customFormat="1"/>
    <row r="10139" s="19" customFormat="1"/>
    <row r="10140" s="19" customFormat="1"/>
    <row r="10141" s="19" customFormat="1"/>
    <row r="10142" s="19" customFormat="1"/>
    <row r="10143" s="19" customFormat="1"/>
    <row r="10144" s="19" customFormat="1"/>
    <row r="10145" s="19" customFormat="1"/>
    <row r="10146" s="19" customFormat="1"/>
    <row r="10147" s="19" customFormat="1"/>
    <row r="10148" s="19" customFormat="1"/>
    <row r="10149" s="19" customFormat="1"/>
    <row r="10150" s="19" customFormat="1"/>
    <row r="10151" s="19" customFormat="1"/>
    <row r="10152" s="19" customFormat="1"/>
    <row r="10153" s="19" customFormat="1"/>
    <row r="10154" s="19" customFormat="1"/>
    <row r="10155" s="19" customFormat="1"/>
    <row r="10156" s="19" customFormat="1"/>
    <row r="10157" s="19" customFormat="1"/>
    <row r="10158" s="19" customFormat="1"/>
    <row r="10159" s="19" customFormat="1"/>
    <row r="10160" s="19" customFormat="1"/>
    <row r="10161" s="19" customFormat="1"/>
    <row r="10162" s="19" customFormat="1"/>
    <row r="10163" s="19" customFormat="1"/>
    <row r="10164" s="19" customFormat="1"/>
    <row r="10165" s="19" customFormat="1"/>
    <row r="10166" s="19" customFormat="1"/>
    <row r="10167" s="19" customFormat="1"/>
    <row r="10168" s="19" customFormat="1"/>
    <row r="10169" s="19" customFormat="1"/>
    <row r="10170" s="19" customFormat="1"/>
    <row r="10171" s="19" customFormat="1"/>
    <row r="10172" s="19" customFormat="1"/>
    <row r="10173" s="19" customFormat="1"/>
    <row r="10174" s="19" customFormat="1"/>
    <row r="10175" s="19" customFormat="1"/>
    <row r="10176" s="19" customFormat="1"/>
    <row r="10177" s="19" customFormat="1"/>
  </sheetData>
  <sheetProtection sheet="1" objects="1" scenarios="1"/>
  <printOptions gridLines="1"/>
  <pageMargins left="0.14000000000000001" right="0.12" top="0.28999999999999998" bottom="0.22" header="0.22" footer="0.18"/>
  <pageSetup paperSize="9" scale="63" orientation="landscape" r:id="rId1"/>
  <headerFooter alignWithMargins="0"/>
  <drawing r:id="rId2"/>
  <legacyDrawing r:id="rId3"/>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3553">
          <objectPr defaultSize="0" autoPict="0" dde="1">
            <anchor moveWithCells="1">
              <from>
                <xdr:col>5</xdr:col>
                <xdr:colOff>642938</xdr:colOff>
                <xdr:row>4132</xdr:row>
                <xdr:rowOff>0</xdr:rowOff>
              </from>
              <to>
                <xdr:col>5</xdr:col>
                <xdr:colOff>1309688</xdr:colOff>
                <xdr:row>4135</xdr:row>
                <xdr:rowOff>0</xdr:rowOff>
              </to>
            </anchor>
          </objectPr>
        </oleObject>
      </mc:Choice>
      <mc:Fallback>
        <oleObject link="[1]!'!C58C0E00D46F25CA000000000000000000000000000000000000000000000000000000000000000000001D000000506572736F6E616C20576562204E6176696761746F72202852352E3029'" oleUpdate="OLEUPDATE_ALWAYS" shapeId="2355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3560">
          <objectPr defaultSize="0" autoPict="0" dde="1">
            <anchor moveWithCells="1">
              <from>
                <xdr:col>3</xdr:col>
                <xdr:colOff>0</xdr:colOff>
                <xdr:row>4132</xdr:row>
                <xdr:rowOff>0</xdr:rowOff>
              </from>
              <to>
                <xdr:col>3</xdr:col>
                <xdr:colOff>666750</xdr:colOff>
                <xdr:row>4135</xdr:row>
                <xdr:rowOff>0</xdr:rowOff>
              </to>
            </anchor>
          </objectPr>
        </oleObject>
      </mc:Choice>
      <mc:Fallback>
        <oleObject link="[1]!'!C58C0E00D46F25CA000000000000000000000000000000000000000000000000000000000000000000001D000000506572736F6E616C20576562204E6176696761746F72202852352E3029'" oleUpdate="OLEUPDATE_ALWAYS" shapeId="23560"/>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9587"/>
  <sheetViews>
    <sheetView workbookViewId="0">
      <pane xSplit="11" ySplit="4" topLeftCell="L5" activePane="bottomRight" state="frozen"/>
      <selection activeCell="O28" sqref="O28"/>
      <selection pane="topRight" activeCell="O28" sqref="O28"/>
      <selection pane="bottomLeft" activeCell="O28" sqref="O28"/>
      <selection pane="bottomRight" activeCell="G1706" sqref="G1706"/>
    </sheetView>
  </sheetViews>
  <sheetFormatPr defaultColWidth="9.33203125" defaultRowHeight="10.15"/>
  <cols>
    <col min="1" max="1" width="4.4140625" style="19" bestFit="1" customWidth="1"/>
    <col min="2" max="2" width="14.33203125" style="7" customWidth="1"/>
    <col min="3" max="3" width="10.4140625" style="7" customWidth="1"/>
    <col min="4" max="4" width="17.6640625" style="7" customWidth="1"/>
    <col min="5" max="5" width="9.6640625" style="7" customWidth="1"/>
    <col min="6" max="6" width="38.6640625" style="6" customWidth="1"/>
    <col min="7" max="11" width="12.33203125" style="6" customWidth="1"/>
    <col min="12" max="12" width="9.08203125" style="6" customWidth="1"/>
    <col min="13" max="16384" width="9.33203125" style="7"/>
  </cols>
  <sheetData>
    <row r="1" spans="1:20" s="13" customFormat="1" ht="15">
      <c r="A1" s="14"/>
      <c r="B1" s="8" t="s">
        <v>45</v>
      </c>
      <c r="C1" s="8"/>
      <c r="D1" s="8"/>
    </row>
    <row r="2" spans="1:20" s="15" customFormat="1" ht="19.5" customHeight="1">
      <c r="B2" s="12" t="s">
        <v>54</v>
      </c>
      <c r="C2" s="12"/>
      <c r="D2" s="12"/>
      <c r="E2" s="12"/>
      <c r="F2" s="12"/>
      <c r="G2" s="3"/>
      <c r="H2" s="3"/>
      <c r="I2" s="3"/>
      <c r="J2" s="3"/>
      <c r="K2" s="3"/>
      <c r="L2" s="3"/>
    </row>
    <row r="3" spans="1:20" s="15" customFormat="1" ht="15" customHeight="1">
      <c r="C3" s="1"/>
      <c r="F3" s="3"/>
      <c r="G3" s="3"/>
      <c r="H3" s="3"/>
      <c r="I3" s="3"/>
      <c r="J3" s="3"/>
      <c r="K3" s="3"/>
      <c r="L3" s="3"/>
    </row>
    <row r="4" spans="1:20" s="21" customFormat="1" ht="20.65">
      <c r="A4" s="16"/>
      <c r="B4" s="9" t="s">
        <v>47</v>
      </c>
      <c r="C4" s="9" t="s">
        <v>46</v>
      </c>
      <c r="D4" s="9" t="s">
        <v>46</v>
      </c>
      <c r="E4" s="9" t="s">
        <v>0</v>
      </c>
      <c r="F4" s="9" t="s">
        <v>0</v>
      </c>
      <c r="G4" s="4" t="s">
        <v>42</v>
      </c>
      <c r="H4" s="4" t="s">
        <v>51</v>
      </c>
      <c r="I4" s="4" t="s">
        <v>43</v>
      </c>
      <c r="J4" s="4" t="s">
        <v>44</v>
      </c>
      <c r="K4" s="4" t="s">
        <v>1</v>
      </c>
      <c r="L4" s="4"/>
      <c r="M4" s="16"/>
      <c r="N4" s="16"/>
      <c r="O4" s="16"/>
      <c r="P4" s="16"/>
      <c r="Q4" s="10"/>
      <c r="R4" s="11"/>
      <c r="S4" s="11"/>
      <c r="T4" s="11"/>
    </row>
    <row r="5" spans="1:20" s="19" customFormat="1" ht="12.75" customHeight="1">
      <c r="A5" s="20">
        <v>1</v>
      </c>
      <c r="B5" s="22" t="s">
        <v>48</v>
      </c>
      <c r="C5" s="23">
        <v>20110</v>
      </c>
      <c r="D5" s="22" t="s">
        <v>135</v>
      </c>
      <c r="E5" s="23" t="s">
        <v>21</v>
      </c>
      <c r="F5" s="24" t="s">
        <v>2</v>
      </c>
      <c r="G5" s="25">
        <v>293</v>
      </c>
      <c r="H5" s="25">
        <v>73</v>
      </c>
      <c r="I5" s="25">
        <v>3</v>
      </c>
      <c r="J5" s="25">
        <v>0</v>
      </c>
      <c r="K5" s="25">
        <v>368</v>
      </c>
      <c r="L5" s="17"/>
      <c r="M5" s="18"/>
    </row>
    <row r="6" spans="1:20" s="19" customFormat="1" ht="12.75" customHeight="1">
      <c r="A6" s="20">
        <v>2</v>
      </c>
      <c r="B6" s="22" t="s">
        <v>48</v>
      </c>
      <c r="C6" s="23">
        <v>20110</v>
      </c>
      <c r="D6" s="22" t="s">
        <v>135</v>
      </c>
      <c r="E6" s="23" t="s">
        <v>22</v>
      </c>
      <c r="F6" s="24" t="s">
        <v>3</v>
      </c>
      <c r="G6" s="25">
        <v>3</v>
      </c>
      <c r="H6" s="25">
        <v>3</v>
      </c>
      <c r="I6" s="25">
        <v>0</v>
      </c>
      <c r="J6" s="25">
        <v>0</v>
      </c>
      <c r="K6" s="25">
        <v>4</v>
      </c>
      <c r="L6" s="17"/>
      <c r="M6" s="18"/>
    </row>
    <row r="7" spans="1:20" s="19" customFormat="1" ht="12.75" customHeight="1">
      <c r="A7" s="20">
        <v>3</v>
      </c>
      <c r="B7" s="22" t="s">
        <v>48</v>
      </c>
      <c r="C7" s="23">
        <v>20110</v>
      </c>
      <c r="D7" s="22" t="s">
        <v>135</v>
      </c>
      <c r="E7" s="23" t="s">
        <v>23</v>
      </c>
      <c r="F7" s="24" t="s">
        <v>4</v>
      </c>
      <c r="G7" s="25">
        <v>23</v>
      </c>
      <c r="H7" s="25">
        <v>26</v>
      </c>
      <c r="I7" s="25">
        <v>5</v>
      </c>
      <c r="J7" s="25">
        <v>0</v>
      </c>
      <c r="K7" s="25">
        <v>53</v>
      </c>
      <c r="L7" s="17"/>
      <c r="M7" s="18"/>
    </row>
    <row r="8" spans="1:20" s="19" customFormat="1" ht="12.75" customHeight="1">
      <c r="A8" s="20">
        <v>4</v>
      </c>
      <c r="B8" s="22" t="s">
        <v>48</v>
      </c>
      <c r="C8" s="23">
        <v>20110</v>
      </c>
      <c r="D8" s="22" t="s">
        <v>135</v>
      </c>
      <c r="E8" s="23" t="s">
        <v>24</v>
      </c>
      <c r="F8" s="24" t="s">
        <v>5</v>
      </c>
      <c r="G8" s="25">
        <v>0</v>
      </c>
      <c r="H8" s="25">
        <v>3</v>
      </c>
      <c r="I8" s="25">
        <v>0</v>
      </c>
      <c r="J8" s="25">
        <v>0</v>
      </c>
      <c r="K8" s="25">
        <v>3</v>
      </c>
      <c r="L8" s="17"/>
      <c r="M8" s="18"/>
    </row>
    <row r="9" spans="1:20" s="19" customFormat="1" ht="12.75" customHeight="1">
      <c r="A9" s="20">
        <v>5</v>
      </c>
      <c r="B9" s="22" t="s">
        <v>48</v>
      </c>
      <c r="C9" s="23">
        <v>20110</v>
      </c>
      <c r="D9" s="22" t="s">
        <v>135</v>
      </c>
      <c r="E9" s="23" t="s">
        <v>25</v>
      </c>
      <c r="F9" s="24" t="s">
        <v>6</v>
      </c>
      <c r="G9" s="25">
        <v>126</v>
      </c>
      <c r="H9" s="25">
        <v>103</v>
      </c>
      <c r="I9" s="25">
        <v>0</v>
      </c>
      <c r="J9" s="25">
        <v>0</v>
      </c>
      <c r="K9" s="25">
        <v>227</v>
      </c>
      <c r="L9" s="17"/>
      <c r="M9" s="18"/>
    </row>
    <row r="10" spans="1:20" s="19" customFormat="1" ht="12.75" customHeight="1">
      <c r="A10" s="20">
        <v>6</v>
      </c>
      <c r="B10" s="22" t="s">
        <v>48</v>
      </c>
      <c r="C10" s="23">
        <v>20110</v>
      </c>
      <c r="D10" s="22" t="s">
        <v>135</v>
      </c>
      <c r="E10" s="23" t="s">
        <v>26</v>
      </c>
      <c r="F10" s="24" t="s">
        <v>7</v>
      </c>
      <c r="G10" s="25">
        <v>15</v>
      </c>
      <c r="H10" s="25">
        <v>10</v>
      </c>
      <c r="I10" s="25">
        <v>0</v>
      </c>
      <c r="J10" s="25">
        <v>0</v>
      </c>
      <c r="K10" s="25">
        <v>23</v>
      </c>
      <c r="L10" s="17"/>
      <c r="M10" s="18"/>
    </row>
    <row r="11" spans="1:20" s="19" customFormat="1" ht="12.75" customHeight="1">
      <c r="A11" s="20">
        <v>7</v>
      </c>
      <c r="B11" s="22" t="s">
        <v>48</v>
      </c>
      <c r="C11" s="23">
        <v>20110</v>
      </c>
      <c r="D11" s="22" t="s">
        <v>135</v>
      </c>
      <c r="E11" s="23" t="s">
        <v>27</v>
      </c>
      <c r="F11" s="24" t="s">
        <v>8</v>
      </c>
      <c r="G11" s="25">
        <v>31</v>
      </c>
      <c r="H11" s="25">
        <v>50</v>
      </c>
      <c r="I11" s="25">
        <v>3</v>
      </c>
      <c r="J11" s="25">
        <v>0</v>
      </c>
      <c r="K11" s="25">
        <v>80</v>
      </c>
      <c r="L11" s="17"/>
      <c r="M11" s="18"/>
    </row>
    <row r="12" spans="1:20" s="19" customFormat="1" ht="12.75" customHeight="1">
      <c r="A12" s="20">
        <v>8</v>
      </c>
      <c r="B12" s="22" t="s">
        <v>48</v>
      </c>
      <c r="C12" s="23">
        <v>20110</v>
      </c>
      <c r="D12" s="22" t="s">
        <v>135</v>
      </c>
      <c r="E12" s="23" t="s">
        <v>28</v>
      </c>
      <c r="F12" s="24" t="s">
        <v>9</v>
      </c>
      <c r="G12" s="25">
        <v>67</v>
      </c>
      <c r="H12" s="25">
        <v>95</v>
      </c>
      <c r="I12" s="25">
        <v>0</v>
      </c>
      <c r="J12" s="25">
        <v>0</v>
      </c>
      <c r="K12" s="25">
        <v>155</v>
      </c>
      <c r="L12" s="17"/>
      <c r="M12" s="18"/>
    </row>
    <row r="13" spans="1:20" s="19" customFormat="1" ht="12.75" customHeight="1">
      <c r="A13" s="20">
        <v>9</v>
      </c>
      <c r="B13" s="22" t="s">
        <v>48</v>
      </c>
      <c r="C13" s="23">
        <v>20110</v>
      </c>
      <c r="D13" s="22" t="s">
        <v>135</v>
      </c>
      <c r="E13" s="23" t="s">
        <v>29</v>
      </c>
      <c r="F13" s="24" t="s">
        <v>10</v>
      </c>
      <c r="G13" s="25">
        <v>36</v>
      </c>
      <c r="H13" s="25">
        <v>34</v>
      </c>
      <c r="I13" s="25">
        <v>3</v>
      </c>
      <c r="J13" s="25">
        <v>0</v>
      </c>
      <c r="K13" s="25">
        <v>71</v>
      </c>
      <c r="L13" s="17"/>
      <c r="M13" s="18"/>
    </row>
    <row r="14" spans="1:20" s="19" customFormat="1" ht="12.75" customHeight="1">
      <c r="A14" s="20">
        <v>10</v>
      </c>
      <c r="B14" s="22" t="s">
        <v>48</v>
      </c>
      <c r="C14" s="23">
        <v>20110</v>
      </c>
      <c r="D14" s="22" t="s">
        <v>135</v>
      </c>
      <c r="E14" s="23" t="s">
        <v>30</v>
      </c>
      <c r="F14" s="24" t="s">
        <v>11</v>
      </c>
      <c r="G14" s="25">
        <v>3</v>
      </c>
      <c r="H14" s="25">
        <v>0</v>
      </c>
      <c r="I14" s="25">
        <v>0</v>
      </c>
      <c r="J14" s="25">
        <v>0</v>
      </c>
      <c r="K14" s="25">
        <v>4</v>
      </c>
      <c r="L14" s="17"/>
      <c r="M14" s="18"/>
    </row>
    <row r="15" spans="1:20" s="19" customFormat="1" ht="12.75" customHeight="1">
      <c r="A15" s="20">
        <v>11</v>
      </c>
      <c r="B15" s="22" t="s">
        <v>48</v>
      </c>
      <c r="C15" s="23">
        <v>20110</v>
      </c>
      <c r="D15" s="22" t="s">
        <v>135</v>
      </c>
      <c r="E15" s="23" t="s">
        <v>31</v>
      </c>
      <c r="F15" s="24" t="s">
        <v>12</v>
      </c>
      <c r="G15" s="25">
        <v>57</v>
      </c>
      <c r="H15" s="25">
        <v>11</v>
      </c>
      <c r="I15" s="25">
        <v>0</v>
      </c>
      <c r="J15" s="25">
        <v>0</v>
      </c>
      <c r="K15" s="25">
        <v>75</v>
      </c>
      <c r="L15" s="17"/>
      <c r="M15" s="18"/>
    </row>
    <row r="16" spans="1:20" s="19" customFormat="1" ht="12.75" customHeight="1">
      <c r="A16" s="20">
        <v>12</v>
      </c>
      <c r="B16" s="22" t="s">
        <v>48</v>
      </c>
      <c r="C16" s="23">
        <v>20110</v>
      </c>
      <c r="D16" s="22" t="s">
        <v>135</v>
      </c>
      <c r="E16" s="23" t="s">
        <v>32</v>
      </c>
      <c r="F16" s="24" t="s">
        <v>13</v>
      </c>
      <c r="G16" s="25">
        <v>80</v>
      </c>
      <c r="H16" s="25">
        <v>23</v>
      </c>
      <c r="I16" s="25">
        <v>0</v>
      </c>
      <c r="J16" s="25">
        <v>0</v>
      </c>
      <c r="K16" s="25">
        <v>105</v>
      </c>
      <c r="L16" s="17"/>
      <c r="M16" s="18"/>
    </row>
    <row r="17" spans="1:13" s="19" customFormat="1" ht="12.75" customHeight="1">
      <c r="A17" s="20">
        <v>13</v>
      </c>
      <c r="B17" s="22" t="s">
        <v>48</v>
      </c>
      <c r="C17" s="23">
        <v>20110</v>
      </c>
      <c r="D17" s="22" t="s">
        <v>135</v>
      </c>
      <c r="E17" s="23" t="s">
        <v>33</v>
      </c>
      <c r="F17" s="24" t="s">
        <v>14</v>
      </c>
      <c r="G17" s="25">
        <v>57</v>
      </c>
      <c r="H17" s="25">
        <v>38</v>
      </c>
      <c r="I17" s="25">
        <v>3</v>
      </c>
      <c r="J17" s="25">
        <v>0</v>
      </c>
      <c r="K17" s="25">
        <v>96</v>
      </c>
      <c r="L17" s="17"/>
      <c r="M17" s="18"/>
    </row>
    <row r="18" spans="1:13" s="19" customFormat="1" ht="12.75" customHeight="1">
      <c r="A18" s="20">
        <v>14</v>
      </c>
      <c r="B18" s="22" t="s">
        <v>48</v>
      </c>
      <c r="C18" s="23">
        <v>20110</v>
      </c>
      <c r="D18" s="22" t="s">
        <v>135</v>
      </c>
      <c r="E18" s="23" t="s">
        <v>34</v>
      </c>
      <c r="F18" s="24" t="s">
        <v>15</v>
      </c>
      <c r="G18" s="25">
        <v>16</v>
      </c>
      <c r="H18" s="25">
        <v>10</v>
      </c>
      <c r="I18" s="25">
        <v>0</v>
      </c>
      <c r="J18" s="25">
        <v>0</v>
      </c>
      <c r="K18" s="25">
        <v>27</v>
      </c>
      <c r="L18" s="17"/>
      <c r="M18" s="18"/>
    </row>
    <row r="19" spans="1:13" s="19" customFormat="1" ht="12.75" customHeight="1">
      <c r="A19" s="20">
        <v>15</v>
      </c>
      <c r="B19" s="22" t="s">
        <v>48</v>
      </c>
      <c r="C19" s="23">
        <v>20110</v>
      </c>
      <c r="D19" s="22" t="s">
        <v>135</v>
      </c>
      <c r="E19" s="23" t="s">
        <v>35</v>
      </c>
      <c r="F19" s="24" t="s">
        <v>16</v>
      </c>
      <c r="G19" s="25">
        <v>3</v>
      </c>
      <c r="H19" s="25">
        <v>0</v>
      </c>
      <c r="I19" s="25">
        <v>0</v>
      </c>
      <c r="J19" s="25">
        <v>0</v>
      </c>
      <c r="K19" s="25">
        <v>3</v>
      </c>
      <c r="L19" s="17"/>
      <c r="M19" s="18"/>
    </row>
    <row r="20" spans="1:13" s="19" customFormat="1" ht="12.75" customHeight="1">
      <c r="A20" s="20">
        <v>16</v>
      </c>
      <c r="B20" s="22" t="s">
        <v>48</v>
      </c>
      <c r="C20" s="23">
        <v>20110</v>
      </c>
      <c r="D20" s="22" t="s">
        <v>135</v>
      </c>
      <c r="E20" s="23" t="s">
        <v>36</v>
      </c>
      <c r="F20" s="24" t="s">
        <v>17</v>
      </c>
      <c r="G20" s="25">
        <v>4</v>
      </c>
      <c r="H20" s="25">
        <v>4</v>
      </c>
      <c r="I20" s="25">
        <v>0</v>
      </c>
      <c r="J20" s="25">
        <v>0</v>
      </c>
      <c r="K20" s="25">
        <v>12</v>
      </c>
      <c r="L20" s="17"/>
      <c r="M20" s="18"/>
    </row>
    <row r="21" spans="1:13" s="19" customFormat="1" ht="12.75" customHeight="1">
      <c r="A21" s="20">
        <v>17</v>
      </c>
      <c r="B21" s="22" t="s">
        <v>48</v>
      </c>
      <c r="C21" s="23">
        <v>20110</v>
      </c>
      <c r="D21" s="22" t="s">
        <v>135</v>
      </c>
      <c r="E21" s="23" t="s">
        <v>37</v>
      </c>
      <c r="F21" s="24" t="s">
        <v>18</v>
      </c>
      <c r="G21" s="25">
        <v>17</v>
      </c>
      <c r="H21" s="25">
        <v>13</v>
      </c>
      <c r="I21" s="25">
        <v>3</v>
      </c>
      <c r="J21" s="25">
        <v>0</v>
      </c>
      <c r="K21" s="25">
        <v>35</v>
      </c>
      <c r="L21" s="17"/>
      <c r="M21" s="18"/>
    </row>
    <row r="22" spans="1:13" s="19" customFormat="1" ht="12.75" customHeight="1">
      <c r="A22" s="20">
        <v>18</v>
      </c>
      <c r="B22" s="22" t="s">
        <v>48</v>
      </c>
      <c r="C22" s="23">
        <v>20110</v>
      </c>
      <c r="D22" s="22" t="s">
        <v>135</v>
      </c>
      <c r="E22" s="23" t="s">
        <v>38</v>
      </c>
      <c r="F22" s="24" t="s">
        <v>19</v>
      </c>
      <c r="G22" s="25">
        <v>6</v>
      </c>
      <c r="H22" s="25">
        <v>3</v>
      </c>
      <c r="I22" s="25">
        <v>0</v>
      </c>
      <c r="J22" s="25">
        <v>0</v>
      </c>
      <c r="K22" s="25">
        <v>6</v>
      </c>
      <c r="L22" s="17"/>
      <c r="M22" s="18"/>
    </row>
    <row r="23" spans="1:13" s="19" customFormat="1" ht="12.75" customHeight="1">
      <c r="A23" s="20">
        <v>19</v>
      </c>
      <c r="B23" s="22" t="s">
        <v>48</v>
      </c>
      <c r="C23" s="23">
        <v>20110</v>
      </c>
      <c r="D23" s="22" t="s">
        <v>135</v>
      </c>
      <c r="E23" s="23" t="s">
        <v>39</v>
      </c>
      <c r="F23" s="24" t="s">
        <v>20</v>
      </c>
      <c r="G23" s="25">
        <v>28</v>
      </c>
      <c r="H23" s="25">
        <v>26</v>
      </c>
      <c r="I23" s="25">
        <v>0</v>
      </c>
      <c r="J23" s="25">
        <v>3</v>
      </c>
      <c r="K23" s="25">
        <v>51</v>
      </c>
      <c r="L23" s="17"/>
      <c r="M23" s="18"/>
    </row>
    <row r="24" spans="1:13" s="19" customFormat="1" ht="12.75" customHeight="1">
      <c r="A24" s="20">
        <v>20</v>
      </c>
      <c r="B24" s="22" t="s">
        <v>48</v>
      </c>
      <c r="C24" s="23">
        <v>20110</v>
      </c>
      <c r="D24" s="22" t="s">
        <v>135</v>
      </c>
      <c r="E24" s="23" t="s">
        <v>40</v>
      </c>
      <c r="F24" s="24" t="s">
        <v>41</v>
      </c>
      <c r="G24" s="25">
        <v>7</v>
      </c>
      <c r="H24" s="25">
        <v>3</v>
      </c>
      <c r="I24" s="25">
        <v>0</v>
      </c>
      <c r="J24" s="25">
        <v>0</v>
      </c>
      <c r="K24" s="25">
        <v>9</v>
      </c>
      <c r="L24" s="17"/>
      <c r="M24" s="18"/>
    </row>
    <row r="25" spans="1:13" s="19" customFormat="1" ht="12.75" customHeight="1">
      <c r="A25" s="20">
        <v>21</v>
      </c>
      <c r="B25" s="22" t="s">
        <v>48</v>
      </c>
      <c r="C25" s="23">
        <v>20110</v>
      </c>
      <c r="D25" s="22" t="s">
        <v>136</v>
      </c>
      <c r="E25" s="23"/>
      <c r="F25" s="24"/>
      <c r="G25" s="25">
        <v>862</v>
      </c>
      <c r="H25" s="25">
        <v>538</v>
      </c>
      <c r="I25" s="25">
        <v>16</v>
      </c>
      <c r="J25" s="25">
        <v>3</v>
      </c>
      <c r="K25" s="25">
        <v>1421</v>
      </c>
      <c r="L25" s="17"/>
      <c r="M25" s="18"/>
    </row>
    <row r="26" spans="1:13" s="19" customFormat="1" ht="12.75" customHeight="1">
      <c r="A26" s="20">
        <v>22</v>
      </c>
      <c r="B26" s="22" t="s">
        <v>48</v>
      </c>
      <c r="C26" s="23">
        <v>20260</v>
      </c>
      <c r="D26" s="22" t="s">
        <v>123</v>
      </c>
      <c r="E26" s="23" t="s">
        <v>21</v>
      </c>
      <c r="F26" s="24" t="s">
        <v>2</v>
      </c>
      <c r="G26" s="25">
        <v>258</v>
      </c>
      <c r="H26" s="25">
        <v>220</v>
      </c>
      <c r="I26" s="25">
        <v>3</v>
      </c>
      <c r="J26" s="25">
        <v>0</v>
      </c>
      <c r="K26" s="25">
        <v>481</v>
      </c>
      <c r="L26" s="17"/>
      <c r="M26" s="18"/>
    </row>
    <row r="27" spans="1:13" s="19" customFormat="1" ht="12.75" customHeight="1">
      <c r="A27" s="20">
        <v>23</v>
      </c>
      <c r="B27" s="22" t="s">
        <v>48</v>
      </c>
      <c r="C27" s="23">
        <v>20260</v>
      </c>
      <c r="D27" s="22" t="s">
        <v>123</v>
      </c>
      <c r="E27" s="23" t="s">
        <v>22</v>
      </c>
      <c r="F27" s="24" t="s">
        <v>3</v>
      </c>
      <c r="G27" s="25">
        <v>0</v>
      </c>
      <c r="H27" s="25">
        <v>0</v>
      </c>
      <c r="I27" s="25">
        <v>0</v>
      </c>
      <c r="J27" s="25">
        <v>0</v>
      </c>
      <c r="K27" s="25">
        <v>0</v>
      </c>
      <c r="L27" s="17"/>
      <c r="M27" s="18"/>
    </row>
    <row r="28" spans="1:13" s="19" customFormat="1" ht="12.75" customHeight="1">
      <c r="A28" s="20">
        <v>24</v>
      </c>
      <c r="B28" s="22" t="s">
        <v>48</v>
      </c>
      <c r="C28" s="23">
        <v>20260</v>
      </c>
      <c r="D28" s="22" t="s">
        <v>123</v>
      </c>
      <c r="E28" s="23" t="s">
        <v>23</v>
      </c>
      <c r="F28" s="24" t="s">
        <v>4</v>
      </c>
      <c r="G28" s="25">
        <v>8</v>
      </c>
      <c r="H28" s="25">
        <v>6</v>
      </c>
      <c r="I28" s="25">
        <v>3</v>
      </c>
      <c r="J28" s="25">
        <v>3</v>
      </c>
      <c r="K28" s="25">
        <v>23</v>
      </c>
      <c r="L28" s="17"/>
      <c r="M28" s="18"/>
    </row>
    <row r="29" spans="1:13" s="19" customFormat="1" ht="12.75" customHeight="1">
      <c r="A29" s="20">
        <v>25</v>
      </c>
      <c r="B29" s="22" t="s">
        <v>48</v>
      </c>
      <c r="C29" s="23">
        <v>20260</v>
      </c>
      <c r="D29" s="22" t="s">
        <v>123</v>
      </c>
      <c r="E29" s="23" t="s">
        <v>24</v>
      </c>
      <c r="F29" s="24" t="s">
        <v>5</v>
      </c>
      <c r="G29" s="25">
        <v>3</v>
      </c>
      <c r="H29" s="25">
        <v>0</v>
      </c>
      <c r="I29" s="25">
        <v>0</v>
      </c>
      <c r="J29" s="25">
        <v>0</v>
      </c>
      <c r="K29" s="25">
        <v>4</v>
      </c>
      <c r="L29" s="17"/>
      <c r="M29" s="18"/>
    </row>
    <row r="30" spans="1:13" s="19" customFormat="1" ht="12.75" customHeight="1">
      <c r="A30" s="20">
        <v>26</v>
      </c>
      <c r="B30" s="22" t="s">
        <v>48</v>
      </c>
      <c r="C30" s="23">
        <v>20260</v>
      </c>
      <c r="D30" s="22" t="s">
        <v>123</v>
      </c>
      <c r="E30" s="23" t="s">
        <v>25</v>
      </c>
      <c r="F30" s="24" t="s">
        <v>6</v>
      </c>
      <c r="G30" s="25">
        <v>60</v>
      </c>
      <c r="H30" s="25">
        <v>41</v>
      </c>
      <c r="I30" s="25">
        <v>0</v>
      </c>
      <c r="J30" s="25">
        <v>0</v>
      </c>
      <c r="K30" s="25">
        <v>101</v>
      </c>
      <c r="L30" s="17"/>
      <c r="M30" s="18"/>
    </row>
    <row r="31" spans="1:13" s="19" customFormat="1" ht="12.75" customHeight="1">
      <c r="A31" s="20">
        <v>27</v>
      </c>
      <c r="B31" s="22" t="s">
        <v>48</v>
      </c>
      <c r="C31" s="23">
        <v>20260</v>
      </c>
      <c r="D31" s="22" t="s">
        <v>123</v>
      </c>
      <c r="E31" s="23" t="s">
        <v>26</v>
      </c>
      <c r="F31" s="24" t="s">
        <v>7</v>
      </c>
      <c r="G31" s="25">
        <v>11</v>
      </c>
      <c r="H31" s="25">
        <v>10</v>
      </c>
      <c r="I31" s="25">
        <v>0</v>
      </c>
      <c r="J31" s="25">
        <v>0</v>
      </c>
      <c r="K31" s="25">
        <v>23</v>
      </c>
      <c r="L31" s="17"/>
      <c r="M31" s="18"/>
    </row>
    <row r="32" spans="1:13" s="19" customFormat="1" ht="12.75" customHeight="1">
      <c r="A32" s="20">
        <v>28</v>
      </c>
      <c r="B32" s="22" t="s">
        <v>48</v>
      </c>
      <c r="C32" s="23">
        <v>20260</v>
      </c>
      <c r="D32" s="22" t="s">
        <v>123</v>
      </c>
      <c r="E32" s="23" t="s">
        <v>27</v>
      </c>
      <c r="F32" s="24" t="s">
        <v>8</v>
      </c>
      <c r="G32" s="25">
        <v>30</v>
      </c>
      <c r="H32" s="25">
        <v>34</v>
      </c>
      <c r="I32" s="25">
        <v>0</v>
      </c>
      <c r="J32" s="25">
        <v>0</v>
      </c>
      <c r="K32" s="25">
        <v>70</v>
      </c>
      <c r="L32" s="17"/>
      <c r="M32" s="18"/>
    </row>
    <row r="33" spans="1:13" s="19" customFormat="1" ht="12.75" customHeight="1">
      <c r="A33" s="20">
        <v>29</v>
      </c>
      <c r="B33" s="22" t="s">
        <v>48</v>
      </c>
      <c r="C33" s="23">
        <v>20260</v>
      </c>
      <c r="D33" s="22" t="s">
        <v>123</v>
      </c>
      <c r="E33" s="23" t="s">
        <v>28</v>
      </c>
      <c r="F33" s="24" t="s">
        <v>9</v>
      </c>
      <c r="G33" s="25">
        <v>11</v>
      </c>
      <c r="H33" s="25">
        <v>39</v>
      </c>
      <c r="I33" s="25">
        <v>3</v>
      </c>
      <c r="J33" s="25">
        <v>0</v>
      </c>
      <c r="K33" s="25">
        <v>56</v>
      </c>
      <c r="L33" s="17"/>
      <c r="M33" s="18"/>
    </row>
    <row r="34" spans="1:13" s="19" customFormat="1" ht="12.75" customHeight="1">
      <c r="A34" s="20">
        <v>30</v>
      </c>
      <c r="B34" s="22" t="s">
        <v>48</v>
      </c>
      <c r="C34" s="23">
        <v>20260</v>
      </c>
      <c r="D34" s="22" t="s">
        <v>123</v>
      </c>
      <c r="E34" s="23" t="s">
        <v>29</v>
      </c>
      <c r="F34" s="24" t="s">
        <v>10</v>
      </c>
      <c r="G34" s="25">
        <v>29</v>
      </c>
      <c r="H34" s="25">
        <v>18</v>
      </c>
      <c r="I34" s="25">
        <v>0</v>
      </c>
      <c r="J34" s="25">
        <v>0</v>
      </c>
      <c r="K34" s="25">
        <v>45</v>
      </c>
      <c r="L34" s="17"/>
      <c r="M34" s="18"/>
    </row>
    <row r="35" spans="1:13" s="19" customFormat="1" ht="12.75" customHeight="1">
      <c r="A35" s="20">
        <v>31</v>
      </c>
      <c r="B35" s="22" t="s">
        <v>48</v>
      </c>
      <c r="C35" s="23">
        <v>20260</v>
      </c>
      <c r="D35" s="22" t="s">
        <v>123</v>
      </c>
      <c r="E35" s="23" t="s">
        <v>30</v>
      </c>
      <c r="F35" s="24" t="s">
        <v>11</v>
      </c>
      <c r="G35" s="25">
        <v>3</v>
      </c>
      <c r="H35" s="25">
        <v>0</v>
      </c>
      <c r="I35" s="25">
        <v>0</v>
      </c>
      <c r="J35" s="25">
        <v>0</v>
      </c>
      <c r="K35" s="25">
        <v>3</v>
      </c>
      <c r="L35" s="17"/>
      <c r="M35" s="18"/>
    </row>
    <row r="36" spans="1:13" s="19" customFormat="1" ht="12.75" customHeight="1">
      <c r="A36" s="20">
        <v>32</v>
      </c>
      <c r="B36" s="22" t="s">
        <v>48</v>
      </c>
      <c r="C36" s="23">
        <v>20260</v>
      </c>
      <c r="D36" s="22" t="s">
        <v>123</v>
      </c>
      <c r="E36" s="23" t="s">
        <v>31</v>
      </c>
      <c r="F36" s="24" t="s">
        <v>12</v>
      </c>
      <c r="G36" s="25">
        <v>37</v>
      </c>
      <c r="H36" s="25">
        <v>10</v>
      </c>
      <c r="I36" s="25">
        <v>0</v>
      </c>
      <c r="J36" s="25">
        <v>0</v>
      </c>
      <c r="K36" s="25">
        <v>47</v>
      </c>
      <c r="L36" s="17"/>
      <c r="M36" s="18"/>
    </row>
    <row r="37" spans="1:13" s="19" customFormat="1" ht="12.75" customHeight="1">
      <c r="A37" s="20">
        <v>33</v>
      </c>
      <c r="B37" s="22" t="s">
        <v>48</v>
      </c>
      <c r="C37" s="23">
        <v>20260</v>
      </c>
      <c r="D37" s="22" t="s">
        <v>123</v>
      </c>
      <c r="E37" s="23" t="s">
        <v>32</v>
      </c>
      <c r="F37" s="24" t="s">
        <v>13</v>
      </c>
      <c r="G37" s="25">
        <v>49</v>
      </c>
      <c r="H37" s="25">
        <v>4</v>
      </c>
      <c r="I37" s="25">
        <v>0</v>
      </c>
      <c r="J37" s="25">
        <v>0</v>
      </c>
      <c r="K37" s="25">
        <v>56</v>
      </c>
      <c r="L37" s="17"/>
      <c r="M37" s="18"/>
    </row>
    <row r="38" spans="1:13" s="19" customFormat="1" ht="12.75" customHeight="1">
      <c r="A38" s="20">
        <v>34</v>
      </c>
      <c r="B38" s="22" t="s">
        <v>48</v>
      </c>
      <c r="C38" s="23">
        <v>20260</v>
      </c>
      <c r="D38" s="22" t="s">
        <v>123</v>
      </c>
      <c r="E38" s="23" t="s">
        <v>33</v>
      </c>
      <c r="F38" s="24" t="s">
        <v>14</v>
      </c>
      <c r="G38" s="25">
        <v>20</v>
      </c>
      <c r="H38" s="25">
        <v>22</v>
      </c>
      <c r="I38" s="25">
        <v>0</v>
      </c>
      <c r="J38" s="25">
        <v>0</v>
      </c>
      <c r="K38" s="25">
        <v>40</v>
      </c>
      <c r="L38" s="17"/>
      <c r="M38" s="18"/>
    </row>
    <row r="39" spans="1:13" s="19" customFormat="1" ht="12.75" customHeight="1">
      <c r="A39" s="20">
        <v>35</v>
      </c>
      <c r="B39" s="22" t="s">
        <v>48</v>
      </c>
      <c r="C39" s="23">
        <v>20260</v>
      </c>
      <c r="D39" s="22" t="s">
        <v>123</v>
      </c>
      <c r="E39" s="23" t="s">
        <v>34</v>
      </c>
      <c r="F39" s="24" t="s">
        <v>15</v>
      </c>
      <c r="G39" s="25">
        <v>11</v>
      </c>
      <c r="H39" s="25">
        <v>6</v>
      </c>
      <c r="I39" s="25">
        <v>0</v>
      </c>
      <c r="J39" s="25">
        <v>0</v>
      </c>
      <c r="K39" s="25">
        <v>14</v>
      </c>
      <c r="L39" s="17"/>
      <c r="M39" s="18"/>
    </row>
    <row r="40" spans="1:13" s="19" customFormat="1" ht="12.75" customHeight="1">
      <c r="A40" s="20">
        <v>36</v>
      </c>
      <c r="B40" s="22" t="s">
        <v>48</v>
      </c>
      <c r="C40" s="23">
        <v>20260</v>
      </c>
      <c r="D40" s="22" t="s">
        <v>123</v>
      </c>
      <c r="E40" s="23" t="s">
        <v>35</v>
      </c>
      <c r="F40" s="24" t="s">
        <v>16</v>
      </c>
      <c r="G40" s="25">
        <v>0</v>
      </c>
      <c r="H40" s="25">
        <v>0</v>
      </c>
      <c r="I40" s="25">
        <v>0</v>
      </c>
      <c r="J40" s="25">
        <v>0</v>
      </c>
      <c r="K40" s="25">
        <v>0</v>
      </c>
      <c r="L40" s="17"/>
      <c r="M40" s="18"/>
    </row>
    <row r="41" spans="1:13" s="19" customFormat="1" ht="12.75" customHeight="1">
      <c r="A41" s="20">
        <v>37</v>
      </c>
      <c r="B41" s="22" t="s">
        <v>48</v>
      </c>
      <c r="C41" s="23">
        <v>20260</v>
      </c>
      <c r="D41" s="22" t="s">
        <v>123</v>
      </c>
      <c r="E41" s="23" t="s">
        <v>36</v>
      </c>
      <c r="F41" s="24" t="s">
        <v>17</v>
      </c>
      <c r="G41" s="25">
        <v>0</v>
      </c>
      <c r="H41" s="25">
        <v>3</v>
      </c>
      <c r="I41" s="25">
        <v>0</v>
      </c>
      <c r="J41" s="25">
        <v>0</v>
      </c>
      <c r="K41" s="25">
        <v>3</v>
      </c>
      <c r="L41" s="17"/>
      <c r="M41" s="18"/>
    </row>
    <row r="42" spans="1:13" s="19" customFormat="1" ht="12.75" customHeight="1">
      <c r="A42" s="20">
        <v>38</v>
      </c>
      <c r="B42" s="22" t="s">
        <v>48</v>
      </c>
      <c r="C42" s="23">
        <v>20260</v>
      </c>
      <c r="D42" s="22" t="s">
        <v>123</v>
      </c>
      <c r="E42" s="23" t="s">
        <v>37</v>
      </c>
      <c r="F42" s="24" t="s">
        <v>18</v>
      </c>
      <c r="G42" s="25">
        <v>7</v>
      </c>
      <c r="H42" s="25">
        <v>14</v>
      </c>
      <c r="I42" s="25">
        <v>3</v>
      </c>
      <c r="J42" s="25">
        <v>0</v>
      </c>
      <c r="K42" s="25">
        <v>27</v>
      </c>
      <c r="L42" s="17"/>
      <c r="M42" s="18"/>
    </row>
    <row r="43" spans="1:13" s="19" customFormat="1" ht="12.75" customHeight="1">
      <c r="A43" s="20">
        <v>39</v>
      </c>
      <c r="B43" s="22" t="s">
        <v>48</v>
      </c>
      <c r="C43" s="23">
        <v>20260</v>
      </c>
      <c r="D43" s="22" t="s">
        <v>123</v>
      </c>
      <c r="E43" s="23" t="s">
        <v>38</v>
      </c>
      <c r="F43" s="24" t="s">
        <v>19</v>
      </c>
      <c r="G43" s="25">
        <v>10</v>
      </c>
      <c r="H43" s="25">
        <v>3</v>
      </c>
      <c r="I43" s="25">
        <v>0</v>
      </c>
      <c r="J43" s="25">
        <v>0</v>
      </c>
      <c r="K43" s="25">
        <v>13</v>
      </c>
      <c r="L43" s="17"/>
      <c r="M43" s="18"/>
    </row>
    <row r="44" spans="1:13" s="19" customFormat="1" ht="12.75" customHeight="1">
      <c r="A44" s="20">
        <v>40</v>
      </c>
      <c r="B44" s="22" t="s">
        <v>48</v>
      </c>
      <c r="C44" s="23">
        <v>20260</v>
      </c>
      <c r="D44" s="22" t="s">
        <v>123</v>
      </c>
      <c r="E44" s="23" t="s">
        <v>39</v>
      </c>
      <c r="F44" s="24" t="s">
        <v>20</v>
      </c>
      <c r="G44" s="25">
        <v>22</v>
      </c>
      <c r="H44" s="25">
        <v>19</v>
      </c>
      <c r="I44" s="25">
        <v>0</v>
      </c>
      <c r="J44" s="25">
        <v>0</v>
      </c>
      <c r="K44" s="25">
        <v>43</v>
      </c>
      <c r="L44" s="17"/>
      <c r="M44" s="18"/>
    </row>
    <row r="45" spans="1:13" s="19" customFormat="1" ht="12.75" customHeight="1">
      <c r="A45" s="20">
        <v>41</v>
      </c>
      <c r="B45" s="22" t="s">
        <v>48</v>
      </c>
      <c r="C45" s="23">
        <v>20260</v>
      </c>
      <c r="D45" s="22" t="s">
        <v>123</v>
      </c>
      <c r="E45" s="23" t="s">
        <v>40</v>
      </c>
      <c r="F45" s="24" t="s">
        <v>41</v>
      </c>
      <c r="G45" s="25">
        <v>3</v>
      </c>
      <c r="H45" s="25">
        <v>3</v>
      </c>
      <c r="I45" s="25">
        <v>0</v>
      </c>
      <c r="J45" s="25">
        <v>0</v>
      </c>
      <c r="K45" s="25">
        <v>6</v>
      </c>
      <c r="L45" s="17"/>
      <c r="M45" s="18"/>
    </row>
    <row r="46" spans="1:13" s="19" customFormat="1" ht="12.75" customHeight="1">
      <c r="A46" s="20">
        <v>42</v>
      </c>
      <c r="B46" s="22" t="s">
        <v>48</v>
      </c>
      <c r="C46" s="23">
        <v>20260</v>
      </c>
      <c r="D46" s="22" t="s">
        <v>124</v>
      </c>
      <c r="E46" s="23"/>
      <c r="F46" s="24"/>
      <c r="G46" s="25">
        <v>575</v>
      </c>
      <c r="H46" s="25">
        <v>454</v>
      </c>
      <c r="I46" s="25">
        <v>16</v>
      </c>
      <c r="J46" s="25">
        <v>3</v>
      </c>
      <c r="K46" s="25">
        <v>1042</v>
      </c>
      <c r="L46" s="17"/>
      <c r="M46" s="18"/>
    </row>
    <row r="47" spans="1:13" s="19" customFormat="1" ht="12.75" customHeight="1">
      <c r="A47" s="20">
        <v>43</v>
      </c>
      <c r="B47" s="22" t="s">
        <v>48</v>
      </c>
      <c r="C47" s="23">
        <v>20570</v>
      </c>
      <c r="D47" s="22" t="s">
        <v>55</v>
      </c>
      <c r="E47" s="23" t="s">
        <v>21</v>
      </c>
      <c r="F47" s="24" t="s">
        <v>2</v>
      </c>
      <c r="G47" s="25">
        <v>301</v>
      </c>
      <c r="H47" s="25">
        <v>136</v>
      </c>
      <c r="I47" s="25">
        <v>3</v>
      </c>
      <c r="J47" s="25">
        <v>0</v>
      </c>
      <c r="K47" s="25">
        <v>436</v>
      </c>
      <c r="L47" s="17"/>
      <c r="M47" s="18"/>
    </row>
    <row r="48" spans="1:13" s="19" customFormat="1" ht="12.75" customHeight="1">
      <c r="A48" s="20">
        <v>44</v>
      </c>
      <c r="B48" s="22" t="s">
        <v>48</v>
      </c>
      <c r="C48" s="23">
        <v>20570</v>
      </c>
      <c r="D48" s="22" t="s">
        <v>55</v>
      </c>
      <c r="E48" s="23" t="s">
        <v>22</v>
      </c>
      <c r="F48" s="24" t="s">
        <v>3</v>
      </c>
      <c r="G48" s="25">
        <v>20</v>
      </c>
      <c r="H48" s="25">
        <v>10</v>
      </c>
      <c r="I48" s="25">
        <v>3</v>
      </c>
      <c r="J48" s="25">
        <v>0</v>
      </c>
      <c r="K48" s="25">
        <v>26</v>
      </c>
      <c r="L48" s="17"/>
      <c r="M48" s="18"/>
    </row>
    <row r="49" spans="1:13" s="19" customFormat="1" ht="12.75" customHeight="1">
      <c r="A49" s="20">
        <v>45</v>
      </c>
      <c r="B49" s="22" t="s">
        <v>48</v>
      </c>
      <c r="C49" s="23">
        <v>20570</v>
      </c>
      <c r="D49" s="22" t="s">
        <v>55</v>
      </c>
      <c r="E49" s="23" t="s">
        <v>23</v>
      </c>
      <c r="F49" s="24" t="s">
        <v>4</v>
      </c>
      <c r="G49" s="25">
        <v>154</v>
      </c>
      <c r="H49" s="25">
        <v>180</v>
      </c>
      <c r="I49" s="25">
        <v>26</v>
      </c>
      <c r="J49" s="25">
        <v>0</v>
      </c>
      <c r="K49" s="25">
        <v>358</v>
      </c>
      <c r="L49" s="17"/>
      <c r="M49" s="18"/>
    </row>
    <row r="50" spans="1:13" s="19" customFormat="1" ht="12.75" customHeight="1">
      <c r="A50" s="20">
        <v>46</v>
      </c>
      <c r="B50" s="22" t="s">
        <v>48</v>
      </c>
      <c r="C50" s="23">
        <v>20570</v>
      </c>
      <c r="D50" s="22" t="s">
        <v>55</v>
      </c>
      <c r="E50" s="23" t="s">
        <v>24</v>
      </c>
      <c r="F50" s="24" t="s">
        <v>5</v>
      </c>
      <c r="G50" s="25">
        <v>10</v>
      </c>
      <c r="H50" s="25">
        <v>4</v>
      </c>
      <c r="I50" s="25">
        <v>3</v>
      </c>
      <c r="J50" s="25">
        <v>0</v>
      </c>
      <c r="K50" s="25">
        <v>12</v>
      </c>
      <c r="L50" s="17"/>
      <c r="M50" s="18"/>
    </row>
    <row r="51" spans="1:13" s="19" customFormat="1" ht="12.75" customHeight="1">
      <c r="A51" s="20">
        <v>47</v>
      </c>
      <c r="B51" s="22" t="s">
        <v>48</v>
      </c>
      <c r="C51" s="23">
        <v>20570</v>
      </c>
      <c r="D51" s="22" t="s">
        <v>55</v>
      </c>
      <c r="E51" s="23" t="s">
        <v>25</v>
      </c>
      <c r="F51" s="24" t="s">
        <v>6</v>
      </c>
      <c r="G51" s="25">
        <v>785</v>
      </c>
      <c r="H51" s="25">
        <v>718</v>
      </c>
      <c r="I51" s="25">
        <v>16</v>
      </c>
      <c r="J51" s="25">
        <v>0</v>
      </c>
      <c r="K51" s="25">
        <v>1525</v>
      </c>
      <c r="L51" s="17"/>
      <c r="M51" s="18"/>
    </row>
    <row r="52" spans="1:13" s="19" customFormat="1" ht="12.75" customHeight="1">
      <c r="A52" s="20">
        <v>48</v>
      </c>
      <c r="B52" s="22" t="s">
        <v>48</v>
      </c>
      <c r="C52" s="23">
        <v>20570</v>
      </c>
      <c r="D52" s="22" t="s">
        <v>55</v>
      </c>
      <c r="E52" s="23" t="s">
        <v>26</v>
      </c>
      <c r="F52" s="24" t="s">
        <v>7</v>
      </c>
      <c r="G52" s="25">
        <v>87</v>
      </c>
      <c r="H52" s="25">
        <v>104</v>
      </c>
      <c r="I52" s="25">
        <v>13</v>
      </c>
      <c r="J52" s="25">
        <v>0</v>
      </c>
      <c r="K52" s="25">
        <v>208</v>
      </c>
      <c r="L52" s="17"/>
      <c r="M52" s="18"/>
    </row>
    <row r="53" spans="1:13" s="19" customFormat="1" ht="12.75" customHeight="1">
      <c r="A53" s="20">
        <v>49</v>
      </c>
      <c r="B53" s="22" t="s">
        <v>48</v>
      </c>
      <c r="C53" s="23">
        <v>20570</v>
      </c>
      <c r="D53" s="22" t="s">
        <v>55</v>
      </c>
      <c r="E53" s="23" t="s">
        <v>27</v>
      </c>
      <c r="F53" s="24" t="s">
        <v>8</v>
      </c>
      <c r="G53" s="25">
        <v>199</v>
      </c>
      <c r="H53" s="25">
        <v>313</v>
      </c>
      <c r="I53" s="25">
        <v>38</v>
      </c>
      <c r="J53" s="25">
        <v>0</v>
      </c>
      <c r="K53" s="25">
        <v>545</v>
      </c>
      <c r="L53" s="17"/>
      <c r="M53" s="18"/>
    </row>
    <row r="54" spans="1:13" s="19" customFormat="1" ht="12.75" customHeight="1">
      <c r="A54" s="20">
        <v>50</v>
      </c>
      <c r="B54" s="22" t="s">
        <v>48</v>
      </c>
      <c r="C54" s="23">
        <v>20570</v>
      </c>
      <c r="D54" s="22" t="s">
        <v>55</v>
      </c>
      <c r="E54" s="23" t="s">
        <v>28</v>
      </c>
      <c r="F54" s="24" t="s">
        <v>9</v>
      </c>
      <c r="G54" s="25">
        <v>83</v>
      </c>
      <c r="H54" s="25">
        <v>242</v>
      </c>
      <c r="I54" s="25">
        <v>34</v>
      </c>
      <c r="J54" s="25">
        <v>0</v>
      </c>
      <c r="K54" s="25">
        <v>363</v>
      </c>
      <c r="L54" s="17"/>
      <c r="M54" s="18"/>
    </row>
    <row r="55" spans="1:13" s="19" customFormat="1" ht="12.75" customHeight="1">
      <c r="A55" s="20">
        <v>51</v>
      </c>
      <c r="B55" s="22" t="s">
        <v>48</v>
      </c>
      <c r="C55" s="23">
        <v>20570</v>
      </c>
      <c r="D55" s="22" t="s">
        <v>55</v>
      </c>
      <c r="E55" s="23" t="s">
        <v>29</v>
      </c>
      <c r="F55" s="24" t="s">
        <v>10</v>
      </c>
      <c r="G55" s="25">
        <v>263</v>
      </c>
      <c r="H55" s="25">
        <v>157</v>
      </c>
      <c r="I55" s="25">
        <v>5</v>
      </c>
      <c r="J55" s="25">
        <v>0</v>
      </c>
      <c r="K55" s="25">
        <v>430</v>
      </c>
      <c r="L55" s="17"/>
      <c r="M55" s="18"/>
    </row>
    <row r="56" spans="1:13" s="19" customFormat="1" ht="12.75" customHeight="1">
      <c r="A56" s="20">
        <v>52</v>
      </c>
      <c r="B56" s="22" t="s">
        <v>48</v>
      </c>
      <c r="C56" s="23">
        <v>20570</v>
      </c>
      <c r="D56" s="22" t="s">
        <v>55</v>
      </c>
      <c r="E56" s="23" t="s">
        <v>30</v>
      </c>
      <c r="F56" s="24" t="s">
        <v>11</v>
      </c>
      <c r="G56" s="25">
        <v>41</v>
      </c>
      <c r="H56" s="25">
        <v>19</v>
      </c>
      <c r="I56" s="25">
        <v>0</v>
      </c>
      <c r="J56" s="25">
        <v>0</v>
      </c>
      <c r="K56" s="25">
        <v>61</v>
      </c>
      <c r="L56" s="17"/>
      <c r="M56" s="18"/>
    </row>
    <row r="57" spans="1:13" s="19" customFormat="1" ht="12.75" customHeight="1">
      <c r="A57" s="20">
        <v>53</v>
      </c>
      <c r="B57" s="22" t="s">
        <v>48</v>
      </c>
      <c r="C57" s="23">
        <v>20570</v>
      </c>
      <c r="D57" s="22" t="s">
        <v>55</v>
      </c>
      <c r="E57" s="23" t="s">
        <v>31</v>
      </c>
      <c r="F57" s="24" t="s">
        <v>12</v>
      </c>
      <c r="G57" s="25">
        <v>744</v>
      </c>
      <c r="H57" s="25">
        <v>141</v>
      </c>
      <c r="I57" s="25">
        <v>3</v>
      </c>
      <c r="J57" s="25">
        <v>0</v>
      </c>
      <c r="K57" s="25">
        <v>891</v>
      </c>
      <c r="L57" s="17"/>
      <c r="M57" s="18"/>
    </row>
    <row r="58" spans="1:13" s="19" customFormat="1" ht="12.75" customHeight="1">
      <c r="A58" s="20">
        <v>54</v>
      </c>
      <c r="B58" s="22" t="s">
        <v>48</v>
      </c>
      <c r="C58" s="23">
        <v>20570</v>
      </c>
      <c r="D58" s="22" t="s">
        <v>55</v>
      </c>
      <c r="E58" s="23" t="s">
        <v>32</v>
      </c>
      <c r="F58" s="24" t="s">
        <v>13</v>
      </c>
      <c r="G58" s="25">
        <v>737</v>
      </c>
      <c r="H58" s="25">
        <v>93</v>
      </c>
      <c r="I58" s="25">
        <v>6</v>
      </c>
      <c r="J58" s="25">
        <v>0</v>
      </c>
      <c r="K58" s="25">
        <v>840</v>
      </c>
      <c r="L58" s="17"/>
      <c r="M58" s="18"/>
    </row>
    <row r="59" spans="1:13" s="19" customFormat="1" ht="12.75" customHeight="1">
      <c r="A59" s="20">
        <v>55</v>
      </c>
      <c r="B59" s="22" t="s">
        <v>48</v>
      </c>
      <c r="C59" s="23">
        <v>20570</v>
      </c>
      <c r="D59" s="22" t="s">
        <v>55</v>
      </c>
      <c r="E59" s="23" t="s">
        <v>33</v>
      </c>
      <c r="F59" s="24" t="s">
        <v>14</v>
      </c>
      <c r="G59" s="25">
        <v>413</v>
      </c>
      <c r="H59" s="25">
        <v>322</v>
      </c>
      <c r="I59" s="25">
        <v>18</v>
      </c>
      <c r="J59" s="25">
        <v>0</v>
      </c>
      <c r="K59" s="25">
        <v>750</v>
      </c>
      <c r="L59" s="17"/>
      <c r="M59" s="18"/>
    </row>
    <row r="60" spans="1:13" s="19" customFormat="1" ht="12.75" customHeight="1">
      <c r="A60" s="20">
        <v>56</v>
      </c>
      <c r="B60" s="22" t="s">
        <v>48</v>
      </c>
      <c r="C60" s="23">
        <v>20570</v>
      </c>
      <c r="D60" s="22" t="s">
        <v>55</v>
      </c>
      <c r="E60" s="23" t="s">
        <v>34</v>
      </c>
      <c r="F60" s="24" t="s">
        <v>15</v>
      </c>
      <c r="G60" s="25">
        <v>117</v>
      </c>
      <c r="H60" s="25">
        <v>106</v>
      </c>
      <c r="I60" s="25">
        <v>14</v>
      </c>
      <c r="J60" s="25">
        <v>0</v>
      </c>
      <c r="K60" s="25">
        <v>231</v>
      </c>
      <c r="L60" s="17"/>
      <c r="M60" s="18"/>
    </row>
    <row r="61" spans="1:13" s="19" customFormat="1" ht="12.75" customHeight="1">
      <c r="A61" s="20">
        <v>57</v>
      </c>
      <c r="B61" s="22" t="s">
        <v>48</v>
      </c>
      <c r="C61" s="23">
        <v>20570</v>
      </c>
      <c r="D61" s="22" t="s">
        <v>55</v>
      </c>
      <c r="E61" s="23" t="s">
        <v>35</v>
      </c>
      <c r="F61" s="24" t="s">
        <v>16</v>
      </c>
      <c r="G61" s="25">
        <v>6</v>
      </c>
      <c r="H61" s="25">
        <v>9</v>
      </c>
      <c r="I61" s="25">
        <v>5</v>
      </c>
      <c r="J61" s="25">
        <v>0</v>
      </c>
      <c r="K61" s="25">
        <v>13</v>
      </c>
      <c r="L61" s="17"/>
      <c r="M61" s="18"/>
    </row>
    <row r="62" spans="1:13" s="19" customFormat="1" ht="12.75" customHeight="1">
      <c r="A62" s="20">
        <v>58</v>
      </c>
      <c r="B62" s="22" t="s">
        <v>48</v>
      </c>
      <c r="C62" s="23">
        <v>20570</v>
      </c>
      <c r="D62" s="22" t="s">
        <v>55</v>
      </c>
      <c r="E62" s="23" t="s">
        <v>36</v>
      </c>
      <c r="F62" s="24" t="s">
        <v>17</v>
      </c>
      <c r="G62" s="25">
        <v>49</v>
      </c>
      <c r="H62" s="25">
        <v>33</v>
      </c>
      <c r="I62" s="25">
        <v>10</v>
      </c>
      <c r="J62" s="25">
        <v>0</v>
      </c>
      <c r="K62" s="25">
        <v>92</v>
      </c>
      <c r="L62" s="17"/>
      <c r="M62" s="18"/>
    </row>
    <row r="63" spans="1:13" s="19" customFormat="1" ht="12.75" customHeight="1">
      <c r="A63" s="20">
        <v>59</v>
      </c>
      <c r="B63" s="22" t="s">
        <v>48</v>
      </c>
      <c r="C63" s="23">
        <v>20570</v>
      </c>
      <c r="D63" s="22" t="s">
        <v>55</v>
      </c>
      <c r="E63" s="23" t="s">
        <v>37</v>
      </c>
      <c r="F63" s="24" t="s">
        <v>18</v>
      </c>
      <c r="G63" s="25">
        <v>332</v>
      </c>
      <c r="H63" s="25">
        <v>214</v>
      </c>
      <c r="I63" s="25">
        <v>6</v>
      </c>
      <c r="J63" s="25">
        <v>0</v>
      </c>
      <c r="K63" s="25">
        <v>551</v>
      </c>
      <c r="L63" s="17"/>
      <c r="M63" s="18"/>
    </row>
    <row r="64" spans="1:13" s="19" customFormat="1" ht="12.75" customHeight="1">
      <c r="A64" s="20">
        <v>60</v>
      </c>
      <c r="B64" s="22" t="s">
        <v>48</v>
      </c>
      <c r="C64" s="23">
        <v>20570</v>
      </c>
      <c r="D64" s="22" t="s">
        <v>55</v>
      </c>
      <c r="E64" s="23" t="s">
        <v>38</v>
      </c>
      <c r="F64" s="24" t="s">
        <v>19</v>
      </c>
      <c r="G64" s="25">
        <v>47</v>
      </c>
      <c r="H64" s="25">
        <v>47</v>
      </c>
      <c r="I64" s="25">
        <v>6</v>
      </c>
      <c r="J64" s="25">
        <v>0</v>
      </c>
      <c r="K64" s="25">
        <v>102</v>
      </c>
      <c r="L64" s="17"/>
      <c r="M64" s="18"/>
    </row>
    <row r="65" spans="1:13" s="19" customFormat="1" ht="12.75" customHeight="1">
      <c r="A65" s="20">
        <v>61</v>
      </c>
      <c r="B65" s="22" t="s">
        <v>48</v>
      </c>
      <c r="C65" s="23">
        <v>20570</v>
      </c>
      <c r="D65" s="22" t="s">
        <v>55</v>
      </c>
      <c r="E65" s="23" t="s">
        <v>39</v>
      </c>
      <c r="F65" s="24" t="s">
        <v>20</v>
      </c>
      <c r="G65" s="25">
        <v>144</v>
      </c>
      <c r="H65" s="25">
        <v>217</v>
      </c>
      <c r="I65" s="25">
        <v>3</v>
      </c>
      <c r="J65" s="25">
        <v>0</v>
      </c>
      <c r="K65" s="25">
        <v>359</v>
      </c>
      <c r="L65" s="17"/>
      <c r="M65" s="18"/>
    </row>
    <row r="66" spans="1:13" s="19" customFormat="1" ht="12.75" customHeight="1">
      <c r="A66" s="20">
        <v>62</v>
      </c>
      <c r="B66" s="22" t="s">
        <v>48</v>
      </c>
      <c r="C66" s="23">
        <v>20570</v>
      </c>
      <c r="D66" s="22" t="s">
        <v>55</v>
      </c>
      <c r="E66" s="23" t="s">
        <v>40</v>
      </c>
      <c r="F66" s="24" t="s">
        <v>41</v>
      </c>
      <c r="G66" s="25">
        <v>62</v>
      </c>
      <c r="H66" s="25">
        <v>14</v>
      </c>
      <c r="I66" s="25">
        <v>3</v>
      </c>
      <c r="J66" s="25">
        <v>0</v>
      </c>
      <c r="K66" s="25">
        <v>74</v>
      </c>
      <c r="L66" s="17"/>
      <c r="M66" s="18"/>
    </row>
    <row r="67" spans="1:13" s="19" customFormat="1" ht="12.75" customHeight="1">
      <c r="A67" s="20">
        <v>63</v>
      </c>
      <c r="B67" s="22" t="s">
        <v>48</v>
      </c>
      <c r="C67" s="23">
        <v>20570</v>
      </c>
      <c r="D67" s="22" t="s">
        <v>56</v>
      </c>
      <c r="E67" s="23"/>
      <c r="F67" s="24"/>
      <c r="G67" s="25">
        <v>4599</v>
      </c>
      <c r="H67" s="25">
        <v>3076</v>
      </c>
      <c r="I67" s="25">
        <v>203</v>
      </c>
      <c r="J67" s="25">
        <v>3</v>
      </c>
      <c r="K67" s="25">
        <v>7881</v>
      </c>
      <c r="L67" s="17"/>
      <c r="M67" s="18"/>
    </row>
    <row r="68" spans="1:13" s="19" customFormat="1" ht="12.75" customHeight="1">
      <c r="A68" s="20">
        <v>64</v>
      </c>
      <c r="B68" s="22" t="s">
        <v>48</v>
      </c>
      <c r="C68" s="23">
        <v>20660</v>
      </c>
      <c r="D68" s="22" t="s">
        <v>57</v>
      </c>
      <c r="E68" s="23" t="s">
        <v>21</v>
      </c>
      <c r="F68" s="24" t="s">
        <v>2</v>
      </c>
      <c r="G68" s="25">
        <v>103</v>
      </c>
      <c r="H68" s="25">
        <v>23</v>
      </c>
      <c r="I68" s="25">
        <v>0</v>
      </c>
      <c r="J68" s="25">
        <v>0</v>
      </c>
      <c r="K68" s="25">
        <v>125</v>
      </c>
      <c r="L68" s="17"/>
      <c r="M68" s="18"/>
    </row>
    <row r="69" spans="1:13" s="19" customFormat="1" ht="12.75" customHeight="1">
      <c r="A69" s="20">
        <v>65</v>
      </c>
      <c r="B69" s="22" t="s">
        <v>48</v>
      </c>
      <c r="C69" s="23">
        <v>20660</v>
      </c>
      <c r="D69" s="22" t="s">
        <v>57</v>
      </c>
      <c r="E69" s="23" t="s">
        <v>22</v>
      </c>
      <c r="F69" s="24" t="s">
        <v>3</v>
      </c>
      <c r="G69" s="25">
        <v>3</v>
      </c>
      <c r="H69" s="25">
        <v>3</v>
      </c>
      <c r="I69" s="25">
        <v>0</v>
      </c>
      <c r="J69" s="25">
        <v>0</v>
      </c>
      <c r="K69" s="25">
        <v>9</v>
      </c>
      <c r="L69" s="17"/>
      <c r="M69" s="18"/>
    </row>
    <row r="70" spans="1:13" s="19" customFormat="1" ht="12.75" customHeight="1">
      <c r="A70" s="20">
        <v>66</v>
      </c>
      <c r="B70" s="22" t="s">
        <v>48</v>
      </c>
      <c r="C70" s="23">
        <v>20660</v>
      </c>
      <c r="D70" s="22" t="s">
        <v>57</v>
      </c>
      <c r="E70" s="23" t="s">
        <v>23</v>
      </c>
      <c r="F70" s="24" t="s">
        <v>4</v>
      </c>
      <c r="G70" s="25">
        <v>142</v>
      </c>
      <c r="H70" s="25">
        <v>200</v>
      </c>
      <c r="I70" s="25">
        <v>29</v>
      </c>
      <c r="J70" s="25">
        <v>0</v>
      </c>
      <c r="K70" s="25">
        <v>373</v>
      </c>
      <c r="L70" s="17"/>
      <c r="M70" s="18"/>
    </row>
    <row r="71" spans="1:13" s="19" customFormat="1" ht="12.75" customHeight="1">
      <c r="A71" s="20">
        <v>67</v>
      </c>
      <c r="B71" s="22" t="s">
        <v>48</v>
      </c>
      <c r="C71" s="23">
        <v>20660</v>
      </c>
      <c r="D71" s="22" t="s">
        <v>57</v>
      </c>
      <c r="E71" s="23" t="s">
        <v>24</v>
      </c>
      <c r="F71" s="24" t="s">
        <v>5</v>
      </c>
      <c r="G71" s="25">
        <v>19</v>
      </c>
      <c r="H71" s="25">
        <v>6</v>
      </c>
      <c r="I71" s="25">
        <v>0</v>
      </c>
      <c r="J71" s="25">
        <v>0</v>
      </c>
      <c r="K71" s="25">
        <v>27</v>
      </c>
      <c r="L71" s="17"/>
      <c r="M71" s="18"/>
    </row>
    <row r="72" spans="1:13" s="19" customFormat="1" ht="12.75" customHeight="1">
      <c r="A72" s="20">
        <v>68</v>
      </c>
      <c r="B72" s="22" t="s">
        <v>48</v>
      </c>
      <c r="C72" s="23">
        <v>20660</v>
      </c>
      <c r="D72" s="22" t="s">
        <v>57</v>
      </c>
      <c r="E72" s="23" t="s">
        <v>25</v>
      </c>
      <c r="F72" s="24" t="s">
        <v>6</v>
      </c>
      <c r="G72" s="25">
        <v>1152</v>
      </c>
      <c r="H72" s="25">
        <v>805</v>
      </c>
      <c r="I72" s="25">
        <v>7</v>
      </c>
      <c r="J72" s="25">
        <v>0</v>
      </c>
      <c r="K72" s="25">
        <v>1967</v>
      </c>
      <c r="L72" s="17"/>
      <c r="M72" s="18"/>
    </row>
    <row r="73" spans="1:13" s="19" customFormat="1" ht="12.75" customHeight="1">
      <c r="A73" s="20">
        <v>69</v>
      </c>
      <c r="B73" s="22" t="s">
        <v>48</v>
      </c>
      <c r="C73" s="23">
        <v>20660</v>
      </c>
      <c r="D73" s="22" t="s">
        <v>57</v>
      </c>
      <c r="E73" s="23" t="s">
        <v>26</v>
      </c>
      <c r="F73" s="24" t="s">
        <v>7</v>
      </c>
      <c r="G73" s="25">
        <v>173</v>
      </c>
      <c r="H73" s="25">
        <v>172</v>
      </c>
      <c r="I73" s="25">
        <v>12</v>
      </c>
      <c r="J73" s="25">
        <v>0</v>
      </c>
      <c r="K73" s="25">
        <v>352</v>
      </c>
      <c r="L73" s="17"/>
      <c r="M73" s="18"/>
    </row>
    <row r="74" spans="1:13" s="19" customFormat="1" ht="12.75" customHeight="1">
      <c r="A74" s="20">
        <v>70</v>
      </c>
      <c r="B74" s="22" t="s">
        <v>48</v>
      </c>
      <c r="C74" s="23">
        <v>20660</v>
      </c>
      <c r="D74" s="22" t="s">
        <v>57</v>
      </c>
      <c r="E74" s="23" t="s">
        <v>27</v>
      </c>
      <c r="F74" s="24" t="s">
        <v>8</v>
      </c>
      <c r="G74" s="25">
        <v>291</v>
      </c>
      <c r="H74" s="25">
        <v>296</v>
      </c>
      <c r="I74" s="25">
        <v>25</v>
      </c>
      <c r="J74" s="25">
        <v>0</v>
      </c>
      <c r="K74" s="25">
        <v>610</v>
      </c>
      <c r="L74" s="17"/>
      <c r="M74" s="18"/>
    </row>
    <row r="75" spans="1:13" s="19" customFormat="1" ht="12.75" customHeight="1">
      <c r="A75" s="20">
        <v>71</v>
      </c>
      <c r="B75" s="22" t="s">
        <v>48</v>
      </c>
      <c r="C75" s="23">
        <v>20660</v>
      </c>
      <c r="D75" s="22" t="s">
        <v>57</v>
      </c>
      <c r="E75" s="23" t="s">
        <v>28</v>
      </c>
      <c r="F75" s="24" t="s">
        <v>9</v>
      </c>
      <c r="G75" s="25">
        <v>94</v>
      </c>
      <c r="H75" s="25">
        <v>236</v>
      </c>
      <c r="I75" s="25">
        <v>9</v>
      </c>
      <c r="J75" s="25">
        <v>3</v>
      </c>
      <c r="K75" s="25">
        <v>343</v>
      </c>
      <c r="L75" s="17"/>
      <c r="M75" s="18"/>
    </row>
    <row r="76" spans="1:13" s="19" customFormat="1" ht="12.75" customHeight="1">
      <c r="A76" s="20">
        <v>72</v>
      </c>
      <c r="B76" s="22" t="s">
        <v>48</v>
      </c>
      <c r="C76" s="23">
        <v>20660</v>
      </c>
      <c r="D76" s="22" t="s">
        <v>57</v>
      </c>
      <c r="E76" s="23" t="s">
        <v>29</v>
      </c>
      <c r="F76" s="24" t="s">
        <v>10</v>
      </c>
      <c r="G76" s="25">
        <v>296</v>
      </c>
      <c r="H76" s="25">
        <v>139</v>
      </c>
      <c r="I76" s="25">
        <v>3</v>
      </c>
      <c r="J76" s="25">
        <v>0</v>
      </c>
      <c r="K76" s="25">
        <v>436</v>
      </c>
      <c r="L76" s="17"/>
      <c r="M76" s="18"/>
    </row>
    <row r="77" spans="1:13" s="19" customFormat="1" ht="12.75" customHeight="1">
      <c r="A77" s="20">
        <v>73</v>
      </c>
      <c r="B77" s="22" t="s">
        <v>48</v>
      </c>
      <c r="C77" s="23">
        <v>20660</v>
      </c>
      <c r="D77" s="22" t="s">
        <v>57</v>
      </c>
      <c r="E77" s="23" t="s">
        <v>30</v>
      </c>
      <c r="F77" s="24" t="s">
        <v>11</v>
      </c>
      <c r="G77" s="25">
        <v>62</v>
      </c>
      <c r="H77" s="25">
        <v>35</v>
      </c>
      <c r="I77" s="25">
        <v>0</v>
      </c>
      <c r="J77" s="25">
        <v>0</v>
      </c>
      <c r="K77" s="25">
        <v>94</v>
      </c>
      <c r="L77" s="17"/>
      <c r="M77" s="18"/>
    </row>
    <row r="78" spans="1:13" s="19" customFormat="1" ht="12.75" customHeight="1">
      <c r="A78" s="20">
        <v>74</v>
      </c>
      <c r="B78" s="22" t="s">
        <v>48</v>
      </c>
      <c r="C78" s="23">
        <v>20660</v>
      </c>
      <c r="D78" s="22" t="s">
        <v>57</v>
      </c>
      <c r="E78" s="23" t="s">
        <v>31</v>
      </c>
      <c r="F78" s="24" t="s">
        <v>12</v>
      </c>
      <c r="G78" s="25">
        <v>887</v>
      </c>
      <c r="H78" s="25">
        <v>164</v>
      </c>
      <c r="I78" s="25">
        <v>3</v>
      </c>
      <c r="J78" s="25">
        <v>0</v>
      </c>
      <c r="K78" s="25">
        <v>1059</v>
      </c>
      <c r="L78" s="17"/>
      <c r="M78" s="18"/>
    </row>
    <row r="79" spans="1:13" s="19" customFormat="1" ht="12.75" customHeight="1">
      <c r="A79" s="20">
        <v>75</v>
      </c>
      <c r="B79" s="22" t="s">
        <v>48</v>
      </c>
      <c r="C79" s="23">
        <v>20660</v>
      </c>
      <c r="D79" s="22" t="s">
        <v>57</v>
      </c>
      <c r="E79" s="23" t="s">
        <v>32</v>
      </c>
      <c r="F79" s="24" t="s">
        <v>13</v>
      </c>
      <c r="G79" s="25">
        <v>974</v>
      </c>
      <c r="H79" s="25">
        <v>103</v>
      </c>
      <c r="I79" s="25">
        <v>3</v>
      </c>
      <c r="J79" s="25">
        <v>0</v>
      </c>
      <c r="K79" s="25">
        <v>1084</v>
      </c>
      <c r="L79" s="17"/>
      <c r="M79" s="18"/>
    </row>
    <row r="80" spans="1:13" s="19" customFormat="1" ht="12.75" customHeight="1">
      <c r="A80" s="20">
        <v>76</v>
      </c>
      <c r="B80" s="22" t="s">
        <v>48</v>
      </c>
      <c r="C80" s="23">
        <v>20660</v>
      </c>
      <c r="D80" s="22" t="s">
        <v>57</v>
      </c>
      <c r="E80" s="23" t="s">
        <v>33</v>
      </c>
      <c r="F80" s="24" t="s">
        <v>14</v>
      </c>
      <c r="G80" s="25">
        <v>889</v>
      </c>
      <c r="H80" s="25">
        <v>667</v>
      </c>
      <c r="I80" s="25">
        <v>9</v>
      </c>
      <c r="J80" s="25">
        <v>0</v>
      </c>
      <c r="K80" s="25">
        <v>1561</v>
      </c>
      <c r="L80" s="17"/>
      <c r="M80" s="18"/>
    </row>
    <row r="81" spans="1:13" s="19" customFormat="1" ht="12.75" customHeight="1">
      <c r="A81" s="20">
        <v>77</v>
      </c>
      <c r="B81" s="22" t="s">
        <v>48</v>
      </c>
      <c r="C81" s="23">
        <v>20660</v>
      </c>
      <c r="D81" s="22" t="s">
        <v>57</v>
      </c>
      <c r="E81" s="23" t="s">
        <v>34</v>
      </c>
      <c r="F81" s="24" t="s">
        <v>15</v>
      </c>
      <c r="G81" s="25">
        <v>216</v>
      </c>
      <c r="H81" s="25">
        <v>149</v>
      </c>
      <c r="I81" s="25">
        <v>17</v>
      </c>
      <c r="J81" s="25">
        <v>0</v>
      </c>
      <c r="K81" s="25">
        <v>381</v>
      </c>
      <c r="L81" s="17"/>
      <c r="M81" s="18"/>
    </row>
    <row r="82" spans="1:13" s="19" customFormat="1" ht="12.75" customHeight="1">
      <c r="A82" s="20">
        <v>78</v>
      </c>
      <c r="B82" s="22" t="s">
        <v>48</v>
      </c>
      <c r="C82" s="23">
        <v>20660</v>
      </c>
      <c r="D82" s="22" t="s">
        <v>57</v>
      </c>
      <c r="E82" s="23" t="s">
        <v>35</v>
      </c>
      <c r="F82" s="24" t="s">
        <v>16</v>
      </c>
      <c r="G82" s="25">
        <v>24</v>
      </c>
      <c r="H82" s="25">
        <v>15</v>
      </c>
      <c r="I82" s="25">
        <v>3</v>
      </c>
      <c r="J82" s="25">
        <v>0</v>
      </c>
      <c r="K82" s="25">
        <v>41</v>
      </c>
      <c r="L82" s="17"/>
      <c r="M82" s="18"/>
    </row>
    <row r="83" spans="1:13" s="19" customFormat="1" ht="12.75" customHeight="1">
      <c r="A83" s="20">
        <v>79</v>
      </c>
      <c r="B83" s="22" t="s">
        <v>48</v>
      </c>
      <c r="C83" s="23">
        <v>20660</v>
      </c>
      <c r="D83" s="22" t="s">
        <v>57</v>
      </c>
      <c r="E83" s="23" t="s">
        <v>36</v>
      </c>
      <c r="F83" s="24" t="s">
        <v>17</v>
      </c>
      <c r="G83" s="25">
        <v>90</v>
      </c>
      <c r="H83" s="25">
        <v>75</v>
      </c>
      <c r="I83" s="25">
        <v>10</v>
      </c>
      <c r="J83" s="25">
        <v>0</v>
      </c>
      <c r="K83" s="25">
        <v>181</v>
      </c>
      <c r="L83" s="17"/>
      <c r="M83" s="18"/>
    </row>
    <row r="84" spans="1:13" s="19" customFormat="1" ht="12.75" customHeight="1">
      <c r="A84" s="20">
        <v>80</v>
      </c>
      <c r="B84" s="22" t="s">
        <v>48</v>
      </c>
      <c r="C84" s="23">
        <v>20660</v>
      </c>
      <c r="D84" s="22" t="s">
        <v>57</v>
      </c>
      <c r="E84" s="23" t="s">
        <v>37</v>
      </c>
      <c r="F84" s="24" t="s">
        <v>18</v>
      </c>
      <c r="G84" s="25">
        <v>470</v>
      </c>
      <c r="H84" s="25">
        <v>371</v>
      </c>
      <c r="I84" s="25">
        <v>17</v>
      </c>
      <c r="J84" s="25">
        <v>0</v>
      </c>
      <c r="K84" s="25">
        <v>863</v>
      </c>
      <c r="L84" s="17"/>
      <c r="M84" s="18"/>
    </row>
    <row r="85" spans="1:13" s="19" customFormat="1" ht="12.75" customHeight="1">
      <c r="A85" s="20">
        <v>81</v>
      </c>
      <c r="B85" s="22" t="s">
        <v>48</v>
      </c>
      <c r="C85" s="23">
        <v>20660</v>
      </c>
      <c r="D85" s="22" t="s">
        <v>57</v>
      </c>
      <c r="E85" s="23" t="s">
        <v>38</v>
      </c>
      <c r="F85" s="24" t="s">
        <v>19</v>
      </c>
      <c r="G85" s="25">
        <v>85</v>
      </c>
      <c r="H85" s="25">
        <v>35</v>
      </c>
      <c r="I85" s="25">
        <v>0</v>
      </c>
      <c r="J85" s="25">
        <v>0</v>
      </c>
      <c r="K85" s="25">
        <v>121</v>
      </c>
      <c r="L85" s="17"/>
      <c r="M85" s="18"/>
    </row>
    <row r="86" spans="1:13" s="19" customFormat="1" ht="12.75" customHeight="1">
      <c r="A86" s="20">
        <v>82</v>
      </c>
      <c r="B86" s="22" t="s">
        <v>48</v>
      </c>
      <c r="C86" s="23">
        <v>20660</v>
      </c>
      <c r="D86" s="22" t="s">
        <v>57</v>
      </c>
      <c r="E86" s="23" t="s">
        <v>39</v>
      </c>
      <c r="F86" s="24" t="s">
        <v>20</v>
      </c>
      <c r="G86" s="25">
        <v>133</v>
      </c>
      <c r="H86" s="25">
        <v>265</v>
      </c>
      <c r="I86" s="25">
        <v>4</v>
      </c>
      <c r="J86" s="25">
        <v>0</v>
      </c>
      <c r="K86" s="25">
        <v>405</v>
      </c>
      <c r="L86" s="17"/>
      <c r="M86" s="18"/>
    </row>
    <row r="87" spans="1:13" s="19" customFormat="1" ht="12.75" customHeight="1">
      <c r="A87" s="20">
        <v>83</v>
      </c>
      <c r="B87" s="22" t="s">
        <v>48</v>
      </c>
      <c r="C87" s="23">
        <v>20660</v>
      </c>
      <c r="D87" s="22" t="s">
        <v>57</v>
      </c>
      <c r="E87" s="23" t="s">
        <v>40</v>
      </c>
      <c r="F87" s="24" t="s">
        <v>41</v>
      </c>
      <c r="G87" s="25">
        <v>80</v>
      </c>
      <c r="H87" s="25">
        <v>27</v>
      </c>
      <c r="I87" s="25">
        <v>0</v>
      </c>
      <c r="J87" s="25">
        <v>0</v>
      </c>
      <c r="K87" s="25">
        <v>108</v>
      </c>
      <c r="L87" s="17"/>
      <c r="M87" s="18"/>
    </row>
    <row r="88" spans="1:13" s="19" customFormat="1" ht="12.75" customHeight="1">
      <c r="A88" s="20">
        <v>84</v>
      </c>
      <c r="B88" s="22" t="s">
        <v>48</v>
      </c>
      <c r="C88" s="23">
        <v>20660</v>
      </c>
      <c r="D88" s="22" t="s">
        <v>58</v>
      </c>
      <c r="E88" s="23"/>
      <c r="F88" s="24"/>
      <c r="G88" s="25">
        <v>6187</v>
      </c>
      <c r="H88" s="25">
        <v>3783</v>
      </c>
      <c r="I88" s="25">
        <v>164</v>
      </c>
      <c r="J88" s="25">
        <v>3</v>
      </c>
      <c r="K88" s="25">
        <v>10134</v>
      </c>
      <c r="L88" s="17"/>
      <c r="M88" s="18"/>
    </row>
    <row r="89" spans="1:13" s="19" customFormat="1" ht="12.75" customHeight="1">
      <c r="A89" s="20">
        <v>85</v>
      </c>
      <c r="B89" s="22" t="s">
        <v>48</v>
      </c>
      <c r="C89" s="23">
        <v>20740</v>
      </c>
      <c r="D89" s="22" t="s">
        <v>137</v>
      </c>
      <c r="E89" s="23" t="s">
        <v>21</v>
      </c>
      <c r="F89" s="24" t="s">
        <v>2</v>
      </c>
      <c r="G89" s="25">
        <v>364</v>
      </c>
      <c r="H89" s="25">
        <v>94</v>
      </c>
      <c r="I89" s="25">
        <v>0</v>
      </c>
      <c r="J89" s="25">
        <v>0</v>
      </c>
      <c r="K89" s="25">
        <v>462</v>
      </c>
      <c r="L89" s="17"/>
      <c r="M89" s="18"/>
    </row>
    <row r="90" spans="1:13" s="19" customFormat="1" ht="12.75" customHeight="1">
      <c r="A90" s="20">
        <v>86</v>
      </c>
      <c r="B90" s="22" t="s">
        <v>48</v>
      </c>
      <c r="C90" s="23">
        <v>20740</v>
      </c>
      <c r="D90" s="22" t="s">
        <v>137</v>
      </c>
      <c r="E90" s="23" t="s">
        <v>22</v>
      </c>
      <c r="F90" s="24" t="s">
        <v>3</v>
      </c>
      <c r="G90" s="25">
        <v>3</v>
      </c>
      <c r="H90" s="25">
        <v>5</v>
      </c>
      <c r="I90" s="25">
        <v>0</v>
      </c>
      <c r="J90" s="25">
        <v>0</v>
      </c>
      <c r="K90" s="25">
        <v>8</v>
      </c>
      <c r="L90" s="17"/>
      <c r="M90" s="18"/>
    </row>
    <row r="91" spans="1:13" s="19" customFormat="1" ht="12.75" customHeight="1">
      <c r="A91" s="20">
        <v>87</v>
      </c>
      <c r="B91" s="22" t="s">
        <v>48</v>
      </c>
      <c r="C91" s="23">
        <v>20740</v>
      </c>
      <c r="D91" s="22" t="s">
        <v>137</v>
      </c>
      <c r="E91" s="23" t="s">
        <v>23</v>
      </c>
      <c r="F91" s="24" t="s">
        <v>4</v>
      </c>
      <c r="G91" s="25">
        <v>38</v>
      </c>
      <c r="H91" s="25">
        <v>51</v>
      </c>
      <c r="I91" s="25">
        <v>3</v>
      </c>
      <c r="J91" s="25">
        <v>0</v>
      </c>
      <c r="K91" s="25">
        <v>90</v>
      </c>
      <c r="L91" s="17"/>
      <c r="M91" s="18"/>
    </row>
    <row r="92" spans="1:13" s="19" customFormat="1" ht="12.75" customHeight="1">
      <c r="A92" s="20">
        <v>88</v>
      </c>
      <c r="B92" s="22" t="s">
        <v>48</v>
      </c>
      <c r="C92" s="23">
        <v>20740</v>
      </c>
      <c r="D92" s="22" t="s">
        <v>137</v>
      </c>
      <c r="E92" s="23" t="s">
        <v>24</v>
      </c>
      <c r="F92" s="24" t="s">
        <v>5</v>
      </c>
      <c r="G92" s="25">
        <v>4</v>
      </c>
      <c r="H92" s="25">
        <v>10</v>
      </c>
      <c r="I92" s="25">
        <v>0</v>
      </c>
      <c r="J92" s="25">
        <v>0</v>
      </c>
      <c r="K92" s="25">
        <v>15</v>
      </c>
      <c r="L92" s="17"/>
      <c r="M92" s="18"/>
    </row>
    <row r="93" spans="1:13" s="19" customFormat="1" ht="12.75" customHeight="1">
      <c r="A93" s="20">
        <v>89</v>
      </c>
      <c r="B93" s="22" t="s">
        <v>48</v>
      </c>
      <c r="C93" s="23">
        <v>20740</v>
      </c>
      <c r="D93" s="22" t="s">
        <v>137</v>
      </c>
      <c r="E93" s="23" t="s">
        <v>25</v>
      </c>
      <c r="F93" s="24" t="s">
        <v>6</v>
      </c>
      <c r="G93" s="25">
        <v>428</v>
      </c>
      <c r="H93" s="25">
        <v>234</v>
      </c>
      <c r="I93" s="25">
        <v>3</v>
      </c>
      <c r="J93" s="25">
        <v>0</v>
      </c>
      <c r="K93" s="25">
        <v>665</v>
      </c>
      <c r="L93" s="17"/>
      <c r="M93" s="18"/>
    </row>
    <row r="94" spans="1:13" s="19" customFormat="1" ht="12.75" customHeight="1">
      <c r="A94" s="20">
        <v>90</v>
      </c>
      <c r="B94" s="22" t="s">
        <v>48</v>
      </c>
      <c r="C94" s="23">
        <v>20740</v>
      </c>
      <c r="D94" s="22" t="s">
        <v>137</v>
      </c>
      <c r="E94" s="23" t="s">
        <v>26</v>
      </c>
      <c r="F94" s="24" t="s">
        <v>7</v>
      </c>
      <c r="G94" s="25">
        <v>31</v>
      </c>
      <c r="H94" s="25">
        <v>15</v>
      </c>
      <c r="I94" s="25">
        <v>3</v>
      </c>
      <c r="J94" s="25">
        <v>0</v>
      </c>
      <c r="K94" s="25">
        <v>42</v>
      </c>
      <c r="L94" s="17"/>
      <c r="M94" s="18"/>
    </row>
    <row r="95" spans="1:13" s="19" customFormat="1" ht="12.75" customHeight="1">
      <c r="A95" s="20">
        <v>91</v>
      </c>
      <c r="B95" s="22" t="s">
        <v>48</v>
      </c>
      <c r="C95" s="23">
        <v>20740</v>
      </c>
      <c r="D95" s="22" t="s">
        <v>137</v>
      </c>
      <c r="E95" s="23" t="s">
        <v>27</v>
      </c>
      <c r="F95" s="24" t="s">
        <v>8</v>
      </c>
      <c r="G95" s="25">
        <v>82</v>
      </c>
      <c r="H95" s="25">
        <v>108</v>
      </c>
      <c r="I95" s="25">
        <v>9</v>
      </c>
      <c r="J95" s="25">
        <v>0</v>
      </c>
      <c r="K95" s="25">
        <v>193</v>
      </c>
      <c r="L95" s="17"/>
      <c r="M95" s="18"/>
    </row>
    <row r="96" spans="1:13" s="19" customFormat="1" ht="12.75" customHeight="1">
      <c r="A96" s="20">
        <v>92</v>
      </c>
      <c r="B96" s="22" t="s">
        <v>48</v>
      </c>
      <c r="C96" s="23">
        <v>20740</v>
      </c>
      <c r="D96" s="22" t="s">
        <v>137</v>
      </c>
      <c r="E96" s="23" t="s">
        <v>28</v>
      </c>
      <c r="F96" s="24" t="s">
        <v>9</v>
      </c>
      <c r="G96" s="25">
        <v>58</v>
      </c>
      <c r="H96" s="25">
        <v>102</v>
      </c>
      <c r="I96" s="25">
        <v>8</v>
      </c>
      <c r="J96" s="25">
        <v>0</v>
      </c>
      <c r="K96" s="25">
        <v>171</v>
      </c>
      <c r="L96" s="17"/>
      <c r="M96" s="18"/>
    </row>
    <row r="97" spans="1:13" s="19" customFormat="1" ht="12.75" customHeight="1">
      <c r="A97" s="20">
        <v>93</v>
      </c>
      <c r="B97" s="22" t="s">
        <v>48</v>
      </c>
      <c r="C97" s="23">
        <v>20740</v>
      </c>
      <c r="D97" s="22" t="s">
        <v>137</v>
      </c>
      <c r="E97" s="23" t="s">
        <v>29</v>
      </c>
      <c r="F97" s="24" t="s">
        <v>10</v>
      </c>
      <c r="G97" s="25">
        <v>79</v>
      </c>
      <c r="H97" s="25">
        <v>39</v>
      </c>
      <c r="I97" s="25">
        <v>3</v>
      </c>
      <c r="J97" s="25">
        <v>0</v>
      </c>
      <c r="K97" s="25">
        <v>122</v>
      </c>
      <c r="L97" s="17"/>
      <c r="M97" s="18"/>
    </row>
    <row r="98" spans="1:13" s="19" customFormat="1" ht="12.75" customHeight="1">
      <c r="A98" s="20">
        <v>94</v>
      </c>
      <c r="B98" s="22" t="s">
        <v>48</v>
      </c>
      <c r="C98" s="23">
        <v>20740</v>
      </c>
      <c r="D98" s="22" t="s">
        <v>137</v>
      </c>
      <c r="E98" s="23" t="s">
        <v>30</v>
      </c>
      <c r="F98" s="24" t="s">
        <v>11</v>
      </c>
      <c r="G98" s="25">
        <v>11</v>
      </c>
      <c r="H98" s="25">
        <v>4</v>
      </c>
      <c r="I98" s="25">
        <v>0</v>
      </c>
      <c r="J98" s="25">
        <v>0</v>
      </c>
      <c r="K98" s="25">
        <v>15</v>
      </c>
      <c r="L98" s="17"/>
      <c r="M98" s="18"/>
    </row>
    <row r="99" spans="1:13" s="19" customFormat="1" ht="12.75" customHeight="1">
      <c r="A99" s="20">
        <v>95</v>
      </c>
      <c r="B99" s="22" t="s">
        <v>48</v>
      </c>
      <c r="C99" s="23">
        <v>20740</v>
      </c>
      <c r="D99" s="22" t="s">
        <v>137</v>
      </c>
      <c r="E99" s="23" t="s">
        <v>31</v>
      </c>
      <c r="F99" s="24" t="s">
        <v>12</v>
      </c>
      <c r="G99" s="25">
        <v>121</v>
      </c>
      <c r="H99" s="25">
        <v>19</v>
      </c>
      <c r="I99" s="25">
        <v>0</v>
      </c>
      <c r="J99" s="25">
        <v>0</v>
      </c>
      <c r="K99" s="25">
        <v>139</v>
      </c>
      <c r="L99" s="17"/>
      <c r="M99" s="18"/>
    </row>
    <row r="100" spans="1:13" s="19" customFormat="1" ht="12.75" customHeight="1">
      <c r="A100" s="20">
        <v>96</v>
      </c>
      <c r="B100" s="22" t="s">
        <v>48</v>
      </c>
      <c r="C100" s="23">
        <v>20740</v>
      </c>
      <c r="D100" s="22" t="s">
        <v>137</v>
      </c>
      <c r="E100" s="23" t="s">
        <v>32</v>
      </c>
      <c r="F100" s="24" t="s">
        <v>13</v>
      </c>
      <c r="G100" s="25">
        <v>200</v>
      </c>
      <c r="H100" s="25">
        <v>39</v>
      </c>
      <c r="I100" s="25">
        <v>3</v>
      </c>
      <c r="J100" s="25">
        <v>0</v>
      </c>
      <c r="K100" s="25">
        <v>244</v>
      </c>
      <c r="L100" s="17"/>
      <c r="M100" s="18"/>
    </row>
    <row r="101" spans="1:13" s="19" customFormat="1" ht="12.75" customHeight="1">
      <c r="A101" s="20">
        <v>97</v>
      </c>
      <c r="B101" s="22" t="s">
        <v>48</v>
      </c>
      <c r="C101" s="23">
        <v>20740</v>
      </c>
      <c r="D101" s="22" t="s">
        <v>137</v>
      </c>
      <c r="E101" s="23" t="s">
        <v>33</v>
      </c>
      <c r="F101" s="24" t="s">
        <v>14</v>
      </c>
      <c r="G101" s="25">
        <v>127</v>
      </c>
      <c r="H101" s="25">
        <v>80</v>
      </c>
      <c r="I101" s="25">
        <v>3</v>
      </c>
      <c r="J101" s="25">
        <v>0</v>
      </c>
      <c r="K101" s="25">
        <v>207</v>
      </c>
      <c r="L101" s="17"/>
      <c r="M101" s="18"/>
    </row>
    <row r="102" spans="1:13" s="19" customFormat="1" ht="12.75" customHeight="1">
      <c r="A102" s="20">
        <v>98</v>
      </c>
      <c r="B102" s="22" t="s">
        <v>48</v>
      </c>
      <c r="C102" s="23">
        <v>20740</v>
      </c>
      <c r="D102" s="22" t="s">
        <v>137</v>
      </c>
      <c r="E102" s="23" t="s">
        <v>34</v>
      </c>
      <c r="F102" s="24" t="s">
        <v>15</v>
      </c>
      <c r="G102" s="25">
        <v>61</v>
      </c>
      <c r="H102" s="25">
        <v>34</v>
      </c>
      <c r="I102" s="25">
        <v>3</v>
      </c>
      <c r="J102" s="25">
        <v>0</v>
      </c>
      <c r="K102" s="25">
        <v>100</v>
      </c>
      <c r="L102" s="17"/>
      <c r="M102" s="18"/>
    </row>
    <row r="103" spans="1:13" s="19" customFormat="1" ht="12.75" customHeight="1">
      <c r="A103" s="20">
        <v>99</v>
      </c>
      <c r="B103" s="22" t="s">
        <v>48</v>
      </c>
      <c r="C103" s="23">
        <v>20740</v>
      </c>
      <c r="D103" s="22" t="s">
        <v>137</v>
      </c>
      <c r="E103" s="23" t="s">
        <v>35</v>
      </c>
      <c r="F103" s="24" t="s">
        <v>16</v>
      </c>
      <c r="G103" s="25">
        <v>3</v>
      </c>
      <c r="H103" s="25">
        <v>0</v>
      </c>
      <c r="I103" s="25">
        <v>0</v>
      </c>
      <c r="J103" s="25">
        <v>0</v>
      </c>
      <c r="K103" s="25">
        <v>6</v>
      </c>
      <c r="L103" s="17"/>
      <c r="M103" s="18"/>
    </row>
    <row r="104" spans="1:13" s="19" customFormat="1" ht="12.75" customHeight="1">
      <c r="A104" s="20">
        <v>100</v>
      </c>
      <c r="B104" s="22" t="s">
        <v>48</v>
      </c>
      <c r="C104" s="23">
        <v>20740</v>
      </c>
      <c r="D104" s="22" t="s">
        <v>137</v>
      </c>
      <c r="E104" s="23" t="s">
        <v>36</v>
      </c>
      <c r="F104" s="24" t="s">
        <v>17</v>
      </c>
      <c r="G104" s="25">
        <v>16</v>
      </c>
      <c r="H104" s="25">
        <v>12</v>
      </c>
      <c r="I104" s="25">
        <v>3</v>
      </c>
      <c r="J104" s="25">
        <v>0</v>
      </c>
      <c r="K104" s="25">
        <v>31</v>
      </c>
      <c r="L104" s="17"/>
      <c r="M104" s="18"/>
    </row>
    <row r="105" spans="1:13" s="19" customFormat="1" ht="12.75" customHeight="1">
      <c r="A105" s="20">
        <v>101</v>
      </c>
      <c r="B105" s="22" t="s">
        <v>48</v>
      </c>
      <c r="C105" s="23">
        <v>20740</v>
      </c>
      <c r="D105" s="22" t="s">
        <v>137</v>
      </c>
      <c r="E105" s="23" t="s">
        <v>37</v>
      </c>
      <c r="F105" s="24" t="s">
        <v>18</v>
      </c>
      <c r="G105" s="25">
        <v>49</v>
      </c>
      <c r="H105" s="25">
        <v>33</v>
      </c>
      <c r="I105" s="25">
        <v>3</v>
      </c>
      <c r="J105" s="25">
        <v>0</v>
      </c>
      <c r="K105" s="25">
        <v>89</v>
      </c>
      <c r="L105" s="17"/>
      <c r="M105" s="18"/>
    </row>
    <row r="106" spans="1:13" s="19" customFormat="1" ht="12.75" customHeight="1">
      <c r="A106" s="20">
        <v>102</v>
      </c>
      <c r="B106" s="22" t="s">
        <v>48</v>
      </c>
      <c r="C106" s="23">
        <v>20740</v>
      </c>
      <c r="D106" s="22" t="s">
        <v>137</v>
      </c>
      <c r="E106" s="23" t="s">
        <v>38</v>
      </c>
      <c r="F106" s="24" t="s">
        <v>19</v>
      </c>
      <c r="G106" s="25">
        <v>17</v>
      </c>
      <c r="H106" s="25">
        <v>16</v>
      </c>
      <c r="I106" s="25">
        <v>3</v>
      </c>
      <c r="J106" s="25">
        <v>0</v>
      </c>
      <c r="K106" s="25">
        <v>34</v>
      </c>
      <c r="L106" s="17"/>
      <c r="M106" s="18"/>
    </row>
    <row r="107" spans="1:13" s="19" customFormat="1" ht="12.75" customHeight="1">
      <c r="A107" s="20">
        <v>103</v>
      </c>
      <c r="B107" s="22" t="s">
        <v>48</v>
      </c>
      <c r="C107" s="23">
        <v>20740</v>
      </c>
      <c r="D107" s="22" t="s">
        <v>137</v>
      </c>
      <c r="E107" s="23" t="s">
        <v>39</v>
      </c>
      <c r="F107" s="24" t="s">
        <v>20</v>
      </c>
      <c r="G107" s="25">
        <v>57</v>
      </c>
      <c r="H107" s="25">
        <v>52</v>
      </c>
      <c r="I107" s="25">
        <v>0</v>
      </c>
      <c r="J107" s="25">
        <v>0</v>
      </c>
      <c r="K107" s="25">
        <v>116</v>
      </c>
      <c r="L107" s="17"/>
      <c r="M107" s="18"/>
    </row>
    <row r="108" spans="1:13" s="19" customFormat="1" ht="12.75" customHeight="1">
      <c r="A108" s="20">
        <v>104</v>
      </c>
      <c r="B108" s="22" t="s">
        <v>48</v>
      </c>
      <c r="C108" s="23">
        <v>20740</v>
      </c>
      <c r="D108" s="22" t="s">
        <v>137</v>
      </c>
      <c r="E108" s="23" t="s">
        <v>40</v>
      </c>
      <c r="F108" s="24" t="s">
        <v>41</v>
      </c>
      <c r="G108" s="25">
        <v>19</v>
      </c>
      <c r="H108" s="25">
        <v>10</v>
      </c>
      <c r="I108" s="25">
        <v>0</v>
      </c>
      <c r="J108" s="25">
        <v>0</v>
      </c>
      <c r="K108" s="25">
        <v>24</v>
      </c>
      <c r="L108" s="17"/>
      <c r="M108" s="18"/>
    </row>
    <row r="109" spans="1:13" s="19" customFormat="1" ht="12.75" customHeight="1">
      <c r="A109" s="20">
        <v>105</v>
      </c>
      <c r="B109" s="22" t="s">
        <v>48</v>
      </c>
      <c r="C109" s="23">
        <v>20740</v>
      </c>
      <c r="D109" s="22" t="s">
        <v>138</v>
      </c>
      <c r="E109" s="23"/>
      <c r="F109" s="24"/>
      <c r="G109" s="25">
        <v>1764</v>
      </c>
      <c r="H109" s="25">
        <v>961</v>
      </c>
      <c r="I109" s="25">
        <v>41</v>
      </c>
      <c r="J109" s="25">
        <v>0</v>
      </c>
      <c r="K109" s="25">
        <v>2771</v>
      </c>
      <c r="L109" s="17"/>
      <c r="M109" s="18"/>
    </row>
    <row r="110" spans="1:13" s="19" customFormat="1" ht="12.75" customHeight="1">
      <c r="A110" s="20">
        <v>106</v>
      </c>
      <c r="B110" s="22" t="s">
        <v>48</v>
      </c>
      <c r="C110" s="23">
        <v>20830</v>
      </c>
      <c r="D110" s="22" t="s">
        <v>139</v>
      </c>
      <c r="E110" s="23" t="s">
        <v>21</v>
      </c>
      <c r="F110" s="24" t="s">
        <v>2</v>
      </c>
      <c r="G110" s="25">
        <v>1053</v>
      </c>
      <c r="H110" s="25">
        <v>257</v>
      </c>
      <c r="I110" s="25">
        <v>8</v>
      </c>
      <c r="J110" s="25">
        <v>0</v>
      </c>
      <c r="K110" s="25">
        <v>1311</v>
      </c>
      <c r="L110" s="17"/>
      <c r="M110" s="18"/>
    </row>
    <row r="111" spans="1:13" s="19" customFormat="1" ht="12.75" customHeight="1">
      <c r="A111" s="20">
        <v>107</v>
      </c>
      <c r="B111" s="22" t="s">
        <v>48</v>
      </c>
      <c r="C111" s="23">
        <v>20830</v>
      </c>
      <c r="D111" s="22" t="s">
        <v>139</v>
      </c>
      <c r="E111" s="23" t="s">
        <v>22</v>
      </c>
      <c r="F111" s="24" t="s">
        <v>3</v>
      </c>
      <c r="G111" s="25">
        <v>5</v>
      </c>
      <c r="H111" s="25">
        <v>0</v>
      </c>
      <c r="I111" s="25">
        <v>0</v>
      </c>
      <c r="J111" s="25">
        <v>0</v>
      </c>
      <c r="K111" s="25">
        <v>12</v>
      </c>
      <c r="L111" s="17"/>
      <c r="M111" s="18"/>
    </row>
    <row r="112" spans="1:13" s="19" customFormat="1" ht="12.75" customHeight="1">
      <c r="A112" s="20">
        <v>108</v>
      </c>
      <c r="B112" s="22" t="s">
        <v>48</v>
      </c>
      <c r="C112" s="23">
        <v>20830</v>
      </c>
      <c r="D112" s="22" t="s">
        <v>139</v>
      </c>
      <c r="E112" s="23" t="s">
        <v>23</v>
      </c>
      <c r="F112" s="24" t="s">
        <v>4</v>
      </c>
      <c r="G112" s="25">
        <v>95</v>
      </c>
      <c r="H112" s="25">
        <v>78</v>
      </c>
      <c r="I112" s="25">
        <v>5</v>
      </c>
      <c r="J112" s="25">
        <v>0</v>
      </c>
      <c r="K112" s="25">
        <v>179</v>
      </c>
      <c r="L112" s="17"/>
      <c r="M112" s="18"/>
    </row>
    <row r="113" spans="1:13" s="19" customFormat="1" ht="12.75" customHeight="1">
      <c r="A113" s="20">
        <v>109</v>
      </c>
      <c r="B113" s="22" t="s">
        <v>48</v>
      </c>
      <c r="C113" s="23">
        <v>20830</v>
      </c>
      <c r="D113" s="22" t="s">
        <v>139</v>
      </c>
      <c r="E113" s="23" t="s">
        <v>24</v>
      </c>
      <c r="F113" s="24" t="s">
        <v>5</v>
      </c>
      <c r="G113" s="25">
        <v>3</v>
      </c>
      <c r="H113" s="25">
        <v>3</v>
      </c>
      <c r="I113" s="25">
        <v>0</v>
      </c>
      <c r="J113" s="25">
        <v>0</v>
      </c>
      <c r="K113" s="25">
        <v>5</v>
      </c>
      <c r="L113" s="17"/>
      <c r="M113" s="18"/>
    </row>
    <row r="114" spans="1:13" s="19" customFormat="1" ht="12.75" customHeight="1">
      <c r="A114" s="20">
        <v>110</v>
      </c>
      <c r="B114" s="22" t="s">
        <v>48</v>
      </c>
      <c r="C114" s="23">
        <v>20830</v>
      </c>
      <c r="D114" s="22" t="s">
        <v>139</v>
      </c>
      <c r="E114" s="23" t="s">
        <v>25</v>
      </c>
      <c r="F114" s="24" t="s">
        <v>6</v>
      </c>
      <c r="G114" s="25">
        <v>548</v>
      </c>
      <c r="H114" s="25">
        <v>357</v>
      </c>
      <c r="I114" s="25">
        <v>4</v>
      </c>
      <c r="J114" s="25">
        <v>0</v>
      </c>
      <c r="K114" s="25">
        <v>908</v>
      </c>
      <c r="L114" s="17"/>
      <c r="M114" s="18"/>
    </row>
    <row r="115" spans="1:13" s="19" customFormat="1" ht="12.75" customHeight="1">
      <c r="A115" s="20">
        <v>111</v>
      </c>
      <c r="B115" s="22" t="s">
        <v>48</v>
      </c>
      <c r="C115" s="23">
        <v>20830</v>
      </c>
      <c r="D115" s="22" t="s">
        <v>139</v>
      </c>
      <c r="E115" s="23" t="s">
        <v>26</v>
      </c>
      <c r="F115" s="24" t="s">
        <v>7</v>
      </c>
      <c r="G115" s="25">
        <v>74</v>
      </c>
      <c r="H115" s="25">
        <v>64</v>
      </c>
      <c r="I115" s="25">
        <v>5</v>
      </c>
      <c r="J115" s="25">
        <v>0</v>
      </c>
      <c r="K115" s="25">
        <v>142</v>
      </c>
      <c r="L115" s="17"/>
      <c r="M115" s="18"/>
    </row>
    <row r="116" spans="1:13" s="19" customFormat="1" ht="12.75" customHeight="1">
      <c r="A116" s="20">
        <v>112</v>
      </c>
      <c r="B116" s="22" t="s">
        <v>48</v>
      </c>
      <c r="C116" s="23">
        <v>20830</v>
      </c>
      <c r="D116" s="22" t="s">
        <v>139</v>
      </c>
      <c r="E116" s="23" t="s">
        <v>27</v>
      </c>
      <c r="F116" s="24" t="s">
        <v>8</v>
      </c>
      <c r="G116" s="25">
        <v>97</v>
      </c>
      <c r="H116" s="25">
        <v>169</v>
      </c>
      <c r="I116" s="25">
        <v>3</v>
      </c>
      <c r="J116" s="25">
        <v>0</v>
      </c>
      <c r="K116" s="25">
        <v>271</v>
      </c>
      <c r="L116" s="17"/>
      <c r="M116" s="18"/>
    </row>
    <row r="117" spans="1:13" s="19" customFormat="1" ht="12.75" customHeight="1">
      <c r="A117" s="20">
        <v>113</v>
      </c>
      <c r="B117" s="22" t="s">
        <v>48</v>
      </c>
      <c r="C117" s="23">
        <v>20830</v>
      </c>
      <c r="D117" s="22" t="s">
        <v>139</v>
      </c>
      <c r="E117" s="23" t="s">
        <v>28</v>
      </c>
      <c r="F117" s="24" t="s">
        <v>9</v>
      </c>
      <c r="G117" s="25">
        <v>42</v>
      </c>
      <c r="H117" s="25">
        <v>102</v>
      </c>
      <c r="I117" s="25">
        <v>4</v>
      </c>
      <c r="J117" s="25">
        <v>0</v>
      </c>
      <c r="K117" s="25">
        <v>144</v>
      </c>
      <c r="L117" s="17"/>
      <c r="M117" s="18"/>
    </row>
    <row r="118" spans="1:13" s="19" customFormat="1" ht="12.75" customHeight="1">
      <c r="A118" s="20">
        <v>114</v>
      </c>
      <c r="B118" s="22" t="s">
        <v>48</v>
      </c>
      <c r="C118" s="23">
        <v>20830</v>
      </c>
      <c r="D118" s="22" t="s">
        <v>139</v>
      </c>
      <c r="E118" s="23" t="s">
        <v>29</v>
      </c>
      <c r="F118" s="24" t="s">
        <v>10</v>
      </c>
      <c r="G118" s="25">
        <v>146</v>
      </c>
      <c r="H118" s="25">
        <v>109</v>
      </c>
      <c r="I118" s="25">
        <v>3</v>
      </c>
      <c r="J118" s="25">
        <v>0</v>
      </c>
      <c r="K118" s="25">
        <v>260</v>
      </c>
      <c r="L118" s="17"/>
      <c r="M118" s="18"/>
    </row>
    <row r="119" spans="1:13" s="19" customFormat="1" ht="12.75" customHeight="1">
      <c r="A119" s="20">
        <v>115</v>
      </c>
      <c r="B119" s="22" t="s">
        <v>48</v>
      </c>
      <c r="C119" s="23">
        <v>20830</v>
      </c>
      <c r="D119" s="22" t="s">
        <v>139</v>
      </c>
      <c r="E119" s="23" t="s">
        <v>30</v>
      </c>
      <c r="F119" s="24" t="s">
        <v>11</v>
      </c>
      <c r="G119" s="25">
        <v>6</v>
      </c>
      <c r="H119" s="25">
        <v>10</v>
      </c>
      <c r="I119" s="25">
        <v>0</v>
      </c>
      <c r="J119" s="25">
        <v>0</v>
      </c>
      <c r="K119" s="25">
        <v>17</v>
      </c>
      <c r="L119" s="17"/>
      <c r="M119" s="18"/>
    </row>
    <row r="120" spans="1:13" s="19" customFormat="1" ht="12.75" customHeight="1">
      <c r="A120" s="20">
        <v>116</v>
      </c>
      <c r="B120" s="22" t="s">
        <v>48</v>
      </c>
      <c r="C120" s="23">
        <v>20830</v>
      </c>
      <c r="D120" s="22" t="s">
        <v>139</v>
      </c>
      <c r="E120" s="23" t="s">
        <v>31</v>
      </c>
      <c r="F120" s="24" t="s">
        <v>12</v>
      </c>
      <c r="G120" s="25">
        <v>294</v>
      </c>
      <c r="H120" s="25">
        <v>56</v>
      </c>
      <c r="I120" s="25">
        <v>0</v>
      </c>
      <c r="J120" s="25">
        <v>0</v>
      </c>
      <c r="K120" s="25">
        <v>349</v>
      </c>
      <c r="L120" s="17"/>
      <c r="M120" s="18"/>
    </row>
    <row r="121" spans="1:13" s="19" customFormat="1" ht="12.75" customHeight="1">
      <c r="A121" s="20">
        <v>117</v>
      </c>
      <c r="B121" s="22" t="s">
        <v>48</v>
      </c>
      <c r="C121" s="23">
        <v>20830</v>
      </c>
      <c r="D121" s="22" t="s">
        <v>139</v>
      </c>
      <c r="E121" s="23" t="s">
        <v>32</v>
      </c>
      <c r="F121" s="24" t="s">
        <v>13</v>
      </c>
      <c r="G121" s="25">
        <v>367</v>
      </c>
      <c r="H121" s="25">
        <v>54</v>
      </c>
      <c r="I121" s="25">
        <v>0</v>
      </c>
      <c r="J121" s="25">
        <v>0</v>
      </c>
      <c r="K121" s="25">
        <v>425</v>
      </c>
      <c r="L121" s="17"/>
      <c r="M121" s="18"/>
    </row>
    <row r="122" spans="1:13" s="19" customFormat="1" ht="12.75" customHeight="1">
      <c r="A122" s="20">
        <v>118</v>
      </c>
      <c r="B122" s="22" t="s">
        <v>48</v>
      </c>
      <c r="C122" s="23">
        <v>20830</v>
      </c>
      <c r="D122" s="22" t="s">
        <v>139</v>
      </c>
      <c r="E122" s="23" t="s">
        <v>33</v>
      </c>
      <c r="F122" s="24" t="s">
        <v>14</v>
      </c>
      <c r="G122" s="25">
        <v>189</v>
      </c>
      <c r="H122" s="25">
        <v>147</v>
      </c>
      <c r="I122" s="25">
        <v>3</v>
      </c>
      <c r="J122" s="25">
        <v>0</v>
      </c>
      <c r="K122" s="25">
        <v>335</v>
      </c>
      <c r="L122" s="17"/>
      <c r="M122" s="18"/>
    </row>
    <row r="123" spans="1:13" s="19" customFormat="1" ht="12.75" customHeight="1">
      <c r="A123" s="20">
        <v>119</v>
      </c>
      <c r="B123" s="22" t="s">
        <v>48</v>
      </c>
      <c r="C123" s="23">
        <v>20830</v>
      </c>
      <c r="D123" s="22" t="s">
        <v>139</v>
      </c>
      <c r="E123" s="23" t="s">
        <v>34</v>
      </c>
      <c r="F123" s="24" t="s">
        <v>15</v>
      </c>
      <c r="G123" s="25">
        <v>75</v>
      </c>
      <c r="H123" s="25">
        <v>39</v>
      </c>
      <c r="I123" s="25">
        <v>3</v>
      </c>
      <c r="J123" s="25">
        <v>0</v>
      </c>
      <c r="K123" s="25">
        <v>112</v>
      </c>
      <c r="L123" s="17"/>
      <c r="M123" s="18"/>
    </row>
    <row r="124" spans="1:13" s="19" customFormat="1" ht="12.75" customHeight="1">
      <c r="A124" s="20">
        <v>120</v>
      </c>
      <c r="B124" s="22" t="s">
        <v>48</v>
      </c>
      <c r="C124" s="23">
        <v>20830</v>
      </c>
      <c r="D124" s="22" t="s">
        <v>139</v>
      </c>
      <c r="E124" s="23" t="s">
        <v>35</v>
      </c>
      <c r="F124" s="24" t="s">
        <v>16</v>
      </c>
      <c r="G124" s="25">
        <v>3</v>
      </c>
      <c r="H124" s="25">
        <v>4</v>
      </c>
      <c r="I124" s="25">
        <v>0</v>
      </c>
      <c r="J124" s="25">
        <v>0</v>
      </c>
      <c r="K124" s="25">
        <v>11</v>
      </c>
      <c r="L124" s="17"/>
      <c r="M124" s="18"/>
    </row>
    <row r="125" spans="1:13" s="19" customFormat="1" ht="12.75" customHeight="1">
      <c r="A125" s="20">
        <v>121</v>
      </c>
      <c r="B125" s="22" t="s">
        <v>48</v>
      </c>
      <c r="C125" s="23">
        <v>20830</v>
      </c>
      <c r="D125" s="22" t="s">
        <v>139</v>
      </c>
      <c r="E125" s="23" t="s">
        <v>36</v>
      </c>
      <c r="F125" s="24" t="s">
        <v>17</v>
      </c>
      <c r="G125" s="25">
        <v>28</v>
      </c>
      <c r="H125" s="25">
        <v>14</v>
      </c>
      <c r="I125" s="25">
        <v>3</v>
      </c>
      <c r="J125" s="25">
        <v>0</v>
      </c>
      <c r="K125" s="25">
        <v>39</v>
      </c>
      <c r="L125" s="17"/>
      <c r="M125" s="18"/>
    </row>
    <row r="126" spans="1:13" s="19" customFormat="1" ht="12.75" customHeight="1">
      <c r="A126" s="20">
        <v>122</v>
      </c>
      <c r="B126" s="22" t="s">
        <v>48</v>
      </c>
      <c r="C126" s="23">
        <v>20830</v>
      </c>
      <c r="D126" s="22" t="s">
        <v>139</v>
      </c>
      <c r="E126" s="23" t="s">
        <v>37</v>
      </c>
      <c r="F126" s="24" t="s">
        <v>18</v>
      </c>
      <c r="G126" s="25">
        <v>66</v>
      </c>
      <c r="H126" s="25">
        <v>71</v>
      </c>
      <c r="I126" s="25">
        <v>4</v>
      </c>
      <c r="J126" s="25">
        <v>3</v>
      </c>
      <c r="K126" s="25">
        <v>147</v>
      </c>
      <c r="L126" s="17"/>
      <c r="M126" s="18"/>
    </row>
    <row r="127" spans="1:13" s="19" customFormat="1" ht="12.75" customHeight="1">
      <c r="A127" s="20">
        <v>123</v>
      </c>
      <c r="B127" s="22" t="s">
        <v>48</v>
      </c>
      <c r="C127" s="23">
        <v>20830</v>
      </c>
      <c r="D127" s="22" t="s">
        <v>139</v>
      </c>
      <c r="E127" s="23" t="s">
        <v>38</v>
      </c>
      <c r="F127" s="24" t="s">
        <v>19</v>
      </c>
      <c r="G127" s="25">
        <v>36</v>
      </c>
      <c r="H127" s="25">
        <v>11</v>
      </c>
      <c r="I127" s="25">
        <v>3</v>
      </c>
      <c r="J127" s="25">
        <v>0</v>
      </c>
      <c r="K127" s="25">
        <v>55</v>
      </c>
      <c r="L127" s="17"/>
      <c r="M127" s="18"/>
    </row>
    <row r="128" spans="1:13" s="19" customFormat="1" ht="12.75" customHeight="1">
      <c r="A128" s="20">
        <v>124</v>
      </c>
      <c r="B128" s="22" t="s">
        <v>48</v>
      </c>
      <c r="C128" s="23">
        <v>20830</v>
      </c>
      <c r="D128" s="22" t="s">
        <v>139</v>
      </c>
      <c r="E128" s="23" t="s">
        <v>39</v>
      </c>
      <c r="F128" s="24" t="s">
        <v>20</v>
      </c>
      <c r="G128" s="25">
        <v>102</v>
      </c>
      <c r="H128" s="25">
        <v>110</v>
      </c>
      <c r="I128" s="25">
        <v>0</v>
      </c>
      <c r="J128" s="25">
        <v>0</v>
      </c>
      <c r="K128" s="25">
        <v>211</v>
      </c>
      <c r="L128" s="17"/>
      <c r="M128" s="18"/>
    </row>
    <row r="129" spans="1:13" s="19" customFormat="1" ht="12.75" customHeight="1">
      <c r="A129" s="20">
        <v>125</v>
      </c>
      <c r="B129" s="22" t="s">
        <v>48</v>
      </c>
      <c r="C129" s="23">
        <v>20830</v>
      </c>
      <c r="D129" s="22" t="s">
        <v>139</v>
      </c>
      <c r="E129" s="23" t="s">
        <v>40</v>
      </c>
      <c r="F129" s="24" t="s">
        <v>41</v>
      </c>
      <c r="G129" s="25">
        <v>26</v>
      </c>
      <c r="H129" s="25">
        <v>10</v>
      </c>
      <c r="I129" s="25">
        <v>0</v>
      </c>
      <c r="J129" s="25">
        <v>0</v>
      </c>
      <c r="K129" s="25">
        <v>38</v>
      </c>
      <c r="L129" s="17"/>
      <c r="M129" s="18"/>
    </row>
    <row r="130" spans="1:13" s="19" customFormat="1" ht="12.75" customHeight="1">
      <c r="A130" s="20">
        <v>126</v>
      </c>
      <c r="B130" s="22" t="s">
        <v>48</v>
      </c>
      <c r="C130" s="23">
        <v>20830</v>
      </c>
      <c r="D130" s="22" t="s">
        <v>140</v>
      </c>
      <c r="E130" s="23"/>
      <c r="F130" s="24"/>
      <c r="G130" s="25">
        <v>3254</v>
      </c>
      <c r="H130" s="25">
        <v>1657</v>
      </c>
      <c r="I130" s="25">
        <v>53</v>
      </c>
      <c r="J130" s="25">
        <v>3</v>
      </c>
      <c r="K130" s="25">
        <v>4967</v>
      </c>
      <c r="L130" s="17"/>
      <c r="M130" s="18"/>
    </row>
    <row r="131" spans="1:13" s="19" customFormat="1" ht="12.75" customHeight="1">
      <c r="A131" s="20">
        <v>127</v>
      </c>
      <c r="B131" s="22" t="s">
        <v>48</v>
      </c>
      <c r="C131" s="23">
        <v>20910</v>
      </c>
      <c r="D131" s="22" t="s">
        <v>59</v>
      </c>
      <c r="E131" s="23" t="s">
        <v>21</v>
      </c>
      <c r="F131" s="24" t="s">
        <v>2</v>
      </c>
      <c r="G131" s="25">
        <v>176</v>
      </c>
      <c r="H131" s="25">
        <v>33</v>
      </c>
      <c r="I131" s="25">
        <v>0</v>
      </c>
      <c r="J131" s="25">
        <v>0</v>
      </c>
      <c r="K131" s="25">
        <v>209</v>
      </c>
      <c r="L131" s="17"/>
      <c r="M131" s="18"/>
    </row>
    <row r="132" spans="1:13" s="19" customFormat="1" ht="12.75" customHeight="1">
      <c r="A132" s="20">
        <v>128</v>
      </c>
      <c r="B132" s="22" t="s">
        <v>48</v>
      </c>
      <c r="C132" s="23">
        <v>20910</v>
      </c>
      <c r="D132" s="22" t="s">
        <v>59</v>
      </c>
      <c r="E132" s="23" t="s">
        <v>22</v>
      </c>
      <c r="F132" s="24" t="s">
        <v>3</v>
      </c>
      <c r="G132" s="25">
        <v>5</v>
      </c>
      <c r="H132" s="25">
        <v>3</v>
      </c>
      <c r="I132" s="25">
        <v>0</v>
      </c>
      <c r="J132" s="25">
        <v>0</v>
      </c>
      <c r="K132" s="25">
        <v>8</v>
      </c>
      <c r="L132" s="17"/>
      <c r="M132" s="18"/>
    </row>
    <row r="133" spans="1:13" s="19" customFormat="1" ht="12.75" customHeight="1">
      <c r="A133" s="20">
        <v>129</v>
      </c>
      <c r="B133" s="22" t="s">
        <v>48</v>
      </c>
      <c r="C133" s="23">
        <v>20910</v>
      </c>
      <c r="D133" s="22" t="s">
        <v>59</v>
      </c>
      <c r="E133" s="23" t="s">
        <v>23</v>
      </c>
      <c r="F133" s="24" t="s">
        <v>4</v>
      </c>
      <c r="G133" s="25">
        <v>163</v>
      </c>
      <c r="H133" s="25">
        <v>138</v>
      </c>
      <c r="I133" s="25">
        <v>20</v>
      </c>
      <c r="J133" s="25">
        <v>0</v>
      </c>
      <c r="K133" s="25">
        <v>318</v>
      </c>
      <c r="L133" s="17"/>
      <c r="M133" s="18"/>
    </row>
    <row r="134" spans="1:13" s="19" customFormat="1" ht="12.75" customHeight="1">
      <c r="A134" s="20">
        <v>130</v>
      </c>
      <c r="B134" s="22" t="s">
        <v>48</v>
      </c>
      <c r="C134" s="23">
        <v>20910</v>
      </c>
      <c r="D134" s="22" t="s">
        <v>59</v>
      </c>
      <c r="E134" s="23" t="s">
        <v>24</v>
      </c>
      <c r="F134" s="24" t="s">
        <v>5</v>
      </c>
      <c r="G134" s="25">
        <v>11</v>
      </c>
      <c r="H134" s="25">
        <v>7</v>
      </c>
      <c r="I134" s="25">
        <v>0</v>
      </c>
      <c r="J134" s="25">
        <v>0</v>
      </c>
      <c r="K134" s="25">
        <v>12</v>
      </c>
      <c r="L134" s="17"/>
      <c r="M134" s="18"/>
    </row>
    <row r="135" spans="1:13" s="19" customFormat="1" ht="12.75" customHeight="1">
      <c r="A135" s="20">
        <v>131</v>
      </c>
      <c r="B135" s="22" t="s">
        <v>48</v>
      </c>
      <c r="C135" s="23">
        <v>20910</v>
      </c>
      <c r="D135" s="22" t="s">
        <v>59</v>
      </c>
      <c r="E135" s="23" t="s">
        <v>25</v>
      </c>
      <c r="F135" s="24" t="s">
        <v>6</v>
      </c>
      <c r="G135" s="25">
        <v>954</v>
      </c>
      <c r="H135" s="25">
        <v>545</v>
      </c>
      <c r="I135" s="25">
        <v>5</v>
      </c>
      <c r="J135" s="25">
        <v>0</v>
      </c>
      <c r="K135" s="25">
        <v>1506</v>
      </c>
      <c r="L135" s="17"/>
      <c r="M135" s="18"/>
    </row>
    <row r="136" spans="1:13" s="19" customFormat="1" ht="12.75" customHeight="1">
      <c r="A136" s="20">
        <v>132</v>
      </c>
      <c r="B136" s="22" t="s">
        <v>48</v>
      </c>
      <c r="C136" s="23">
        <v>20910</v>
      </c>
      <c r="D136" s="22" t="s">
        <v>59</v>
      </c>
      <c r="E136" s="23" t="s">
        <v>26</v>
      </c>
      <c r="F136" s="24" t="s">
        <v>7</v>
      </c>
      <c r="G136" s="25">
        <v>240</v>
      </c>
      <c r="H136" s="25">
        <v>231</v>
      </c>
      <c r="I136" s="25">
        <v>12</v>
      </c>
      <c r="J136" s="25">
        <v>0</v>
      </c>
      <c r="K136" s="25">
        <v>485</v>
      </c>
      <c r="L136" s="17"/>
      <c r="M136" s="18"/>
    </row>
    <row r="137" spans="1:13" s="19" customFormat="1" ht="12.75" customHeight="1">
      <c r="A137" s="20">
        <v>133</v>
      </c>
      <c r="B137" s="22" t="s">
        <v>48</v>
      </c>
      <c r="C137" s="23">
        <v>20910</v>
      </c>
      <c r="D137" s="22" t="s">
        <v>59</v>
      </c>
      <c r="E137" s="23" t="s">
        <v>27</v>
      </c>
      <c r="F137" s="24" t="s">
        <v>8</v>
      </c>
      <c r="G137" s="25">
        <v>377</v>
      </c>
      <c r="H137" s="25">
        <v>364</v>
      </c>
      <c r="I137" s="25">
        <v>22</v>
      </c>
      <c r="J137" s="25">
        <v>0</v>
      </c>
      <c r="K137" s="25">
        <v>763</v>
      </c>
      <c r="L137" s="17"/>
      <c r="M137" s="18"/>
    </row>
    <row r="138" spans="1:13" s="19" customFormat="1" ht="12.75" customHeight="1">
      <c r="A138" s="20">
        <v>134</v>
      </c>
      <c r="B138" s="22" t="s">
        <v>48</v>
      </c>
      <c r="C138" s="23">
        <v>20910</v>
      </c>
      <c r="D138" s="22" t="s">
        <v>59</v>
      </c>
      <c r="E138" s="23" t="s">
        <v>28</v>
      </c>
      <c r="F138" s="24" t="s">
        <v>9</v>
      </c>
      <c r="G138" s="25">
        <v>127</v>
      </c>
      <c r="H138" s="25">
        <v>246</v>
      </c>
      <c r="I138" s="25">
        <v>29</v>
      </c>
      <c r="J138" s="25">
        <v>0</v>
      </c>
      <c r="K138" s="25">
        <v>400</v>
      </c>
      <c r="L138" s="17"/>
      <c r="M138" s="18"/>
    </row>
    <row r="139" spans="1:13" s="19" customFormat="1" ht="12.75" customHeight="1">
      <c r="A139" s="20">
        <v>135</v>
      </c>
      <c r="B139" s="22" t="s">
        <v>48</v>
      </c>
      <c r="C139" s="23">
        <v>20910</v>
      </c>
      <c r="D139" s="22" t="s">
        <v>59</v>
      </c>
      <c r="E139" s="23" t="s">
        <v>29</v>
      </c>
      <c r="F139" s="24" t="s">
        <v>10</v>
      </c>
      <c r="G139" s="25">
        <v>155</v>
      </c>
      <c r="H139" s="25">
        <v>61</v>
      </c>
      <c r="I139" s="25">
        <v>4</v>
      </c>
      <c r="J139" s="25">
        <v>0</v>
      </c>
      <c r="K139" s="25">
        <v>224</v>
      </c>
      <c r="L139" s="17"/>
      <c r="M139" s="18"/>
    </row>
    <row r="140" spans="1:13" s="19" customFormat="1" ht="12.75" customHeight="1">
      <c r="A140" s="20">
        <v>136</v>
      </c>
      <c r="B140" s="22" t="s">
        <v>48</v>
      </c>
      <c r="C140" s="23">
        <v>20910</v>
      </c>
      <c r="D140" s="22" t="s">
        <v>59</v>
      </c>
      <c r="E140" s="23" t="s">
        <v>30</v>
      </c>
      <c r="F140" s="24" t="s">
        <v>11</v>
      </c>
      <c r="G140" s="25">
        <v>133</v>
      </c>
      <c r="H140" s="25">
        <v>57</v>
      </c>
      <c r="I140" s="25">
        <v>3</v>
      </c>
      <c r="J140" s="25">
        <v>0</v>
      </c>
      <c r="K140" s="25">
        <v>196</v>
      </c>
      <c r="L140" s="17"/>
      <c r="M140" s="18"/>
    </row>
    <row r="141" spans="1:13" s="19" customFormat="1" ht="12.75" customHeight="1">
      <c r="A141" s="20">
        <v>137</v>
      </c>
      <c r="B141" s="22" t="s">
        <v>48</v>
      </c>
      <c r="C141" s="23">
        <v>20910</v>
      </c>
      <c r="D141" s="22" t="s">
        <v>59</v>
      </c>
      <c r="E141" s="23" t="s">
        <v>31</v>
      </c>
      <c r="F141" s="24" t="s">
        <v>12</v>
      </c>
      <c r="G141" s="25">
        <v>1567</v>
      </c>
      <c r="H141" s="25">
        <v>295</v>
      </c>
      <c r="I141" s="25">
        <v>8</v>
      </c>
      <c r="J141" s="25">
        <v>0</v>
      </c>
      <c r="K141" s="25">
        <v>1868</v>
      </c>
      <c r="L141" s="17"/>
      <c r="M141" s="18"/>
    </row>
    <row r="142" spans="1:13" s="19" customFormat="1" ht="12.75" customHeight="1">
      <c r="A142" s="20">
        <v>138</v>
      </c>
      <c r="B142" s="22" t="s">
        <v>48</v>
      </c>
      <c r="C142" s="23">
        <v>20910</v>
      </c>
      <c r="D142" s="22" t="s">
        <v>59</v>
      </c>
      <c r="E142" s="23" t="s">
        <v>32</v>
      </c>
      <c r="F142" s="24" t="s">
        <v>13</v>
      </c>
      <c r="G142" s="25">
        <v>1549</v>
      </c>
      <c r="H142" s="25">
        <v>192</v>
      </c>
      <c r="I142" s="25">
        <v>3</v>
      </c>
      <c r="J142" s="25">
        <v>0</v>
      </c>
      <c r="K142" s="25">
        <v>1742</v>
      </c>
      <c r="L142" s="17"/>
      <c r="M142" s="18"/>
    </row>
    <row r="143" spans="1:13" s="19" customFormat="1" ht="12.75" customHeight="1">
      <c r="A143" s="20">
        <v>139</v>
      </c>
      <c r="B143" s="22" t="s">
        <v>48</v>
      </c>
      <c r="C143" s="23">
        <v>20910</v>
      </c>
      <c r="D143" s="22" t="s">
        <v>59</v>
      </c>
      <c r="E143" s="23" t="s">
        <v>33</v>
      </c>
      <c r="F143" s="24" t="s">
        <v>14</v>
      </c>
      <c r="G143" s="25">
        <v>1648</v>
      </c>
      <c r="H143" s="25">
        <v>1066</v>
      </c>
      <c r="I143" s="25">
        <v>23</v>
      </c>
      <c r="J143" s="25">
        <v>0</v>
      </c>
      <c r="K143" s="25">
        <v>2734</v>
      </c>
      <c r="L143" s="17"/>
      <c r="M143" s="18"/>
    </row>
    <row r="144" spans="1:13" s="19" customFormat="1" ht="12.75" customHeight="1">
      <c r="A144" s="20">
        <v>140</v>
      </c>
      <c r="B144" s="22" t="s">
        <v>48</v>
      </c>
      <c r="C144" s="23">
        <v>20910</v>
      </c>
      <c r="D144" s="22" t="s">
        <v>59</v>
      </c>
      <c r="E144" s="23" t="s">
        <v>34</v>
      </c>
      <c r="F144" s="24" t="s">
        <v>15</v>
      </c>
      <c r="G144" s="25">
        <v>226</v>
      </c>
      <c r="H144" s="25">
        <v>187</v>
      </c>
      <c r="I144" s="25">
        <v>10</v>
      </c>
      <c r="J144" s="25">
        <v>3</v>
      </c>
      <c r="K144" s="25">
        <v>427</v>
      </c>
      <c r="L144" s="17"/>
      <c r="M144" s="18"/>
    </row>
    <row r="145" spans="1:13" s="19" customFormat="1" ht="12.75" customHeight="1">
      <c r="A145" s="20">
        <v>141</v>
      </c>
      <c r="B145" s="22" t="s">
        <v>48</v>
      </c>
      <c r="C145" s="23">
        <v>20910</v>
      </c>
      <c r="D145" s="22" t="s">
        <v>59</v>
      </c>
      <c r="E145" s="23" t="s">
        <v>35</v>
      </c>
      <c r="F145" s="24" t="s">
        <v>16</v>
      </c>
      <c r="G145" s="25">
        <v>15</v>
      </c>
      <c r="H145" s="25">
        <v>12</v>
      </c>
      <c r="I145" s="25">
        <v>3</v>
      </c>
      <c r="J145" s="25">
        <v>0</v>
      </c>
      <c r="K145" s="25">
        <v>26</v>
      </c>
      <c r="L145" s="17"/>
      <c r="M145" s="18"/>
    </row>
    <row r="146" spans="1:13" s="19" customFormat="1" ht="12.75" customHeight="1">
      <c r="A146" s="20">
        <v>142</v>
      </c>
      <c r="B146" s="22" t="s">
        <v>48</v>
      </c>
      <c r="C146" s="23">
        <v>20910</v>
      </c>
      <c r="D146" s="22" t="s">
        <v>59</v>
      </c>
      <c r="E146" s="23" t="s">
        <v>36</v>
      </c>
      <c r="F146" s="24" t="s">
        <v>17</v>
      </c>
      <c r="G146" s="25">
        <v>126</v>
      </c>
      <c r="H146" s="25">
        <v>85</v>
      </c>
      <c r="I146" s="25">
        <v>3</v>
      </c>
      <c r="J146" s="25">
        <v>0</v>
      </c>
      <c r="K146" s="25">
        <v>213</v>
      </c>
      <c r="L146" s="17"/>
      <c r="M146" s="18"/>
    </row>
    <row r="147" spans="1:13" s="19" customFormat="1" ht="12.75" customHeight="1">
      <c r="A147" s="20">
        <v>143</v>
      </c>
      <c r="B147" s="22" t="s">
        <v>48</v>
      </c>
      <c r="C147" s="23">
        <v>20910</v>
      </c>
      <c r="D147" s="22" t="s">
        <v>59</v>
      </c>
      <c r="E147" s="23" t="s">
        <v>37</v>
      </c>
      <c r="F147" s="24" t="s">
        <v>18</v>
      </c>
      <c r="G147" s="25">
        <v>484</v>
      </c>
      <c r="H147" s="25">
        <v>416</v>
      </c>
      <c r="I147" s="25">
        <v>26</v>
      </c>
      <c r="J147" s="25">
        <v>0</v>
      </c>
      <c r="K147" s="25">
        <v>925</v>
      </c>
      <c r="L147" s="17"/>
      <c r="M147" s="18"/>
    </row>
    <row r="148" spans="1:13" s="19" customFormat="1" ht="12.75" customHeight="1">
      <c r="A148" s="20">
        <v>144</v>
      </c>
      <c r="B148" s="22" t="s">
        <v>48</v>
      </c>
      <c r="C148" s="23">
        <v>20910</v>
      </c>
      <c r="D148" s="22" t="s">
        <v>59</v>
      </c>
      <c r="E148" s="23" t="s">
        <v>38</v>
      </c>
      <c r="F148" s="24" t="s">
        <v>19</v>
      </c>
      <c r="G148" s="25">
        <v>133</v>
      </c>
      <c r="H148" s="25">
        <v>70</v>
      </c>
      <c r="I148" s="25">
        <v>4</v>
      </c>
      <c r="J148" s="25">
        <v>0</v>
      </c>
      <c r="K148" s="25">
        <v>208</v>
      </c>
      <c r="L148" s="17"/>
      <c r="M148" s="18"/>
    </row>
    <row r="149" spans="1:13" s="19" customFormat="1" ht="12.75" customHeight="1">
      <c r="A149" s="20">
        <v>145</v>
      </c>
      <c r="B149" s="22" t="s">
        <v>48</v>
      </c>
      <c r="C149" s="23">
        <v>20910</v>
      </c>
      <c r="D149" s="22" t="s">
        <v>59</v>
      </c>
      <c r="E149" s="23" t="s">
        <v>39</v>
      </c>
      <c r="F149" s="24" t="s">
        <v>20</v>
      </c>
      <c r="G149" s="25">
        <v>166</v>
      </c>
      <c r="H149" s="25">
        <v>199</v>
      </c>
      <c r="I149" s="25">
        <v>5</v>
      </c>
      <c r="J149" s="25">
        <v>0</v>
      </c>
      <c r="K149" s="25">
        <v>365</v>
      </c>
      <c r="L149" s="17"/>
      <c r="M149" s="18"/>
    </row>
    <row r="150" spans="1:13" s="19" customFormat="1" ht="12.75" customHeight="1">
      <c r="A150" s="20">
        <v>146</v>
      </c>
      <c r="B150" s="22" t="s">
        <v>48</v>
      </c>
      <c r="C150" s="23">
        <v>20910</v>
      </c>
      <c r="D150" s="22" t="s">
        <v>59</v>
      </c>
      <c r="E150" s="23" t="s">
        <v>40</v>
      </c>
      <c r="F150" s="24" t="s">
        <v>41</v>
      </c>
      <c r="G150" s="25">
        <v>156</v>
      </c>
      <c r="H150" s="25">
        <v>26</v>
      </c>
      <c r="I150" s="25">
        <v>0</v>
      </c>
      <c r="J150" s="25">
        <v>0</v>
      </c>
      <c r="K150" s="25">
        <v>188</v>
      </c>
      <c r="L150" s="17"/>
      <c r="M150" s="18"/>
    </row>
    <row r="151" spans="1:13" s="19" customFormat="1" ht="12.75" customHeight="1">
      <c r="A151" s="20">
        <v>147</v>
      </c>
      <c r="B151" s="22" t="s">
        <v>48</v>
      </c>
      <c r="C151" s="23">
        <v>20910</v>
      </c>
      <c r="D151" s="22" t="s">
        <v>60</v>
      </c>
      <c r="E151" s="23"/>
      <c r="F151" s="24"/>
      <c r="G151" s="25">
        <v>8409</v>
      </c>
      <c r="H151" s="25">
        <v>4227</v>
      </c>
      <c r="I151" s="25">
        <v>175</v>
      </c>
      <c r="J151" s="25">
        <v>3</v>
      </c>
      <c r="K151" s="25">
        <v>12818</v>
      </c>
      <c r="L151" s="17"/>
      <c r="M151" s="18"/>
    </row>
    <row r="152" spans="1:13" s="19" customFormat="1" ht="12.75" customHeight="1">
      <c r="A152" s="20">
        <v>148</v>
      </c>
      <c r="B152" s="22" t="s">
        <v>48</v>
      </c>
      <c r="C152" s="23">
        <v>21010</v>
      </c>
      <c r="D152" s="22" t="s">
        <v>125</v>
      </c>
      <c r="E152" s="23" t="s">
        <v>21</v>
      </c>
      <c r="F152" s="24" t="s">
        <v>2</v>
      </c>
      <c r="G152" s="25">
        <v>393</v>
      </c>
      <c r="H152" s="25">
        <v>125</v>
      </c>
      <c r="I152" s="25">
        <v>0</v>
      </c>
      <c r="J152" s="25">
        <v>0</v>
      </c>
      <c r="K152" s="25">
        <v>523</v>
      </c>
      <c r="L152" s="17"/>
      <c r="M152" s="18"/>
    </row>
    <row r="153" spans="1:13" s="19" customFormat="1" ht="12.75" customHeight="1">
      <c r="A153" s="20">
        <v>149</v>
      </c>
      <c r="B153" s="22" t="s">
        <v>48</v>
      </c>
      <c r="C153" s="23">
        <v>21010</v>
      </c>
      <c r="D153" s="22" t="s">
        <v>125</v>
      </c>
      <c r="E153" s="23" t="s">
        <v>22</v>
      </c>
      <c r="F153" s="24" t="s">
        <v>3</v>
      </c>
      <c r="G153" s="25">
        <v>0</v>
      </c>
      <c r="H153" s="25">
        <v>0</v>
      </c>
      <c r="I153" s="25">
        <v>0</v>
      </c>
      <c r="J153" s="25">
        <v>0</v>
      </c>
      <c r="K153" s="25">
        <v>4</v>
      </c>
      <c r="L153" s="17"/>
      <c r="M153" s="18"/>
    </row>
    <row r="154" spans="1:13" s="19" customFormat="1" ht="12.75" customHeight="1">
      <c r="A154" s="20">
        <v>150</v>
      </c>
      <c r="B154" s="22" t="s">
        <v>48</v>
      </c>
      <c r="C154" s="23">
        <v>21010</v>
      </c>
      <c r="D154" s="22" t="s">
        <v>125</v>
      </c>
      <c r="E154" s="23" t="s">
        <v>23</v>
      </c>
      <c r="F154" s="24" t="s">
        <v>4</v>
      </c>
      <c r="G154" s="25">
        <v>27</v>
      </c>
      <c r="H154" s="25">
        <v>21</v>
      </c>
      <c r="I154" s="25">
        <v>5</v>
      </c>
      <c r="J154" s="25">
        <v>0</v>
      </c>
      <c r="K154" s="25">
        <v>51</v>
      </c>
      <c r="L154" s="17"/>
      <c r="M154" s="18"/>
    </row>
    <row r="155" spans="1:13" s="19" customFormat="1" ht="12.75" customHeight="1">
      <c r="A155" s="20">
        <v>151</v>
      </c>
      <c r="B155" s="22" t="s">
        <v>48</v>
      </c>
      <c r="C155" s="23">
        <v>21010</v>
      </c>
      <c r="D155" s="22" t="s">
        <v>125</v>
      </c>
      <c r="E155" s="23" t="s">
        <v>24</v>
      </c>
      <c r="F155" s="24" t="s">
        <v>5</v>
      </c>
      <c r="G155" s="25">
        <v>3</v>
      </c>
      <c r="H155" s="25">
        <v>0</v>
      </c>
      <c r="I155" s="25">
        <v>0</v>
      </c>
      <c r="J155" s="25">
        <v>0</v>
      </c>
      <c r="K155" s="25">
        <v>3</v>
      </c>
      <c r="L155" s="17"/>
      <c r="M155" s="18"/>
    </row>
    <row r="156" spans="1:13" s="19" customFormat="1" ht="12.75" customHeight="1">
      <c r="A156" s="20">
        <v>152</v>
      </c>
      <c r="B156" s="22" t="s">
        <v>48</v>
      </c>
      <c r="C156" s="23">
        <v>21010</v>
      </c>
      <c r="D156" s="22" t="s">
        <v>125</v>
      </c>
      <c r="E156" s="23" t="s">
        <v>25</v>
      </c>
      <c r="F156" s="24" t="s">
        <v>6</v>
      </c>
      <c r="G156" s="25">
        <v>121</v>
      </c>
      <c r="H156" s="25">
        <v>82</v>
      </c>
      <c r="I156" s="25">
        <v>3</v>
      </c>
      <c r="J156" s="25">
        <v>0</v>
      </c>
      <c r="K156" s="25">
        <v>204</v>
      </c>
      <c r="L156" s="17"/>
      <c r="M156" s="18"/>
    </row>
    <row r="157" spans="1:13" s="19" customFormat="1" ht="12.75" customHeight="1">
      <c r="A157" s="20">
        <v>153</v>
      </c>
      <c r="B157" s="22" t="s">
        <v>48</v>
      </c>
      <c r="C157" s="23">
        <v>21010</v>
      </c>
      <c r="D157" s="22" t="s">
        <v>125</v>
      </c>
      <c r="E157" s="23" t="s">
        <v>26</v>
      </c>
      <c r="F157" s="24" t="s">
        <v>7</v>
      </c>
      <c r="G157" s="25">
        <v>17</v>
      </c>
      <c r="H157" s="25">
        <v>11</v>
      </c>
      <c r="I157" s="25">
        <v>0</v>
      </c>
      <c r="J157" s="25">
        <v>0</v>
      </c>
      <c r="K157" s="25">
        <v>29</v>
      </c>
      <c r="L157" s="17"/>
      <c r="M157" s="18"/>
    </row>
    <row r="158" spans="1:13" s="19" customFormat="1" ht="12.75" customHeight="1">
      <c r="A158" s="20">
        <v>154</v>
      </c>
      <c r="B158" s="22" t="s">
        <v>48</v>
      </c>
      <c r="C158" s="23">
        <v>21010</v>
      </c>
      <c r="D158" s="22" t="s">
        <v>125</v>
      </c>
      <c r="E158" s="23" t="s">
        <v>27</v>
      </c>
      <c r="F158" s="24" t="s">
        <v>8</v>
      </c>
      <c r="G158" s="25">
        <v>29</v>
      </c>
      <c r="H158" s="25">
        <v>57</v>
      </c>
      <c r="I158" s="25">
        <v>4</v>
      </c>
      <c r="J158" s="25">
        <v>0</v>
      </c>
      <c r="K158" s="25">
        <v>90</v>
      </c>
      <c r="L158" s="17"/>
      <c r="M158" s="18"/>
    </row>
    <row r="159" spans="1:13" s="19" customFormat="1" ht="12.75" customHeight="1">
      <c r="A159" s="20">
        <v>155</v>
      </c>
      <c r="B159" s="22" t="s">
        <v>48</v>
      </c>
      <c r="C159" s="23">
        <v>21010</v>
      </c>
      <c r="D159" s="22" t="s">
        <v>125</v>
      </c>
      <c r="E159" s="23" t="s">
        <v>28</v>
      </c>
      <c r="F159" s="24" t="s">
        <v>9</v>
      </c>
      <c r="G159" s="25">
        <v>18</v>
      </c>
      <c r="H159" s="25">
        <v>37</v>
      </c>
      <c r="I159" s="25">
        <v>3</v>
      </c>
      <c r="J159" s="25">
        <v>0</v>
      </c>
      <c r="K159" s="25">
        <v>55</v>
      </c>
      <c r="L159" s="17"/>
      <c r="M159" s="18"/>
    </row>
    <row r="160" spans="1:13" s="19" customFormat="1" ht="12.75" customHeight="1">
      <c r="A160" s="20">
        <v>156</v>
      </c>
      <c r="B160" s="22" t="s">
        <v>48</v>
      </c>
      <c r="C160" s="23">
        <v>21010</v>
      </c>
      <c r="D160" s="22" t="s">
        <v>125</v>
      </c>
      <c r="E160" s="23" t="s">
        <v>29</v>
      </c>
      <c r="F160" s="24" t="s">
        <v>10</v>
      </c>
      <c r="G160" s="25">
        <v>37</v>
      </c>
      <c r="H160" s="25">
        <v>41</v>
      </c>
      <c r="I160" s="25">
        <v>0</v>
      </c>
      <c r="J160" s="25">
        <v>0</v>
      </c>
      <c r="K160" s="25">
        <v>81</v>
      </c>
      <c r="L160" s="17"/>
      <c r="M160" s="18"/>
    </row>
    <row r="161" spans="1:13" s="19" customFormat="1" ht="12.75" customHeight="1">
      <c r="A161" s="20">
        <v>157</v>
      </c>
      <c r="B161" s="22" t="s">
        <v>48</v>
      </c>
      <c r="C161" s="23">
        <v>21010</v>
      </c>
      <c r="D161" s="22" t="s">
        <v>125</v>
      </c>
      <c r="E161" s="23" t="s">
        <v>30</v>
      </c>
      <c r="F161" s="24" t="s">
        <v>11</v>
      </c>
      <c r="G161" s="25">
        <v>3</v>
      </c>
      <c r="H161" s="25">
        <v>0</v>
      </c>
      <c r="I161" s="25">
        <v>0</v>
      </c>
      <c r="J161" s="25">
        <v>0</v>
      </c>
      <c r="K161" s="25">
        <v>3</v>
      </c>
      <c r="L161" s="17"/>
      <c r="M161" s="18"/>
    </row>
    <row r="162" spans="1:13" s="19" customFormat="1" ht="12.75" customHeight="1">
      <c r="A162" s="20">
        <v>158</v>
      </c>
      <c r="B162" s="22" t="s">
        <v>48</v>
      </c>
      <c r="C162" s="23">
        <v>21010</v>
      </c>
      <c r="D162" s="22" t="s">
        <v>125</v>
      </c>
      <c r="E162" s="23" t="s">
        <v>31</v>
      </c>
      <c r="F162" s="24" t="s">
        <v>12</v>
      </c>
      <c r="G162" s="25">
        <v>55</v>
      </c>
      <c r="H162" s="25">
        <v>5</v>
      </c>
      <c r="I162" s="25">
        <v>0</v>
      </c>
      <c r="J162" s="25">
        <v>0</v>
      </c>
      <c r="K162" s="25">
        <v>59</v>
      </c>
      <c r="L162" s="17"/>
      <c r="M162" s="18"/>
    </row>
    <row r="163" spans="1:13" s="19" customFormat="1" ht="12.75" customHeight="1">
      <c r="A163" s="20">
        <v>159</v>
      </c>
      <c r="B163" s="22" t="s">
        <v>48</v>
      </c>
      <c r="C163" s="23">
        <v>21010</v>
      </c>
      <c r="D163" s="22" t="s">
        <v>125</v>
      </c>
      <c r="E163" s="23" t="s">
        <v>32</v>
      </c>
      <c r="F163" s="24" t="s">
        <v>13</v>
      </c>
      <c r="G163" s="25">
        <v>93</v>
      </c>
      <c r="H163" s="25">
        <v>19</v>
      </c>
      <c r="I163" s="25">
        <v>0</v>
      </c>
      <c r="J163" s="25">
        <v>0</v>
      </c>
      <c r="K163" s="25">
        <v>114</v>
      </c>
      <c r="L163" s="17"/>
      <c r="M163" s="18"/>
    </row>
    <row r="164" spans="1:13" s="19" customFormat="1" ht="12.75" customHeight="1">
      <c r="A164" s="20">
        <v>160</v>
      </c>
      <c r="B164" s="22" t="s">
        <v>48</v>
      </c>
      <c r="C164" s="23">
        <v>21010</v>
      </c>
      <c r="D164" s="22" t="s">
        <v>125</v>
      </c>
      <c r="E164" s="23" t="s">
        <v>33</v>
      </c>
      <c r="F164" s="24" t="s">
        <v>14</v>
      </c>
      <c r="G164" s="25">
        <v>44</v>
      </c>
      <c r="H164" s="25">
        <v>36</v>
      </c>
      <c r="I164" s="25">
        <v>0</v>
      </c>
      <c r="J164" s="25">
        <v>0</v>
      </c>
      <c r="K164" s="25">
        <v>82</v>
      </c>
      <c r="L164" s="17"/>
      <c r="M164" s="18"/>
    </row>
    <row r="165" spans="1:13" s="19" customFormat="1" ht="12.75" customHeight="1">
      <c r="A165" s="20">
        <v>161</v>
      </c>
      <c r="B165" s="22" t="s">
        <v>48</v>
      </c>
      <c r="C165" s="23">
        <v>21010</v>
      </c>
      <c r="D165" s="22" t="s">
        <v>125</v>
      </c>
      <c r="E165" s="23" t="s">
        <v>34</v>
      </c>
      <c r="F165" s="24" t="s">
        <v>15</v>
      </c>
      <c r="G165" s="25">
        <v>20</v>
      </c>
      <c r="H165" s="25">
        <v>15</v>
      </c>
      <c r="I165" s="25">
        <v>0</v>
      </c>
      <c r="J165" s="25">
        <v>0</v>
      </c>
      <c r="K165" s="25">
        <v>32</v>
      </c>
      <c r="L165" s="17"/>
      <c r="M165" s="18"/>
    </row>
    <row r="166" spans="1:13" s="19" customFormat="1" ht="12.75" customHeight="1">
      <c r="A166" s="20">
        <v>162</v>
      </c>
      <c r="B166" s="22" t="s">
        <v>48</v>
      </c>
      <c r="C166" s="23">
        <v>21010</v>
      </c>
      <c r="D166" s="22" t="s">
        <v>125</v>
      </c>
      <c r="E166" s="23" t="s">
        <v>35</v>
      </c>
      <c r="F166" s="24" t="s">
        <v>16</v>
      </c>
      <c r="G166" s="25">
        <v>0</v>
      </c>
      <c r="H166" s="25">
        <v>3</v>
      </c>
      <c r="I166" s="25">
        <v>0</v>
      </c>
      <c r="J166" s="25">
        <v>0</v>
      </c>
      <c r="K166" s="25">
        <v>6</v>
      </c>
      <c r="L166" s="17"/>
      <c r="M166" s="18"/>
    </row>
    <row r="167" spans="1:13" s="19" customFormat="1" ht="12.75" customHeight="1">
      <c r="A167" s="20">
        <v>163</v>
      </c>
      <c r="B167" s="22" t="s">
        <v>48</v>
      </c>
      <c r="C167" s="23">
        <v>21010</v>
      </c>
      <c r="D167" s="22" t="s">
        <v>125</v>
      </c>
      <c r="E167" s="23" t="s">
        <v>36</v>
      </c>
      <c r="F167" s="24" t="s">
        <v>17</v>
      </c>
      <c r="G167" s="25">
        <v>9</v>
      </c>
      <c r="H167" s="25">
        <v>9</v>
      </c>
      <c r="I167" s="25">
        <v>0</v>
      </c>
      <c r="J167" s="25">
        <v>0</v>
      </c>
      <c r="K167" s="25">
        <v>16</v>
      </c>
      <c r="L167" s="17"/>
      <c r="M167" s="18"/>
    </row>
    <row r="168" spans="1:13" s="19" customFormat="1" ht="12.75" customHeight="1">
      <c r="A168" s="20">
        <v>164</v>
      </c>
      <c r="B168" s="22" t="s">
        <v>48</v>
      </c>
      <c r="C168" s="23">
        <v>21010</v>
      </c>
      <c r="D168" s="22" t="s">
        <v>125</v>
      </c>
      <c r="E168" s="23" t="s">
        <v>37</v>
      </c>
      <c r="F168" s="24" t="s">
        <v>18</v>
      </c>
      <c r="G168" s="25">
        <v>17</v>
      </c>
      <c r="H168" s="25">
        <v>22</v>
      </c>
      <c r="I168" s="25">
        <v>0</v>
      </c>
      <c r="J168" s="25">
        <v>0</v>
      </c>
      <c r="K168" s="25">
        <v>40</v>
      </c>
      <c r="L168" s="17"/>
      <c r="M168" s="18"/>
    </row>
    <row r="169" spans="1:13" s="19" customFormat="1" ht="12.75" customHeight="1">
      <c r="A169" s="20">
        <v>165</v>
      </c>
      <c r="B169" s="22" t="s">
        <v>48</v>
      </c>
      <c r="C169" s="23">
        <v>21010</v>
      </c>
      <c r="D169" s="22" t="s">
        <v>125</v>
      </c>
      <c r="E169" s="23" t="s">
        <v>38</v>
      </c>
      <c r="F169" s="24" t="s">
        <v>19</v>
      </c>
      <c r="G169" s="25">
        <v>10</v>
      </c>
      <c r="H169" s="25">
        <v>10</v>
      </c>
      <c r="I169" s="25">
        <v>0</v>
      </c>
      <c r="J169" s="25">
        <v>0</v>
      </c>
      <c r="K169" s="25">
        <v>25</v>
      </c>
      <c r="L169" s="17"/>
      <c r="M169" s="18"/>
    </row>
    <row r="170" spans="1:13" s="19" customFormat="1" ht="12.75" customHeight="1">
      <c r="A170" s="20">
        <v>166</v>
      </c>
      <c r="B170" s="22" t="s">
        <v>48</v>
      </c>
      <c r="C170" s="23">
        <v>21010</v>
      </c>
      <c r="D170" s="22" t="s">
        <v>125</v>
      </c>
      <c r="E170" s="23" t="s">
        <v>39</v>
      </c>
      <c r="F170" s="24" t="s">
        <v>20</v>
      </c>
      <c r="G170" s="25">
        <v>44</v>
      </c>
      <c r="H170" s="25">
        <v>36</v>
      </c>
      <c r="I170" s="25">
        <v>0</v>
      </c>
      <c r="J170" s="25">
        <v>0</v>
      </c>
      <c r="K170" s="25">
        <v>81</v>
      </c>
      <c r="L170" s="17"/>
      <c r="M170" s="18"/>
    </row>
    <row r="171" spans="1:13" s="19" customFormat="1" ht="12.75" customHeight="1">
      <c r="A171" s="20">
        <v>167</v>
      </c>
      <c r="B171" s="22" t="s">
        <v>48</v>
      </c>
      <c r="C171" s="23">
        <v>21010</v>
      </c>
      <c r="D171" s="22" t="s">
        <v>125</v>
      </c>
      <c r="E171" s="23" t="s">
        <v>40</v>
      </c>
      <c r="F171" s="24" t="s">
        <v>41</v>
      </c>
      <c r="G171" s="25">
        <v>6</v>
      </c>
      <c r="H171" s="25">
        <v>3</v>
      </c>
      <c r="I171" s="25">
        <v>0</v>
      </c>
      <c r="J171" s="25">
        <v>0</v>
      </c>
      <c r="K171" s="25">
        <v>9</v>
      </c>
      <c r="L171" s="17"/>
      <c r="M171" s="18"/>
    </row>
    <row r="172" spans="1:13" s="19" customFormat="1" ht="12.75" customHeight="1">
      <c r="A172" s="20">
        <v>168</v>
      </c>
      <c r="B172" s="22" t="s">
        <v>48</v>
      </c>
      <c r="C172" s="23">
        <v>21010</v>
      </c>
      <c r="D172" s="22" t="s">
        <v>126</v>
      </c>
      <c r="E172" s="23"/>
      <c r="F172" s="24"/>
      <c r="G172" s="25">
        <v>936</v>
      </c>
      <c r="H172" s="25">
        <v>534</v>
      </c>
      <c r="I172" s="25">
        <v>15</v>
      </c>
      <c r="J172" s="25">
        <v>0</v>
      </c>
      <c r="K172" s="25">
        <v>1489</v>
      </c>
      <c r="L172" s="17"/>
      <c r="M172" s="18"/>
    </row>
    <row r="173" spans="1:13" s="19" customFormat="1" ht="12.75" customHeight="1">
      <c r="A173" s="20">
        <v>169</v>
      </c>
      <c r="B173" s="22" t="s">
        <v>48</v>
      </c>
      <c r="C173" s="23">
        <v>21110</v>
      </c>
      <c r="D173" s="22" t="s">
        <v>61</v>
      </c>
      <c r="E173" s="23" t="s">
        <v>21</v>
      </c>
      <c r="F173" s="24" t="s">
        <v>2</v>
      </c>
      <c r="G173" s="25">
        <v>368</v>
      </c>
      <c r="H173" s="25">
        <v>63</v>
      </c>
      <c r="I173" s="25">
        <v>4</v>
      </c>
      <c r="J173" s="25">
        <v>0</v>
      </c>
      <c r="K173" s="25">
        <v>435</v>
      </c>
      <c r="L173" s="17"/>
      <c r="M173" s="18"/>
    </row>
    <row r="174" spans="1:13" s="19" customFormat="1" ht="12.75" customHeight="1">
      <c r="A174" s="20">
        <v>170</v>
      </c>
      <c r="B174" s="22" t="s">
        <v>48</v>
      </c>
      <c r="C174" s="23">
        <v>21110</v>
      </c>
      <c r="D174" s="22" t="s">
        <v>61</v>
      </c>
      <c r="E174" s="23" t="s">
        <v>22</v>
      </c>
      <c r="F174" s="24" t="s">
        <v>3</v>
      </c>
      <c r="G174" s="25">
        <v>24</v>
      </c>
      <c r="H174" s="25">
        <v>7</v>
      </c>
      <c r="I174" s="25">
        <v>0</v>
      </c>
      <c r="J174" s="25">
        <v>0</v>
      </c>
      <c r="K174" s="25">
        <v>26</v>
      </c>
      <c r="L174" s="17"/>
      <c r="M174" s="18"/>
    </row>
    <row r="175" spans="1:13" s="19" customFormat="1" ht="12.75" customHeight="1">
      <c r="A175" s="20">
        <v>171</v>
      </c>
      <c r="B175" s="22" t="s">
        <v>48</v>
      </c>
      <c r="C175" s="23">
        <v>21110</v>
      </c>
      <c r="D175" s="22" t="s">
        <v>61</v>
      </c>
      <c r="E175" s="23" t="s">
        <v>23</v>
      </c>
      <c r="F175" s="24" t="s">
        <v>4</v>
      </c>
      <c r="G175" s="25">
        <v>254</v>
      </c>
      <c r="H175" s="25">
        <v>240</v>
      </c>
      <c r="I175" s="25">
        <v>22</v>
      </c>
      <c r="J175" s="25">
        <v>0</v>
      </c>
      <c r="K175" s="25">
        <v>521</v>
      </c>
      <c r="L175" s="17"/>
      <c r="M175" s="18"/>
    </row>
    <row r="176" spans="1:13" s="19" customFormat="1" ht="12.75" customHeight="1">
      <c r="A176" s="20">
        <v>172</v>
      </c>
      <c r="B176" s="22" t="s">
        <v>48</v>
      </c>
      <c r="C176" s="23">
        <v>21110</v>
      </c>
      <c r="D176" s="22" t="s">
        <v>61</v>
      </c>
      <c r="E176" s="23" t="s">
        <v>24</v>
      </c>
      <c r="F176" s="24" t="s">
        <v>5</v>
      </c>
      <c r="G176" s="25">
        <v>31</v>
      </c>
      <c r="H176" s="25">
        <v>11</v>
      </c>
      <c r="I176" s="25">
        <v>3</v>
      </c>
      <c r="J176" s="25">
        <v>0</v>
      </c>
      <c r="K176" s="25">
        <v>36</v>
      </c>
      <c r="L176" s="17"/>
      <c r="M176" s="18"/>
    </row>
    <row r="177" spans="1:13" s="19" customFormat="1" ht="12.75" customHeight="1">
      <c r="A177" s="20">
        <v>173</v>
      </c>
      <c r="B177" s="22" t="s">
        <v>48</v>
      </c>
      <c r="C177" s="23">
        <v>21110</v>
      </c>
      <c r="D177" s="22" t="s">
        <v>61</v>
      </c>
      <c r="E177" s="23" t="s">
        <v>25</v>
      </c>
      <c r="F177" s="24" t="s">
        <v>6</v>
      </c>
      <c r="G177" s="25">
        <v>1368</v>
      </c>
      <c r="H177" s="25">
        <v>695</v>
      </c>
      <c r="I177" s="25">
        <v>15</v>
      </c>
      <c r="J177" s="25">
        <v>0</v>
      </c>
      <c r="K177" s="25">
        <v>2084</v>
      </c>
      <c r="L177" s="17"/>
      <c r="M177" s="18"/>
    </row>
    <row r="178" spans="1:13" s="19" customFormat="1" ht="12.75" customHeight="1">
      <c r="A178" s="20">
        <v>174</v>
      </c>
      <c r="B178" s="22" t="s">
        <v>48</v>
      </c>
      <c r="C178" s="23">
        <v>21110</v>
      </c>
      <c r="D178" s="22" t="s">
        <v>61</v>
      </c>
      <c r="E178" s="23" t="s">
        <v>26</v>
      </c>
      <c r="F178" s="24" t="s">
        <v>7</v>
      </c>
      <c r="G178" s="25">
        <v>482</v>
      </c>
      <c r="H178" s="25">
        <v>473</v>
      </c>
      <c r="I178" s="25">
        <v>23</v>
      </c>
      <c r="J178" s="25">
        <v>0</v>
      </c>
      <c r="K178" s="25">
        <v>976</v>
      </c>
      <c r="L178" s="17"/>
      <c r="M178" s="18"/>
    </row>
    <row r="179" spans="1:13" s="19" customFormat="1" ht="12.75" customHeight="1">
      <c r="A179" s="20">
        <v>175</v>
      </c>
      <c r="B179" s="22" t="s">
        <v>48</v>
      </c>
      <c r="C179" s="23">
        <v>21110</v>
      </c>
      <c r="D179" s="22" t="s">
        <v>61</v>
      </c>
      <c r="E179" s="23" t="s">
        <v>27</v>
      </c>
      <c r="F179" s="24" t="s">
        <v>8</v>
      </c>
      <c r="G179" s="25">
        <v>561</v>
      </c>
      <c r="H179" s="25">
        <v>701</v>
      </c>
      <c r="I179" s="25">
        <v>52</v>
      </c>
      <c r="J179" s="25">
        <v>3</v>
      </c>
      <c r="K179" s="25">
        <v>1315</v>
      </c>
      <c r="L179" s="17"/>
      <c r="M179" s="18"/>
    </row>
    <row r="180" spans="1:13" s="19" customFormat="1" ht="12.75" customHeight="1">
      <c r="A180" s="20">
        <v>176</v>
      </c>
      <c r="B180" s="22" t="s">
        <v>48</v>
      </c>
      <c r="C180" s="23">
        <v>21110</v>
      </c>
      <c r="D180" s="22" t="s">
        <v>61</v>
      </c>
      <c r="E180" s="23" t="s">
        <v>28</v>
      </c>
      <c r="F180" s="24" t="s">
        <v>9</v>
      </c>
      <c r="G180" s="25">
        <v>214</v>
      </c>
      <c r="H180" s="25">
        <v>604</v>
      </c>
      <c r="I180" s="25">
        <v>61</v>
      </c>
      <c r="J180" s="25">
        <v>3</v>
      </c>
      <c r="K180" s="25">
        <v>893</v>
      </c>
      <c r="L180" s="17"/>
      <c r="M180" s="18"/>
    </row>
    <row r="181" spans="1:13" s="19" customFormat="1" ht="12.75" customHeight="1">
      <c r="A181" s="20">
        <v>177</v>
      </c>
      <c r="B181" s="22" t="s">
        <v>48</v>
      </c>
      <c r="C181" s="23">
        <v>21110</v>
      </c>
      <c r="D181" s="22" t="s">
        <v>61</v>
      </c>
      <c r="E181" s="23" t="s">
        <v>29</v>
      </c>
      <c r="F181" s="24" t="s">
        <v>10</v>
      </c>
      <c r="G181" s="25">
        <v>236</v>
      </c>
      <c r="H181" s="25">
        <v>98</v>
      </c>
      <c r="I181" s="25">
        <v>8</v>
      </c>
      <c r="J181" s="25">
        <v>0</v>
      </c>
      <c r="K181" s="25">
        <v>338</v>
      </c>
      <c r="L181" s="17"/>
      <c r="M181" s="18"/>
    </row>
    <row r="182" spans="1:13" s="19" customFormat="1" ht="12.75" customHeight="1">
      <c r="A182" s="20">
        <v>178</v>
      </c>
      <c r="B182" s="22" t="s">
        <v>48</v>
      </c>
      <c r="C182" s="23">
        <v>21110</v>
      </c>
      <c r="D182" s="22" t="s">
        <v>61</v>
      </c>
      <c r="E182" s="23" t="s">
        <v>30</v>
      </c>
      <c r="F182" s="24" t="s">
        <v>11</v>
      </c>
      <c r="G182" s="25">
        <v>183</v>
      </c>
      <c r="H182" s="25">
        <v>96</v>
      </c>
      <c r="I182" s="25">
        <v>6</v>
      </c>
      <c r="J182" s="25">
        <v>0</v>
      </c>
      <c r="K182" s="25">
        <v>290</v>
      </c>
      <c r="L182" s="17"/>
      <c r="M182" s="18"/>
    </row>
    <row r="183" spans="1:13" s="19" customFormat="1" ht="12.75" customHeight="1">
      <c r="A183" s="20">
        <v>179</v>
      </c>
      <c r="B183" s="22" t="s">
        <v>48</v>
      </c>
      <c r="C183" s="23">
        <v>21110</v>
      </c>
      <c r="D183" s="22" t="s">
        <v>61</v>
      </c>
      <c r="E183" s="23" t="s">
        <v>31</v>
      </c>
      <c r="F183" s="24" t="s">
        <v>12</v>
      </c>
      <c r="G183" s="25">
        <v>3349</v>
      </c>
      <c r="H183" s="25">
        <v>700</v>
      </c>
      <c r="I183" s="25">
        <v>14</v>
      </c>
      <c r="J183" s="25">
        <v>6</v>
      </c>
      <c r="K183" s="25">
        <v>4060</v>
      </c>
      <c r="L183" s="17"/>
      <c r="M183" s="18"/>
    </row>
    <row r="184" spans="1:13" s="19" customFormat="1" ht="12.75" customHeight="1">
      <c r="A184" s="20">
        <v>180</v>
      </c>
      <c r="B184" s="22" t="s">
        <v>48</v>
      </c>
      <c r="C184" s="23">
        <v>21110</v>
      </c>
      <c r="D184" s="22" t="s">
        <v>61</v>
      </c>
      <c r="E184" s="23" t="s">
        <v>32</v>
      </c>
      <c r="F184" s="24" t="s">
        <v>13</v>
      </c>
      <c r="G184" s="25">
        <v>3285</v>
      </c>
      <c r="H184" s="25">
        <v>380</v>
      </c>
      <c r="I184" s="25">
        <v>11</v>
      </c>
      <c r="J184" s="25">
        <v>0</v>
      </c>
      <c r="K184" s="25">
        <v>3680</v>
      </c>
      <c r="L184" s="17"/>
      <c r="M184" s="18"/>
    </row>
    <row r="185" spans="1:13" s="19" customFormat="1" ht="12.75" customHeight="1">
      <c r="A185" s="20">
        <v>181</v>
      </c>
      <c r="B185" s="22" t="s">
        <v>48</v>
      </c>
      <c r="C185" s="23">
        <v>21110</v>
      </c>
      <c r="D185" s="22" t="s">
        <v>61</v>
      </c>
      <c r="E185" s="23" t="s">
        <v>33</v>
      </c>
      <c r="F185" s="24" t="s">
        <v>14</v>
      </c>
      <c r="G185" s="25">
        <v>2646</v>
      </c>
      <c r="H185" s="25">
        <v>1944</v>
      </c>
      <c r="I185" s="25">
        <v>61</v>
      </c>
      <c r="J185" s="25">
        <v>0</v>
      </c>
      <c r="K185" s="25">
        <v>4657</v>
      </c>
      <c r="L185" s="17"/>
      <c r="M185" s="18"/>
    </row>
    <row r="186" spans="1:13" s="19" customFormat="1" ht="12.75" customHeight="1">
      <c r="A186" s="20">
        <v>182</v>
      </c>
      <c r="B186" s="22" t="s">
        <v>48</v>
      </c>
      <c r="C186" s="23">
        <v>21110</v>
      </c>
      <c r="D186" s="22" t="s">
        <v>61</v>
      </c>
      <c r="E186" s="23" t="s">
        <v>34</v>
      </c>
      <c r="F186" s="24" t="s">
        <v>15</v>
      </c>
      <c r="G186" s="25">
        <v>381</v>
      </c>
      <c r="H186" s="25">
        <v>381</v>
      </c>
      <c r="I186" s="25">
        <v>39</v>
      </c>
      <c r="J186" s="25">
        <v>4</v>
      </c>
      <c r="K186" s="25">
        <v>805</v>
      </c>
      <c r="L186" s="17"/>
      <c r="M186" s="18"/>
    </row>
    <row r="187" spans="1:13" s="19" customFormat="1" ht="12.75" customHeight="1">
      <c r="A187" s="20">
        <v>183</v>
      </c>
      <c r="B187" s="22" t="s">
        <v>48</v>
      </c>
      <c r="C187" s="23">
        <v>21110</v>
      </c>
      <c r="D187" s="22" t="s">
        <v>61</v>
      </c>
      <c r="E187" s="23" t="s">
        <v>35</v>
      </c>
      <c r="F187" s="24" t="s">
        <v>16</v>
      </c>
      <c r="G187" s="25">
        <v>29</v>
      </c>
      <c r="H187" s="25">
        <v>19</v>
      </c>
      <c r="I187" s="25">
        <v>3</v>
      </c>
      <c r="J187" s="25">
        <v>0</v>
      </c>
      <c r="K187" s="25">
        <v>43</v>
      </c>
      <c r="L187" s="17"/>
      <c r="M187" s="18"/>
    </row>
    <row r="188" spans="1:13" s="19" customFormat="1" ht="12.75" customHeight="1">
      <c r="A188" s="20">
        <v>184</v>
      </c>
      <c r="B188" s="22" t="s">
        <v>48</v>
      </c>
      <c r="C188" s="23">
        <v>21110</v>
      </c>
      <c r="D188" s="22" t="s">
        <v>61</v>
      </c>
      <c r="E188" s="23" t="s">
        <v>36</v>
      </c>
      <c r="F188" s="24" t="s">
        <v>17</v>
      </c>
      <c r="G188" s="25">
        <v>197</v>
      </c>
      <c r="H188" s="25">
        <v>152</v>
      </c>
      <c r="I188" s="25">
        <v>20</v>
      </c>
      <c r="J188" s="25">
        <v>5</v>
      </c>
      <c r="K188" s="25">
        <v>376</v>
      </c>
      <c r="L188" s="17"/>
      <c r="M188" s="18"/>
    </row>
    <row r="189" spans="1:13" s="19" customFormat="1" ht="12.75" customHeight="1">
      <c r="A189" s="20">
        <v>185</v>
      </c>
      <c r="B189" s="22" t="s">
        <v>48</v>
      </c>
      <c r="C189" s="23">
        <v>21110</v>
      </c>
      <c r="D189" s="22" t="s">
        <v>61</v>
      </c>
      <c r="E189" s="23" t="s">
        <v>37</v>
      </c>
      <c r="F189" s="24" t="s">
        <v>18</v>
      </c>
      <c r="G189" s="25">
        <v>1443</v>
      </c>
      <c r="H189" s="25">
        <v>1134</v>
      </c>
      <c r="I189" s="25">
        <v>51</v>
      </c>
      <c r="J189" s="25">
        <v>9</v>
      </c>
      <c r="K189" s="25">
        <v>2630</v>
      </c>
      <c r="L189" s="17"/>
      <c r="M189" s="18"/>
    </row>
    <row r="190" spans="1:13" s="19" customFormat="1" ht="12.75" customHeight="1">
      <c r="A190" s="20">
        <v>186</v>
      </c>
      <c r="B190" s="22" t="s">
        <v>48</v>
      </c>
      <c r="C190" s="23">
        <v>21110</v>
      </c>
      <c r="D190" s="22" t="s">
        <v>61</v>
      </c>
      <c r="E190" s="23" t="s">
        <v>38</v>
      </c>
      <c r="F190" s="24" t="s">
        <v>19</v>
      </c>
      <c r="G190" s="25">
        <v>232</v>
      </c>
      <c r="H190" s="25">
        <v>88</v>
      </c>
      <c r="I190" s="25">
        <v>3</v>
      </c>
      <c r="J190" s="25">
        <v>0</v>
      </c>
      <c r="K190" s="25">
        <v>320</v>
      </c>
      <c r="L190" s="17"/>
      <c r="M190" s="18"/>
    </row>
    <row r="191" spans="1:13" s="19" customFormat="1" ht="12.75" customHeight="1">
      <c r="A191" s="20">
        <v>187</v>
      </c>
      <c r="B191" s="22" t="s">
        <v>48</v>
      </c>
      <c r="C191" s="23">
        <v>21110</v>
      </c>
      <c r="D191" s="22" t="s">
        <v>61</v>
      </c>
      <c r="E191" s="23" t="s">
        <v>39</v>
      </c>
      <c r="F191" s="24" t="s">
        <v>20</v>
      </c>
      <c r="G191" s="25">
        <v>225</v>
      </c>
      <c r="H191" s="25">
        <v>328</v>
      </c>
      <c r="I191" s="25">
        <v>7</v>
      </c>
      <c r="J191" s="25">
        <v>0</v>
      </c>
      <c r="K191" s="25">
        <v>564</v>
      </c>
      <c r="L191" s="17"/>
      <c r="M191" s="18"/>
    </row>
    <row r="192" spans="1:13" s="19" customFormat="1" ht="12.75" customHeight="1">
      <c r="A192" s="20">
        <v>188</v>
      </c>
      <c r="B192" s="22" t="s">
        <v>48</v>
      </c>
      <c r="C192" s="23">
        <v>21110</v>
      </c>
      <c r="D192" s="22" t="s">
        <v>61</v>
      </c>
      <c r="E192" s="23" t="s">
        <v>40</v>
      </c>
      <c r="F192" s="24" t="s">
        <v>41</v>
      </c>
      <c r="G192" s="25">
        <v>257</v>
      </c>
      <c r="H192" s="25">
        <v>80</v>
      </c>
      <c r="I192" s="25">
        <v>0</v>
      </c>
      <c r="J192" s="25">
        <v>0</v>
      </c>
      <c r="K192" s="25">
        <v>344</v>
      </c>
      <c r="L192" s="17"/>
      <c r="M192" s="18"/>
    </row>
    <row r="193" spans="1:13" s="19" customFormat="1" ht="12.75" customHeight="1">
      <c r="A193" s="20">
        <v>189</v>
      </c>
      <c r="B193" s="22" t="s">
        <v>48</v>
      </c>
      <c r="C193" s="23">
        <v>21110</v>
      </c>
      <c r="D193" s="22" t="s">
        <v>62</v>
      </c>
      <c r="E193" s="23"/>
      <c r="F193" s="24"/>
      <c r="G193" s="25">
        <v>15770</v>
      </c>
      <c r="H193" s="25">
        <v>8197</v>
      </c>
      <c r="I193" s="25">
        <v>397</v>
      </c>
      <c r="J193" s="25">
        <v>30</v>
      </c>
      <c r="K193" s="25">
        <v>24399</v>
      </c>
      <c r="L193" s="17"/>
      <c r="M193" s="18"/>
    </row>
    <row r="194" spans="1:13" s="19" customFormat="1" ht="12.75" customHeight="1">
      <c r="A194" s="20">
        <v>190</v>
      </c>
      <c r="B194" s="22" t="s">
        <v>48</v>
      </c>
      <c r="C194" s="23">
        <v>21180</v>
      </c>
      <c r="D194" s="22" t="s">
        <v>63</v>
      </c>
      <c r="E194" s="23" t="s">
        <v>21</v>
      </c>
      <c r="F194" s="24" t="s">
        <v>2</v>
      </c>
      <c r="G194" s="25">
        <v>72</v>
      </c>
      <c r="H194" s="25">
        <v>41</v>
      </c>
      <c r="I194" s="25">
        <v>3</v>
      </c>
      <c r="J194" s="25">
        <v>0</v>
      </c>
      <c r="K194" s="25">
        <v>116</v>
      </c>
      <c r="L194" s="17"/>
      <c r="M194" s="18"/>
    </row>
    <row r="195" spans="1:13" s="19" customFormat="1" ht="12.75" customHeight="1">
      <c r="A195" s="20">
        <v>191</v>
      </c>
      <c r="B195" s="22" t="s">
        <v>48</v>
      </c>
      <c r="C195" s="23">
        <v>21180</v>
      </c>
      <c r="D195" s="22" t="s">
        <v>63</v>
      </c>
      <c r="E195" s="23" t="s">
        <v>22</v>
      </c>
      <c r="F195" s="24" t="s">
        <v>3</v>
      </c>
      <c r="G195" s="25">
        <v>3</v>
      </c>
      <c r="H195" s="25">
        <v>3</v>
      </c>
      <c r="I195" s="25">
        <v>0</v>
      </c>
      <c r="J195" s="25">
        <v>0</v>
      </c>
      <c r="K195" s="25">
        <v>3</v>
      </c>
      <c r="L195" s="17"/>
      <c r="M195" s="18"/>
    </row>
    <row r="196" spans="1:13" s="19" customFormat="1" ht="12.75" customHeight="1">
      <c r="A196" s="20">
        <v>192</v>
      </c>
      <c r="B196" s="22" t="s">
        <v>48</v>
      </c>
      <c r="C196" s="23">
        <v>21180</v>
      </c>
      <c r="D196" s="22" t="s">
        <v>63</v>
      </c>
      <c r="E196" s="23" t="s">
        <v>23</v>
      </c>
      <c r="F196" s="24" t="s">
        <v>4</v>
      </c>
      <c r="G196" s="25">
        <v>284</v>
      </c>
      <c r="H196" s="25">
        <v>451</v>
      </c>
      <c r="I196" s="25">
        <v>58</v>
      </c>
      <c r="J196" s="25">
        <v>0</v>
      </c>
      <c r="K196" s="25">
        <v>794</v>
      </c>
      <c r="L196" s="17"/>
      <c r="M196" s="18"/>
    </row>
    <row r="197" spans="1:13" s="19" customFormat="1" ht="12.75" customHeight="1">
      <c r="A197" s="20">
        <v>193</v>
      </c>
      <c r="B197" s="22" t="s">
        <v>48</v>
      </c>
      <c r="C197" s="23">
        <v>21180</v>
      </c>
      <c r="D197" s="22" t="s">
        <v>63</v>
      </c>
      <c r="E197" s="23" t="s">
        <v>24</v>
      </c>
      <c r="F197" s="24" t="s">
        <v>5</v>
      </c>
      <c r="G197" s="25">
        <v>30</v>
      </c>
      <c r="H197" s="25">
        <v>27</v>
      </c>
      <c r="I197" s="25">
        <v>3</v>
      </c>
      <c r="J197" s="25">
        <v>0</v>
      </c>
      <c r="K197" s="25">
        <v>56</v>
      </c>
      <c r="L197" s="17"/>
      <c r="M197" s="18"/>
    </row>
    <row r="198" spans="1:13" s="19" customFormat="1" ht="12.75" customHeight="1">
      <c r="A198" s="20">
        <v>194</v>
      </c>
      <c r="B198" s="22" t="s">
        <v>48</v>
      </c>
      <c r="C198" s="23">
        <v>21180</v>
      </c>
      <c r="D198" s="22" t="s">
        <v>63</v>
      </c>
      <c r="E198" s="23" t="s">
        <v>25</v>
      </c>
      <c r="F198" s="24" t="s">
        <v>6</v>
      </c>
      <c r="G198" s="25">
        <v>1637</v>
      </c>
      <c r="H198" s="25">
        <v>904</v>
      </c>
      <c r="I198" s="25">
        <v>37</v>
      </c>
      <c r="J198" s="25">
        <v>0</v>
      </c>
      <c r="K198" s="25">
        <v>2582</v>
      </c>
      <c r="L198" s="17"/>
      <c r="M198" s="18"/>
    </row>
    <row r="199" spans="1:13" s="19" customFormat="1" ht="12.75" customHeight="1">
      <c r="A199" s="20">
        <v>195</v>
      </c>
      <c r="B199" s="22" t="s">
        <v>48</v>
      </c>
      <c r="C199" s="23">
        <v>21180</v>
      </c>
      <c r="D199" s="22" t="s">
        <v>63</v>
      </c>
      <c r="E199" s="23" t="s">
        <v>26</v>
      </c>
      <c r="F199" s="24" t="s">
        <v>7</v>
      </c>
      <c r="G199" s="25">
        <v>258</v>
      </c>
      <c r="H199" s="25">
        <v>318</v>
      </c>
      <c r="I199" s="25">
        <v>50</v>
      </c>
      <c r="J199" s="25">
        <v>0</v>
      </c>
      <c r="K199" s="25">
        <v>629</v>
      </c>
      <c r="L199" s="17"/>
      <c r="M199" s="18"/>
    </row>
    <row r="200" spans="1:13" s="19" customFormat="1" ht="12.75" customHeight="1">
      <c r="A200" s="20">
        <v>196</v>
      </c>
      <c r="B200" s="22" t="s">
        <v>48</v>
      </c>
      <c r="C200" s="23">
        <v>21180</v>
      </c>
      <c r="D200" s="22" t="s">
        <v>63</v>
      </c>
      <c r="E200" s="23" t="s">
        <v>27</v>
      </c>
      <c r="F200" s="24" t="s">
        <v>8</v>
      </c>
      <c r="G200" s="25">
        <v>404</v>
      </c>
      <c r="H200" s="25">
        <v>463</v>
      </c>
      <c r="I200" s="25">
        <v>17</v>
      </c>
      <c r="J200" s="25">
        <v>0</v>
      </c>
      <c r="K200" s="25">
        <v>886</v>
      </c>
      <c r="L200" s="17"/>
      <c r="M200" s="18"/>
    </row>
    <row r="201" spans="1:13" s="19" customFormat="1" ht="12.75" customHeight="1">
      <c r="A201" s="20">
        <v>197</v>
      </c>
      <c r="B201" s="22" t="s">
        <v>48</v>
      </c>
      <c r="C201" s="23">
        <v>21180</v>
      </c>
      <c r="D201" s="22" t="s">
        <v>63</v>
      </c>
      <c r="E201" s="23" t="s">
        <v>28</v>
      </c>
      <c r="F201" s="24" t="s">
        <v>9</v>
      </c>
      <c r="G201" s="25">
        <v>163</v>
      </c>
      <c r="H201" s="25">
        <v>292</v>
      </c>
      <c r="I201" s="25">
        <v>21</v>
      </c>
      <c r="J201" s="25">
        <v>3</v>
      </c>
      <c r="K201" s="25">
        <v>478</v>
      </c>
      <c r="L201" s="17"/>
      <c r="M201" s="18"/>
    </row>
    <row r="202" spans="1:13" s="19" customFormat="1" ht="12.75" customHeight="1">
      <c r="A202" s="20">
        <v>198</v>
      </c>
      <c r="B202" s="22" t="s">
        <v>48</v>
      </c>
      <c r="C202" s="23">
        <v>21180</v>
      </c>
      <c r="D202" s="22" t="s">
        <v>63</v>
      </c>
      <c r="E202" s="23" t="s">
        <v>29</v>
      </c>
      <c r="F202" s="24" t="s">
        <v>10</v>
      </c>
      <c r="G202" s="25">
        <v>1637</v>
      </c>
      <c r="H202" s="25">
        <v>570</v>
      </c>
      <c r="I202" s="25">
        <v>21</v>
      </c>
      <c r="J202" s="25">
        <v>0</v>
      </c>
      <c r="K202" s="25">
        <v>2234</v>
      </c>
      <c r="L202" s="17"/>
      <c r="M202" s="18"/>
    </row>
    <row r="203" spans="1:13" s="19" customFormat="1" ht="12.75" customHeight="1">
      <c r="A203" s="20">
        <v>199</v>
      </c>
      <c r="B203" s="22" t="s">
        <v>48</v>
      </c>
      <c r="C203" s="23">
        <v>21180</v>
      </c>
      <c r="D203" s="22" t="s">
        <v>63</v>
      </c>
      <c r="E203" s="23" t="s">
        <v>30</v>
      </c>
      <c r="F203" s="24" t="s">
        <v>11</v>
      </c>
      <c r="G203" s="25">
        <v>40</v>
      </c>
      <c r="H203" s="25">
        <v>20</v>
      </c>
      <c r="I203" s="25">
        <v>3</v>
      </c>
      <c r="J203" s="25">
        <v>0</v>
      </c>
      <c r="K203" s="25">
        <v>64</v>
      </c>
      <c r="L203" s="17"/>
      <c r="M203" s="18"/>
    </row>
    <row r="204" spans="1:13" s="19" customFormat="1" ht="12.75" customHeight="1">
      <c r="A204" s="20">
        <v>200</v>
      </c>
      <c r="B204" s="22" t="s">
        <v>48</v>
      </c>
      <c r="C204" s="23">
        <v>21180</v>
      </c>
      <c r="D204" s="22" t="s">
        <v>63</v>
      </c>
      <c r="E204" s="23" t="s">
        <v>31</v>
      </c>
      <c r="F204" s="24" t="s">
        <v>12</v>
      </c>
      <c r="G204" s="25">
        <v>582</v>
      </c>
      <c r="H204" s="25">
        <v>91</v>
      </c>
      <c r="I204" s="25">
        <v>3</v>
      </c>
      <c r="J204" s="25">
        <v>0</v>
      </c>
      <c r="K204" s="25">
        <v>671</v>
      </c>
      <c r="L204" s="17"/>
      <c r="M204" s="18"/>
    </row>
    <row r="205" spans="1:13" s="19" customFormat="1" ht="12.75" customHeight="1">
      <c r="A205" s="20">
        <v>201</v>
      </c>
      <c r="B205" s="22" t="s">
        <v>48</v>
      </c>
      <c r="C205" s="23">
        <v>21180</v>
      </c>
      <c r="D205" s="22" t="s">
        <v>63</v>
      </c>
      <c r="E205" s="23" t="s">
        <v>32</v>
      </c>
      <c r="F205" s="24" t="s">
        <v>13</v>
      </c>
      <c r="G205" s="25">
        <v>1107</v>
      </c>
      <c r="H205" s="25">
        <v>130</v>
      </c>
      <c r="I205" s="25">
        <v>3</v>
      </c>
      <c r="J205" s="25">
        <v>0</v>
      </c>
      <c r="K205" s="25">
        <v>1241</v>
      </c>
      <c r="L205" s="17"/>
      <c r="M205" s="18"/>
    </row>
    <row r="206" spans="1:13" s="19" customFormat="1" ht="12.75" customHeight="1">
      <c r="A206" s="20">
        <v>202</v>
      </c>
      <c r="B206" s="22" t="s">
        <v>48</v>
      </c>
      <c r="C206" s="23">
        <v>21180</v>
      </c>
      <c r="D206" s="22" t="s">
        <v>63</v>
      </c>
      <c r="E206" s="23" t="s">
        <v>33</v>
      </c>
      <c r="F206" s="24" t="s">
        <v>14</v>
      </c>
      <c r="G206" s="25">
        <v>540</v>
      </c>
      <c r="H206" s="25">
        <v>376</v>
      </c>
      <c r="I206" s="25">
        <v>15</v>
      </c>
      <c r="J206" s="25">
        <v>0</v>
      </c>
      <c r="K206" s="25">
        <v>931</v>
      </c>
      <c r="L206" s="17"/>
      <c r="M206" s="18"/>
    </row>
    <row r="207" spans="1:13" s="19" customFormat="1" ht="12.75" customHeight="1">
      <c r="A207" s="20">
        <v>203</v>
      </c>
      <c r="B207" s="22" t="s">
        <v>48</v>
      </c>
      <c r="C207" s="23">
        <v>21180</v>
      </c>
      <c r="D207" s="22" t="s">
        <v>63</v>
      </c>
      <c r="E207" s="23" t="s">
        <v>34</v>
      </c>
      <c r="F207" s="24" t="s">
        <v>15</v>
      </c>
      <c r="G207" s="25">
        <v>336</v>
      </c>
      <c r="H207" s="25">
        <v>202</v>
      </c>
      <c r="I207" s="25">
        <v>30</v>
      </c>
      <c r="J207" s="25">
        <v>0</v>
      </c>
      <c r="K207" s="25">
        <v>560</v>
      </c>
      <c r="L207" s="17"/>
      <c r="M207" s="18"/>
    </row>
    <row r="208" spans="1:13" s="19" customFormat="1" ht="12.75" customHeight="1">
      <c r="A208" s="20">
        <v>204</v>
      </c>
      <c r="B208" s="22" t="s">
        <v>48</v>
      </c>
      <c r="C208" s="23">
        <v>21180</v>
      </c>
      <c r="D208" s="22" t="s">
        <v>63</v>
      </c>
      <c r="E208" s="23" t="s">
        <v>35</v>
      </c>
      <c r="F208" s="24" t="s">
        <v>16</v>
      </c>
      <c r="G208" s="25">
        <v>45</v>
      </c>
      <c r="H208" s="25">
        <v>10</v>
      </c>
      <c r="I208" s="25">
        <v>4</v>
      </c>
      <c r="J208" s="25">
        <v>0</v>
      </c>
      <c r="K208" s="25">
        <v>53</v>
      </c>
      <c r="L208" s="17"/>
      <c r="M208" s="18"/>
    </row>
    <row r="209" spans="1:13" s="19" customFormat="1" ht="12.75" customHeight="1">
      <c r="A209" s="20">
        <v>205</v>
      </c>
      <c r="B209" s="22" t="s">
        <v>48</v>
      </c>
      <c r="C209" s="23">
        <v>21180</v>
      </c>
      <c r="D209" s="22" t="s">
        <v>63</v>
      </c>
      <c r="E209" s="23" t="s">
        <v>36</v>
      </c>
      <c r="F209" s="24" t="s">
        <v>17</v>
      </c>
      <c r="G209" s="25">
        <v>66</v>
      </c>
      <c r="H209" s="25">
        <v>44</v>
      </c>
      <c r="I209" s="25">
        <v>3</v>
      </c>
      <c r="J209" s="25">
        <v>0</v>
      </c>
      <c r="K209" s="25">
        <v>112</v>
      </c>
      <c r="L209" s="17"/>
      <c r="M209" s="18"/>
    </row>
    <row r="210" spans="1:13" s="19" customFormat="1" ht="12.75" customHeight="1">
      <c r="A210" s="20">
        <v>206</v>
      </c>
      <c r="B210" s="22" t="s">
        <v>48</v>
      </c>
      <c r="C210" s="23">
        <v>21180</v>
      </c>
      <c r="D210" s="22" t="s">
        <v>63</v>
      </c>
      <c r="E210" s="23" t="s">
        <v>37</v>
      </c>
      <c r="F210" s="24" t="s">
        <v>18</v>
      </c>
      <c r="G210" s="25">
        <v>250</v>
      </c>
      <c r="H210" s="25">
        <v>232</v>
      </c>
      <c r="I210" s="25">
        <v>22</v>
      </c>
      <c r="J210" s="25">
        <v>0</v>
      </c>
      <c r="K210" s="25">
        <v>502</v>
      </c>
      <c r="L210" s="17"/>
      <c r="M210" s="18"/>
    </row>
    <row r="211" spans="1:13" s="19" customFormat="1" ht="12.75" customHeight="1">
      <c r="A211" s="20">
        <v>207</v>
      </c>
      <c r="B211" s="22" t="s">
        <v>48</v>
      </c>
      <c r="C211" s="23">
        <v>21180</v>
      </c>
      <c r="D211" s="22" t="s">
        <v>63</v>
      </c>
      <c r="E211" s="23" t="s">
        <v>38</v>
      </c>
      <c r="F211" s="24" t="s">
        <v>19</v>
      </c>
      <c r="G211" s="25">
        <v>59</v>
      </c>
      <c r="H211" s="25">
        <v>38</v>
      </c>
      <c r="I211" s="25">
        <v>8</v>
      </c>
      <c r="J211" s="25">
        <v>0</v>
      </c>
      <c r="K211" s="25">
        <v>100</v>
      </c>
      <c r="L211" s="17"/>
      <c r="M211" s="18"/>
    </row>
    <row r="212" spans="1:13" s="19" customFormat="1" ht="12.75" customHeight="1">
      <c r="A212" s="20">
        <v>208</v>
      </c>
      <c r="B212" s="22" t="s">
        <v>48</v>
      </c>
      <c r="C212" s="23">
        <v>21180</v>
      </c>
      <c r="D212" s="22" t="s">
        <v>63</v>
      </c>
      <c r="E212" s="23" t="s">
        <v>39</v>
      </c>
      <c r="F212" s="24" t="s">
        <v>20</v>
      </c>
      <c r="G212" s="25">
        <v>241</v>
      </c>
      <c r="H212" s="25">
        <v>350</v>
      </c>
      <c r="I212" s="25">
        <v>13</v>
      </c>
      <c r="J212" s="25">
        <v>0</v>
      </c>
      <c r="K212" s="25">
        <v>600</v>
      </c>
      <c r="L212" s="17"/>
      <c r="M212" s="18"/>
    </row>
    <row r="213" spans="1:13" s="19" customFormat="1" ht="12.75" customHeight="1">
      <c r="A213" s="20">
        <v>209</v>
      </c>
      <c r="B213" s="22" t="s">
        <v>48</v>
      </c>
      <c r="C213" s="23">
        <v>21180</v>
      </c>
      <c r="D213" s="22" t="s">
        <v>63</v>
      </c>
      <c r="E213" s="23" t="s">
        <v>40</v>
      </c>
      <c r="F213" s="24" t="s">
        <v>41</v>
      </c>
      <c r="G213" s="25">
        <v>139</v>
      </c>
      <c r="H213" s="25">
        <v>35</v>
      </c>
      <c r="I213" s="25">
        <v>3</v>
      </c>
      <c r="J213" s="25">
        <v>0</v>
      </c>
      <c r="K213" s="25">
        <v>175</v>
      </c>
      <c r="L213" s="17"/>
      <c r="M213" s="18"/>
    </row>
    <row r="214" spans="1:13" s="19" customFormat="1" ht="12.75" customHeight="1">
      <c r="A214" s="20">
        <v>210</v>
      </c>
      <c r="B214" s="22" t="s">
        <v>48</v>
      </c>
      <c r="C214" s="23">
        <v>21180</v>
      </c>
      <c r="D214" s="22" t="s">
        <v>64</v>
      </c>
      <c r="E214" s="23"/>
      <c r="F214" s="24"/>
      <c r="G214" s="25">
        <v>7896</v>
      </c>
      <c r="H214" s="25">
        <v>4575</v>
      </c>
      <c r="I214" s="25">
        <v>317</v>
      </c>
      <c r="J214" s="25">
        <v>4</v>
      </c>
      <c r="K214" s="25">
        <v>12795</v>
      </c>
      <c r="L214" s="17"/>
      <c r="M214" s="18"/>
    </row>
    <row r="215" spans="1:13" s="19" customFormat="1" ht="12.75" customHeight="1">
      <c r="A215" s="20">
        <v>211</v>
      </c>
      <c r="B215" s="22" t="s">
        <v>48</v>
      </c>
      <c r="C215" s="23">
        <v>21270</v>
      </c>
      <c r="D215" s="22" t="s">
        <v>141</v>
      </c>
      <c r="E215" s="23" t="s">
        <v>21</v>
      </c>
      <c r="F215" s="24" t="s">
        <v>2</v>
      </c>
      <c r="G215" s="25">
        <v>377</v>
      </c>
      <c r="H215" s="25">
        <v>230</v>
      </c>
      <c r="I215" s="25">
        <v>0</v>
      </c>
      <c r="J215" s="25">
        <v>0</v>
      </c>
      <c r="K215" s="25">
        <v>606</v>
      </c>
      <c r="L215" s="17"/>
      <c r="M215" s="18"/>
    </row>
    <row r="216" spans="1:13" s="19" customFormat="1" ht="12.75" customHeight="1">
      <c r="A216" s="20">
        <v>212</v>
      </c>
      <c r="B216" s="22" t="s">
        <v>48</v>
      </c>
      <c r="C216" s="23">
        <v>21270</v>
      </c>
      <c r="D216" s="22" t="s">
        <v>141</v>
      </c>
      <c r="E216" s="23" t="s">
        <v>22</v>
      </c>
      <c r="F216" s="24" t="s">
        <v>3</v>
      </c>
      <c r="G216" s="25">
        <v>3</v>
      </c>
      <c r="H216" s="25">
        <v>0</v>
      </c>
      <c r="I216" s="25">
        <v>0</v>
      </c>
      <c r="J216" s="25">
        <v>0</v>
      </c>
      <c r="K216" s="25">
        <v>3</v>
      </c>
      <c r="L216" s="17"/>
      <c r="M216" s="18"/>
    </row>
    <row r="217" spans="1:13" s="19" customFormat="1" ht="12.75" customHeight="1">
      <c r="A217" s="20">
        <v>213</v>
      </c>
      <c r="B217" s="22" t="s">
        <v>48</v>
      </c>
      <c r="C217" s="23">
        <v>21270</v>
      </c>
      <c r="D217" s="22" t="s">
        <v>141</v>
      </c>
      <c r="E217" s="23" t="s">
        <v>23</v>
      </c>
      <c r="F217" s="24" t="s">
        <v>4</v>
      </c>
      <c r="G217" s="25">
        <v>4</v>
      </c>
      <c r="H217" s="25">
        <v>12</v>
      </c>
      <c r="I217" s="25">
        <v>3</v>
      </c>
      <c r="J217" s="25">
        <v>0</v>
      </c>
      <c r="K217" s="25">
        <v>18</v>
      </c>
      <c r="L217" s="17"/>
      <c r="M217" s="18"/>
    </row>
    <row r="218" spans="1:13" s="19" customFormat="1" ht="12.75" customHeight="1">
      <c r="A218" s="20">
        <v>214</v>
      </c>
      <c r="B218" s="22" t="s">
        <v>48</v>
      </c>
      <c r="C218" s="23">
        <v>21270</v>
      </c>
      <c r="D218" s="22" t="s">
        <v>141</v>
      </c>
      <c r="E218" s="23" t="s">
        <v>24</v>
      </c>
      <c r="F218" s="24" t="s">
        <v>5</v>
      </c>
      <c r="G218" s="25">
        <v>3</v>
      </c>
      <c r="H218" s="25">
        <v>0</v>
      </c>
      <c r="I218" s="25">
        <v>0</v>
      </c>
      <c r="J218" s="25">
        <v>0</v>
      </c>
      <c r="K218" s="25">
        <v>3</v>
      </c>
      <c r="L218" s="17"/>
      <c r="M218" s="18"/>
    </row>
    <row r="219" spans="1:13" s="19" customFormat="1" ht="12.75" customHeight="1">
      <c r="A219" s="20">
        <v>215</v>
      </c>
      <c r="B219" s="22" t="s">
        <v>48</v>
      </c>
      <c r="C219" s="23">
        <v>21270</v>
      </c>
      <c r="D219" s="22" t="s">
        <v>141</v>
      </c>
      <c r="E219" s="23" t="s">
        <v>25</v>
      </c>
      <c r="F219" s="24" t="s">
        <v>6</v>
      </c>
      <c r="G219" s="25">
        <v>31</v>
      </c>
      <c r="H219" s="25">
        <v>33</v>
      </c>
      <c r="I219" s="25">
        <v>0</v>
      </c>
      <c r="J219" s="25">
        <v>0</v>
      </c>
      <c r="K219" s="25">
        <v>61</v>
      </c>
      <c r="L219" s="17"/>
      <c r="M219" s="18"/>
    </row>
    <row r="220" spans="1:13" s="19" customFormat="1" ht="12.75" customHeight="1">
      <c r="A220" s="20">
        <v>216</v>
      </c>
      <c r="B220" s="22" t="s">
        <v>48</v>
      </c>
      <c r="C220" s="23">
        <v>21270</v>
      </c>
      <c r="D220" s="22" t="s">
        <v>141</v>
      </c>
      <c r="E220" s="23" t="s">
        <v>26</v>
      </c>
      <c r="F220" s="24" t="s">
        <v>7</v>
      </c>
      <c r="G220" s="25">
        <v>15</v>
      </c>
      <c r="H220" s="25">
        <v>17</v>
      </c>
      <c r="I220" s="25">
        <v>3</v>
      </c>
      <c r="J220" s="25">
        <v>0</v>
      </c>
      <c r="K220" s="25">
        <v>31</v>
      </c>
      <c r="L220" s="17"/>
      <c r="M220" s="18"/>
    </row>
    <row r="221" spans="1:13" s="19" customFormat="1" ht="12.75" customHeight="1">
      <c r="A221" s="20">
        <v>217</v>
      </c>
      <c r="B221" s="22" t="s">
        <v>48</v>
      </c>
      <c r="C221" s="23">
        <v>21270</v>
      </c>
      <c r="D221" s="22" t="s">
        <v>141</v>
      </c>
      <c r="E221" s="23" t="s">
        <v>27</v>
      </c>
      <c r="F221" s="24" t="s">
        <v>8</v>
      </c>
      <c r="G221" s="25">
        <v>14</v>
      </c>
      <c r="H221" s="25">
        <v>31</v>
      </c>
      <c r="I221" s="25">
        <v>3</v>
      </c>
      <c r="J221" s="25">
        <v>0</v>
      </c>
      <c r="K221" s="25">
        <v>50</v>
      </c>
      <c r="L221" s="17"/>
      <c r="M221" s="18"/>
    </row>
    <row r="222" spans="1:13" s="19" customFormat="1" ht="12.75" customHeight="1">
      <c r="A222" s="20">
        <v>218</v>
      </c>
      <c r="B222" s="22" t="s">
        <v>48</v>
      </c>
      <c r="C222" s="23">
        <v>21270</v>
      </c>
      <c r="D222" s="22" t="s">
        <v>141</v>
      </c>
      <c r="E222" s="23" t="s">
        <v>28</v>
      </c>
      <c r="F222" s="24" t="s">
        <v>9</v>
      </c>
      <c r="G222" s="25">
        <v>11</v>
      </c>
      <c r="H222" s="25">
        <v>22</v>
      </c>
      <c r="I222" s="25">
        <v>0</v>
      </c>
      <c r="J222" s="25">
        <v>0</v>
      </c>
      <c r="K222" s="25">
        <v>32</v>
      </c>
      <c r="L222" s="17"/>
      <c r="M222" s="18"/>
    </row>
    <row r="223" spans="1:13" s="19" customFormat="1" ht="12.75" customHeight="1">
      <c r="A223" s="20">
        <v>219</v>
      </c>
      <c r="B223" s="22" t="s">
        <v>48</v>
      </c>
      <c r="C223" s="23">
        <v>21270</v>
      </c>
      <c r="D223" s="22" t="s">
        <v>141</v>
      </c>
      <c r="E223" s="23" t="s">
        <v>29</v>
      </c>
      <c r="F223" s="24" t="s">
        <v>10</v>
      </c>
      <c r="G223" s="25">
        <v>20</v>
      </c>
      <c r="H223" s="25">
        <v>26</v>
      </c>
      <c r="I223" s="25">
        <v>0</v>
      </c>
      <c r="J223" s="25">
        <v>0</v>
      </c>
      <c r="K223" s="25">
        <v>49</v>
      </c>
      <c r="L223" s="17"/>
      <c r="M223" s="18"/>
    </row>
    <row r="224" spans="1:13" s="19" customFormat="1" ht="12.75" customHeight="1">
      <c r="A224" s="20">
        <v>220</v>
      </c>
      <c r="B224" s="22" t="s">
        <v>48</v>
      </c>
      <c r="C224" s="23">
        <v>21270</v>
      </c>
      <c r="D224" s="22" t="s">
        <v>141</v>
      </c>
      <c r="E224" s="23" t="s">
        <v>30</v>
      </c>
      <c r="F224" s="24" t="s">
        <v>11</v>
      </c>
      <c r="G224" s="25">
        <v>0</v>
      </c>
      <c r="H224" s="25">
        <v>3</v>
      </c>
      <c r="I224" s="25">
        <v>0</v>
      </c>
      <c r="J224" s="25">
        <v>0</v>
      </c>
      <c r="K224" s="25">
        <v>3</v>
      </c>
      <c r="L224" s="17"/>
      <c r="M224" s="18"/>
    </row>
    <row r="225" spans="1:13" s="19" customFormat="1" ht="12.75" customHeight="1">
      <c r="A225" s="20">
        <v>221</v>
      </c>
      <c r="B225" s="22" t="s">
        <v>48</v>
      </c>
      <c r="C225" s="23">
        <v>21270</v>
      </c>
      <c r="D225" s="22" t="s">
        <v>141</v>
      </c>
      <c r="E225" s="23" t="s">
        <v>31</v>
      </c>
      <c r="F225" s="24" t="s">
        <v>12</v>
      </c>
      <c r="G225" s="25">
        <v>29</v>
      </c>
      <c r="H225" s="25">
        <v>8</v>
      </c>
      <c r="I225" s="25">
        <v>0</v>
      </c>
      <c r="J225" s="25">
        <v>0</v>
      </c>
      <c r="K225" s="25">
        <v>36</v>
      </c>
      <c r="L225" s="17"/>
      <c r="M225" s="18"/>
    </row>
    <row r="226" spans="1:13" s="19" customFormat="1" ht="12.75" customHeight="1">
      <c r="A226" s="20">
        <v>222</v>
      </c>
      <c r="B226" s="22" t="s">
        <v>48</v>
      </c>
      <c r="C226" s="23">
        <v>21270</v>
      </c>
      <c r="D226" s="22" t="s">
        <v>141</v>
      </c>
      <c r="E226" s="23" t="s">
        <v>32</v>
      </c>
      <c r="F226" s="24" t="s">
        <v>13</v>
      </c>
      <c r="G226" s="25">
        <v>36</v>
      </c>
      <c r="H226" s="25">
        <v>5</v>
      </c>
      <c r="I226" s="25">
        <v>0</v>
      </c>
      <c r="J226" s="25">
        <v>0</v>
      </c>
      <c r="K226" s="25">
        <v>40</v>
      </c>
      <c r="L226" s="17"/>
      <c r="M226" s="18"/>
    </row>
    <row r="227" spans="1:13" s="19" customFormat="1" ht="12.75" customHeight="1">
      <c r="A227" s="20">
        <v>223</v>
      </c>
      <c r="B227" s="22" t="s">
        <v>48</v>
      </c>
      <c r="C227" s="23">
        <v>21270</v>
      </c>
      <c r="D227" s="22" t="s">
        <v>141</v>
      </c>
      <c r="E227" s="23" t="s">
        <v>33</v>
      </c>
      <c r="F227" s="24" t="s">
        <v>14</v>
      </c>
      <c r="G227" s="25">
        <v>14</v>
      </c>
      <c r="H227" s="25">
        <v>8</v>
      </c>
      <c r="I227" s="25">
        <v>0</v>
      </c>
      <c r="J227" s="25">
        <v>0</v>
      </c>
      <c r="K227" s="25">
        <v>18</v>
      </c>
      <c r="L227" s="17"/>
      <c r="M227" s="18"/>
    </row>
    <row r="228" spans="1:13" s="19" customFormat="1" ht="12.75" customHeight="1">
      <c r="A228" s="20">
        <v>224</v>
      </c>
      <c r="B228" s="22" t="s">
        <v>48</v>
      </c>
      <c r="C228" s="23">
        <v>21270</v>
      </c>
      <c r="D228" s="22" t="s">
        <v>141</v>
      </c>
      <c r="E228" s="23" t="s">
        <v>34</v>
      </c>
      <c r="F228" s="24" t="s">
        <v>15</v>
      </c>
      <c r="G228" s="25">
        <v>3</v>
      </c>
      <c r="H228" s="25">
        <v>3</v>
      </c>
      <c r="I228" s="25">
        <v>0</v>
      </c>
      <c r="J228" s="25">
        <v>0</v>
      </c>
      <c r="K228" s="25">
        <v>6</v>
      </c>
      <c r="L228" s="17"/>
      <c r="M228" s="18"/>
    </row>
    <row r="229" spans="1:13" s="19" customFormat="1" ht="12.75" customHeight="1">
      <c r="A229" s="20">
        <v>225</v>
      </c>
      <c r="B229" s="22" t="s">
        <v>48</v>
      </c>
      <c r="C229" s="23">
        <v>21270</v>
      </c>
      <c r="D229" s="22" t="s">
        <v>141</v>
      </c>
      <c r="E229" s="23" t="s">
        <v>35</v>
      </c>
      <c r="F229" s="24" t="s">
        <v>16</v>
      </c>
      <c r="G229" s="25">
        <v>0</v>
      </c>
      <c r="H229" s="25">
        <v>0</v>
      </c>
      <c r="I229" s="25">
        <v>0</v>
      </c>
      <c r="J229" s="25">
        <v>0</v>
      </c>
      <c r="K229" s="25">
        <v>0</v>
      </c>
      <c r="L229" s="17"/>
      <c r="M229" s="18"/>
    </row>
    <row r="230" spans="1:13" s="19" customFormat="1" ht="12.75" customHeight="1">
      <c r="A230" s="20">
        <v>226</v>
      </c>
      <c r="B230" s="22" t="s">
        <v>48</v>
      </c>
      <c r="C230" s="23">
        <v>21270</v>
      </c>
      <c r="D230" s="22" t="s">
        <v>141</v>
      </c>
      <c r="E230" s="23" t="s">
        <v>36</v>
      </c>
      <c r="F230" s="24" t="s">
        <v>17</v>
      </c>
      <c r="G230" s="25">
        <v>3</v>
      </c>
      <c r="H230" s="25">
        <v>3</v>
      </c>
      <c r="I230" s="25">
        <v>0</v>
      </c>
      <c r="J230" s="25">
        <v>0</v>
      </c>
      <c r="K230" s="25">
        <v>9</v>
      </c>
      <c r="L230" s="17"/>
      <c r="M230" s="18"/>
    </row>
    <row r="231" spans="1:13" s="19" customFormat="1" ht="12.75" customHeight="1">
      <c r="A231" s="20">
        <v>227</v>
      </c>
      <c r="B231" s="22" t="s">
        <v>48</v>
      </c>
      <c r="C231" s="23">
        <v>21270</v>
      </c>
      <c r="D231" s="22" t="s">
        <v>141</v>
      </c>
      <c r="E231" s="23" t="s">
        <v>37</v>
      </c>
      <c r="F231" s="24" t="s">
        <v>18</v>
      </c>
      <c r="G231" s="25">
        <v>3</v>
      </c>
      <c r="H231" s="25">
        <v>9</v>
      </c>
      <c r="I231" s="25">
        <v>3</v>
      </c>
      <c r="J231" s="25">
        <v>0</v>
      </c>
      <c r="K231" s="25">
        <v>12</v>
      </c>
      <c r="L231" s="17"/>
      <c r="M231" s="18"/>
    </row>
    <row r="232" spans="1:13" s="19" customFormat="1" ht="12.75" customHeight="1">
      <c r="A232" s="20">
        <v>228</v>
      </c>
      <c r="B232" s="22" t="s">
        <v>48</v>
      </c>
      <c r="C232" s="23">
        <v>21270</v>
      </c>
      <c r="D232" s="22" t="s">
        <v>141</v>
      </c>
      <c r="E232" s="23" t="s">
        <v>38</v>
      </c>
      <c r="F232" s="24" t="s">
        <v>19</v>
      </c>
      <c r="G232" s="25">
        <v>3</v>
      </c>
      <c r="H232" s="25">
        <v>3</v>
      </c>
      <c r="I232" s="25">
        <v>0</v>
      </c>
      <c r="J232" s="25">
        <v>0</v>
      </c>
      <c r="K232" s="25">
        <v>3</v>
      </c>
      <c r="L232" s="17"/>
      <c r="M232" s="18"/>
    </row>
    <row r="233" spans="1:13" s="19" customFormat="1" ht="12.75" customHeight="1">
      <c r="A233" s="20">
        <v>229</v>
      </c>
      <c r="B233" s="22" t="s">
        <v>48</v>
      </c>
      <c r="C233" s="23">
        <v>21270</v>
      </c>
      <c r="D233" s="22" t="s">
        <v>141</v>
      </c>
      <c r="E233" s="23" t="s">
        <v>39</v>
      </c>
      <c r="F233" s="24" t="s">
        <v>20</v>
      </c>
      <c r="G233" s="25">
        <v>20</v>
      </c>
      <c r="H233" s="25">
        <v>21</v>
      </c>
      <c r="I233" s="25">
        <v>0</v>
      </c>
      <c r="J233" s="25">
        <v>0</v>
      </c>
      <c r="K233" s="25">
        <v>36</v>
      </c>
      <c r="L233" s="17"/>
      <c r="M233" s="18"/>
    </row>
    <row r="234" spans="1:13" s="19" customFormat="1" ht="12.75" customHeight="1">
      <c r="A234" s="20">
        <v>230</v>
      </c>
      <c r="B234" s="22" t="s">
        <v>48</v>
      </c>
      <c r="C234" s="23">
        <v>21270</v>
      </c>
      <c r="D234" s="22" t="s">
        <v>141</v>
      </c>
      <c r="E234" s="23" t="s">
        <v>40</v>
      </c>
      <c r="F234" s="24" t="s">
        <v>41</v>
      </c>
      <c r="G234" s="25">
        <v>0</v>
      </c>
      <c r="H234" s="25">
        <v>0</v>
      </c>
      <c r="I234" s="25">
        <v>0</v>
      </c>
      <c r="J234" s="25">
        <v>0</v>
      </c>
      <c r="K234" s="25">
        <v>0</v>
      </c>
      <c r="L234" s="17"/>
      <c r="M234" s="18"/>
    </row>
    <row r="235" spans="1:13" s="19" customFormat="1" ht="12.75" customHeight="1">
      <c r="A235" s="20">
        <v>231</v>
      </c>
      <c r="B235" s="22" t="s">
        <v>48</v>
      </c>
      <c r="C235" s="23">
        <v>21270</v>
      </c>
      <c r="D235" s="22" t="s">
        <v>142</v>
      </c>
      <c r="E235" s="23"/>
      <c r="F235" s="24"/>
      <c r="G235" s="25">
        <v>589</v>
      </c>
      <c r="H235" s="25">
        <v>419</v>
      </c>
      <c r="I235" s="25">
        <v>6</v>
      </c>
      <c r="J235" s="25">
        <v>0</v>
      </c>
      <c r="K235" s="25">
        <v>1020</v>
      </c>
      <c r="L235" s="17"/>
      <c r="M235" s="18"/>
    </row>
    <row r="236" spans="1:13" s="19" customFormat="1" ht="12.75" customHeight="1">
      <c r="A236" s="20">
        <v>232</v>
      </c>
      <c r="B236" s="22" t="s">
        <v>48</v>
      </c>
      <c r="C236" s="23">
        <v>21370</v>
      </c>
      <c r="D236" s="22" t="s">
        <v>143</v>
      </c>
      <c r="E236" s="23" t="s">
        <v>21</v>
      </c>
      <c r="F236" s="24" t="s">
        <v>2</v>
      </c>
      <c r="G236" s="25">
        <v>1075</v>
      </c>
      <c r="H236" s="25">
        <v>364</v>
      </c>
      <c r="I236" s="25">
        <v>8</v>
      </c>
      <c r="J236" s="25">
        <v>0</v>
      </c>
      <c r="K236" s="25">
        <v>1447</v>
      </c>
      <c r="L236" s="17"/>
      <c r="M236" s="18"/>
    </row>
    <row r="237" spans="1:13" s="19" customFormat="1" ht="12.75" customHeight="1">
      <c r="A237" s="20">
        <v>233</v>
      </c>
      <c r="B237" s="22" t="s">
        <v>48</v>
      </c>
      <c r="C237" s="23">
        <v>21370</v>
      </c>
      <c r="D237" s="22" t="s">
        <v>143</v>
      </c>
      <c r="E237" s="23" t="s">
        <v>22</v>
      </c>
      <c r="F237" s="24" t="s">
        <v>3</v>
      </c>
      <c r="G237" s="25">
        <v>0</v>
      </c>
      <c r="H237" s="25">
        <v>3</v>
      </c>
      <c r="I237" s="25">
        <v>0</v>
      </c>
      <c r="J237" s="25">
        <v>0</v>
      </c>
      <c r="K237" s="25">
        <v>3</v>
      </c>
      <c r="L237" s="17"/>
      <c r="M237" s="18"/>
    </row>
    <row r="238" spans="1:13" s="19" customFormat="1" ht="12.75" customHeight="1">
      <c r="A238" s="20">
        <v>234</v>
      </c>
      <c r="B238" s="22" t="s">
        <v>48</v>
      </c>
      <c r="C238" s="23">
        <v>21370</v>
      </c>
      <c r="D238" s="22" t="s">
        <v>143</v>
      </c>
      <c r="E238" s="23" t="s">
        <v>23</v>
      </c>
      <c r="F238" s="24" t="s">
        <v>4</v>
      </c>
      <c r="G238" s="25">
        <v>79</v>
      </c>
      <c r="H238" s="25">
        <v>82</v>
      </c>
      <c r="I238" s="25">
        <v>10</v>
      </c>
      <c r="J238" s="25">
        <v>0</v>
      </c>
      <c r="K238" s="25">
        <v>164</v>
      </c>
      <c r="L238" s="17"/>
      <c r="M238" s="18"/>
    </row>
    <row r="239" spans="1:13" s="19" customFormat="1" ht="12.75" customHeight="1">
      <c r="A239" s="20">
        <v>235</v>
      </c>
      <c r="B239" s="22" t="s">
        <v>48</v>
      </c>
      <c r="C239" s="23">
        <v>21370</v>
      </c>
      <c r="D239" s="22" t="s">
        <v>143</v>
      </c>
      <c r="E239" s="23" t="s">
        <v>24</v>
      </c>
      <c r="F239" s="24" t="s">
        <v>5</v>
      </c>
      <c r="G239" s="25">
        <v>3</v>
      </c>
      <c r="H239" s="25">
        <v>0</v>
      </c>
      <c r="I239" s="25">
        <v>0</v>
      </c>
      <c r="J239" s="25">
        <v>0</v>
      </c>
      <c r="K239" s="25">
        <v>8</v>
      </c>
      <c r="L239" s="17"/>
      <c r="M239" s="18"/>
    </row>
    <row r="240" spans="1:13" s="19" customFormat="1" ht="12.75" customHeight="1">
      <c r="A240" s="20">
        <v>236</v>
      </c>
      <c r="B240" s="22" t="s">
        <v>48</v>
      </c>
      <c r="C240" s="23">
        <v>21370</v>
      </c>
      <c r="D240" s="22" t="s">
        <v>143</v>
      </c>
      <c r="E240" s="23" t="s">
        <v>25</v>
      </c>
      <c r="F240" s="24" t="s">
        <v>6</v>
      </c>
      <c r="G240" s="25">
        <v>315</v>
      </c>
      <c r="H240" s="25">
        <v>250</v>
      </c>
      <c r="I240" s="25">
        <v>5</v>
      </c>
      <c r="J240" s="25">
        <v>0</v>
      </c>
      <c r="K240" s="25">
        <v>578</v>
      </c>
      <c r="L240" s="17"/>
      <c r="M240" s="18"/>
    </row>
    <row r="241" spans="1:13" s="19" customFormat="1" ht="12.75" customHeight="1">
      <c r="A241" s="20">
        <v>237</v>
      </c>
      <c r="B241" s="22" t="s">
        <v>48</v>
      </c>
      <c r="C241" s="23">
        <v>21370</v>
      </c>
      <c r="D241" s="22" t="s">
        <v>143</v>
      </c>
      <c r="E241" s="23" t="s">
        <v>26</v>
      </c>
      <c r="F241" s="24" t="s">
        <v>7</v>
      </c>
      <c r="G241" s="25">
        <v>35</v>
      </c>
      <c r="H241" s="25">
        <v>42</v>
      </c>
      <c r="I241" s="25">
        <v>4</v>
      </c>
      <c r="J241" s="25">
        <v>0</v>
      </c>
      <c r="K241" s="25">
        <v>87</v>
      </c>
      <c r="L241" s="17"/>
      <c r="M241" s="18"/>
    </row>
    <row r="242" spans="1:13" s="19" customFormat="1" ht="12.75" customHeight="1">
      <c r="A242" s="20">
        <v>238</v>
      </c>
      <c r="B242" s="22" t="s">
        <v>48</v>
      </c>
      <c r="C242" s="23">
        <v>21370</v>
      </c>
      <c r="D242" s="22" t="s">
        <v>143</v>
      </c>
      <c r="E242" s="23" t="s">
        <v>27</v>
      </c>
      <c r="F242" s="24" t="s">
        <v>8</v>
      </c>
      <c r="G242" s="25">
        <v>90</v>
      </c>
      <c r="H242" s="25">
        <v>176</v>
      </c>
      <c r="I242" s="25">
        <v>4</v>
      </c>
      <c r="J242" s="25">
        <v>0</v>
      </c>
      <c r="K242" s="25">
        <v>270</v>
      </c>
      <c r="L242" s="17"/>
      <c r="M242" s="18"/>
    </row>
    <row r="243" spans="1:13" s="19" customFormat="1" ht="12.75" customHeight="1">
      <c r="A243" s="20">
        <v>239</v>
      </c>
      <c r="B243" s="22" t="s">
        <v>48</v>
      </c>
      <c r="C243" s="23">
        <v>21370</v>
      </c>
      <c r="D243" s="22" t="s">
        <v>143</v>
      </c>
      <c r="E243" s="23" t="s">
        <v>28</v>
      </c>
      <c r="F243" s="24" t="s">
        <v>9</v>
      </c>
      <c r="G243" s="25">
        <v>42</v>
      </c>
      <c r="H243" s="25">
        <v>109</v>
      </c>
      <c r="I243" s="25">
        <v>8</v>
      </c>
      <c r="J243" s="25">
        <v>0</v>
      </c>
      <c r="K243" s="25">
        <v>157</v>
      </c>
      <c r="L243" s="17"/>
      <c r="M243" s="18"/>
    </row>
    <row r="244" spans="1:13" s="19" customFormat="1" ht="12.75" customHeight="1">
      <c r="A244" s="20">
        <v>240</v>
      </c>
      <c r="B244" s="22" t="s">
        <v>48</v>
      </c>
      <c r="C244" s="23">
        <v>21370</v>
      </c>
      <c r="D244" s="22" t="s">
        <v>143</v>
      </c>
      <c r="E244" s="23" t="s">
        <v>29</v>
      </c>
      <c r="F244" s="24" t="s">
        <v>10</v>
      </c>
      <c r="G244" s="25">
        <v>113</v>
      </c>
      <c r="H244" s="25">
        <v>90</v>
      </c>
      <c r="I244" s="25">
        <v>3</v>
      </c>
      <c r="J244" s="25">
        <v>0</v>
      </c>
      <c r="K244" s="25">
        <v>202</v>
      </c>
      <c r="L244" s="17"/>
      <c r="M244" s="18"/>
    </row>
    <row r="245" spans="1:13" s="19" customFormat="1" ht="12.75" customHeight="1">
      <c r="A245" s="20">
        <v>241</v>
      </c>
      <c r="B245" s="22" t="s">
        <v>48</v>
      </c>
      <c r="C245" s="23">
        <v>21370</v>
      </c>
      <c r="D245" s="22" t="s">
        <v>143</v>
      </c>
      <c r="E245" s="23" t="s">
        <v>30</v>
      </c>
      <c r="F245" s="24" t="s">
        <v>11</v>
      </c>
      <c r="G245" s="25">
        <v>8</v>
      </c>
      <c r="H245" s="25">
        <v>3</v>
      </c>
      <c r="I245" s="25">
        <v>0</v>
      </c>
      <c r="J245" s="25">
        <v>0</v>
      </c>
      <c r="K245" s="25">
        <v>7</v>
      </c>
      <c r="L245" s="17"/>
      <c r="M245" s="18"/>
    </row>
    <row r="246" spans="1:13" s="19" customFormat="1" ht="12.75" customHeight="1">
      <c r="A246" s="20">
        <v>242</v>
      </c>
      <c r="B246" s="22" t="s">
        <v>48</v>
      </c>
      <c r="C246" s="23">
        <v>21370</v>
      </c>
      <c r="D246" s="22" t="s">
        <v>143</v>
      </c>
      <c r="E246" s="23" t="s">
        <v>31</v>
      </c>
      <c r="F246" s="24" t="s">
        <v>12</v>
      </c>
      <c r="G246" s="25">
        <v>194</v>
      </c>
      <c r="H246" s="25">
        <v>42</v>
      </c>
      <c r="I246" s="25">
        <v>3</v>
      </c>
      <c r="J246" s="25">
        <v>0</v>
      </c>
      <c r="K246" s="25">
        <v>241</v>
      </c>
      <c r="L246" s="17"/>
      <c r="M246" s="18"/>
    </row>
    <row r="247" spans="1:13" s="19" customFormat="1" ht="12.75" customHeight="1">
      <c r="A247" s="20">
        <v>243</v>
      </c>
      <c r="B247" s="22" t="s">
        <v>48</v>
      </c>
      <c r="C247" s="23">
        <v>21370</v>
      </c>
      <c r="D247" s="22" t="s">
        <v>143</v>
      </c>
      <c r="E247" s="23" t="s">
        <v>32</v>
      </c>
      <c r="F247" s="24" t="s">
        <v>13</v>
      </c>
      <c r="G247" s="25">
        <v>269</v>
      </c>
      <c r="H247" s="25">
        <v>32</v>
      </c>
      <c r="I247" s="25">
        <v>3</v>
      </c>
      <c r="J247" s="25">
        <v>0</v>
      </c>
      <c r="K247" s="25">
        <v>307</v>
      </c>
      <c r="L247" s="17"/>
      <c r="M247" s="18"/>
    </row>
    <row r="248" spans="1:13" s="19" customFormat="1" ht="12.75" customHeight="1">
      <c r="A248" s="20">
        <v>244</v>
      </c>
      <c r="B248" s="22" t="s">
        <v>48</v>
      </c>
      <c r="C248" s="23">
        <v>21370</v>
      </c>
      <c r="D248" s="22" t="s">
        <v>143</v>
      </c>
      <c r="E248" s="23" t="s">
        <v>33</v>
      </c>
      <c r="F248" s="24" t="s">
        <v>14</v>
      </c>
      <c r="G248" s="25">
        <v>96</v>
      </c>
      <c r="H248" s="25">
        <v>73</v>
      </c>
      <c r="I248" s="25">
        <v>4</v>
      </c>
      <c r="J248" s="25">
        <v>0</v>
      </c>
      <c r="K248" s="25">
        <v>177</v>
      </c>
      <c r="L248" s="17"/>
      <c r="M248" s="18"/>
    </row>
    <row r="249" spans="1:13" s="19" customFormat="1" ht="12.75" customHeight="1">
      <c r="A249" s="20">
        <v>245</v>
      </c>
      <c r="B249" s="22" t="s">
        <v>48</v>
      </c>
      <c r="C249" s="23">
        <v>21370</v>
      </c>
      <c r="D249" s="22" t="s">
        <v>143</v>
      </c>
      <c r="E249" s="23" t="s">
        <v>34</v>
      </c>
      <c r="F249" s="24" t="s">
        <v>15</v>
      </c>
      <c r="G249" s="25">
        <v>37</v>
      </c>
      <c r="H249" s="25">
        <v>39</v>
      </c>
      <c r="I249" s="25">
        <v>5</v>
      </c>
      <c r="J249" s="25">
        <v>0</v>
      </c>
      <c r="K249" s="25">
        <v>75</v>
      </c>
      <c r="L249" s="17"/>
      <c r="M249" s="18"/>
    </row>
    <row r="250" spans="1:13" s="19" customFormat="1" ht="12.75" customHeight="1">
      <c r="A250" s="20">
        <v>246</v>
      </c>
      <c r="B250" s="22" t="s">
        <v>48</v>
      </c>
      <c r="C250" s="23">
        <v>21370</v>
      </c>
      <c r="D250" s="22" t="s">
        <v>143</v>
      </c>
      <c r="E250" s="23" t="s">
        <v>35</v>
      </c>
      <c r="F250" s="24" t="s">
        <v>16</v>
      </c>
      <c r="G250" s="25">
        <v>6</v>
      </c>
      <c r="H250" s="25">
        <v>3</v>
      </c>
      <c r="I250" s="25">
        <v>0</v>
      </c>
      <c r="J250" s="25">
        <v>0</v>
      </c>
      <c r="K250" s="25">
        <v>9</v>
      </c>
      <c r="L250" s="17"/>
      <c r="M250" s="18"/>
    </row>
    <row r="251" spans="1:13" s="19" customFormat="1" ht="12.75" customHeight="1">
      <c r="A251" s="20">
        <v>247</v>
      </c>
      <c r="B251" s="22" t="s">
        <v>48</v>
      </c>
      <c r="C251" s="23">
        <v>21370</v>
      </c>
      <c r="D251" s="22" t="s">
        <v>143</v>
      </c>
      <c r="E251" s="23" t="s">
        <v>36</v>
      </c>
      <c r="F251" s="24" t="s">
        <v>17</v>
      </c>
      <c r="G251" s="25">
        <v>9</v>
      </c>
      <c r="H251" s="25">
        <v>19</v>
      </c>
      <c r="I251" s="25">
        <v>0</v>
      </c>
      <c r="J251" s="25">
        <v>0</v>
      </c>
      <c r="K251" s="25">
        <v>32</v>
      </c>
      <c r="L251" s="17"/>
      <c r="M251" s="18"/>
    </row>
    <row r="252" spans="1:13" s="19" customFormat="1" ht="12.75" customHeight="1">
      <c r="A252" s="20">
        <v>248</v>
      </c>
      <c r="B252" s="22" t="s">
        <v>48</v>
      </c>
      <c r="C252" s="23">
        <v>21370</v>
      </c>
      <c r="D252" s="22" t="s">
        <v>143</v>
      </c>
      <c r="E252" s="23" t="s">
        <v>37</v>
      </c>
      <c r="F252" s="24" t="s">
        <v>18</v>
      </c>
      <c r="G252" s="25">
        <v>63</v>
      </c>
      <c r="H252" s="25">
        <v>50</v>
      </c>
      <c r="I252" s="25">
        <v>6</v>
      </c>
      <c r="J252" s="25">
        <v>0</v>
      </c>
      <c r="K252" s="25">
        <v>123</v>
      </c>
      <c r="L252" s="17"/>
      <c r="M252" s="18"/>
    </row>
    <row r="253" spans="1:13" s="19" customFormat="1" ht="12.75" customHeight="1">
      <c r="A253" s="20">
        <v>249</v>
      </c>
      <c r="B253" s="22" t="s">
        <v>48</v>
      </c>
      <c r="C253" s="23">
        <v>21370</v>
      </c>
      <c r="D253" s="22" t="s">
        <v>143</v>
      </c>
      <c r="E253" s="23" t="s">
        <v>38</v>
      </c>
      <c r="F253" s="24" t="s">
        <v>19</v>
      </c>
      <c r="G253" s="25">
        <v>18</v>
      </c>
      <c r="H253" s="25">
        <v>14</v>
      </c>
      <c r="I253" s="25">
        <v>0</v>
      </c>
      <c r="J253" s="25">
        <v>0</v>
      </c>
      <c r="K253" s="25">
        <v>39</v>
      </c>
      <c r="L253" s="17"/>
      <c r="M253" s="18"/>
    </row>
    <row r="254" spans="1:13" s="19" customFormat="1" ht="12.75" customHeight="1">
      <c r="A254" s="20">
        <v>250</v>
      </c>
      <c r="B254" s="22" t="s">
        <v>48</v>
      </c>
      <c r="C254" s="23">
        <v>21370</v>
      </c>
      <c r="D254" s="22" t="s">
        <v>143</v>
      </c>
      <c r="E254" s="23" t="s">
        <v>39</v>
      </c>
      <c r="F254" s="24" t="s">
        <v>20</v>
      </c>
      <c r="G254" s="25">
        <v>88</v>
      </c>
      <c r="H254" s="25">
        <v>88</v>
      </c>
      <c r="I254" s="25">
        <v>0</v>
      </c>
      <c r="J254" s="25">
        <v>0</v>
      </c>
      <c r="K254" s="25">
        <v>170</v>
      </c>
      <c r="L254" s="17"/>
      <c r="M254" s="18"/>
    </row>
    <row r="255" spans="1:13" s="19" customFormat="1" ht="12.75" customHeight="1">
      <c r="A255" s="20">
        <v>251</v>
      </c>
      <c r="B255" s="22" t="s">
        <v>48</v>
      </c>
      <c r="C255" s="23">
        <v>21370</v>
      </c>
      <c r="D255" s="22" t="s">
        <v>143</v>
      </c>
      <c r="E255" s="23" t="s">
        <v>40</v>
      </c>
      <c r="F255" s="24" t="s">
        <v>41</v>
      </c>
      <c r="G255" s="25">
        <v>16</v>
      </c>
      <c r="H255" s="25">
        <v>10</v>
      </c>
      <c r="I255" s="25">
        <v>0</v>
      </c>
      <c r="J255" s="25">
        <v>0</v>
      </c>
      <c r="K255" s="25">
        <v>26</v>
      </c>
      <c r="L255" s="17"/>
      <c r="M255" s="18"/>
    </row>
    <row r="256" spans="1:13" s="19" customFormat="1" ht="12.75" customHeight="1">
      <c r="A256" s="20">
        <v>252</v>
      </c>
      <c r="B256" s="22" t="s">
        <v>48</v>
      </c>
      <c r="C256" s="23">
        <v>21370</v>
      </c>
      <c r="D256" s="22" t="s">
        <v>144</v>
      </c>
      <c r="E256" s="23"/>
      <c r="F256" s="24"/>
      <c r="G256" s="25">
        <v>2560</v>
      </c>
      <c r="H256" s="25">
        <v>1491</v>
      </c>
      <c r="I256" s="25">
        <v>73</v>
      </c>
      <c r="J256" s="25">
        <v>0</v>
      </c>
      <c r="K256" s="25">
        <v>4125</v>
      </c>
      <c r="L256" s="17"/>
      <c r="M256" s="18"/>
    </row>
    <row r="257" spans="1:13" s="19" customFormat="1" ht="12.75" customHeight="1">
      <c r="A257" s="20">
        <v>253</v>
      </c>
      <c r="B257" s="22" t="s">
        <v>48</v>
      </c>
      <c r="C257" s="23">
        <v>21450</v>
      </c>
      <c r="D257" s="22" t="s">
        <v>145</v>
      </c>
      <c r="E257" s="23" t="s">
        <v>21</v>
      </c>
      <c r="F257" s="24" t="s">
        <v>2</v>
      </c>
      <c r="G257" s="25">
        <v>635</v>
      </c>
      <c r="H257" s="25">
        <v>178</v>
      </c>
      <c r="I257" s="25">
        <v>7</v>
      </c>
      <c r="J257" s="25">
        <v>0</v>
      </c>
      <c r="K257" s="25">
        <v>819</v>
      </c>
      <c r="L257" s="17"/>
      <c r="M257" s="18"/>
    </row>
    <row r="258" spans="1:13" s="19" customFormat="1" ht="12.75" customHeight="1">
      <c r="A258" s="20">
        <v>254</v>
      </c>
      <c r="B258" s="22" t="s">
        <v>48</v>
      </c>
      <c r="C258" s="23">
        <v>21450</v>
      </c>
      <c r="D258" s="22" t="s">
        <v>145</v>
      </c>
      <c r="E258" s="23" t="s">
        <v>22</v>
      </c>
      <c r="F258" s="24" t="s">
        <v>3</v>
      </c>
      <c r="G258" s="25">
        <v>0</v>
      </c>
      <c r="H258" s="25">
        <v>0</v>
      </c>
      <c r="I258" s="25">
        <v>0</v>
      </c>
      <c r="J258" s="25">
        <v>0</v>
      </c>
      <c r="K258" s="25">
        <v>0</v>
      </c>
      <c r="L258" s="17"/>
      <c r="M258" s="18"/>
    </row>
    <row r="259" spans="1:13" s="19" customFormat="1" ht="12.75" customHeight="1">
      <c r="A259" s="20">
        <v>255</v>
      </c>
      <c r="B259" s="22" t="s">
        <v>48</v>
      </c>
      <c r="C259" s="23">
        <v>21450</v>
      </c>
      <c r="D259" s="22" t="s">
        <v>145</v>
      </c>
      <c r="E259" s="23" t="s">
        <v>23</v>
      </c>
      <c r="F259" s="24" t="s">
        <v>4</v>
      </c>
      <c r="G259" s="25">
        <v>152</v>
      </c>
      <c r="H259" s="25">
        <v>156</v>
      </c>
      <c r="I259" s="25">
        <v>17</v>
      </c>
      <c r="J259" s="25">
        <v>0</v>
      </c>
      <c r="K259" s="25">
        <v>322</v>
      </c>
      <c r="L259" s="17"/>
      <c r="M259" s="18"/>
    </row>
    <row r="260" spans="1:13" s="19" customFormat="1" ht="12.75" customHeight="1">
      <c r="A260" s="20">
        <v>256</v>
      </c>
      <c r="B260" s="22" t="s">
        <v>48</v>
      </c>
      <c r="C260" s="23">
        <v>21450</v>
      </c>
      <c r="D260" s="22" t="s">
        <v>145</v>
      </c>
      <c r="E260" s="23" t="s">
        <v>24</v>
      </c>
      <c r="F260" s="24" t="s">
        <v>5</v>
      </c>
      <c r="G260" s="25">
        <v>15</v>
      </c>
      <c r="H260" s="25">
        <v>20</v>
      </c>
      <c r="I260" s="25">
        <v>0</v>
      </c>
      <c r="J260" s="25">
        <v>0</v>
      </c>
      <c r="K260" s="25">
        <v>34</v>
      </c>
      <c r="L260" s="17"/>
      <c r="M260" s="18"/>
    </row>
    <row r="261" spans="1:13" s="19" customFormat="1" ht="12.75" customHeight="1">
      <c r="A261" s="20">
        <v>257</v>
      </c>
      <c r="B261" s="22" t="s">
        <v>48</v>
      </c>
      <c r="C261" s="23">
        <v>21450</v>
      </c>
      <c r="D261" s="22" t="s">
        <v>145</v>
      </c>
      <c r="E261" s="23" t="s">
        <v>25</v>
      </c>
      <c r="F261" s="24" t="s">
        <v>6</v>
      </c>
      <c r="G261" s="25">
        <v>1126</v>
      </c>
      <c r="H261" s="25">
        <v>897</v>
      </c>
      <c r="I261" s="25">
        <v>9</v>
      </c>
      <c r="J261" s="25">
        <v>0</v>
      </c>
      <c r="K261" s="25">
        <v>2026</v>
      </c>
      <c r="L261" s="17"/>
      <c r="M261" s="18"/>
    </row>
    <row r="262" spans="1:13" s="19" customFormat="1" ht="12.75" customHeight="1">
      <c r="A262" s="20">
        <v>258</v>
      </c>
      <c r="B262" s="22" t="s">
        <v>48</v>
      </c>
      <c r="C262" s="23">
        <v>21450</v>
      </c>
      <c r="D262" s="22" t="s">
        <v>145</v>
      </c>
      <c r="E262" s="23" t="s">
        <v>26</v>
      </c>
      <c r="F262" s="24" t="s">
        <v>7</v>
      </c>
      <c r="G262" s="25">
        <v>104</v>
      </c>
      <c r="H262" s="25">
        <v>101</v>
      </c>
      <c r="I262" s="25">
        <v>9</v>
      </c>
      <c r="J262" s="25">
        <v>0</v>
      </c>
      <c r="K262" s="25">
        <v>208</v>
      </c>
      <c r="L262" s="17"/>
      <c r="M262" s="18"/>
    </row>
    <row r="263" spans="1:13" s="19" customFormat="1" ht="12.75" customHeight="1">
      <c r="A263" s="20">
        <v>259</v>
      </c>
      <c r="B263" s="22" t="s">
        <v>48</v>
      </c>
      <c r="C263" s="23">
        <v>21450</v>
      </c>
      <c r="D263" s="22" t="s">
        <v>145</v>
      </c>
      <c r="E263" s="23" t="s">
        <v>27</v>
      </c>
      <c r="F263" s="24" t="s">
        <v>8</v>
      </c>
      <c r="G263" s="25">
        <v>141</v>
      </c>
      <c r="H263" s="25">
        <v>198</v>
      </c>
      <c r="I263" s="25">
        <v>14</v>
      </c>
      <c r="J263" s="25">
        <v>0</v>
      </c>
      <c r="K263" s="25">
        <v>353</v>
      </c>
      <c r="L263" s="17"/>
      <c r="M263" s="18"/>
    </row>
    <row r="264" spans="1:13" s="19" customFormat="1" ht="12.75" customHeight="1">
      <c r="A264" s="20">
        <v>260</v>
      </c>
      <c r="B264" s="22" t="s">
        <v>48</v>
      </c>
      <c r="C264" s="23">
        <v>21450</v>
      </c>
      <c r="D264" s="22" t="s">
        <v>145</v>
      </c>
      <c r="E264" s="23" t="s">
        <v>28</v>
      </c>
      <c r="F264" s="24" t="s">
        <v>9</v>
      </c>
      <c r="G264" s="25">
        <v>62</v>
      </c>
      <c r="H264" s="25">
        <v>119</v>
      </c>
      <c r="I264" s="25">
        <v>11</v>
      </c>
      <c r="J264" s="25">
        <v>0</v>
      </c>
      <c r="K264" s="25">
        <v>195</v>
      </c>
      <c r="L264" s="17"/>
      <c r="M264" s="18"/>
    </row>
    <row r="265" spans="1:13" s="19" customFormat="1" ht="12.75" customHeight="1">
      <c r="A265" s="20">
        <v>261</v>
      </c>
      <c r="B265" s="22" t="s">
        <v>48</v>
      </c>
      <c r="C265" s="23">
        <v>21450</v>
      </c>
      <c r="D265" s="22" t="s">
        <v>145</v>
      </c>
      <c r="E265" s="23" t="s">
        <v>29</v>
      </c>
      <c r="F265" s="24" t="s">
        <v>10</v>
      </c>
      <c r="G265" s="25">
        <v>315</v>
      </c>
      <c r="H265" s="25">
        <v>250</v>
      </c>
      <c r="I265" s="25">
        <v>10</v>
      </c>
      <c r="J265" s="25">
        <v>0</v>
      </c>
      <c r="K265" s="25">
        <v>570</v>
      </c>
      <c r="L265" s="17"/>
      <c r="M265" s="18"/>
    </row>
    <row r="266" spans="1:13" s="19" customFormat="1" ht="12.75" customHeight="1">
      <c r="A266" s="20">
        <v>262</v>
      </c>
      <c r="B266" s="22" t="s">
        <v>48</v>
      </c>
      <c r="C266" s="23">
        <v>21450</v>
      </c>
      <c r="D266" s="22" t="s">
        <v>145</v>
      </c>
      <c r="E266" s="23" t="s">
        <v>30</v>
      </c>
      <c r="F266" s="24" t="s">
        <v>11</v>
      </c>
      <c r="G266" s="25">
        <v>24</v>
      </c>
      <c r="H266" s="25">
        <v>14</v>
      </c>
      <c r="I266" s="25">
        <v>3</v>
      </c>
      <c r="J266" s="25">
        <v>0</v>
      </c>
      <c r="K266" s="25">
        <v>37</v>
      </c>
      <c r="L266" s="17"/>
      <c r="M266" s="18"/>
    </row>
    <row r="267" spans="1:13" s="19" customFormat="1" ht="12.75" customHeight="1">
      <c r="A267" s="20">
        <v>263</v>
      </c>
      <c r="B267" s="22" t="s">
        <v>48</v>
      </c>
      <c r="C267" s="23">
        <v>21450</v>
      </c>
      <c r="D267" s="22" t="s">
        <v>145</v>
      </c>
      <c r="E267" s="23" t="s">
        <v>31</v>
      </c>
      <c r="F267" s="24" t="s">
        <v>12</v>
      </c>
      <c r="G267" s="25">
        <v>346</v>
      </c>
      <c r="H267" s="25">
        <v>56</v>
      </c>
      <c r="I267" s="25">
        <v>0</v>
      </c>
      <c r="J267" s="25">
        <v>0</v>
      </c>
      <c r="K267" s="25">
        <v>409</v>
      </c>
      <c r="L267" s="17"/>
      <c r="M267" s="18"/>
    </row>
    <row r="268" spans="1:13" s="19" customFormat="1" ht="12.75" customHeight="1">
      <c r="A268" s="20">
        <v>264</v>
      </c>
      <c r="B268" s="22" t="s">
        <v>48</v>
      </c>
      <c r="C268" s="23">
        <v>21450</v>
      </c>
      <c r="D268" s="22" t="s">
        <v>145</v>
      </c>
      <c r="E268" s="23" t="s">
        <v>32</v>
      </c>
      <c r="F268" s="24" t="s">
        <v>13</v>
      </c>
      <c r="G268" s="25">
        <v>424</v>
      </c>
      <c r="H268" s="25">
        <v>61</v>
      </c>
      <c r="I268" s="25">
        <v>4</v>
      </c>
      <c r="J268" s="25">
        <v>0</v>
      </c>
      <c r="K268" s="25">
        <v>491</v>
      </c>
      <c r="L268" s="17"/>
      <c r="M268" s="18"/>
    </row>
    <row r="269" spans="1:13" s="19" customFormat="1" ht="12.75" customHeight="1">
      <c r="A269" s="20">
        <v>265</v>
      </c>
      <c r="B269" s="22" t="s">
        <v>48</v>
      </c>
      <c r="C269" s="23">
        <v>21450</v>
      </c>
      <c r="D269" s="22" t="s">
        <v>145</v>
      </c>
      <c r="E269" s="23" t="s">
        <v>33</v>
      </c>
      <c r="F269" s="24" t="s">
        <v>14</v>
      </c>
      <c r="G269" s="25">
        <v>342</v>
      </c>
      <c r="H269" s="25">
        <v>232</v>
      </c>
      <c r="I269" s="25">
        <v>5</v>
      </c>
      <c r="J269" s="25">
        <v>0</v>
      </c>
      <c r="K269" s="25">
        <v>577</v>
      </c>
      <c r="L269" s="17"/>
      <c r="M269" s="18"/>
    </row>
    <row r="270" spans="1:13" s="19" customFormat="1" ht="12.75" customHeight="1">
      <c r="A270" s="20">
        <v>266</v>
      </c>
      <c r="B270" s="22" t="s">
        <v>48</v>
      </c>
      <c r="C270" s="23">
        <v>21450</v>
      </c>
      <c r="D270" s="22" t="s">
        <v>145</v>
      </c>
      <c r="E270" s="23" t="s">
        <v>34</v>
      </c>
      <c r="F270" s="24" t="s">
        <v>15</v>
      </c>
      <c r="G270" s="25">
        <v>144</v>
      </c>
      <c r="H270" s="25">
        <v>81</v>
      </c>
      <c r="I270" s="25">
        <v>0</v>
      </c>
      <c r="J270" s="25">
        <v>0</v>
      </c>
      <c r="K270" s="25">
        <v>226</v>
      </c>
      <c r="L270" s="17"/>
      <c r="M270" s="18"/>
    </row>
    <row r="271" spans="1:13" s="19" customFormat="1" ht="12.75" customHeight="1">
      <c r="A271" s="20">
        <v>267</v>
      </c>
      <c r="B271" s="22" t="s">
        <v>48</v>
      </c>
      <c r="C271" s="23">
        <v>21450</v>
      </c>
      <c r="D271" s="22" t="s">
        <v>145</v>
      </c>
      <c r="E271" s="23" t="s">
        <v>35</v>
      </c>
      <c r="F271" s="24" t="s">
        <v>16</v>
      </c>
      <c r="G271" s="25">
        <v>11</v>
      </c>
      <c r="H271" s="25">
        <v>8</v>
      </c>
      <c r="I271" s="25">
        <v>0</v>
      </c>
      <c r="J271" s="25">
        <v>0</v>
      </c>
      <c r="K271" s="25">
        <v>18</v>
      </c>
      <c r="L271" s="17"/>
      <c r="M271" s="18"/>
    </row>
    <row r="272" spans="1:13" s="19" customFormat="1" ht="12.75" customHeight="1">
      <c r="A272" s="20">
        <v>268</v>
      </c>
      <c r="B272" s="22" t="s">
        <v>48</v>
      </c>
      <c r="C272" s="23">
        <v>21450</v>
      </c>
      <c r="D272" s="22" t="s">
        <v>145</v>
      </c>
      <c r="E272" s="23" t="s">
        <v>36</v>
      </c>
      <c r="F272" s="24" t="s">
        <v>17</v>
      </c>
      <c r="G272" s="25">
        <v>50</v>
      </c>
      <c r="H272" s="25">
        <v>37</v>
      </c>
      <c r="I272" s="25">
        <v>4</v>
      </c>
      <c r="J272" s="25">
        <v>0</v>
      </c>
      <c r="K272" s="25">
        <v>97</v>
      </c>
      <c r="L272" s="17"/>
      <c r="M272" s="18"/>
    </row>
    <row r="273" spans="1:13" s="19" customFormat="1" ht="12.75" customHeight="1">
      <c r="A273" s="20">
        <v>269</v>
      </c>
      <c r="B273" s="22" t="s">
        <v>48</v>
      </c>
      <c r="C273" s="23">
        <v>21450</v>
      </c>
      <c r="D273" s="22" t="s">
        <v>145</v>
      </c>
      <c r="E273" s="23" t="s">
        <v>37</v>
      </c>
      <c r="F273" s="24" t="s">
        <v>18</v>
      </c>
      <c r="G273" s="25">
        <v>115</v>
      </c>
      <c r="H273" s="25">
        <v>65</v>
      </c>
      <c r="I273" s="25">
        <v>12</v>
      </c>
      <c r="J273" s="25">
        <v>0</v>
      </c>
      <c r="K273" s="25">
        <v>195</v>
      </c>
      <c r="L273" s="17"/>
      <c r="M273" s="18"/>
    </row>
    <row r="274" spans="1:13" s="19" customFormat="1" ht="12.75" customHeight="1">
      <c r="A274" s="20">
        <v>270</v>
      </c>
      <c r="B274" s="22" t="s">
        <v>48</v>
      </c>
      <c r="C274" s="23">
        <v>21450</v>
      </c>
      <c r="D274" s="22" t="s">
        <v>145</v>
      </c>
      <c r="E274" s="23" t="s">
        <v>38</v>
      </c>
      <c r="F274" s="24" t="s">
        <v>19</v>
      </c>
      <c r="G274" s="25">
        <v>44</v>
      </c>
      <c r="H274" s="25">
        <v>27</v>
      </c>
      <c r="I274" s="25">
        <v>0</v>
      </c>
      <c r="J274" s="25">
        <v>0</v>
      </c>
      <c r="K274" s="25">
        <v>68</v>
      </c>
      <c r="L274" s="17"/>
      <c r="M274" s="18"/>
    </row>
    <row r="275" spans="1:13" s="19" customFormat="1" ht="12.75" customHeight="1">
      <c r="A275" s="20">
        <v>271</v>
      </c>
      <c r="B275" s="22" t="s">
        <v>48</v>
      </c>
      <c r="C275" s="23">
        <v>21450</v>
      </c>
      <c r="D275" s="22" t="s">
        <v>145</v>
      </c>
      <c r="E275" s="23" t="s">
        <v>39</v>
      </c>
      <c r="F275" s="24" t="s">
        <v>20</v>
      </c>
      <c r="G275" s="25">
        <v>160</v>
      </c>
      <c r="H275" s="25">
        <v>209</v>
      </c>
      <c r="I275" s="25">
        <v>0</v>
      </c>
      <c r="J275" s="25">
        <v>0</v>
      </c>
      <c r="K275" s="25">
        <v>371</v>
      </c>
      <c r="L275" s="17"/>
      <c r="M275" s="18"/>
    </row>
    <row r="276" spans="1:13" s="19" customFormat="1" ht="12.75" customHeight="1">
      <c r="A276" s="20">
        <v>272</v>
      </c>
      <c r="B276" s="22" t="s">
        <v>48</v>
      </c>
      <c r="C276" s="23">
        <v>21450</v>
      </c>
      <c r="D276" s="22" t="s">
        <v>145</v>
      </c>
      <c r="E276" s="23" t="s">
        <v>40</v>
      </c>
      <c r="F276" s="24" t="s">
        <v>41</v>
      </c>
      <c r="G276" s="25">
        <v>64</v>
      </c>
      <c r="H276" s="25">
        <v>16</v>
      </c>
      <c r="I276" s="25">
        <v>0</v>
      </c>
      <c r="J276" s="25">
        <v>0</v>
      </c>
      <c r="K276" s="25">
        <v>86</v>
      </c>
      <c r="L276" s="17"/>
      <c r="M276" s="18"/>
    </row>
    <row r="277" spans="1:13" s="19" customFormat="1" ht="12.75" customHeight="1">
      <c r="A277" s="20">
        <v>273</v>
      </c>
      <c r="B277" s="22" t="s">
        <v>48</v>
      </c>
      <c r="C277" s="23">
        <v>21450</v>
      </c>
      <c r="D277" s="22" t="s">
        <v>146</v>
      </c>
      <c r="E277" s="23"/>
      <c r="F277" s="24"/>
      <c r="G277" s="25">
        <v>4275</v>
      </c>
      <c r="H277" s="25">
        <v>2720</v>
      </c>
      <c r="I277" s="25">
        <v>102</v>
      </c>
      <c r="J277" s="25">
        <v>0</v>
      </c>
      <c r="K277" s="25">
        <v>7091</v>
      </c>
      <c r="L277" s="17"/>
      <c r="M277" s="18"/>
    </row>
    <row r="278" spans="1:13" s="19" customFormat="1" ht="12.75" customHeight="1">
      <c r="A278" s="20">
        <v>274</v>
      </c>
      <c r="B278" s="22" t="s">
        <v>48</v>
      </c>
      <c r="C278" s="23">
        <v>21610</v>
      </c>
      <c r="D278" s="22" t="s">
        <v>65</v>
      </c>
      <c r="E278" s="23" t="s">
        <v>21</v>
      </c>
      <c r="F278" s="24" t="s">
        <v>2</v>
      </c>
      <c r="G278" s="25">
        <v>259</v>
      </c>
      <c r="H278" s="25">
        <v>92</v>
      </c>
      <c r="I278" s="25">
        <v>13</v>
      </c>
      <c r="J278" s="25">
        <v>0</v>
      </c>
      <c r="K278" s="25">
        <v>361</v>
      </c>
      <c r="L278" s="17"/>
      <c r="M278" s="18"/>
    </row>
    <row r="279" spans="1:13" s="19" customFormat="1" ht="12.75" customHeight="1">
      <c r="A279" s="20">
        <v>275</v>
      </c>
      <c r="B279" s="22" t="s">
        <v>48</v>
      </c>
      <c r="C279" s="23">
        <v>21610</v>
      </c>
      <c r="D279" s="22" t="s">
        <v>65</v>
      </c>
      <c r="E279" s="23" t="s">
        <v>22</v>
      </c>
      <c r="F279" s="24" t="s">
        <v>3</v>
      </c>
      <c r="G279" s="25">
        <v>3</v>
      </c>
      <c r="H279" s="25">
        <v>5</v>
      </c>
      <c r="I279" s="25">
        <v>3</v>
      </c>
      <c r="J279" s="25">
        <v>0</v>
      </c>
      <c r="K279" s="25">
        <v>14</v>
      </c>
      <c r="L279" s="17"/>
      <c r="M279" s="18"/>
    </row>
    <row r="280" spans="1:13" s="19" customFormat="1" ht="12.75" customHeight="1">
      <c r="A280" s="20">
        <v>276</v>
      </c>
      <c r="B280" s="22" t="s">
        <v>48</v>
      </c>
      <c r="C280" s="23">
        <v>21610</v>
      </c>
      <c r="D280" s="22" t="s">
        <v>65</v>
      </c>
      <c r="E280" s="23" t="s">
        <v>23</v>
      </c>
      <c r="F280" s="24" t="s">
        <v>4</v>
      </c>
      <c r="G280" s="25">
        <v>323</v>
      </c>
      <c r="H280" s="25">
        <v>353</v>
      </c>
      <c r="I280" s="25">
        <v>39</v>
      </c>
      <c r="J280" s="25">
        <v>3</v>
      </c>
      <c r="K280" s="25">
        <v>717</v>
      </c>
      <c r="L280" s="17"/>
      <c r="M280" s="18"/>
    </row>
    <row r="281" spans="1:13" s="19" customFormat="1" ht="12.75" customHeight="1">
      <c r="A281" s="20">
        <v>277</v>
      </c>
      <c r="B281" s="22" t="s">
        <v>48</v>
      </c>
      <c r="C281" s="23">
        <v>21610</v>
      </c>
      <c r="D281" s="22" t="s">
        <v>65</v>
      </c>
      <c r="E281" s="23" t="s">
        <v>24</v>
      </c>
      <c r="F281" s="24" t="s">
        <v>5</v>
      </c>
      <c r="G281" s="25">
        <v>49</v>
      </c>
      <c r="H281" s="25">
        <v>31</v>
      </c>
      <c r="I281" s="25">
        <v>0</v>
      </c>
      <c r="J281" s="25">
        <v>0</v>
      </c>
      <c r="K281" s="25">
        <v>80</v>
      </c>
      <c r="L281" s="17"/>
      <c r="M281" s="18"/>
    </row>
    <row r="282" spans="1:13" s="19" customFormat="1" ht="12.75" customHeight="1">
      <c r="A282" s="20">
        <v>278</v>
      </c>
      <c r="B282" s="22" t="s">
        <v>48</v>
      </c>
      <c r="C282" s="23">
        <v>21610</v>
      </c>
      <c r="D282" s="22" t="s">
        <v>65</v>
      </c>
      <c r="E282" s="23" t="s">
        <v>25</v>
      </c>
      <c r="F282" s="24" t="s">
        <v>6</v>
      </c>
      <c r="G282" s="25">
        <v>2831</v>
      </c>
      <c r="H282" s="25">
        <v>1715</v>
      </c>
      <c r="I282" s="25">
        <v>30</v>
      </c>
      <c r="J282" s="25">
        <v>0</v>
      </c>
      <c r="K282" s="25">
        <v>4578</v>
      </c>
      <c r="L282" s="17"/>
      <c r="M282" s="18"/>
    </row>
    <row r="283" spans="1:13" s="19" customFormat="1" ht="12.75" customHeight="1">
      <c r="A283" s="20">
        <v>279</v>
      </c>
      <c r="B283" s="22" t="s">
        <v>48</v>
      </c>
      <c r="C283" s="23">
        <v>21610</v>
      </c>
      <c r="D283" s="22" t="s">
        <v>65</v>
      </c>
      <c r="E283" s="23" t="s">
        <v>26</v>
      </c>
      <c r="F283" s="24" t="s">
        <v>7</v>
      </c>
      <c r="G283" s="25">
        <v>320</v>
      </c>
      <c r="H283" s="25">
        <v>287</v>
      </c>
      <c r="I283" s="25">
        <v>39</v>
      </c>
      <c r="J283" s="25">
        <v>0</v>
      </c>
      <c r="K283" s="25">
        <v>643</v>
      </c>
      <c r="L283" s="17"/>
      <c r="M283" s="18"/>
    </row>
    <row r="284" spans="1:13" s="19" customFormat="1" ht="12.75" customHeight="1">
      <c r="A284" s="20">
        <v>280</v>
      </c>
      <c r="B284" s="22" t="s">
        <v>48</v>
      </c>
      <c r="C284" s="23">
        <v>21610</v>
      </c>
      <c r="D284" s="22" t="s">
        <v>65</v>
      </c>
      <c r="E284" s="23" t="s">
        <v>27</v>
      </c>
      <c r="F284" s="24" t="s">
        <v>8</v>
      </c>
      <c r="G284" s="25">
        <v>474</v>
      </c>
      <c r="H284" s="25">
        <v>548</v>
      </c>
      <c r="I284" s="25">
        <v>32</v>
      </c>
      <c r="J284" s="25">
        <v>0</v>
      </c>
      <c r="K284" s="25">
        <v>1058</v>
      </c>
      <c r="L284" s="17"/>
      <c r="M284" s="18"/>
    </row>
    <row r="285" spans="1:13" s="19" customFormat="1" ht="12.75" customHeight="1">
      <c r="A285" s="20">
        <v>281</v>
      </c>
      <c r="B285" s="22" t="s">
        <v>48</v>
      </c>
      <c r="C285" s="23">
        <v>21610</v>
      </c>
      <c r="D285" s="22" t="s">
        <v>65</v>
      </c>
      <c r="E285" s="23" t="s">
        <v>28</v>
      </c>
      <c r="F285" s="24" t="s">
        <v>9</v>
      </c>
      <c r="G285" s="25">
        <v>178</v>
      </c>
      <c r="H285" s="25">
        <v>374</v>
      </c>
      <c r="I285" s="25">
        <v>22</v>
      </c>
      <c r="J285" s="25">
        <v>3</v>
      </c>
      <c r="K285" s="25">
        <v>571</v>
      </c>
      <c r="L285" s="17"/>
      <c r="M285" s="18"/>
    </row>
    <row r="286" spans="1:13" s="19" customFormat="1" ht="12.75" customHeight="1">
      <c r="A286" s="20">
        <v>282</v>
      </c>
      <c r="B286" s="22" t="s">
        <v>48</v>
      </c>
      <c r="C286" s="23">
        <v>21610</v>
      </c>
      <c r="D286" s="22" t="s">
        <v>65</v>
      </c>
      <c r="E286" s="23" t="s">
        <v>29</v>
      </c>
      <c r="F286" s="24" t="s">
        <v>10</v>
      </c>
      <c r="G286" s="25">
        <v>1524</v>
      </c>
      <c r="H286" s="25">
        <v>589</v>
      </c>
      <c r="I286" s="25">
        <v>12</v>
      </c>
      <c r="J286" s="25">
        <v>0</v>
      </c>
      <c r="K286" s="25">
        <v>2125</v>
      </c>
      <c r="L286" s="17"/>
      <c r="M286" s="18"/>
    </row>
    <row r="287" spans="1:13" s="19" customFormat="1" ht="12.75" customHeight="1">
      <c r="A287" s="20">
        <v>283</v>
      </c>
      <c r="B287" s="22" t="s">
        <v>48</v>
      </c>
      <c r="C287" s="23">
        <v>21610</v>
      </c>
      <c r="D287" s="22" t="s">
        <v>65</v>
      </c>
      <c r="E287" s="23" t="s">
        <v>30</v>
      </c>
      <c r="F287" s="24" t="s">
        <v>11</v>
      </c>
      <c r="G287" s="25">
        <v>77</v>
      </c>
      <c r="H287" s="25">
        <v>27</v>
      </c>
      <c r="I287" s="25">
        <v>0</v>
      </c>
      <c r="J287" s="25">
        <v>0</v>
      </c>
      <c r="K287" s="25">
        <v>102</v>
      </c>
      <c r="L287" s="17"/>
      <c r="M287" s="18"/>
    </row>
    <row r="288" spans="1:13" s="19" customFormat="1" ht="12.75" customHeight="1">
      <c r="A288" s="20">
        <v>284</v>
      </c>
      <c r="B288" s="22" t="s">
        <v>48</v>
      </c>
      <c r="C288" s="23">
        <v>21610</v>
      </c>
      <c r="D288" s="22" t="s">
        <v>65</v>
      </c>
      <c r="E288" s="23" t="s">
        <v>31</v>
      </c>
      <c r="F288" s="24" t="s">
        <v>12</v>
      </c>
      <c r="G288" s="25">
        <v>842</v>
      </c>
      <c r="H288" s="25">
        <v>181</v>
      </c>
      <c r="I288" s="25">
        <v>0</v>
      </c>
      <c r="J288" s="25">
        <v>0</v>
      </c>
      <c r="K288" s="25">
        <v>1019</v>
      </c>
      <c r="L288" s="17"/>
      <c r="M288" s="18"/>
    </row>
    <row r="289" spans="1:13" s="19" customFormat="1" ht="12.75" customHeight="1">
      <c r="A289" s="20">
        <v>285</v>
      </c>
      <c r="B289" s="22" t="s">
        <v>48</v>
      </c>
      <c r="C289" s="23">
        <v>21610</v>
      </c>
      <c r="D289" s="22" t="s">
        <v>65</v>
      </c>
      <c r="E289" s="23" t="s">
        <v>32</v>
      </c>
      <c r="F289" s="24" t="s">
        <v>13</v>
      </c>
      <c r="G289" s="25">
        <v>1133</v>
      </c>
      <c r="H289" s="25">
        <v>158</v>
      </c>
      <c r="I289" s="25">
        <v>7</v>
      </c>
      <c r="J289" s="25">
        <v>0</v>
      </c>
      <c r="K289" s="25">
        <v>1298</v>
      </c>
      <c r="L289" s="17"/>
      <c r="M289" s="18"/>
    </row>
    <row r="290" spans="1:13" s="19" customFormat="1" ht="12.75" customHeight="1">
      <c r="A290" s="20">
        <v>286</v>
      </c>
      <c r="B290" s="22" t="s">
        <v>48</v>
      </c>
      <c r="C290" s="23">
        <v>21610</v>
      </c>
      <c r="D290" s="22" t="s">
        <v>65</v>
      </c>
      <c r="E290" s="23" t="s">
        <v>33</v>
      </c>
      <c r="F290" s="24" t="s">
        <v>14</v>
      </c>
      <c r="G290" s="25">
        <v>1046</v>
      </c>
      <c r="H290" s="25">
        <v>642</v>
      </c>
      <c r="I290" s="25">
        <v>13</v>
      </c>
      <c r="J290" s="25">
        <v>0</v>
      </c>
      <c r="K290" s="25">
        <v>1696</v>
      </c>
      <c r="L290" s="17"/>
      <c r="M290" s="18"/>
    </row>
    <row r="291" spans="1:13" s="19" customFormat="1" ht="12.75" customHeight="1">
      <c r="A291" s="20">
        <v>287</v>
      </c>
      <c r="B291" s="22" t="s">
        <v>48</v>
      </c>
      <c r="C291" s="23">
        <v>21610</v>
      </c>
      <c r="D291" s="22" t="s">
        <v>65</v>
      </c>
      <c r="E291" s="23" t="s">
        <v>34</v>
      </c>
      <c r="F291" s="24" t="s">
        <v>15</v>
      </c>
      <c r="G291" s="25">
        <v>573</v>
      </c>
      <c r="H291" s="25">
        <v>281</v>
      </c>
      <c r="I291" s="25">
        <v>15</v>
      </c>
      <c r="J291" s="25">
        <v>0</v>
      </c>
      <c r="K291" s="25">
        <v>864</v>
      </c>
      <c r="L291" s="17"/>
      <c r="M291" s="18"/>
    </row>
    <row r="292" spans="1:13" s="19" customFormat="1" ht="12.75" customHeight="1">
      <c r="A292" s="20">
        <v>288</v>
      </c>
      <c r="B292" s="22" t="s">
        <v>48</v>
      </c>
      <c r="C292" s="23">
        <v>21610</v>
      </c>
      <c r="D292" s="22" t="s">
        <v>65</v>
      </c>
      <c r="E292" s="23" t="s">
        <v>35</v>
      </c>
      <c r="F292" s="24" t="s">
        <v>16</v>
      </c>
      <c r="G292" s="25">
        <v>40</v>
      </c>
      <c r="H292" s="25">
        <v>18</v>
      </c>
      <c r="I292" s="25">
        <v>5</v>
      </c>
      <c r="J292" s="25">
        <v>0</v>
      </c>
      <c r="K292" s="25">
        <v>66</v>
      </c>
      <c r="L292" s="17"/>
      <c r="M292" s="18"/>
    </row>
    <row r="293" spans="1:13" s="19" customFormat="1" ht="12.75" customHeight="1">
      <c r="A293" s="20">
        <v>289</v>
      </c>
      <c r="B293" s="22" t="s">
        <v>48</v>
      </c>
      <c r="C293" s="23">
        <v>21610</v>
      </c>
      <c r="D293" s="22" t="s">
        <v>65</v>
      </c>
      <c r="E293" s="23" t="s">
        <v>36</v>
      </c>
      <c r="F293" s="24" t="s">
        <v>17</v>
      </c>
      <c r="G293" s="25">
        <v>116</v>
      </c>
      <c r="H293" s="25">
        <v>65</v>
      </c>
      <c r="I293" s="25">
        <v>8</v>
      </c>
      <c r="J293" s="25">
        <v>3</v>
      </c>
      <c r="K293" s="25">
        <v>190</v>
      </c>
      <c r="L293" s="17"/>
      <c r="M293" s="18"/>
    </row>
    <row r="294" spans="1:13" s="19" customFormat="1" ht="12.75" customHeight="1">
      <c r="A294" s="20">
        <v>290</v>
      </c>
      <c r="B294" s="22" t="s">
        <v>48</v>
      </c>
      <c r="C294" s="23">
        <v>21610</v>
      </c>
      <c r="D294" s="22" t="s">
        <v>65</v>
      </c>
      <c r="E294" s="23" t="s">
        <v>37</v>
      </c>
      <c r="F294" s="24" t="s">
        <v>18</v>
      </c>
      <c r="G294" s="25">
        <v>394</v>
      </c>
      <c r="H294" s="25">
        <v>298</v>
      </c>
      <c r="I294" s="25">
        <v>13</v>
      </c>
      <c r="J294" s="25">
        <v>0</v>
      </c>
      <c r="K294" s="25">
        <v>712</v>
      </c>
      <c r="L294" s="17"/>
      <c r="M294" s="18"/>
    </row>
    <row r="295" spans="1:13" s="19" customFormat="1" ht="12.75" customHeight="1">
      <c r="A295" s="20">
        <v>291</v>
      </c>
      <c r="B295" s="22" t="s">
        <v>48</v>
      </c>
      <c r="C295" s="23">
        <v>21610</v>
      </c>
      <c r="D295" s="22" t="s">
        <v>65</v>
      </c>
      <c r="E295" s="23" t="s">
        <v>38</v>
      </c>
      <c r="F295" s="24" t="s">
        <v>19</v>
      </c>
      <c r="G295" s="25">
        <v>119</v>
      </c>
      <c r="H295" s="25">
        <v>90</v>
      </c>
      <c r="I295" s="25">
        <v>13</v>
      </c>
      <c r="J295" s="25">
        <v>0</v>
      </c>
      <c r="K295" s="25">
        <v>220</v>
      </c>
      <c r="L295" s="17"/>
      <c r="M295" s="18"/>
    </row>
    <row r="296" spans="1:13" s="19" customFormat="1" ht="12.75" customHeight="1">
      <c r="A296" s="20">
        <v>292</v>
      </c>
      <c r="B296" s="22" t="s">
        <v>48</v>
      </c>
      <c r="C296" s="23">
        <v>21610</v>
      </c>
      <c r="D296" s="22" t="s">
        <v>65</v>
      </c>
      <c r="E296" s="23" t="s">
        <v>39</v>
      </c>
      <c r="F296" s="24" t="s">
        <v>20</v>
      </c>
      <c r="G296" s="25">
        <v>412</v>
      </c>
      <c r="H296" s="25">
        <v>481</v>
      </c>
      <c r="I296" s="25">
        <v>0</v>
      </c>
      <c r="J296" s="25">
        <v>0</v>
      </c>
      <c r="K296" s="25">
        <v>891</v>
      </c>
      <c r="L296" s="17"/>
      <c r="M296" s="18"/>
    </row>
    <row r="297" spans="1:13" s="19" customFormat="1" ht="12.75" customHeight="1">
      <c r="A297" s="20">
        <v>293</v>
      </c>
      <c r="B297" s="22" t="s">
        <v>48</v>
      </c>
      <c r="C297" s="23">
        <v>21610</v>
      </c>
      <c r="D297" s="22" t="s">
        <v>65</v>
      </c>
      <c r="E297" s="23" t="s">
        <v>40</v>
      </c>
      <c r="F297" s="24" t="s">
        <v>41</v>
      </c>
      <c r="G297" s="25">
        <v>149</v>
      </c>
      <c r="H297" s="25">
        <v>49</v>
      </c>
      <c r="I297" s="25">
        <v>0</v>
      </c>
      <c r="J297" s="25">
        <v>0</v>
      </c>
      <c r="K297" s="25">
        <v>198</v>
      </c>
      <c r="L297" s="17"/>
      <c r="M297" s="18"/>
    </row>
    <row r="298" spans="1:13" s="19" customFormat="1" ht="12.75" customHeight="1">
      <c r="A298" s="20">
        <v>294</v>
      </c>
      <c r="B298" s="22" t="s">
        <v>48</v>
      </c>
      <c r="C298" s="23">
        <v>21610</v>
      </c>
      <c r="D298" s="22" t="s">
        <v>66</v>
      </c>
      <c r="E298" s="23"/>
      <c r="F298" s="24"/>
      <c r="G298" s="25">
        <v>10847</v>
      </c>
      <c r="H298" s="25">
        <v>6290</v>
      </c>
      <c r="I298" s="25">
        <v>272</v>
      </c>
      <c r="J298" s="25">
        <v>3</v>
      </c>
      <c r="K298" s="25">
        <v>17419</v>
      </c>
      <c r="L298" s="17"/>
      <c r="M298" s="18"/>
    </row>
    <row r="299" spans="1:13" s="19" customFormat="1" ht="12.75" customHeight="1">
      <c r="A299" s="20">
        <v>295</v>
      </c>
      <c r="B299" s="22" t="s">
        <v>48</v>
      </c>
      <c r="C299" s="23">
        <v>21670</v>
      </c>
      <c r="D299" s="22" t="s">
        <v>147</v>
      </c>
      <c r="E299" s="23" t="s">
        <v>21</v>
      </c>
      <c r="F299" s="24" t="s">
        <v>2</v>
      </c>
      <c r="G299" s="25">
        <v>116</v>
      </c>
      <c r="H299" s="25">
        <v>81</v>
      </c>
      <c r="I299" s="25">
        <v>3</v>
      </c>
      <c r="J299" s="25">
        <v>0</v>
      </c>
      <c r="K299" s="25">
        <v>196</v>
      </c>
      <c r="L299" s="17"/>
      <c r="M299" s="18"/>
    </row>
    <row r="300" spans="1:13" s="19" customFormat="1" ht="12.75" customHeight="1">
      <c r="A300" s="20">
        <v>296</v>
      </c>
      <c r="B300" s="22" t="s">
        <v>48</v>
      </c>
      <c r="C300" s="23">
        <v>21670</v>
      </c>
      <c r="D300" s="22" t="s">
        <v>147</v>
      </c>
      <c r="E300" s="23" t="s">
        <v>22</v>
      </c>
      <c r="F300" s="24" t="s">
        <v>3</v>
      </c>
      <c r="G300" s="25">
        <v>0</v>
      </c>
      <c r="H300" s="25">
        <v>0</v>
      </c>
      <c r="I300" s="25">
        <v>0</v>
      </c>
      <c r="J300" s="25">
        <v>0</v>
      </c>
      <c r="K300" s="25">
        <v>3</v>
      </c>
      <c r="L300" s="17"/>
      <c r="M300" s="18"/>
    </row>
    <row r="301" spans="1:13" s="19" customFormat="1" ht="12.75" customHeight="1">
      <c r="A301" s="20">
        <v>297</v>
      </c>
      <c r="B301" s="22" t="s">
        <v>48</v>
      </c>
      <c r="C301" s="23">
        <v>21670</v>
      </c>
      <c r="D301" s="22" t="s">
        <v>147</v>
      </c>
      <c r="E301" s="23" t="s">
        <v>23</v>
      </c>
      <c r="F301" s="24" t="s">
        <v>4</v>
      </c>
      <c r="G301" s="25">
        <v>23</v>
      </c>
      <c r="H301" s="25">
        <v>29</v>
      </c>
      <c r="I301" s="25">
        <v>3</v>
      </c>
      <c r="J301" s="25">
        <v>0</v>
      </c>
      <c r="K301" s="25">
        <v>59</v>
      </c>
      <c r="L301" s="17"/>
      <c r="M301" s="18"/>
    </row>
    <row r="302" spans="1:13" s="19" customFormat="1" ht="12.75" customHeight="1">
      <c r="A302" s="20">
        <v>298</v>
      </c>
      <c r="B302" s="22" t="s">
        <v>48</v>
      </c>
      <c r="C302" s="23">
        <v>21670</v>
      </c>
      <c r="D302" s="22" t="s">
        <v>147</v>
      </c>
      <c r="E302" s="23" t="s">
        <v>24</v>
      </c>
      <c r="F302" s="24" t="s">
        <v>5</v>
      </c>
      <c r="G302" s="25">
        <v>4</v>
      </c>
      <c r="H302" s="25">
        <v>0</v>
      </c>
      <c r="I302" s="25">
        <v>0</v>
      </c>
      <c r="J302" s="25">
        <v>0</v>
      </c>
      <c r="K302" s="25">
        <v>6</v>
      </c>
      <c r="L302" s="17"/>
      <c r="M302" s="18"/>
    </row>
    <row r="303" spans="1:13" s="19" customFormat="1" ht="12.75" customHeight="1">
      <c r="A303" s="20">
        <v>299</v>
      </c>
      <c r="B303" s="22" t="s">
        <v>48</v>
      </c>
      <c r="C303" s="23">
        <v>21670</v>
      </c>
      <c r="D303" s="22" t="s">
        <v>147</v>
      </c>
      <c r="E303" s="23" t="s">
        <v>25</v>
      </c>
      <c r="F303" s="24" t="s">
        <v>6</v>
      </c>
      <c r="G303" s="25">
        <v>58</v>
      </c>
      <c r="H303" s="25">
        <v>47</v>
      </c>
      <c r="I303" s="25">
        <v>0</v>
      </c>
      <c r="J303" s="25">
        <v>0</v>
      </c>
      <c r="K303" s="25">
        <v>110</v>
      </c>
      <c r="L303" s="17"/>
      <c r="M303" s="18"/>
    </row>
    <row r="304" spans="1:13" s="19" customFormat="1" ht="12.75" customHeight="1">
      <c r="A304" s="20">
        <v>300</v>
      </c>
      <c r="B304" s="22" t="s">
        <v>48</v>
      </c>
      <c r="C304" s="23">
        <v>21670</v>
      </c>
      <c r="D304" s="22" t="s">
        <v>147</v>
      </c>
      <c r="E304" s="23" t="s">
        <v>26</v>
      </c>
      <c r="F304" s="24" t="s">
        <v>7</v>
      </c>
      <c r="G304" s="25">
        <v>10</v>
      </c>
      <c r="H304" s="25">
        <v>15</v>
      </c>
      <c r="I304" s="25">
        <v>0</v>
      </c>
      <c r="J304" s="25">
        <v>0</v>
      </c>
      <c r="K304" s="25">
        <v>22</v>
      </c>
      <c r="L304" s="17"/>
      <c r="M304" s="18"/>
    </row>
    <row r="305" spans="1:13" s="19" customFormat="1" ht="12.75" customHeight="1">
      <c r="A305" s="20">
        <v>301</v>
      </c>
      <c r="B305" s="22" t="s">
        <v>48</v>
      </c>
      <c r="C305" s="23">
        <v>21670</v>
      </c>
      <c r="D305" s="22" t="s">
        <v>147</v>
      </c>
      <c r="E305" s="23" t="s">
        <v>27</v>
      </c>
      <c r="F305" s="24" t="s">
        <v>8</v>
      </c>
      <c r="G305" s="25">
        <v>20</v>
      </c>
      <c r="H305" s="25">
        <v>50</v>
      </c>
      <c r="I305" s="25">
        <v>0</v>
      </c>
      <c r="J305" s="25">
        <v>0</v>
      </c>
      <c r="K305" s="25">
        <v>73</v>
      </c>
      <c r="L305" s="17"/>
      <c r="M305" s="18"/>
    </row>
    <row r="306" spans="1:13" s="19" customFormat="1" ht="12.75" customHeight="1">
      <c r="A306" s="20">
        <v>302</v>
      </c>
      <c r="B306" s="22" t="s">
        <v>48</v>
      </c>
      <c r="C306" s="23">
        <v>21670</v>
      </c>
      <c r="D306" s="22" t="s">
        <v>147</v>
      </c>
      <c r="E306" s="23" t="s">
        <v>28</v>
      </c>
      <c r="F306" s="24" t="s">
        <v>9</v>
      </c>
      <c r="G306" s="25">
        <v>13</v>
      </c>
      <c r="H306" s="25">
        <v>33</v>
      </c>
      <c r="I306" s="25">
        <v>3</v>
      </c>
      <c r="J306" s="25">
        <v>0</v>
      </c>
      <c r="K306" s="25">
        <v>52</v>
      </c>
      <c r="L306" s="17"/>
      <c r="M306" s="18"/>
    </row>
    <row r="307" spans="1:13" s="19" customFormat="1" ht="12.75" customHeight="1">
      <c r="A307" s="20">
        <v>303</v>
      </c>
      <c r="B307" s="22" t="s">
        <v>48</v>
      </c>
      <c r="C307" s="23">
        <v>21670</v>
      </c>
      <c r="D307" s="22" t="s">
        <v>147</v>
      </c>
      <c r="E307" s="23" t="s">
        <v>29</v>
      </c>
      <c r="F307" s="24" t="s">
        <v>10</v>
      </c>
      <c r="G307" s="25">
        <v>33</v>
      </c>
      <c r="H307" s="25">
        <v>17</v>
      </c>
      <c r="I307" s="25">
        <v>3</v>
      </c>
      <c r="J307" s="25">
        <v>0</v>
      </c>
      <c r="K307" s="25">
        <v>55</v>
      </c>
      <c r="L307" s="17"/>
      <c r="M307" s="18"/>
    </row>
    <row r="308" spans="1:13" s="19" customFormat="1" ht="12.75" customHeight="1">
      <c r="A308" s="20">
        <v>304</v>
      </c>
      <c r="B308" s="22" t="s">
        <v>48</v>
      </c>
      <c r="C308" s="23">
        <v>21670</v>
      </c>
      <c r="D308" s="22" t="s">
        <v>147</v>
      </c>
      <c r="E308" s="23" t="s">
        <v>30</v>
      </c>
      <c r="F308" s="24" t="s">
        <v>11</v>
      </c>
      <c r="G308" s="25">
        <v>0</v>
      </c>
      <c r="H308" s="25">
        <v>3</v>
      </c>
      <c r="I308" s="25">
        <v>0</v>
      </c>
      <c r="J308" s="25">
        <v>0</v>
      </c>
      <c r="K308" s="25">
        <v>3</v>
      </c>
      <c r="L308" s="17"/>
      <c r="M308" s="18"/>
    </row>
    <row r="309" spans="1:13" s="19" customFormat="1" ht="12.75" customHeight="1">
      <c r="A309" s="20">
        <v>305</v>
      </c>
      <c r="B309" s="22" t="s">
        <v>48</v>
      </c>
      <c r="C309" s="23">
        <v>21670</v>
      </c>
      <c r="D309" s="22" t="s">
        <v>147</v>
      </c>
      <c r="E309" s="23" t="s">
        <v>31</v>
      </c>
      <c r="F309" s="24" t="s">
        <v>12</v>
      </c>
      <c r="G309" s="25">
        <v>26</v>
      </c>
      <c r="H309" s="25">
        <v>6</v>
      </c>
      <c r="I309" s="25">
        <v>0</v>
      </c>
      <c r="J309" s="25">
        <v>0</v>
      </c>
      <c r="K309" s="25">
        <v>36</v>
      </c>
      <c r="L309" s="17"/>
      <c r="M309" s="18"/>
    </row>
    <row r="310" spans="1:13" s="19" customFormat="1" ht="12.75" customHeight="1">
      <c r="A310" s="20">
        <v>306</v>
      </c>
      <c r="B310" s="22" t="s">
        <v>48</v>
      </c>
      <c r="C310" s="23">
        <v>21670</v>
      </c>
      <c r="D310" s="22" t="s">
        <v>147</v>
      </c>
      <c r="E310" s="23" t="s">
        <v>32</v>
      </c>
      <c r="F310" s="24" t="s">
        <v>13</v>
      </c>
      <c r="G310" s="25">
        <v>43</v>
      </c>
      <c r="H310" s="25">
        <v>11</v>
      </c>
      <c r="I310" s="25">
        <v>0</v>
      </c>
      <c r="J310" s="25">
        <v>0</v>
      </c>
      <c r="K310" s="25">
        <v>54</v>
      </c>
      <c r="L310" s="17"/>
      <c r="M310" s="18"/>
    </row>
    <row r="311" spans="1:13" s="19" customFormat="1" ht="12.75" customHeight="1">
      <c r="A311" s="20">
        <v>307</v>
      </c>
      <c r="B311" s="22" t="s">
        <v>48</v>
      </c>
      <c r="C311" s="23">
        <v>21670</v>
      </c>
      <c r="D311" s="22" t="s">
        <v>147</v>
      </c>
      <c r="E311" s="23" t="s">
        <v>33</v>
      </c>
      <c r="F311" s="24" t="s">
        <v>14</v>
      </c>
      <c r="G311" s="25">
        <v>25</v>
      </c>
      <c r="H311" s="25">
        <v>16</v>
      </c>
      <c r="I311" s="25">
        <v>0</v>
      </c>
      <c r="J311" s="25">
        <v>0</v>
      </c>
      <c r="K311" s="25">
        <v>41</v>
      </c>
      <c r="L311" s="17"/>
      <c r="M311" s="18"/>
    </row>
    <row r="312" spans="1:13" s="19" customFormat="1" ht="12.75" customHeight="1">
      <c r="A312" s="20">
        <v>308</v>
      </c>
      <c r="B312" s="22" t="s">
        <v>48</v>
      </c>
      <c r="C312" s="23">
        <v>21670</v>
      </c>
      <c r="D312" s="22" t="s">
        <v>147</v>
      </c>
      <c r="E312" s="23" t="s">
        <v>34</v>
      </c>
      <c r="F312" s="24" t="s">
        <v>15</v>
      </c>
      <c r="G312" s="25">
        <v>6</v>
      </c>
      <c r="H312" s="25">
        <v>10</v>
      </c>
      <c r="I312" s="25">
        <v>0</v>
      </c>
      <c r="J312" s="25">
        <v>0</v>
      </c>
      <c r="K312" s="25">
        <v>15</v>
      </c>
      <c r="L312" s="17"/>
      <c r="M312" s="18"/>
    </row>
    <row r="313" spans="1:13" s="19" customFormat="1" ht="12.75" customHeight="1">
      <c r="A313" s="20">
        <v>309</v>
      </c>
      <c r="B313" s="22" t="s">
        <v>48</v>
      </c>
      <c r="C313" s="23">
        <v>21670</v>
      </c>
      <c r="D313" s="22" t="s">
        <v>147</v>
      </c>
      <c r="E313" s="23" t="s">
        <v>35</v>
      </c>
      <c r="F313" s="24" t="s">
        <v>16</v>
      </c>
      <c r="G313" s="25">
        <v>0</v>
      </c>
      <c r="H313" s="25">
        <v>0</v>
      </c>
      <c r="I313" s="25">
        <v>0</v>
      </c>
      <c r="J313" s="25">
        <v>0</v>
      </c>
      <c r="K313" s="25">
        <v>3</v>
      </c>
      <c r="L313" s="17"/>
      <c r="M313" s="18"/>
    </row>
    <row r="314" spans="1:13" s="19" customFormat="1" ht="12.75" customHeight="1">
      <c r="A314" s="20">
        <v>310</v>
      </c>
      <c r="B314" s="22" t="s">
        <v>48</v>
      </c>
      <c r="C314" s="23">
        <v>21670</v>
      </c>
      <c r="D314" s="22" t="s">
        <v>147</v>
      </c>
      <c r="E314" s="23" t="s">
        <v>36</v>
      </c>
      <c r="F314" s="24" t="s">
        <v>17</v>
      </c>
      <c r="G314" s="25">
        <v>7</v>
      </c>
      <c r="H314" s="25">
        <v>6</v>
      </c>
      <c r="I314" s="25">
        <v>0</v>
      </c>
      <c r="J314" s="25">
        <v>0</v>
      </c>
      <c r="K314" s="25">
        <v>17</v>
      </c>
      <c r="L314" s="17"/>
      <c r="M314" s="18"/>
    </row>
    <row r="315" spans="1:13" s="19" customFormat="1" ht="12.75" customHeight="1">
      <c r="A315" s="20">
        <v>311</v>
      </c>
      <c r="B315" s="22" t="s">
        <v>48</v>
      </c>
      <c r="C315" s="23">
        <v>21670</v>
      </c>
      <c r="D315" s="22" t="s">
        <v>147</v>
      </c>
      <c r="E315" s="23" t="s">
        <v>37</v>
      </c>
      <c r="F315" s="24" t="s">
        <v>18</v>
      </c>
      <c r="G315" s="25">
        <v>16</v>
      </c>
      <c r="H315" s="25">
        <v>19</v>
      </c>
      <c r="I315" s="25">
        <v>0</v>
      </c>
      <c r="J315" s="25">
        <v>0</v>
      </c>
      <c r="K315" s="25">
        <v>35</v>
      </c>
      <c r="L315" s="17"/>
      <c r="M315" s="18"/>
    </row>
    <row r="316" spans="1:13" s="19" customFormat="1" ht="12.75" customHeight="1">
      <c r="A316" s="20">
        <v>312</v>
      </c>
      <c r="B316" s="22" t="s">
        <v>48</v>
      </c>
      <c r="C316" s="23">
        <v>21670</v>
      </c>
      <c r="D316" s="22" t="s">
        <v>147</v>
      </c>
      <c r="E316" s="23" t="s">
        <v>38</v>
      </c>
      <c r="F316" s="24" t="s">
        <v>19</v>
      </c>
      <c r="G316" s="25">
        <v>10</v>
      </c>
      <c r="H316" s="25">
        <v>4</v>
      </c>
      <c r="I316" s="25">
        <v>0</v>
      </c>
      <c r="J316" s="25">
        <v>0</v>
      </c>
      <c r="K316" s="25">
        <v>12</v>
      </c>
      <c r="L316" s="17"/>
      <c r="M316" s="18"/>
    </row>
    <row r="317" spans="1:13" s="19" customFormat="1" ht="12.75" customHeight="1">
      <c r="A317" s="20">
        <v>313</v>
      </c>
      <c r="B317" s="22" t="s">
        <v>48</v>
      </c>
      <c r="C317" s="23">
        <v>21670</v>
      </c>
      <c r="D317" s="22" t="s">
        <v>147</v>
      </c>
      <c r="E317" s="23" t="s">
        <v>39</v>
      </c>
      <c r="F317" s="24" t="s">
        <v>20</v>
      </c>
      <c r="G317" s="25">
        <v>19</v>
      </c>
      <c r="H317" s="25">
        <v>22</v>
      </c>
      <c r="I317" s="25">
        <v>0</v>
      </c>
      <c r="J317" s="25">
        <v>0</v>
      </c>
      <c r="K317" s="25">
        <v>40</v>
      </c>
      <c r="L317" s="17"/>
      <c r="M317" s="18"/>
    </row>
    <row r="318" spans="1:13" s="19" customFormat="1" ht="12.75" customHeight="1">
      <c r="A318" s="20">
        <v>314</v>
      </c>
      <c r="B318" s="22" t="s">
        <v>48</v>
      </c>
      <c r="C318" s="23">
        <v>21670</v>
      </c>
      <c r="D318" s="22" t="s">
        <v>147</v>
      </c>
      <c r="E318" s="23" t="s">
        <v>40</v>
      </c>
      <c r="F318" s="24" t="s">
        <v>41</v>
      </c>
      <c r="G318" s="25">
        <v>3</v>
      </c>
      <c r="H318" s="25">
        <v>0</v>
      </c>
      <c r="I318" s="25">
        <v>0</v>
      </c>
      <c r="J318" s="25">
        <v>0</v>
      </c>
      <c r="K318" s="25">
        <v>5</v>
      </c>
      <c r="L318" s="17"/>
      <c r="M318" s="18"/>
    </row>
    <row r="319" spans="1:13" s="19" customFormat="1" ht="12.75" customHeight="1">
      <c r="A319" s="20">
        <v>315</v>
      </c>
      <c r="B319" s="22" t="s">
        <v>48</v>
      </c>
      <c r="C319" s="23">
        <v>21670</v>
      </c>
      <c r="D319" s="22" t="s">
        <v>148</v>
      </c>
      <c r="E319" s="23"/>
      <c r="F319" s="24"/>
      <c r="G319" s="25">
        <v>438</v>
      </c>
      <c r="H319" s="25">
        <v>369</v>
      </c>
      <c r="I319" s="25">
        <v>14</v>
      </c>
      <c r="J319" s="25">
        <v>0</v>
      </c>
      <c r="K319" s="25">
        <v>825</v>
      </c>
      <c r="L319" s="17"/>
      <c r="M319" s="18"/>
    </row>
    <row r="320" spans="1:13" s="19" customFormat="1" ht="12.75" customHeight="1">
      <c r="A320" s="20">
        <v>316</v>
      </c>
      <c r="B320" s="22" t="s">
        <v>48</v>
      </c>
      <c r="C320" s="23">
        <v>21750</v>
      </c>
      <c r="D320" s="22" t="s">
        <v>149</v>
      </c>
      <c r="E320" s="23" t="s">
        <v>21</v>
      </c>
      <c r="F320" s="24" t="s">
        <v>2</v>
      </c>
      <c r="G320" s="25">
        <v>560</v>
      </c>
      <c r="H320" s="25">
        <v>187</v>
      </c>
      <c r="I320" s="25">
        <v>0</v>
      </c>
      <c r="J320" s="25">
        <v>0</v>
      </c>
      <c r="K320" s="25">
        <v>746</v>
      </c>
      <c r="L320" s="17"/>
      <c r="M320" s="18"/>
    </row>
    <row r="321" spans="1:13" s="19" customFormat="1" ht="12.75" customHeight="1">
      <c r="A321" s="20">
        <v>317</v>
      </c>
      <c r="B321" s="22" t="s">
        <v>48</v>
      </c>
      <c r="C321" s="23">
        <v>21750</v>
      </c>
      <c r="D321" s="22" t="s">
        <v>149</v>
      </c>
      <c r="E321" s="23" t="s">
        <v>22</v>
      </c>
      <c r="F321" s="24" t="s">
        <v>3</v>
      </c>
      <c r="G321" s="25">
        <v>3</v>
      </c>
      <c r="H321" s="25">
        <v>5</v>
      </c>
      <c r="I321" s="25">
        <v>0</v>
      </c>
      <c r="J321" s="25">
        <v>0</v>
      </c>
      <c r="K321" s="25">
        <v>7</v>
      </c>
      <c r="L321" s="17"/>
      <c r="M321" s="18"/>
    </row>
    <row r="322" spans="1:13" s="19" customFormat="1" ht="12.75" customHeight="1">
      <c r="A322" s="20">
        <v>318</v>
      </c>
      <c r="B322" s="22" t="s">
        <v>48</v>
      </c>
      <c r="C322" s="23">
        <v>21750</v>
      </c>
      <c r="D322" s="22" t="s">
        <v>149</v>
      </c>
      <c r="E322" s="23" t="s">
        <v>23</v>
      </c>
      <c r="F322" s="24" t="s">
        <v>4</v>
      </c>
      <c r="G322" s="25">
        <v>42</v>
      </c>
      <c r="H322" s="25">
        <v>35</v>
      </c>
      <c r="I322" s="25">
        <v>3</v>
      </c>
      <c r="J322" s="25">
        <v>0</v>
      </c>
      <c r="K322" s="25">
        <v>75</v>
      </c>
      <c r="L322" s="17"/>
      <c r="M322" s="18"/>
    </row>
    <row r="323" spans="1:13" s="19" customFormat="1" ht="12.75" customHeight="1">
      <c r="A323" s="20">
        <v>319</v>
      </c>
      <c r="B323" s="22" t="s">
        <v>48</v>
      </c>
      <c r="C323" s="23">
        <v>21750</v>
      </c>
      <c r="D323" s="22" t="s">
        <v>149</v>
      </c>
      <c r="E323" s="23" t="s">
        <v>24</v>
      </c>
      <c r="F323" s="24" t="s">
        <v>5</v>
      </c>
      <c r="G323" s="25">
        <v>3</v>
      </c>
      <c r="H323" s="25">
        <v>7</v>
      </c>
      <c r="I323" s="25">
        <v>0</v>
      </c>
      <c r="J323" s="25">
        <v>0</v>
      </c>
      <c r="K323" s="25">
        <v>11</v>
      </c>
      <c r="L323" s="17"/>
      <c r="M323" s="18"/>
    </row>
    <row r="324" spans="1:13" s="19" customFormat="1" ht="12.75" customHeight="1">
      <c r="A324" s="20">
        <v>320</v>
      </c>
      <c r="B324" s="22" t="s">
        <v>48</v>
      </c>
      <c r="C324" s="23">
        <v>21750</v>
      </c>
      <c r="D324" s="22" t="s">
        <v>149</v>
      </c>
      <c r="E324" s="23" t="s">
        <v>25</v>
      </c>
      <c r="F324" s="24" t="s">
        <v>6</v>
      </c>
      <c r="G324" s="25">
        <v>196</v>
      </c>
      <c r="H324" s="25">
        <v>111</v>
      </c>
      <c r="I324" s="25">
        <v>3</v>
      </c>
      <c r="J324" s="25">
        <v>0</v>
      </c>
      <c r="K324" s="25">
        <v>306</v>
      </c>
      <c r="L324" s="17"/>
      <c r="M324" s="18"/>
    </row>
    <row r="325" spans="1:13" s="19" customFormat="1" ht="12.75" customHeight="1">
      <c r="A325" s="20">
        <v>321</v>
      </c>
      <c r="B325" s="22" t="s">
        <v>48</v>
      </c>
      <c r="C325" s="23">
        <v>21750</v>
      </c>
      <c r="D325" s="22" t="s">
        <v>149</v>
      </c>
      <c r="E325" s="23" t="s">
        <v>26</v>
      </c>
      <c r="F325" s="24" t="s">
        <v>7</v>
      </c>
      <c r="G325" s="25">
        <v>32</v>
      </c>
      <c r="H325" s="25">
        <v>15</v>
      </c>
      <c r="I325" s="25">
        <v>3</v>
      </c>
      <c r="J325" s="25">
        <v>0</v>
      </c>
      <c r="K325" s="25">
        <v>52</v>
      </c>
      <c r="L325" s="17"/>
      <c r="M325" s="18"/>
    </row>
    <row r="326" spans="1:13" s="19" customFormat="1" ht="12.75" customHeight="1">
      <c r="A326" s="20">
        <v>322</v>
      </c>
      <c r="B326" s="22" t="s">
        <v>48</v>
      </c>
      <c r="C326" s="23">
        <v>21750</v>
      </c>
      <c r="D326" s="22" t="s">
        <v>149</v>
      </c>
      <c r="E326" s="23" t="s">
        <v>27</v>
      </c>
      <c r="F326" s="24" t="s">
        <v>8</v>
      </c>
      <c r="G326" s="25">
        <v>50</v>
      </c>
      <c r="H326" s="25">
        <v>76</v>
      </c>
      <c r="I326" s="25">
        <v>5</v>
      </c>
      <c r="J326" s="25">
        <v>0</v>
      </c>
      <c r="K326" s="25">
        <v>132</v>
      </c>
      <c r="L326" s="17"/>
      <c r="M326" s="18"/>
    </row>
    <row r="327" spans="1:13" s="19" customFormat="1" ht="12.75" customHeight="1">
      <c r="A327" s="20">
        <v>323</v>
      </c>
      <c r="B327" s="22" t="s">
        <v>48</v>
      </c>
      <c r="C327" s="23">
        <v>21750</v>
      </c>
      <c r="D327" s="22" t="s">
        <v>149</v>
      </c>
      <c r="E327" s="23" t="s">
        <v>28</v>
      </c>
      <c r="F327" s="24" t="s">
        <v>9</v>
      </c>
      <c r="G327" s="25">
        <v>60</v>
      </c>
      <c r="H327" s="25">
        <v>72</v>
      </c>
      <c r="I327" s="25">
        <v>13</v>
      </c>
      <c r="J327" s="25">
        <v>0</v>
      </c>
      <c r="K327" s="25">
        <v>136</v>
      </c>
      <c r="L327" s="17"/>
      <c r="M327" s="18"/>
    </row>
    <row r="328" spans="1:13" s="19" customFormat="1" ht="12.75" customHeight="1">
      <c r="A328" s="20">
        <v>324</v>
      </c>
      <c r="B328" s="22" t="s">
        <v>48</v>
      </c>
      <c r="C328" s="23">
        <v>21750</v>
      </c>
      <c r="D328" s="22" t="s">
        <v>149</v>
      </c>
      <c r="E328" s="23" t="s">
        <v>29</v>
      </c>
      <c r="F328" s="24" t="s">
        <v>10</v>
      </c>
      <c r="G328" s="25">
        <v>69</v>
      </c>
      <c r="H328" s="25">
        <v>39</v>
      </c>
      <c r="I328" s="25">
        <v>0</v>
      </c>
      <c r="J328" s="25">
        <v>3</v>
      </c>
      <c r="K328" s="25">
        <v>111</v>
      </c>
      <c r="L328" s="17"/>
      <c r="M328" s="18"/>
    </row>
    <row r="329" spans="1:13" s="19" customFormat="1" ht="12.75" customHeight="1">
      <c r="A329" s="20">
        <v>325</v>
      </c>
      <c r="B329" s="22" t="s">
        <v>48</v>
      </c>
      <c r="C329" s="23">
        <v>21750</v>
      </c>
      <c r="D329" s="22" t="s">
        <v>149</v>
      </c>
      <c r="E329" s="23" t="s">
        <v>30</v>
      </c>
      <c r="F329" s="24" t="s">
        <v>11</v>
      </c>
      <c r="G329" s="25">
        <v>12</v>
      </c>
      <c r="H329" s="25">
        <v>3</v>
      </c>
      <c r="I329" s="25">
        <v>0</v>
      </c>
      <c r="J329" s="25">
        <v>0</v>
      </c>
      <c r="K329" s="25">
        <v>15</v>
      </c>
      <c r="L329" s="17"/>
      <c r="M329" s="18"/>
    </row>
    <row r="330" spans="1:13" s="19" customFormat="1" ht="12.75" customHeight="1">
      <c r="A330" s="20">
        <v>326</v>
      </c>
      <c r="B330" s="22" t="s">
        <v>48</v>
      </c>
      <c r="C330" s="23">
        <v>21750</v>
      </c>
      <c r="D330" s="22" t="s">
        <v>149</v>
      </c>
      <c r="E330" s="23" t="s">
        <v>31</v>
      </c>
      <c r="F330" s="24" t="s">
        <v>12</v>
      </c>
      <c r="G330" s="25">
        <v>101</v>
      </c>
      <c r="H330" s="25">
        <v>17</v>
      </c>
      <c r="I330" s="25">
        <v>0</v>
      </c>
      <c r="J330" s="25">
        <v>0</v>
      </c>
      <c r="K330" s="25">
        <v>121</v>
      </c>
      <c r="L330" s="17"/>
      <c r="M330" s="18"/>
    </row>
    <row r="331" spans="1:13" s="19" customFormat="1" ht="12.75" customHeight="1">
      <c r="A331" s="20">
        <v>327</v>
      </c>
      <c r="B331" s="22" t="s">
        <v>48</v>
      </c>
      <c r="C331" s="23">
        <v>21750</v>
      </c>
      <c r="D331" s="22" t="s">
        <v>149</v>
      </c>
      <c r="E331" s="23" t="s">
        <v>32</v>
      </c>
      <c r="F331" s="24" t="s">
        <v>13</v>
      </c>
      <c r="G331" s="25">
        <v>180</v>
      </c>
      <c r="H331" s="25">
        <v>11</v>
      </c>
      <c r="I331" s="25">
        <v>0</v>
      </c>
      <c r="J331" s="25">
        <v>0</v>
      </c>
      <c r="K331" s="25">
        <v>196</v>
      </c>
      <c r="L331" s="17"/>
      <c r="M331" s="18"/>
    </row>
    <row r="332" spans="1:13" s="19" customFormat="1" ht="12.75" customHeight="1">
      <c r="A332" s="20">
        <v>328</v>
      </c>
      <c r="B332" s="22" t="s">
        <v>48</v>
      </c>
      <c r="C332" s="23">
        <v>21750</v>
      </c>
      <c r="D332" s="22" t="s">
        <v>149</v>
      </c>
      <c r="E332" s="23" t="s">
        <v>33</v>
      </c>
      <c r="F332" s="24" t="s">
        <v>14</v>
      </c>
      <c r="G332" s="25">
        <v>54</v>
      </c>
      <c r="H332" s="25">
        <v>33</v>
      </c>
      <c r="I332" s="25">
        <v>3</v>
      </c>
      <c r="J332" s="25">
        <v>0</v>
      </c>
      <c r="K332" s="25">
        <v>88</v>
      </c>
      <c r="L332" s="17"/>
      <c r="M332" s="18"/>
    </row>
    <row r="333" spans="1:13" s="19" customFormat="1" ht="12.75" customHeight="1">
      <c r="A333" s="20">
        <v>329</v>
      </c>
      <c r="B333" s="22" t="s">
        <v>48</v>
      </c>
      <c r="C333" s="23">
        <v>21750</v>
      </c>
      <c r="D333" s="22" t="s">
        <v>149</v>
      </c>
      <c r="E333" s="23" t="s">
        <v>34</v>
      </c>
      <c r="F333" s="24" t="s">
        <v>15</v>
      </c>
      <c r="G333" s="25">
        <v>14</v>
      </c>
      <c r="H333" s="25">
        <v>28</v>
      </c>
      <c r="I333" s="25">
        <v>9</v>
      </c>
      <c r="J333" s="25">
        <v>0</v>
      </c>
      <c r="K333" s="25">
        <v>47</v>
      </c>
      <c r="L333" s="17"/>
      <c r="M333" s="18"/>
    </row>
    <row r="334" spans="1:13" s="19" customFormat="1" ht="12.75" customHeight="1">
      <c r="A334" s="20">
        <v>330</v>
      </c>
      <c r="B334" s="22" t="s">
        <v>48</v>
      </c>
      <c r="C334" s="23">
        <v>21750</v>
      </c>
      <c r="D334" s="22" t="s">
        <v>149</v>
      </c>
      <c r="E334" s="23" t="s">
        <v>35</v>
      </c>
      <c r="F334" s="24" t="s">
        <v>16</v>
      </c>
      <c r="G334" s="25">
        <v>3</v>
      </c>
      <c r="H334" s="25">
        <v>0</v>
      </c>
      <c r="I334" s="25">
        <v>0</v>
      </c>
      <c r="J334" s="25">
        <v>0</v>
      </c>
      <c r="K334" s="25">
        <v>3</v>
      </c>
      <c r="L334" s="17"/>
      <c r="M334" s="18"/>
    </row>
    <row r="335" spans="1:13" s="19" customFormat="1" ht="12.75" customHeight="1">
      <c r="A335" s="20">
        <v>331</v>
      </c>
      <c r="B335" s="22" t="s">
        <v>48</v>
      </c>
      <c r="C335" s="23">
        <v>21750</v>
      </c>
      <c r="D335" s="22" t="s">
        <v>149</v>
      </c>
      <c r="E335" s="23" t="s">
        <v>36</v>
      </c>
      <c r="F335" s="24" t="s">
        <v>17</v>
      </c>
      <c r="G335" s="25">
        <v>11</v>
      </c>
      <c r="H335" s="25">
        <v>10</v>
      </c>
      <c r="I335" s="25">
        <v>0</v>
      </c>
      <c r="J335" s="25">
        <v>0</v>
      </c>
      <c r="K335" s="25">
        <v>18</v>
      </c>
      <c r="L335" s="17"/>
      <c r="M335" s="18"/>
    </row>
    <row r="336" spans="1:13" s="19" customFormat="1" ht="12.75" customHeight="1">
      <c r="A336" s="20">
        <v>332</v>
      </c>
      <c r="B336" s="22" t="s">
        <v>48</v>
      </c>
      <c r="C336" s="23">
        <v>21750</v>
      </c>
      <c r="D336" s="22" t="s">
        <v>149</v>
      </c>
      <c r="E336" s="23" t="s">
        <v>37</v>
      </c>
      <c r="F336" s="24" t="s">
        <v>18</v>
      </c>
      <c r="G336" s="25">
        <v>46</v>
      </c>
      <c r="H336" s="25">
        <v>27</v>
      </c>
      <c r="I336" s="25">
        <v>0</v>
      </c>
      <c r="J336" s="25">
        <v>0</v>
      </c>
      <c r="K336" s="25">
        <v>80</v>
      </c>
      <c r="L336" s="17"/>
      <c r="M336" s="18"/>
    </row>
    <row r="337" spans="1:13" s="19" customFormat="1" ht="12.75" customHeight="1">
      <c r="A337" s="20">
        <v>333</v>
      </c>
      <c r="B337" s="22" t="s">
        <v>48</v>
      </c>
      <c r="C337" s="23">
        <v>21750</v>
      </c>
      <c r="D337" s="22" t="s">
        <v>149</v>
      </c>
      <c r="E337" s="23" t="s">
        <v>38</v>
      </c>
      <c r="F337" s="24" t="s">
        <v>19</v>
      </c>
      <c r="G337" s="25">
        <v>13</v>
      </c>
      <c r="H337" s="25">
        <v>8</v>
      </c>
      <c r="I337" s="25">
        <v>0</v>
      </c>
      <c r="J337" s="25">
        <v>0</v>
      </c>
      <c r="K337" s="25">
        <v>17</v>
      </c>
      <c r="L337" s="17"/>
      <c r="M337" s="18"/>
    </row>
    <row r="338" spans="1:13" s="19" customFormat="1" ht="12.75" customHeight="1">
      <c r="A338" s="20">
        <v>334</v>
      </c>
      <c r="B338" s="22" t="s">
        <v>48</v>
      </c>
      <c r="C338" s="23">
        <v>21750</v>
      </c>
      <c r="D338" s="22" t="s">
        <v>149</v>
      </c>
      <c r="E338" s="23" t="s">
        <v>39</v>
      </c>
      <c r="F338" s="24" t="s">
        <v>20</v>
      </c>
      <c r="G338" s="25">
        <v>31</v>
      </c>
      <c r="H338" s="25">
        <v>50</v>
      </c>
      <c r="I338" s="25">
        <v>0</v>
      </c>
      <c r="J338" s="25">
        <v>0</v>
      </c>
      <c r="K338" s="25">
        <v>82</v>
      </c>
      <c r="L338" s="17"/>
      <c r="M338" s="18"/>
    </row>
    <row r="339" spans="1:13" s="19" customFormat="1" ht="12.75" customHeight="1">
      <c r="A339" s="20">
        <v>335</v>
      </c>
      <c r="B339" s="22" t="s">
        <v>48</v>
      </c>
      <c r="C339" s="23">
        <v>21750</v>
      </c>
      <c r="D339" s="22" t="s">
        <v>149</v>
      </c>
      <c r="E339" s="23" t="s">
        <v>40</v>
      </c>
      <c r="F339" s="24" t="s">
        <v>41</v>
      </c>
      <c r="G339" s="25">
        <v>14</v>
      </c>
      <c r="H339" s="25">
        <v>3</v>
      </c>
      <c r="I339" s="25">
        <v>0</v>
      </c>
      <c r="J339" s="25">
        <v>0</v>
      </c>
      <c r="K339" s="25">
        <v>14</v>
      </c>
      <c r="L339" s="17"/>
      <c r="M339" s="18"/>
    </row>
    <row r="340" spans="1:13" s="19" customFormat="1" ht="12.75" customHeight="1">
      <c r="A340" s="20">
        <v>336</v>
      </c>
      <c r="B340" s="22" t="s">
        <v>48</v>
      </c>
      <c r="C340" s="23">
        <v>21750</v>
      </c>
      <c r="D340" s="22" t="s">
        <v>150</v>
      </c>
      <c r="E340" s="23"/>
      <c r="F340" s="24"/>
      <c r="G340" s="25">
        <v>1485</v>
      </c>
      <c r="H340" s="25">
        <v>734</v>
      </c>
      <c r="I340" s="25">
        <v>43</v>
      </c>
      <c r="J340" s="25">
        <v>0</v>
      </c>
      <c r="K340" s="25">
        <v>2265</v>
      </c>
      <c r="L340" s="17"/>
      <c r="M340" s="18"/>
    </row>
    <row r="341" spans="1:13" s="19" customFormat="1" ht="12.75" customHeight="1">
      <c r="A341" s="20">
        <v>337</v>
      </c>
      <c r="B341" s="22" t="s">
        <v>48</v>
      </c>
      <c r="C341" s="23">
        <v>21830</v>
      </c>
      <c r="D341" s="22" t="s">
        <v>151</v>
      </c>
      <c r="E341" s="23" t="s">
        <v>21</v>
      </c>
      <c r="F341" s="24" t="s">
        <v>2</v>
      </c>
      <c r="G341" s="25">
        <v>859</v>
      </c>
      <c r="H341" s="25">
        <v>520</v>
      </c>
      <c r="I341" s="25">
        <v>5</v>
      </c>
      <c r="J341" s="25">
        <v>0</v>
      </c>
      <c r="K341" s="25">
        <v>1385</v>
      </c>
      <c r="L341" s="17"/>
      <c r="M341" s="18"/>
    </row>
    <row r="342" spans="1:13" s="19" customFormat="1" ht="12.75" customHeight="1">
      <c r="A342" s="20">
        <v>338</v>
      </c>
      <c r="B342" s="22" t="s">
        <v>48</v>
      </c>
      <c r="C342" s="23">
        <v>21830</v>
      </c>
      <c r="D342" s="22" t="s">
        <v>151</v>
      </c>
      <c r="E342" s="23" t="s">
        <v>22</v>
      </c>
      <c r="F342" s="24" t="s">
        <v>3</v>
      </c>
      <c r="G342" s="25">
        <v>0</v>
      </c>
      <c r="H342" s="25">
        <v>3</v>
      </c>
      <c r="I342" s="25">
        <v>0</v>
      </c>
      <c r="J342" s="25">
        <v>0</v>
      </c>
      <c r="K342" s="25">
        <v>3</v>
      </c>
      <c r="L342" s="17"/>
      <c r="M342" s="18"/>
    </row>
    <row r="343" spans="1:13" s="19" customFormat="1" ht="12.75" customHeight="1">
      <c r="A343" s="20">
        <v>339</v>
      </c>
      <c r="B343" s="22" t="s">
        <v>48</v>
      </c>
      <c r="C343" s="23">
        <v>21830</v>
      </c>
      <c r="D343" s="22" t="s">
        <v>151</v>
      </c>
      <c r="E343" s="23" t="s">
        <v>23</v>
      </c>
      <c r="F343" s="24" t="s">
        <v>4</v>
      </c>
      <c r="G343" s="25">
        <v>27</v>
      </c>
      <c r="H343" s="25">
        <v>21</v>
      </c>
      <c r="I343" s="25">
        <v>5</v>
      </c>
      <c r="J343" s="25">
        <v>0</v>
      </c>
      <c r="K343" s="25">
        <v>46</v>
      </c>
      <c r="L343" s="17"/>
      <c r="M343" s="18"/>
    </row>
    <row r="344" spans="1:13" s="19" customFormat="1" ht="12.75" customHeight="1">
      <c r="A344" s="20">
        <v>340</v>
      </c>
      <c r="B344" s="22" t="s">
        <v>48</v>
      </c>
      <c r="C344" s="23">
        <v>21830</v>
      </c>
      <c r="D344" s="22" t="s">
        <v>151</v>
      </c>
      <c r="E344" s="23" t="s">
        <v>24</v>
      </c>
      <c r="F344" s="24" t="s">
        <v>5</v>
      </c>
      <c r="G344" s="25">
        <v>3</v>
      </c>
      <c r="H344" s="25">
        <v>0</v>
      </c>
      <c r="I344" s="25">
        <v>0</v>
      </c>
      <c r="J344" s="25">
        <v>0</v>
      </c>
      <c r="K344" s="25">
        <v>3</v>
      </c>
      <c r="L344" s="17"/>
      <c r="M344" s="18"/>
    </row>
    <row r="345" spans="1:13" s="19" customFormat="1" ht="12.75" customHeight="1">
      <c r="A345" s="20">
        <v>341</v>
      </c>
      <c r="B345" s="22" t="s">
        <v>48</v>
      </c>
      <c r="C345" s="23">
        <v>21830</v>
      </c>
      <c r="D345" s="22" t="s">
        <v>151</v>
      </c>
      <c r="E345" s="23" t="s">
        <v>25</v>
      </c>
      <c r="F345" s="24" t="s">
        <v>6</v>
      </c>
      <c r="G345" s="25">
        <v>117</v>
      </c>
      <c r="H345" s="25">
        <v>74</v>
      </c>
      <c r="I345" s="25">
        <v>0</v>
      </c>
      <c r="J345" s="25">
        <v>0</v>
      </c>
      <c r="K345" s="25">
        <v>190</v>
      </c>
      <c r="L345" s="17"/>
      <c r="M345" s="18"/>
    </row>
    <row r="346" spans="1:13" s="19" customFormat="1" ht="12.75" customHeight="1">
      <c r="A346" s="20">
        <v>342</v>
      </c>
      <c r="B346" s="22" t="s">
        <v>48</v>
      </c>
      <c r="C346" s="23">
        <v>21830</v>
      </c>
      <c r="D346" s="22" t="s">
        <v>151</v>
      </c>
      <c r="E346" s="23" t="s">
        <v>26</v>
      </c>
      <c r="F346" s="24" t="s">
        <v>7</v>
      </c>
      <c r="G346" s="25">
        <v>18</v>
      </c>
      <c r="H346" s="25">
        <v>12</v>
      </c>
      <c r="I346" s="25">
        <v>0</v>
      </c>
      <c r="J346" s="25">
        <v>0</v>
      </c>
      <c r="K346" s="25">
        <v>31</v>
      </c>
      <c r="L346" s="17"/>
      <c r="M346" s="18"/>
    </row>
    <row r="347" spans="1:13" s="19" customFormat="1" ht="12.75" customHeight="1">
      <c r="A347" s="20">
        <v>343</v>
      </c>
      <c r="B347" s="22" t="s">
        <v>48</v>
      </c>
      <c r="C347" s="23">
        <v>21830</v>
      </c>
      <c r="D347" s="22" t="s">
        <v>151</v>
      </c>
      <c r="E347" s="23" t="s">
        <v>27</v>
      </c>
      <c r="F347" s="24" t="s">
        <v>8</v>
      </c>
      <c r="G347" s="25">
        <v>37</v>
      </c>
      <c r="H347" s="25">
        <v>54</v>
      </c>
      <c r="I347" s="25">
        <v>0</v>
      </c>
      <c r="J347" s="25">
        <v>0</v>
      </c>
      <c r="K347" s="25">
        <v>95</v>
      </c>
      <c r="L347" s="17"/>
      <c r="M347" s="18"/>
    </row>
    <row r="348" spans="1:13" s="19" customFormat="1" ht="12.75" customHeight="1">
      <c r="A348" s="20">
        <v>344</v>
      </c>
      <c r="B348" s="22" t="s">
        <v>48</v>
      </c>
      <c r="C348" s="23">
        <v>21830</v>
      </c>
      <c r="D348" s="22" t="s">
        <v>151</v>
      </c>
      <c r="E348" s="23" t="s">
        <v>28</v>
      </c>
      <c r="F348" s="24" t="s">
        <v>9</v>
      </c>
      <c r="G348" s="25">
        <v>20</v>
      </c>
      <c r="H348" s="25">
        <v>49</v>
      </c>
      <c r="I348" s="25">
        <v>3</v>
      </c>
      <c r="J348" s="25">
        <v>0</v>
      </c>
      <c r="K348" s="25">
        <v>74</v>
      </c>
      <c r="L348" s="17"/>
      <c r="M348" s="18"/>
    </row>
    <row r="349" spans="1:13" s="19" customFormat="1" ht="12.75" customHeight="1">
      <c r="A349" s="20">
        <v>345</v>
      </c>
      <c r="B349" s="22" t="s">
        <v>48</v>
      </c>
      <c r="C349" s="23">
        <v>21830</v>
      </c>
      <c r="D349" s="22" t="s">
        <v>151</v>
      </c>
      <c r="E349" s="23" t="s">
        <v>29</v>
      </c>
      <c r="F349" s="24" t="s">
        <v>10</v>
      </c>
      <c r="G349" s="25">
        <v>51</v>
      </c>
      <c r="H349" s="25">
        <v>38</v>
      </c>
      <c r="I349" s="25">
        <v>3</v>
      </c>
      <c r="J349" s="25">
        <v>0</v>
      </c>
      <c r="K349" s="25">
        <v>95</v>
      </c>
      <c r="L349" s="17"/>
      <c r="M349" s="18"/>
    </row>
    <row r="350" spans="1:13" s="19" customFormat="1" ht="12.75" customHeight="1">
      <c r="A350" s="20">
        <v>346</v>
      </c>
      <c r="B350" s="22" t="s">
        <v>48</v>
      </c>
      <c r="C350" s="23">
        <v>21830</v>
      </c>
      <c r="D350" s="22" t="s">
        <v>151</v>
      </c>
      <c r="E350" s="23" t="s">
        <v>30</v>
      </c>
      <c r="F350" s="24" t="s">
        <v>11</v>
      </c>
      <c r="G350" s="25">
        <v>3</v>
      </c>
      <c r="H350" s="25">
        <v>3</v>
      </c>
      <c r="I350" s="25">
        <v>0</v>
      </c>
      <c r="J350" s="25">
        <v>0</v>
      </c>
      <c r="K350" s="25">
        <v>3</v>
      </c>
      <c r="L350" s="17"/>
      <c r="M350" s="18"/>
    </row>
    <row r="351" spans="1:13" s="19" customFormat="1" ht="12.75" customHeight="1">
      <c r="A351" s="20">
        <v>347</v>
      </c>
      <c r="B351" s="22" t="s">
        <v>48</v>
      </c>
      <c r="C351" s="23">
        <v>21830</v>
      </c>
      <c r="D351" s="22" t="s">
        <v>151</v>
      </c>
      <c r="E351" s="23" t="s">
        <v>31</v>
      </c>
      <c r="F351" s="24" t="s">
        <v>12</v>
      </c>
      <c r="G351" s="25">
        <v>65</v>
      </c>
      <c r="H351" s="25">
        <v>4</v>
      </c>
      <c r="I351" s="25">
        <v>0</v>
      </c>
      <c r="J351" s="25">
        <v>0</v>
      </c>
      <c r="K351" s="25">
        <v>72</v>
      </c>
      <c r="L351" s="17"/>
      <c r="M351" s="18"/>
    </row>
    <row r="352" spans="1:13" s="19" customFormat="1" ht="12.75" customHeight="1">
      <c r="A352" s="20">
        <v>348</v>
      </c>
      <c r="B352" s="22" t="s">
        <v>48</v>
      </c>
      <c r="C352" s="23">
        <v>21830</v>
      </c>
      <c r="D352" s="22" t="s">
        <v>151</v>
      </c>
      <c r="E352" s="23" t="s">
        <v>32</v>
      </c>
      <c r="F352" s="24" t="s">
        <v>13</v>
      </c>
      <c r="G352" s="25">
        <v>123</v>
      </c>
      <c r="H352" s="25">
        <v>24</v>
      </c>
      <c r="I352" s="25">
        <v>0</v>
      </c>
      <c r="J352" s="25">
        <v>0</v>
      </c>
      <c r="K352" s="25">
        <v>148</v>
      </c>
      <c r="L352" s="17"/>
      <c r="M352" s="18"/>
    </row>
    <row r="353" spans="1:13" s="19" customFormat="1" ht="12.75" customHeight="1">
      <c r="A353" s="20">
        <v>349</v>
      </c>
      <c r="B353" s="22" t="s">
        <v>48</v>
      </c>
      <c r="C353" s="23">
        <v>21830</v>
      </c>
      <c r="D353" s="22" t="s">
        <v>151</v>
      </c>
      <c r="E353" s="23" t="s">
        <v>33</v>
      </c>
      <c r="F353" s="24" t="s">
        <v>14</v>
      </c>
      <c r="G353" s="25">
        <v>40</v>
      </c>
      <c r="H353" s="25">
        <v>20</v>
      </c>
      <c r="I353" s="25">
        <v>3</v>
      </c>
      <c r="J353" s="25">
        <v>0</v>
      </c>
      <c r="K353" s="25">
        <v>60</v>
      </c>
      <c r="L353" s="17"/>
      <c r="M353" s="18"/>
    </row>
    <row r="354" spans="1:13" s="19" customFormat="1" ht="12.75" customHeight="1">
      <c r="A354" s="20">
        <v>350</v>
      </c>
      <c r="B354" s="22" t="s">
        <v>48</v>
      </c>
      <c r="C354" s="23">
        <v>21830</v>
      </c>
      <c r="D354" s="22" t="s">
        <v>151</v>
      </c>
      <c r="E354" s="23" t="s">
        <v>34</v>
      </c>
      <c r="F354" s="24" t="s">
        <v>15</v>
      </c>
      <c r="G354" s="25">
        <v>19</v>
      </c>
      <c r="H354" s="25">
        <v>5</v>
      </c>
      <c r="I354" s="25">
        <v>0</v>
      </c>
      <c r="J354" s="25">
        <v>0</v>
      </c>
      <c r="K354" s="25">
        <v>29</v>
      </c>
      <c r="L354" s="17"/>
      <c r="M354" s="18"/>
    </row>
    <row r="355" spans="1:13" s="19" customFormat="1" ht="12.75" customHeight="1">
      <c r="A355" s="20">
        <v>351</v>
      </c>
      <c r="B355" s="22" t="s">
        <v>48</v>
      </c>
      <c r="C355" s="23">
        <v>21830</v>
      </c>
      <c r="D355" s="22" t="s">
        <v>151</v>
      </c>
      <c r="E355" s="23" t="s">
        <v>35</v>
      </c>
      <c r="F355" s="24" t="s">
        <v>16</v>
      </c>
      <c r="G355" s="25">
        <v>0</v>
      </c>
      <c r="H355" s="25">
        <v>3</v>
      </c>
      <c r="I355" s="25">
        <v>0</v>
      </c>
      <c r="J355" s="25">
        <v>0</v>
      </c>
      <c r="K355" s="25">
        <v>3</v>
      </c>
      <c r="L355" s="17"/>
      <c r="M355" s="18"/>
    </row>
    <row r="356" spans="1:13" s="19" customFormat="1" ht="12.75" customHeight="1">
      <c r="A356" s="20">
        <v>352</v>
      </c>
      <c r="B356" s="22" t="s">
        <v>48</v>
      </c>
      <c r="C356" s="23">
        <v>21830</v>
      </c>
      <c r="D356" s="22" t="s">
        <v>151</v>
      </c>
      <c r="E356" s="23" t="s">
        <v>36</v>
      </c>
      <c r="F356" s="24" t="s">
        <v>17</v>
      </c>
      <c r="G356" s="25">
        <v>5</v>
      </c>
      <c r="H356" s="25">
        <v>3</v>
      </c>
      <c r="I356" s="25">
        <v>0</v>
      </c>
      <c r="J356" s="25">
        <v>0</v>
      </c>
      <c r="K356" s="25">
        <v>13</v>
      </c>
      <c r="L356" s="17"/>
      <c r="M356" s="18"/>
    </row>
    <row r="357" spans="1:13" s="19" customFormat="1" ht="12.75" customHeight="1">
      <c r="A357" s="20">
        <v>353</v>
      </c>
      <c r="B357" s="22" t="s">
        <v>48</v>
      </c>
      <c r="C357" s="23">
        <v>21830</v>
      </c>
      <c r="D357" s="22" t="s">
        <v>151</v>
      </c>
      <c r="E357" s="23" t="s">
        <v>37</v>
      </c>
      <c r="F357" s="24" t="s">
        <v>18</v>
      </c>
      <c r="G357" s="25">
        <v>18</v>
      </c>
      <c r="H357" s="25">
        <v>26</v>
      </c>
      <c r="I357" s="25">
        <v>0</v>
      </c>
      <c r="J357" s="25">
        <v>0</v>
      </c>
      <c r="K357" s="25">
        <v>44</v>
      </c>
      <c r="L357" s="17"/>
      <c r="M357" s="18"/>
    </row>
    <row r="358" spans="1:13" s="19" customFormat="1" ht="12.75" customHeight="1">
      <c r="A358" s="20">
        <v>354</v>
      </c>
      <c r="B358" s="22" t="s">
        <v>48</v>
      </c>
      <c r="C358" s="23">
        <v>21830</v>
      </c>
      <c r="D358" s="22" t="s">
        <v>151</v>
      </c>
      <c r="E358" s="23" t="s">
        <v>38</v>
      </c>
      <c r="F358" s="24" t="s">
        <v>19</v>
      </c>
      <c r="G358" s="25">
        <v>10</v>
      </c>
      <c r="H358" s="25">
        <v>3</v>
      </c>
      <c r="I358" s="25">
        <v>0</v>
      </c>
      <c r="J358" s="25">
        <v>0</v>
      </c>
      <c r="K358" s="25">
        <v>13</v>
      </c>
      <c r="L358" s="17"/>
      <c r="M358" s="18"/>
    </row>
    <row r="359" spans="1:13" s="19" customFormat="1" ht="12.75" customHeight="1">
      <c r="A359" s="20">
        <v>355</v>
      </c>
      <c r="B359" s="22" t="s">
        <v>48</v>
      </c>
      <c r="C359" s="23">
        <v>21830</v>
      </c>
      <c r="D359" s="22" t="s">
        <v>151</v>
      </c>
      <c r="E359" s="23" t="s">
        <v>39</v>
      </c>
      <c r="F359" s="24" t="s">
        <v>20</v>
      </c>
      <c r="G359" s="25">
        <v>32</v>
      </c>
      <c r="H359" s="25">
        <v>29</v>
      </c>
      <c r="I359" s="25">
        <v>0</v>
      </c>
      <c r="J359" s="25">
        <v>0</v>
      </c>
      <c r="K359" s="25">
        <v>59</v>
      </c>
      <c r="L359" s="17"/>
      <c r="M359" s="18"/>
    </row>
    <row r="360" spans="1:13" s="19" customFormat="1" ht="12.75" customHeight="1">
      <c r="A360" s="20">
        <v>356</v>
      </c>
      <c r="B360" s="22" t="s">
        <v>48</v>
      </c>
      <c r="C360" s="23">
        <v>21830</v>
      </c>
      <c r="D360" s="22" t="s">
        <v>151</v>
      </c>
      <c r="E360" s="23" t="s">
        <v>40</v>
      </c>
      <c r="F360" s="24" t="s">
        <v>41</v>
      </c>
      <c r="G360" s="25">
        <v>11</v>
      </c>
      <c r="H360" s="25">
        <v>0</v>
      </c>
      <c r="I360" s="25">
        <v>0</v>
      </c>
      <c r="J360" s="25">
        <v>0</v>
      </c>
      <c r="K360" s="25">
        <v>13</v>
      </c>
      <c r="L360" s="17"/>
      <c r="M360" s="18"/>
    </row>
    <row r="361" spans="1:13" s="19" customFormat="1" ht="12.75" customHeight="1">
      <c r="A361" s="20">
        <v>357</v>
      </c>
      <c r="B361" s="22" t="s">
        <v>48</v>
      </c>
      <c r="C361" s="23">
        <v>21830</v>
      </c>
      <c r="D361" s="22" t="s">
        <v>152</v>
      </c>
      <c r="E361" s="23"/>
      <c r="F361" s="24"/>
      <c r="G361" s="25">
        <v>1463</v>
      </c>
      <c r="H361" s="25">
        <v>890</v>
      </c>
      <c r="I361" s="25">
        <v>20</v>
      </c>
      <c r="J361" s="25">
        <v>0</v>
      </c>
      <c r="K361" s="25">
        <v>2371</v>
      </c>
      <c r="L361" s="17"/>
      <c r="M361" s="18"/>
    </row>
    <row r="362" spans="1:13" s="19" customFormat="1" ht="12.75" customHeight="1">
      <c r="A362" s="20">
        <v>358</v>
      </c>
      <c r="B362" s="22" t="s">
        <v>48</v>
      </c>
      <c r="C362" s="23">
        <v>21890</v>
      </c>
      <c r="D362" s="22" t="s">
        <v>67</v>
      </c>
      <c r="E362" s="23" t="s">
        <v>21</v>
      </c>
      <c r="F362" s="24" t="s">
        <v>2</v>
      </c>
      <c r="G362" s="25">
        <v>79</v>
      </c>
      <c r="H362" s="25">
        <v>8</v>
      </c>
      <c r="I362" s="25">
        <v>0</v>
      </c>
      <c r="J362" s="25">
        <v>0</v>
      </c>
      <c r="K362" s="25">
        <v>87</v>
      </c>
      <c r="L362" s="17"/>
      <c r="M362" s="18"/>
    </row>
    <row r="363" spans="1:13" s="19" customFormat="1" ht="12.75" customHeight="1">
      <c r="A363" s="20">
        <v>359</v>
      </c>
      <c r="B363" s="22" t="s">
        <v>48</v>
      </c>
      <c r="C363" s="23">
        <v>21890</v>
      </c>
      <c r="D363" s="22" t="s">
        <v>67</v>
      </c>
      <c r="E363" s="23" t="s">
        <v>22</v>
      </c>
      <c r="F363" s="24" t="s">
        <v>3</v>
      </c>
      <c r="G363" s="25">
        <v>3</v>
      </c>
      <c r="H363" s="25">
        <v>3</v>
      </c>
      <c r="I363" s="25">
        <v>0</v>
      </c>
      <c r="J363" s="25">
        <v>0</v>
      </c>
      <c r="K363" s="25">
        <v>3</v>
      </c>
      <c r="L363" s="17"/>
      <c r="M363" s="18"/>
    </row>
    <row r="364" spans="1:13" s="19" customFormat="1" ht="12.75" customHeight="1">
      <c r="A364" s="20">
        <v>360</v>
      </c>
      <c r="B364" s="22" t="s">
        <v>48</v>
      </c>
      <c r="C364" s="23">
        <v>21890</v>
      </c>
      <c r="D364" s="22" t="s">
        <v>67</v>
      </c>
      <c r="E364" s="23" t="s">
        <v>23</v>
      </c>
      <c r="F364" s="24" t="s">
        <v>4</v>
      </c>
      <c r="G364" s="25">
        <v>193</v>
      </c>
      <c r="H364" s="25">
        <v>307</v>
      </c>
      <c r="I364" s="25">
        <v>39</v>
      </c>
      <c r="J364" s="25">
        <v>3</v>
      </c>
      <c r="K364" s="25">
        <v>537</v>
      </c>
      <c r="L364" s="17"/>
      <c r="M364" s="18"/>
    </row>
    <row r="365" spans="1:13" s="19" customFormat="1" ht="12.75" customHeight="1">
      <c r="A365" s="20">
        <v>361</v>
      </c>
      <c r="B365" s="22" t="s">
        <v>48</v>
      </c>
      <c r="C365" s="23">
        <v>21890</v>
      </c>
      <c r="D365" s="22" t="s">
        <v>67</v>
      </c>
      <c r="E365" s="23" t="s">
        <v>24</v>
      </c>
      <c r="F365" s="24" t="s">
        <v>5</v>
      </c>
      <c r="G365" s="25">
        <v>15</v>
      </c>
      <c r="H365" s="25">
        <v>13</v>
      </c>
      <c r="I365" s="25">
        <v>0</v>
      </c>
      <c r="J365" s="25">
        <v>0</v>
      </c>
      <c r="K365" s="25">
        <v>30</v>
      </c>
      <c r="L365" s="17"/>
      <c r="M365" s="18"/>
    </row>
    <row r="366" spans="1:13" s="19" customFormat="1" ht="12.75" customHeight="1">
      <c r="A366" s="20">
        <v>362</v>
      </c>
      <c r="B366" s="22" t="s">
        <v>48</v>
      </c>
      <c r="C366" s="23">
        <v>21890</v>
      </c>
      <c r="D366" s="22" t="s">
        <v>67</v>
      </c>
      <c r="E366" s="23" t="s">
        <v>25</v>
      </c>
      <c r="F366" s="24" t="s">
        <v>6</v>
      </c>
      <c r="G366" s="25">
        <v>1239</v>
      </c>
      <c r="H366" s="25">
        <v>725</v>
      </c>
      <c r="I366" s="25">
        <v>17</v>
      </c>
      <c r="J366" s="25">
        <v>0</v>
      </c>
      <c r="K366" s="25">
        <v>1979</v>
      </c>
      <c r="L366" s="17"/>
      <c r="M366" s="18"/>
    </row>
    <row r="367" spans="1:13" s="19" customFormat="1" ht="12.75" customHeight="1">
      <c r="A367" s="20">
        <v>363</v>
      </c>
      <c r="B367" s="22" t="s">
        <v>48</v>
      </c>
      <c r="C367" s="23">
        <v>21890</v>
      </c>
      <c r="D367" s="22" t="s">
        <v>67</v>
      </c>
      <c r="E367" s="23" t="s">
        <v>26</v>
      </c>
      <c r="F367" s="24" t="s">
        <v>7</v>
      </c>
      <c r="G367" s="25">
        <v>225</v>
      </c>
      <c r="H367" s="25">
        <v>247</v>
      </c>
      <c r="I367" s="25">
        <v>29</v>
      </c>
      <c r="J367" s="25">
        <v>0</v>
      </c>
      <c r="K367" s="25">
        <v>499</v>
      </c>
      <c r="L367" s="17"/>
      <c r="M367" s="18"/>
    </row>
    <row r="368" spans="1:13" s="19" customFormat="1" ht="12.75" customHeight="1">
      <c r="A368" s="20">
        <v>364</v>
      </c>
      <c r="B368" s="22" t="s">
        <v>48</v>
      </c>
      <c r="C368" s="23">
        <v>21890</v>
      </c>
      <c r="D368" s="22" t="s">
        <v>67</v>
      </c>
      <c r="E368" s="23" t="s">
        <v>27</v>
      </c>
      <c r="F368" s="24" t="s">
        <v>8</v>
      </c>
      <c r="G368" s="25">
        <v>394</v>
      </c>
      <c r="H368" s="25">
        <v>520</v>
      </c>
      <c r="I368" s="25">
        <v>98</v>
      </c>
      <c r="J368" s="25">
        <v>0</v>
      </c>
      <c r="K368" s="25">
        <v>1018</v>
      </c>
      <c r="L368" s="17"/>
      <c r="M368" s="18"/>
    </row>
    <row r="369" spans="1:13" s="19" customFormat="1" ht="12.75" customHeight="1">
      <c r="A369" s="20">
        <v>365</v>
      </c>
      <c r="B369" s="22" t="s">
        <v>48</v>
      </c>
      <c r="C369" s="23">
        <v>21890</v>
      </c>
      <c r="D369" s="22" t="s">
        <v>67</v>
      </c>
      <c r="E369" s="23" t="s">
        <v>28</v>
      </c>
      <c r="F369" s="24" t="s">
        <v>9</v>
      </c>
      <c r="G369" s="25">
        <v>163</v>
      </c>
      <c r="H369" s="25">
        <v>335</v>
      </c>
      <c r="I369" s="25">
        <v>20</v>
      </c>
      <c r="J369" s="25">
        <v>0</v>
      </c>
      <c r="K369" s="25">
        <v>522</v>
      </c>
      <c r="L369" s="17"/>
      <c r="M369" s="18"/>
    </row>
    <row r="370" spans="1:13" s="19" customFormat="1" ht="12.75" customHeight="1">
      <c r="A370" s="20">
        <v>366</v>
      </c>
      <c r="B370" s="22" t="s">
        <v>48</v>
      </c>
      <c r="C370" s="23">
        <v>21890</v>
      </c>
      <c r="D370" s="22" t="s">
        <v>67</v>
      </c>
      <c r="E370" s="23" t="s">
        <v>29</v>
      </c>
      <c r="F370" s="24" t="s">
        <v>10</v>
      </c>
      <c r="G370" s="25">
        <v>706</v>
      </c>
      <c r="H370" s="25">
        <v>182</v>
      </c>
      <c r="I370" s="25">
        <v>5</v>
      </c>
      <c r="J370" s="25">
        <v>0</v>
      </c>
      <c r="K370" s="25">
        <v>890</v>
      </c>
      <c r="L370" s="17"/>
      <c r="M370" s="18"/>
    </row>
    <row r="371" spans="1:13" s="19" customFormat="1" ht="12.75" customHeight="1">
      <c r="A371" s="20">
        <v>367</v>
      </c>
      <c r="B371" s="22" t="s">
        <v>48</v>
      </c>
      <c r="C371" s="23">
        <v>21890</v>
      </c>
      <c r="D371" s="22" t="s">
        <v>67</v>
      </c>
      <c r="E371" s="23" t="s">
        <v>30</v>
      </c>
      <c r="F371" s="24" t="s">
        <v>11</v>
      </c>
      <c r="G371" s="25">
        <v>106</v>
      </c>
      <c r="H371" s="25">
        <v>46</v>
      </c>
      <c r="I371" s="25">
        <v>3</v>
      </c>
      <c r="J371" s="25">
        <v>0</v>
      </c>
      <c r="K371" s="25">
        <v>153</v>
      </c>
      <c r="L371" s="17"/>
      <c r="M371" s="18"/>
    </row>
    <row r="372" spans="1:13" s="19" customFormat="1" ht="12.75" customHeight="1">
      <c r="A372" s="20">
        <v>368</v>
      </c>
      <c r="B372" s="22" t="s">
        <v>48</v>
      </c>
      <c r="C372" s="23">
        <v>21890</v>
      </c>
      <c r="D372" s="22" t="s">
        <v>67</v>
      </c>
      <c r="E372" s="23" t="s">
        <v>31</v>
      </c>
      <c r="F372" s="24" t="s">
        <v>12</v>
      </c>
      <c r="G372" s="25">
        <v>588</v>
      </c>
      <c r="H372" s="25">
        <v>107</v>
      </c>
      <c r="I372" s="25">
        <v>0</v>
      </c>
      <c r="J372" s="25">
        <v>0</v>
      </c>
      <c r="K372" s="25">
        <v>699</v>
      </c>
      <c r="L372" s="17"/>
      <c r="M372" s="18"/>
    </row>
    <row r="373" spans="1:13" s="19" customFormat="1" ht="12.75" customHeight="1">
      <c r="A373" s="20">
        <v>369</v>
      </c>
      <c r="B373" s="22" t="s">
        <v>48</v>
      </c>
      <c r="C373" s="23">
        <v>21890</v>
      </c>
      <c r="D373" s="22" t="s">
        <v>67</v>
      </c>
      <c r="E373" s="23" t="s">
        <v>32</v>
      </c>
      <c r="F373" s="24" t="s">
        <v>13</v>
      </c>
      <c r="G373" s="25">
        <v>1115</v>
      </c>
      <c r="H373" s="25">
        <v>119</v>
      </c>
      <c r="I373" s="25">
        <v>3</v>
      </c>
      <c r="J373" s="25">
        <v>0</v>
      </c>
      <c r="K373" s="25">
        <v>1239</v>
      </c>
      <c r="L373" s="17"/>
      <c r="M373" s="18"/>
    </row>
    <row r="374" spans="1:13" s="19" customFormat="1" ht="12.75" customHeight="1">
      <c r="A374" s="20">
        <v>370</v>
      </c>
      <c r="B374" s="22" t="s">
        <v>48</v>
      </c>
      <c r="C374" s="23">
        <v>21890</v>
      </c>
      <c r="D374" s="22" t="s">
        <v>67</v>
      </c>
      <c r="E374" s="23" t="s">
        <v>33</v>
      </c>
      <c r="F374" s="24" t="s">
        <v>14</v>
      </c>
      <c r="G374" s="25">
        <v>985</v>
      </c>
      <c r="H374" s="25">
        <v>518</v>
      </c>
      <c r="I374" s="25">
        <v>11</v>
      </c>
      <c r="J374" s="25">
        <v>0</v>
      </c>
      <c r="K374" s="25">
        <v>1517</v>
      </c>
      <c r="L374" s="17"/>
      <c r="M374" s="18"/>
    </row>
    <row r="375" spans="1:13" s="19" customFormat="1" ht="12.75" customHeight="1">
      <c r="A375" s="20">
        <v>371</v>
      </c>
      <c r="B375" s="22" t="s">
        <v>48</v>
      </c>
      <c r="C375" s="23">
        <v>21890</v>
      </c>
      <c r="D375" s="22" t="s">
        <v>67</v>
      </c>
      <c r="E375" s="23" t="s">
        <v>34</v>
      </c>
      <c r="F375" s="24" t="s">
        <v>15</v>
      </c>
      <c r="G375" s="25">
        <v>276</v>
      </c>
      <c r="H375" s="25">
        <v>165</v>
      </c>
      <c r="I375" s="25">
        <v>19</v>
      </c>
      <c r="J375" s="25">
        <v>0</v>
      </c>
      <c r="K375" s="25">
        <v>453</v>
      </c>
      <c r="L375" s="17"/>
      <c r="M375" s="18"/>
    </row>
    <row r="376" spans="1:13" s="19" customFormat="1" ht="12.75" customHeight="1">
      <c r="A376" s="20">
        <v>372</v>
      </c>
      <c r="B376" s="22" t="s">
        <v>48</v>
      </c>
      <c r="C376" s="23">
        <v>21890</v>
      </c>
      <c r="D376" s="22" t="s">
        <v>67</v>
      </c>
      <c r="E376" s="23" t="s">
        <v>35</v>
      </c>
      <c r="F376" s="24" t="s">
        <v>16</v>
      </c>
      <c r="G376" s="25">
        <v>28</v>
      </c>
      <c r="H376" s="25">
        <v>17</v>
      </c>
      <c r="I376" s="25">
        <v>3</v>
      </c>
      <c r="J376" s="25">
        <v>0</v>
      </c>
      <c r="K376" s="25">
        <v>47</v>
      </c>
      <c r="L376" s="17"/>
      <c r="M376" s="18"/>
    </row>
    <row r="377" spans="1:13" s="19" customFormat="1" ht="12.75" customHeight="1">
      <c r="A377" s="20">
        <v>373</v>
      </c>
      <c r="B377" s="22" t="s">
        <v>48</v>
      </c>
      <c r="C377" s="23">
        <v>21890</v>
      </c>
      <c r="D377" s="22" t="s">
        <v>67</v>
      </c>
      <c r="E377" s="23" t="s">
        <v>36</v>
      </c>
      <c r="F377" s="24" t="s">
        <v>17</v>
      </c>
      <c r="G377" s="25">
        <v>78</v>
      </c>
      <c r="H377" s="25">
        <v>70</v>
      </c>
      <c r="I377" s="25">
        <v>3</v>
      </c>
      <c r="J377" s="25">
        <v>0</v>
      </c>
      <c r="K377" s="25">
        <v>151</v>
      </c>
      <c r="L377" s="17"/>
      <c r="M377" s="18"/>
    </row>
    <row r="378" spans="1:13" s="19" customFormat="1" ht="12.75" customHeight="1">
      <c r="A378" s="20">
        <v>374</v>
      </c>
      <c r="B378" s="22" t="s">
        <v>48</v>
      </c>
      <c r="C378" s="23">
        <v>21890</v>
      </c>
      <c r="D378" s="22" t="s">
        <v>67</v>
      </c>
      <c r="E378" s="23" t="s">
        <v>37</v>
      </c>
      <c r="F378" s="24" t="s">
        <v>18</v>
      </c>
      <c r="G378" s="25">
        <v>454</v>
      </c>
      <c r="H378" s="25">
        <v>232</v>
      </c>
      <c r="I378" s="25">
        <v>19</v>
      </c>
      <c r="J378" s="25">
        <v>4</v>
      </c>
      <c r="K378" s="25">
        <v>711</v>
      </c>
      <c r="L378" s="17"/>
      <c r="M378" s="18"/>
    </row>
    <row r="379" spans="1:13" s="19" customFormat="1" ht="12.75" customHeight="1">
      <c r="A379" s="20">
        <v>375</v>
      </c>
      <c r="B379" s="22" t="s">
        <v>48</v>
      </c>
      <c r="C379" s="23">
        <v>21890</v>
      </c>
      <c r="D379" s="22" t="s">
        <v>67</v>
      </c>
      <c r="E379" s="23" t="s">
        <v>38</v>
      </c>
      <c r="F379" s="24" t="s">
        <v>19</v>
      </c>
      <c r="G379" s="25">
        <v>198</v>
      </c>
      <c r="H379" s="25">
        <v>36</v>
      </c>
      <c r="I379" s="25">
        <v>4</v>
      </c>
      <c r="J379" s="25">
        <v>0</v>
      </c>
      <c r="K379" s="25">
        <v>241</v>
      </c>
      <c r="L379" s="17"/>
      <c r="M379" s="18"/>
    </row>
    <row r="380" spans="1:13" s="19" customFormat="1" ht="12.75" customHeight="1">
      <c r="A380" s="20">
        <v>376</v>
      </c>
      <c r="B380" s="22" t="s">
        <v>48</v>
      </c>
      <c r="C380" s="23">
        <v>21890</v>
      </c>
      <c r="D380" s="22" t="s">
        <v>67</v>
      </c>
      <c r="E380" s="23" t="s">
        <v>39</v>
      </c>
      <c r="F380" s="24" t="s">
        <v>20</v>
      </c>
      <c r="G380" s="25">
        <v>220</v>
      </c>
      <c r="H380" s="25">
        <v>264</v>
      </c>
      <c r="I380" s="25">
        <v>8</v>
      </c>
      <c r="J380" s="25">
        <v>0</v>
      </c>
      <c r="K380" s="25">
        <v>486</v>
      </c>
      <c r="L380" s="17"/>
      <c r="M380" s="18"/>
    </row>
    <row r="381" spans="1:13" s="19" customFormat="1" ht="12.75" customHeight="1">
      <c r="A381" s="20">
        <v>377</v>
      </c>
      <c r="B381" s="22" t="s">
        <v>48</v>
      </c>
      <c r="C381" s="23">
        <v>21890</v>
      </c>
      <c r="D381" s="22" t="s">
        <v>67</v>
      </c>
      <c r="E381" s="23" t="s">
        <v>40</v>
      </c>
      <c r="F381" s="24" t="s">
        <v>41</v>
      </c>
      <c r="G381" s="25">
        <v>136</v>
      </c>
      <c r="H381" s="25">
        <v>28</v>
      </c>
      <c r="I381" s="25">
        <v>5</v>
      </c>
      <c r="J381" s="25">
        <v>0</v>
      </c>
      <c r="K381" s="25">
        <v>171</v>
      </c>
      <c r="L381" s="17"/>
      <c r="M381" s="18"/>
    </row>
    <row r="382" spans="1:13" s="19" customFormat="1" ht="12.75" customHeight="1">
      <c r="A382" s="20">
        <v>378</v>
      </c>
      <c r="B382" s="22" t="s">
        <v>48</v>
      </c>
      <c r="C382" s="23">
        <v>21890</v>
      </c>
      <c r="D382" s="22" t="s">
        <v>68</v>
      </c>
      <c r="E382" s="23"/>
      <c r="F382" s="24"/>
      <c r="G382" s="25">
        <v>7195</v>
      </c>
      <c r="H382" s="25">
        <v>3936</v>
      </c>
      <c r="I382" s="25">
        <v>286</v>
      </c>
      <c r="J382" s="25">
        <v>13</v>
      </c>
      <c r="K382" s="25">
        <v>11432</v>
      </c>
      <c r="L382" s="17"/>
      <c r="M382" s="18"/>
    </row>
    <row r="383" spans="1:13" s="19" customFormat="1" ht="12.75" customHeight="1">
      <c r="A383" s="20">
        <v>379</v>
      </c>
      <c r="B383" s="22" t="s">
        <v>48</v>
      </c>
      <c r="C383" s="23">
        <v>22110</v>
      </c>
      <c r="D383" s="22" t="s">
        <v>153</v>
      </c>
      <c r="E383" s="23" t="s">
        <v>21</v>
      </c>
      <c r="F383" s="24" t="s">
        <v>2</v>
      </c>
      <c r="G383" s="25">
        <v>795</v>
      </c>
      <c r="H383" s="25">
        <v>290</v>
      </c>
      <c r="I383" s="25">
        <v>11</v>
      </c>
      <c r="J383" s="25">
        <v>0</v>
      </c>
      <c r="K383" s="25">
        <v>1099</v>
      </c>
      <c r="L383" s="17"/>
      <c r="M383" s="18"/>
    </row>
    <row r="384" spans="1:13" s="19" customFormat="1" ht="12.75" customHeight="1">
      <c r="A384" s="20">
        <v>380</v>
      </c>
      <c r="B384" s="22" t="s">
        <v>48</v>
      </c>
      <c r="C384" s="23">
        <v>22110</v>
      </c>
      <c r="D384" s="22" t="s">
        <v>153</v>
      </c>
      <c r="E384" s="23" t="s">
        <v>22</v>
      </c>
      <c r="F384" s="24" t="s">
        <v>3</v>
      </c>
      <c r="G384" s="25">
        <v>8</v>
      </c>
      <c r="H384" s="25">
        <v>4</v>
      </c>
      <c r="I384" s="25">
        <v>0</v>
      </c>
      <c r="J384" s="25">
        <v>0</v>
      </c>
      <c r="K384" s="25">
        <v>18</v>
      </c>
      <c r="L384" s="17"/>
      <c r="M384" s="18"/>
    </row>
    <row r="385" spans="1:13" s="19" customFormat="1" ht="12.75" customHeight="1">
      <c r="A385" s="20">
        <v>381</v>
      </c>
      <c r="B385" s="22" t="s">
        <v>48</v>
      </c>
      <c r="C385" s="23">
        <v>22110</v>
      </c>
      <c r="D385" s="22" t="s">
        <v>153</v>
      </c>
      <c r="E385" s="23" t="s">
        <v>23</v>
      </c>
      <c r="F385" s="24" t="s">
        <v>4</v>
      </c>
      <c r="G385" s="25">
        <v>76</v>
      </c>
      <c r="H385" s="25">
        <v>77</v>
      </c>
      <c r="I385" s="25">
        <v>4</v>
      </c>
      <c r="J385" s="25">
        <v>0</v>
      </c>
      <c r="K385" s="25">
        <v>160</v>
      </c>
      <c r="L385" s="17"/>
      <c r="M385" s="18"/>
    </row>
    <row r="386" spans="1:13" s="19" customFormat="1" ht="12.75" customHeight="1">
      <c r="A386" s="20">
        <v>382</v>
      </c>
      <c r="B386" s="22" t="s">
        <v>48</v>
      </c>
      <c r="C386" s="23">
        <v>22110</v>
      </c>
      <c r="D386" s="22" t="s">
        <v>153</v>
      </c>
      <c r="E386" s="23" t="s">
        <v>24</v>
      </c>
      <c r="F386" s="24" t="s">
        <v>5</v>
      </c>
      <c r="G386" s="25">
        <v>5</v>
      </c>
      <c r="H386" s="25">
        <v>8</v>
      </c>
      <c r="I386" s="25">
        <v>0</v>
      </c>
      <c r="J386" s="25">
        <v>0</v>
      </c>
      <c r="K386" s="25">
        <v>15</v>
      </c>
      <c r="L386" s="17"/>
      <c r="M386" s="18"/>
    </row>
    <row r="387" spans="1:13" s="19" customFormat="1" ht="12.75" customHeight="1">
      <c r="A387" s="20">
        <v>383</v>
      </c>
      <c r="B387" s="22" t="s">
        <v>48</v>
      </c>
      <c r="C387" s="23">
        <v>22110</v>
      </c>
      <c r="D387" s="22" t="s">
        <v>153</v>
      </c>
      <c r="E387" s="23" t="s">
        <v>25</v>
      </c>
      <c r="F387" s="24" t="s">
        <v>6</v>
      </c>
      <c r="G387" s="25">
        <v>460</v>
      </c>
      <c r="H387" s="25">
        <v>270</v>
      </c>
      <c r="I387" s="25">
        <v>4</v>
      </c>
      <c r="J387" s="25">
        <v>0</v>
      </c>
      <c r="K387" s="25">
        <v>737</v>
      </c>
      <c r="L387" s="17"/>
      <c r="M387" s="18"/>
    </row>
    <row r="388" spans="1:13" s="19" customFormat="1" ht="12.75" customHeight="1">
      <c r="A388" s="20">
        <v>384</v>
      </c>
      <c r="B388" s="22" t="s">
        <v>48</v>
      </c>
      <c r="C388" s="23">
        <v>22110</v>
      </c>
      <c r="D388" s="22" t="s">
        <v>153</v>
      </c>
      <c r="E388" s="23" t="s">
        <v>26</v>
      </c>
      <c r="F388" s="24" t="s">
        <v>7</v>
      </c>
      <c r="G388" s="25">
        <v>44</v>
      </c>
      <c r="H388" s="25">
        <v>38</v>
      </c>
      <c r="I388" s="25">
        <v>0</v>
      </c>
      <c r="J388" s="25">
        <v>0</v>
      </c>
      <c r="K388" s="25">
        <v>88</v>
      </c>
      <c r="L388" s="17"/>
      <c r="M388" s="18"/>
    </row>
    <row r="389" spans="1:13" s="19" customFormat="1" ht="12.75" customHeight="1">
      <c r="A389" s="20">
        <v>385</v>
      </c>
      <c r="B389" s="22" t="s">
        <v>48</v>
      </c>
      <c r="C389" s="23">
        <v>22110</v>
      </c>
      <c r="D389" s="22" t="s">
        <v>153</v>
      </c>
      <c r="E389" s="23" t="s">
        <v>27</v>
      </c>
      <c r="F389" s="24" t="s">
        <v>8</v>
      </c>
      <c r="G389" s="25">
        <v>124</v>
      </c>
      <c r="H389" s="25">
        <v>180</v>
      </c>
      <c r="I389" s="25">
        <v>12</v>
      </c>
      <c r="J389" s="25">
        <v>0</v>
      </c>
      <c r="K389" s="25">
        <v>317</v>
      </c>
      <c r="L389" s="17"/>
      <c r="M389" s="18"/>
    </row>
    <row r="390" spans="1:13" s="19" customFormat="1" ht="12.75" customHeight="1">
      <c r="A390" s="20">
        <v>386</v>
      </c>
      <c r="B390" s="22" t="s">
        <v>48</v>
      </c>
      <c r="C390" s="23">
        <v>22110</v>
      </c>
      <c r="D390" s="22" t="s">
        <v>153</v>
      </c>
      <c r="E390" s="23" t="s">
        <v>28</v>
      </c>
      <c r="F390" s="24" t="s">
        <v>9</v>
      </c>
      <c r="G390" s="25">
        <v>92</v>
      </c>
      <c r="H390" s="25">
        <v>166</v>
      </c>
      <c r="I390" s="25">
        <v>11</v>
      </c>
      <c r="J390" s="25">
        <v>0</v>
      </c>
      <c r="K390" s="25">
        <v>265</v>
      </c>
      <c r="L390" s="17"/>
      <c r="M390" s="18"/>
    </row>
    <row r="391" spans="1:13" s="19" customFormat="1" ht="12.75" customHeight="1">
      <c r="A391" s="20">
        <v>387</v>
      </c>
      <c r="B391" s="22" t="s">
        <v>48</v>
      </c>
      <c r="C391" s="23">
        <v>22110</v>
      </c>
      <c r="D391" s="22" t="s">
        <v>153</v>
      </c>
      <c r="E391" s="23" t="s">
        <v>29</v>
      </c>
      <c r="F391" s="24" t="s">
        <v>10</v>
      </c>
      <c r="G391" s="25">
        <v>103</v>
      </c>
      <c r="H391" s="25">
        <v>120</v>
      </c>
      <c r="I391" s="25">
        <v>5</v>
      </c>
      <c r="J391" s="25">
        <v>0</v>
      </c>
      <c r="K391" s="25">
        <v>224</v>
      </c>
      <c r="L391" s="17"/>
      <c r="M391" s="18"/>
    </row>
    <row r="392" spans="1:13" s="19" customFormat="1" ht="12.75" customHeight="1">
      <c r="A392" s="20">
        <v>388</v>
      </c>
      <c r="B392" s="22" t="s">
        <v>48</v>
      </c>
      <c r="C392" s="23">
        <v>22110</v>
      </c>
      <c r="D392" s="22" t="s">
        <v>153</v>
      </c>
      <c r="E392" s="23" t="s">
        <v>30</v>
      </c>
      <c r="F392" s="24" t="s">
        <v>11</v>
      </c>
      <c r="G392" s="25">
        <v>6</v>
      </c>
      <c r="H392" s="25">
        <v>0</v>
      </c>
      <c r="I392" s="25">
        <v>0</v>
      </c>
      <c r="J392" s="25">
        <v>0</v>
      </c>
      <c r="K392" s="25">
        <v>10</v>
      </c>
      <c r="L392" s="17"/>
      <c r="M392" s="18"/>
    </row>
    <row r="393" spans="1:13" s="19" customFormat="1" ht="12.75" customHeight="1">
      <c r="A393" s="20">
        <v>389</v>
      </c>
      <c r="B393" s="22" t="s">
        <v>48</v>
      </c>
      <c r="C393" s="23">
        <v>22110</v>
      </c>
      <c r="D393" s="22" t="s">
        <v>153</v>
      </c>
      <c r="E393" s="23" t="s">
        <v>31</v>
      </c>
      <c r="F393" s="24" t="s">
        <v>12</v>
      </c>
      <c r="G393" s="25">
        <v>208</v>
      </c>
      <c r="H393" s="25">
        <v>34</v>
      </c>
      <c r="I393" s="25">
        <v>0</v>
      </c>
      <c r="J393" s="25">
        <v>0</v>
      </c>
      <c r="K393" s="25">
        <v>242</v>
      </c>
      <c r="L393" s="17"/>
      <c r="M393" s="18"/>
    </row>
    <row r="394" spans="1:13" s="19" customFormat="1" ht="12.75" customHeight="1">
      <c r="A394" s="20">
        <v>390</v>
      </c>
      <c r="B394" s="22" t="s">
        <v>48</v>
      </c>
      <c r="C394" s="23">
        <v>22110</v>
      </c>
      <c r="D394" s="22" t="s">
        <v>153</v>
      </c>
      <c r="E394" s="23" t="s">
        <v>32</v>
      </c>
      <c r="F394" s="24" t="s">
        <v>13</v>
      </c>
      <c r="G394" s="25">
        <v>318</v>
      </c>
      <c r="H394" s="25">
        <v>51</v>
      </c>
      <c r="I394" s="25">
        <v>3</v>
      </c>
      <c r="J394" s="25">
        <v>0</v>
      </c>
      <c r="K394" s="25">
        <v>374</v>
      </c>
      <c r="L394" s="17"/>
      <c r="M394" s="18"/>
    </row>
    <row r="395" spans="1:13" s="19" customFormat="1" ht="12.75" customHeight="1">
      <c r="A395" s="20">
        <v>391</v>
      </c>
      <c r="B395" s="22" t="s">
        <v>48</v>
      </c>
      <c r="C395" s="23">
        <v>22110</v>
      </c>
      <c r="D395" s="22" t="s">
        <v>153</v>
      </c>
      <c r="E395" s="23" t="s">
        <v>33</v>
      </c>
      <c r="F395" s="24" t="s">
        <v>14</v>
      </c>
      <c r="G395" s="25">
        <v>139</v>
      </c>
      <c r="H395" s="25">
        <v>94</v>
      </c>
      <c r="I395" s="25">
        <v>3</v>
      </c>
      <c r="J395" s="25">
        <v>0</v>
      </c>
      <c r="K395" s="25">
        <v>237</v>
      </c>
      <c r="L395" s="17"/>
      <c r="M395" s="18"/>
    </row>
    <row r="396" spans="1:13" s="19" customFormat="1" ht="12.75" customHeight="1">
      <c r="A396" s="20">
        <v>392</v>
      </c>
      <c r="B396" s="22" t="s">
        <v>48</v>
      </c>
      <c r="C396" s="23">
        <v>22110</v>
      </c>
      <c r="D396" s="22" t="s">
        <v>153</v>
      </c>
      <c r="E396" s="23" t="s">
        <v>34</v>
      </c>
      <c r="F396" s="24" t="s">
        <v>15</v>
      </c>
      <c r="G396" s="25">
        <v>51</v>
      </c>
      <c r="H396" s="25">
        <v>39</v>
      </c>
      <c r="I396" s="25">
        <v>5</v>
      </c>
      <c r="J396" s="25">
        <v>0</v>
      </c>
      <c r="K396" s="25">
        <v>88</v>
      </c>
      <c r="L396" s="17"/>
      <c r="M396" s="18"/>
    </row>
    <row r="397" spans="1:13" s="19" customFormat="1" ht="12.75" customHeight="1">
      <c r="A397" s="20">
        <v>393</v>
      </c>
      <c r="B397" s="22" t="s">
        <v>48</v>
      </c>
      <c r="C397" s="23">
        <v>22110</v>
      </c>
      <c r="D397" s="22" t="s">
        <v>153</v>
      </c>
      <c r="E397" s="23" t="s">
        <v>35</v>
      </c>
      <c r="F397" s="24" t="s">
        <v>16</v>
      </c>
      <c r="G397" s="25">
        <v>4</v>
      </c>
      <c r="H397" s="25">
        <v>4</v>
      </c>
      <c r="I397" s="25">
        <v>0</v>
      </c>
      <c r="J397" s="25">
        <v>0</v>
      </c>
      <c r="K397" s="25">
        <v>10</v>
      </c>
      <c r="L397" s="17"/>
      <c r="M397" s="18"/>
    </row>
    <row r="398" spans="1:13" s="19" customFormat="1" ht="12.75" customHeight="1">
      <c r="A398" s="20">
        <v>394</v>
      </c>
      <c r="B398" s="22" t="s">
        <v>48</v>
      </c>
      <c r="C398" s="23">
        <v>22110</v>
      </c>
      <c r="D398" s="22" t="s">
        <v>153</v>
      </c>
      <c r="E398" s="23" t="s">
        <v>36</v>
      </c>
      <c r="F398" s="24" t="s">
        <v>17</v>
      </c>
      <c r="G398" s="25">
        <v>16</v>
      </c>
      <c r="H398" s="25">
        <v>19</v>
      </c>
      <c r="I398" s="25">
        <v>0</v>
      </c>
      <c r="J398" s="25">
        <v>0</v>
      </c>
      <c r="K398" s="25">
        <v>40</v>
      </c>
      <c r="L398" s="17"/>
      <c r="M398" s="18"/>
    </row>
    <row r="399" spans="1:13" s="19" customFormat="1" ht="12.75" customHeight="1">
      <c r="A399" s="20">
        <v>395</v>
      </c>
      <c r="B399" s="22" t="s">
        <v>48</v>
      </c>
      <c r="C399" s="23">
        <v>22110</v>
      </c>
      <c r="D399" s="22" t="s">
        <v>153</v>
      </c>
      <c r="E399" s="23" t="s">
        <v>37</v>
      </c>
      <c r="F399" s="24" t="s">
        <v>18</v>
      </c>
      <c r="G399" s="25">
        <v>73</v>
      </c>
      <c r="H399" s="25">
        <v>53</v>
      </c>
      <c r="I399" s="25">
        <v>3</v>
      </c>
      <c r="J399" s="25">
        <v>0</v>
      </c>
      <c r="K399" s="25">
        <v>126</v>
      </c>
      <c r="L399" s="17"/>
      <c r="M399" s="18"/>
    </row>
    <row r="400" spans="1:13" s="19" customFormat="1" ht="12.75" customHeight="1">
      <c r="A400" s="20">
        <v>396</v>
      </c>
      <c r="B400" s="22" t="s">
        <v>48</v>
      </c>
      <c r="C400" s="23">
        <v>22110</v>
      </c>
      <c r="D400" s="22" t="s">
        <v>153</v>
      </c>
      <c r="E400" s="23" t="s">
        <v>38</v>
      </c>
      <c r="F400" s="24" t="s">
        <v>19</v>
      </c>
      <c r="G400" s="25">
        <v>28</v>
      </c>
      <c r="H400" s="25">
        <v>14</v>
      </c>
      <c r="I400" s="25">
        <v>0</v>
      </c>
      <c r="J400" s="25">
        <v>0</v>
      </c>
      <c r="K400" s="25">
        <v>40</v>
      </c>
      <c r="L400" s="17"/>
      <c r="M400" s="18"/>
    </row>
    <row r="401" spans="1:13" s="19" customFormat="1" ht="12.75" customHeight="1">
      <c r="A401" s="20">
        <v>397</v>
      </c>
      <c r="B401" s="22" t="s">
        <v>48</v>
      </c>
      <c r="C401" s="23">
        <v>22110</v>
      </c>
      <c r="D401" s="22" t="s">
        <v>153</v>
      </c>
      <c r="E401" s="23" t="s">
        <v>39</v>
      </c>
      <c r="F401" s="24" t="s">
        <v>20</v>
      </c>
      <c r="G401" s="25">
        <v>93</v>
      </c>
      <c r="H401" s="25">
        <v>91</v>
      </c>
      <c r="I401" s="25">
        <v>0</v>
      </c>
      <c r="J401" s="25">
        <v>0</v>
      </c>
      <c r="K401" s="25">
        <v>187</v>
      </c>
      <c r="L401" s="17"/>
      <c r="M401" s="18"/>
    </row>
    <row r="402" spans="1:13" s="19" customFormat="1" ht="12.75" customHeight="1">
      <c r="A402" s="20">
        <v>398</v>
      </c>
      <c r="B402" s="22" t="s">
        <v>48</v>
      </c>
      <c r="C402" s="23">
        <v>22110</v>
      </c>
      <c r="D402" s="22" t="s">
        <v>153</v>
      </c>
      <c r="E402" s="23" t="s">
        <v>40</v>
      </c>
      <c r="F402" s="24" t="s">
        <v>41</v>
      </c>
      <c r="G402" s="25">
        <v>15</v>
      </c>
      <c r="H402" s="25">
        <v>8</v>
      </c>
      <c r="I402" s="25">
        <v>0</v>
      </c>
      <c r="J402" s="25">
        <v>0</v>
      </c>
      <c r="K402" s="25">
        <v>25</v>
      </c>
      <c r="L402" s="17"/>
      <c r="M402" s="18"/>
    </row>
    <row r="403" spans="1:13" s="19" customFormat="1" ht="12.75" customHeight="1">
      <c r="A403" s="20">
        <v>399</v>
      </c>
      <c r="B403" s="22" t="s">
        <v>48</v>
      </c>
      <c r="C403" s="23">
        <v>22110</v>
      </c>
      <c r="D403" s="22" t="s">
        <v>154</v>
      </c>
      <c r="E403" s="23"/>
      <c r="F403" s="24"/>
      <c r="G403" s="25">
        <v>2677</v>
      </c>
      <c r="H403" s="25">
        <v>1560</v>
      </c>
      <c r="I403" s="25">
        <v>60</v>
      </c>
      <c r="J403" s="25">
        <v>0</v>
      </c>
      <c r="K403" s="25">
        <v>4296</v>
      </c>
      <c r="L403" s="17"/>
      <c r="M403" s="18"/>
    </row>
    <row r="404" spans="1:13" s="19" customFormat="1" ht="12.75" customHeight="1">
      <c r="A404" s="20">
        <v>400</v>
      </c>
      <c r="B404" s="22" t="s">
        <v>48</v>
      </c>
      <c r="C404" s="23">
        <v>22170</v>
      </c>
      <c r="D404" s="22" t="s">
        <v>69</v>
      </c>
      <c r="E404" s="23" t="s">
        <v>21</v>
      </c>
      <c r="F404" s="24" t="s">
        <v>2</v>
      </c>
      <c r="G404" s="25">
        <v>69</v>
      </c>
      <c r="H404" s="25">
        <v>24</v>
      </c>
      <c r="I404" s="25">
        <v>3</v>
      </c>
      <c r="J404" s="25">
        <v>0</v>
      </c>
      <c r="K404" s="25">
        <v>92</v>
      </c>
      <c r="L404" s="17"/>
      <c r="M404" s="18"/>
    </row>
    <row r="405" spans="1:13" s="19" customFormat="1" ht="12.75" customHeight="1">
      <c r="A405" s="20">
        <v>401</v>
      </c>
      <c r="B405" s="22" t="s">
        <v>48</v>
      </c>
      <c r="C405" s="23">
        <v>22170</v>
      </c>
      <c r="D405" s="22" t="s">
        <v>69</v>
      </c>
      <c r="E405" s="23" t="s">
        <v>22</v>
      </c>
      <c r="F405" s="24" t="s">
        <v>3</v>
      </c>
      <c r="G405" s="25">
        <v>6</v>
      </c>
      <c r="H405" s="25">
        <v>3</v>
      </c>
      <c r="I405" s="25">
        <v>0</v>
      </c>
      <c r="J405" s="25">
        <v>0</v>
      </c>
      <c r="K405" s="25">
        <v>9</v>
      </c>
      <c r="L405" s="17"/>
      <c r="M405" s="18"/>
    </row>
    <row r="406" spans="1:13" s="19" customFormat="1" ht="12.75" customHeight="1">
      <c r="A406" s="20">
        <v>402</v>
      </c>
      <c r="B406" s="22" t="s">
        <v>48</v>
      </c>
      <c r="C406" s="23">
        <v>22170</v>
      </c>
      <c r="D406" s="22" t="s">
        <v>69</v>
      </c>
      <c r="E406" s="23" t="s">
        <v>23</v>
      </c>
      <c r="F406" s="24" t="s">
        <v>4</v>
      </c>
      <c r="G406" s="25">
        <v>213</v>
      </c>
      <c r="H406" s="25">
        <v>357</v>
      </c>
      <c r="I406" s="25">
        <v>35</v>
      </c>
      <c r="J406" s="25">
        <v>0</v>
      </c>
      <c r="K406" s="25">
        <v>606</v>
      </c>
      <c r="L406" s="17"/>
      <c r="M406" s="18"/>
    </row>
    <row r="407" spans="1:13" s="19" customFormat="1" ht="12.75" customHeight="1">
      <c r="A407" s="20">
        <v>403</v>
      </c>
      <c r="B407" s="22" t="s">
        <v>48</v>
      </c>
      <c r="C407" s="23">
        <v>22170</v>
      </c>
      <c r="D407" s="22" t="s">
        <v>69</v>
      </c>
      <c r="E407" s="23" t="s">
        <v>24</v>
      </c>
      <c r="F407" s="24" t="s">
        <v>5</v>
      </c>
      <c r="G407" s="25">
        <v>14</v>
      </c>
      <c r="H407" s="25">
        <v>18</v>
      </c>
      <c r="I407" s="25">
        <v>0</v>
      </c>
      <c r="J407" s="25">
        <v>0</v>
      </c>
      <c r="K407" s="25">
        <v>32</v>
      </c>
      <c r="L407" s="17"/>
      <c r="M407" s="18"/>
    </row>
    <row r="408" spans="1:13" s="19" customFormat="1" ht="12.75" customHeight="1">
      <c r="A408" s="20">
        <v>404</v>
      </c>
      <c r="B408" s="22" t="s">
        <v>48</v>
      </c>
      <c r="C408" s="23">
        <v>22170</v>
      </c>
      <c r="D408" s="22" t="s">
        <v>69</v>
      </c>
      <c r="E408" s="23" t="s">
        <v>25</v>
      </c>
      <c r="F408" s="24" t="s">
        <v>6</v>
      </c>
      <c r="G408" s="25">
        <v>1496</v>
      </c>
      <c r="H408" s="25">
        <v>1026</v>
      </c>
      <c r="I408" s="25">
        <v>18</v>
      </c>
      <c r="J408" s="25">
        <v>0</v>
      </c>
      <c r="K408" s="25">
        <v>2548</v>
      </c>
      <c r="L408" s="17"/>
      <c r="M408" s="18"/>
    </row>
    <row r="409" spans="1:13" s="19" customFormat="1" ht="12.75" customHeight="1">
      <c r="A409" s="20">
        <v>405</v>
      </c>
      <c r="B409" s="22" t="s">
        <v>48</v>
      </c>
      <c r="C409" s="23">
        <v>22170</v>
      </c>
      <c r="D409" s="22" t="s">
        <v>69</v>
      </c>
      <c r="E409" s="23" t="s">
        <v>26</v>
      </c>
      <c r="F409" s="24" t="s">
        <v>7</v>
      </c>
      <c r="G409" s="25">
        <v>183</v>
      </c>
      <c r="H409" s="25">
        <v>214</v>
      </c>
      <c r="I409" s="25">
        <v>16</v>
      </c>
      <c r="J409" s="25">
        <v>0</v>
      </c>
      <c r="K409" s="25">
        <v>413</v>
      </c>
      <c r="L409" s="17"/>
      <c r="M409" s="18"/>
    </row>
    <row r="410" spans="1:13" s="19" customFormat="1" ht="12.75" customHeight="1">
      <c r="A410" s="20">
        <v>406</v>
      </c>
      <c r="B410" s="22" t="s">
        <v>48</v>
      </c>
      <c r="C410" s="23">
        <v>22170</v>
      </c>
      <c r="D410" s="22" t="s">
        <v>69</v>
      </c>
      <c r="E410" s="23" t="s">
        <v>27</v>
      </c>
      <c r="F410" s="24" t="s">
        <v>8</v>
      </c>
      <c r="G410" s="25">
        <v>274</v>
      </c>
      <c r="H410" s="25">
        <v>340</v>
      </c>
      <c r="I410" s="25">
        <v>21</v>
      </c>
      <c r="J410" s="25">
        <v>0</v>
      </c>
      <c r="K410" s="25">
        <v>633</v>
      </c>
      <c r="L410" s="17"/>
      <c r="M410" s="18"/>
    </row>
    <row r="411" spans="1:13" s="19" customFormat="1" ht="12.75" customHeight="1">
      <c r="A411" s="20">
        <v>407</v>
      </c>
      <c r="B411" s="22" t="s">
        <v>48</v>
      </c>
      <c r="C411" s="23">
        <v>22170</v>
      </c>
      <c r="D411" s="22" t="s">
        <v>69</v>
      </c>
      <c r="E411" s="23" t="s">
        <v>28</v>
      </c>
      <c r="F411" s="24" t="s">
        <v>9</v>
      </c>
      <c r="G411" s="25">
        <v>76</v>
      </c>
      <c r="H411" s="25">
        <v>178</v>
      </c>
      <c r="I411" s="25">
        <v>13</v>
      </c>
      <c r="J411" s="25">
        <v>0</v>
      </c>
      <c r="K411" s="25">
        <v>271</v>
      </c>
      <c r="L411" s="17"/>
      <c r="M411" s="18"/>
    </row>
    <row r="412" spans="1:13" s="19" customFormat="1" ht="12.75" customHeight="1">
      <c r="A412" s="20">
        <v>408</v>
      </c>
      <c r="B412" s="22" t="s">
        <v>48</v>
      </c>
      <c r="C412" s="23">
        <v>22170</v>
      </c>
      <c r="D412" s="22" t="s">
        <v>69</v>
      </c>
      <c r="E412" s="23" t="s">
        <v>29</v>
      </c>
      <c r="F412" s="24" t="s">
        <v>10</v>
      </c>
      <c r="G412" s="25">
        <v>345</v>
      </c>
      <c r="H412" s="25">
        <v>177</v>
      </c>
      <c r="I412" s="25">
        <v>5</v>
      </c>
      <c r="J412" s="25">
        <v>0</v>
      </c>
      <c r="K412" s="25">
        <v>525</v>
      </c>
      <c r="L412" s="17"/>
      <c r="M412" s="18"/>
    </row>
    <row r="413" spans="1:13" s="19" customFormat="1" ht="12.75" customHeight="1">
      <c r="A413" s="20">
        <v>409</v>
      </c>
      <c r="B413" s="22" t="s">
        <v>48</v>
      </c>
      <c r="C413" s="23">
        <v>22170</v>
      </c>
      <c r="D413" s="22" t="s">
        <v>69</v>
      </c>
      <c r="E413" s="23" t="s">
        <v>30</v>
      </c>
      <c r="F413" s="24" t="s">
        <v>11</v>
      </c>
      <c r="G413" s="25">
        <v>56</v>
      </c>
      <c r="H413" s="25">
        <v>17</v>
      </c>
      <c r="I413" s="25">
        <v>0</v>
      </c>
      <c r="J413" s="25">
        <v>0</v>
      </c>
      <c r="K413" s="25">
        <v>74</v>
      </c>
      <c r="L413" s="17"/>
      <c r="M413" s="18"/>
    </row>
    <row r="414" spans="1:13" s="19" customFormat="1" ht="12.75" customHeight="1">
      <c r="A414" s="20">
        <v>410</v>
      </c>
      <c r="B414" s="22" t="s">
        <v>48</v>
      </c>
      <c r="C414" s="23">
        <v>22170</v>
      </c>
      <c r="D414" s="22" t="s">
        <v>69</v>
      </c>
      <c r="E414" s="23" t="s">
        <v>31</v>
      </c>
      <c r="F414" s="24" t="s">
        <v>12</v>
      </c>
      <c r="G414" s="25">
        <v>563</v>
      </c>
      <c r="H414" s="25">
        <v>118</v>
      </c>
      <c r="I414" s="25">
        <v>3</v>
      </c>
      <c r="J414" s="25">
        <v>0</v>
      </c>
      <c r="K414" s="25">
        <v>684</v>
      </c>
      <c r="L414" s="17"/>
      <c r="M414" s="18"/>
    </row>
    <row r="415" spans="1:13" s="19" customFormat="1" ht="12.75" customHeight="1">
      <c r="A415" s="20">
        <v>411</v>
      </c>
      <c r="B415" s="22" t="s">
        <v>48</v>
      </c>
      <c r="C415" s="23">
        <v>22170</v>
      </c>
      <c r="D415" s="22" t="s">
        <v>69</v>
      </c>
      <c r="E415" s="23" t="s">
        <v>32</v>
      </c>
      <c r="F415" s="24" t="s">
        <v>13</v>
      </c>
      <c r="G415" s="25">
        <v>734</v>
      </c>
      <c r="H415" s="25">
        <v>135</v>
      </c>
      <c r="I415" s="25">
        <v>3</v>
      </c>
      <c r="J415" s="25">
        <v>0</v>
      </c>
      <c r="K415" s="25">
        <v>876</v>
      </c>
      <c r="L415" s="17"/>
      <c r="M415" s="18"/>
    </row>
    <row r="416" spans="1:13" s="19" customFormat="1" ht="12.75" customHeight="1">
      <c r="A416" s="20">
        <v>412</v>
      </c>
      <c r="B416" s="22" t="s">
        <v>48</v>
      </c>
      <c r="C416" s="23">
        <v>22170</v>
      </c>
      <c r="D416" s="22" t="s">
        <v>69</v>
      </c>
      <c r="E416" s="23" t="s">
        <v>33</v>
      </c>
      <c r="F416" s="24" t="s">
        <v>14</v>
      </c>
      <c r="G416" s="25">
        <v>585</v>
      </c>
      <c r="H416" s="25">
        <v>442</v>
      </c>
      <c r="I416" s="25">
        <v>14</v>
      </c>
      <c r="J416" s="25">
        <v>0</v>
      </c>
      <c r="K416" s="25">
        <v>1049</v>
      </c>
      <c r="L416" s="17"/>
      <c r="M416" s="18"/>
    </row>
    <row r="417" spans="1:13" s="19" customFormat="1" ht="12.75" customHeight="1">
      <c r="A417" s="20">
        <v>413</v>
      </c>
      <c r="B417" s="22" t="s">
        <v>48</v>
      </c>
      <c r="C417" s="23">
        <v>22170</v>
      </c>
      <c r="D417" s="22" t="s">
        <v>69</v>
      </c>
      <c r="E417" s="23" t="s">
        <v>34</v>
      </c>
      <c r="F417" s="24" t="s">
        <v>15</v>
      </c>
      <c r="G417" s="25">
        <v>230</v>
      </c>
      <c r="H417" s="25">
        <v>164</v>
      </c>
      <c r="I417" s="25">
        <v>19</v>
      </c>
      <c r="J417" s="25">
        <v>0</v>
      </c>
      <c r="K417" s="25">
        <v>410</v>
      </c>
      <c r="L417" s="17"/>
      <c r="M417" s="18"/>
    </row>
    <row r="418" spans="1:13" s="19" customFormat="1" ht="12.75" customHeight="1">
      <c r="A418" s="20">
        <v>414</v>
      </c>
      <c r="B418" s="22" t="s">
        <v>48</v>
      </c>
      <c r="C418" s="23">
        <v>22170</v>
      </c>
      <c r="D418" s="22" t="s">
        <v>69</v>
      </c>
      <c r="E418" s="23" t="s">
        <v>35</v>
      </c>
      <c r="F418" s="24" t="s">
        <v>16</v>
      </c>
      <c r="G418" s="25">
        <v>19</v>
      </c>
      <c r="H418" s="25">
        <v>13</v>
      </c>
      <c r="I418" s="25">
        <v>0</v>
      </c>
      <c r="J418" s="25">
        <v>0</v>
      </c>
      <c r="K418" s="25">
        <v>39</v>
      </c>
      <c r="L418" s="17"/>
      <c r="M418" s="18"/>
    </row>
    <row r="419" spans="1:13" s="19" customFormat="1" ht="12.75" customHeight="1">
      <c r="A419" s="20">
        <v>415</v>
      </c>
      <c r="B419" s="22" t="s">
        <v>48</v>
      </c>
      <c r="C419" s="23">
        <v>22170</v>
      </c>
      <c r="D419" s="22" t="s">
        <v>69</v>
      </c>
      <c r="E419" s="23" t="s">
        <v>36</v>
      </c>
      <c r="F419" s="24" t="s">
        <v>17</v>
      </c>
      <c r="G419" s="25">
        <v>84</v>
      </c>
      <c r="H419" s="25">
        <v>57</v>
      </c>
      <c r="I419" s="25">
        <v>8</v>
      </c>
      <c r="J419" s="25">
        <v>0</v>
      </c>
      <c r="K419" s="25">
        <v>146</v>
      </c>
      <c r="L419" s="17"/>
      <c r="M419" s="18"/>
    </row>
    <row r="420" spans="1:13" s="19" customFormat="1" ht="12.75" customHeight="1">
      <c r="A420" s="20">
        <v>416</v>
      </c>
      <c r="B420" s="22" t="s">
        <v>48</v>
      </c>
      <c r="C420" s="23">
        <v>22170</v>
      </c>
      <c r="D420" s="22" t="s">
        <v>69</v>
      </c>
      <c r="E420" s="23" t="s">
        <v>37</v>
      </c>
      <c r="F420" s="24" t="s">
        <v>18</v>
      </c>
      <c r="G420" s="25">
        <v>220</v>
      </c>
      <c r="H420" s="25">
        <v>183</v>
      </c>
      <c r="I420" s="25">
        <v>13</v>
      </c>
      <c r="J420" s="25">
        <v>3</v>
      </c>
      <c r="K420" s="25">
        <v>426</v>
      </c>
      <c r="L420" s="17"/>
      <c r="M420" s="18"/>
    </row>
    <row r="421" spans="1:13" s="19" customFormat="1" ht="12.75" customHeight="1">
      <c r="A421" s="20">
        <v>417</v>
      </c>
      <c r="B421" s="22" t="s">
        <v>48</v>
      </c>
      <c r="C421" s="23">
        <v>22170</v>
      </c>
      <c r="D421" s="22" t="s">
        <v>69</v>
      </c>
      <c r="E421" s="23" t="s">
        <v>38</v>
      </c>
      <c r="F421" s="24" t="s">
        <v>19</v>
      </c>
      <c r="G421" s="25">
        <v>76</v>
      </c>
      <c r="H421" s="25">
        <v>43</v>
      </c>
      <c r="I421" s="25">
        <v>3</v>
      </c>
      <c r="J421" s="25">
        <v>0</v>
      </c>
      <c r="K421" s="25">
        <v>121</v>
      </c>
      <c r="L421" s="17"/>
      <c r="M421" s="18"/>
    </row>
    <row r="422" spans="1:13" s="19" customFormat="1" ht="12.75" customHeight="1">
      <c r="A422" s="20">
        <v>418</v>
      </c>
      <c r="B422" s="22" t="s">
        <v>48</v>
      </c>
      <c r="C422" s="23">
        <v>22170</v>
      </c>
      <c r="D422" s="22" t="s">
        <v>69</v>
      </c>
      <c r="E422" s="23" t="s">
        <v>39</v>
      </c>
      <c r="F422" s="24" t="s">
        <v>20</v>
      </c>
      <c r="G422" s="25">
        <v>240</v>
      </c>
      <c r="H422" s="25">
        <v>250</v>
      </c>
      <c r="I422" s="25">
        <v>4</v>
      </c>
      <c r="J422" s="25">
        <v>0</v>
      </c>
      <c r="K422" s="25">
        <v>494</v>
      </c>
      <c r="L422" s="17"/>
      <c r="M422" s="18"/>
    </row>
    <row r="423" spans="1:13" s="19" customFormat="1" ht="12.75" customHeight="1">
      <c r="A423" s="20">
        <v>419</v>
      </c>
      <c r="B423" s="22" t="s">
        <v>48</v>
      </c>
      <c r="C423" s="23">
        <v>22170</v>
      </c>
      <c r="D423" s="22" t="s">
        <v>69</v>
      </c>
      <c r="E423" s="23" t="s">
        <v>40</v>
      </c>
      <c r="F423" s="24" t="s">
        <v>41</v>
      </c>
      <c r="G423" s="25">
        <v>61</v>
      </c>
      <c r="H423" s="25">
        <v>26</v>
      </c>
      <c r="I423" s="25">
        <v>0</v>
      </c>
      <c r="J423" s="25">
        <v>0</v>
      </c>
      <c r="K423" s="25">
        <v>91</v>
      </c>
      <c r="L423" s="17"/>
      <c r="M423" s="18"/>
    </row>
    <row r="424" spans="1:13" s="19" customFormat="1" ht="12.75" customHeight="1">
      <c r="A424" s="20">
        <v>420</v>
      </c>
      <c r="B424" s="22" t="s">
        <v>48</v>
      </c>
      <c r="C424" s="23">
        <v>22170</v>
      </c>
      <c r="D424" s="22" t="s">
        <v>70</v>
      </c>
      <c r="E424" s="23"/>
      <c r="F424" s="24"/>
      <c r="G424" s="25">
        <v>5559</v>
      </c>
      <c r="H424" s="25">
        <v>3792</v>
      </c>
      <c r="I424" s="25">
        <v>181</v>
      </c>
      <c r="J424" s="25">
        <v>3</v>
      </c>
      <c r="K424" s="25">
        <v>9539</v>
      </c>
      <c r="L424" s="17"/>
      <c r="M424" s="18"/>
    </row>
    <row r="425" spans="1:13" s="19" customFormat="1" ht="12.75" customHeight="1">
      <c r="A425" s="20">
        <v>421</v>
      </c>
      <c r="B425" s="22" t="s">
        <v>48</v>
      </c>
      <c r="C425" s="23">
        <v>22250</v>
      </c>
      <c r="D425" s="22" t="s">
        <v>155</v>
      </c>
      <c r="E425" s="23" t="s">
        <v>21</v>
      </c>
      <c r="F425" s="24" t="s">
        <v>2</v>
      </c>
      <c r="G425" s="25">
        <v>464</v>
      </c>
      <c r="H425" s="25">
        <v>234</v>
      </c>
      <c r="I425" s="25">
        <v>4</v>
      </c>
      <c r="J425" s="25">
        <v>0</v>
      </c>
      <c r="K425" s="25">
        <v>704</v>
      </c>
      <c r="L425" s="17"/>
      <c r="M425" s="18"/>
    </row>
    <row r="426" spans="1:13" s="19" customFormat="1" ht="12.75" customHeight="1">
      <c r="A426" s="20">
        <v>422</v>
      </c>
      <c r="B426" s="22" t="s">
        <v>48</v>
      </c>
      <c r="C426" s="23">
        <v>22250</v>
      </c>
      <c r="D426" s="22" t="s">
        <v>155</v>
      </c>
      <c r="E426" s="23" t="s">
        <v>22</v>
      </c>
      <c r="F426" s="24" t="s">
        <v>3</v>
      </c>
      <c r="G426" s="25">
        <v>3</v>
      </c>
      <c r="H426" s="25">
        <v>3</v>
      </c>
      <c r="I426" s="25">
        <v>0</v>
      </c>
      <c r="J426" s="25">
        <v>0</v>
      </c>
      <c r="K426" s="25">
        <v>8</v>
      </c>
      <c r="L426" s="17"/>
      <c r="M426" s="18"/>
    </row>
    <row r="427" spans="1:13" s="19" customFormat="1" ht="12.75" customHeight="1">
      <c r="A427" s="20">
        <v>423</v>
      </c>
      <c r="B427" s="22" t="s">
        <v>48</v>
      </c>
      <c r="C427" s="23">
        <v>22250</v>
      </c>
      <c r="D427" s="22" t="s">
        <v>155</v>
      </c>
      <c r="E427" s="23" t="s">
        <v>23</v>
      </c>
      <c r="F427" s="24" t="s">
        <v>4</v>
      </c>
      <c r="G427" s="25">
        <v>22</v>
      </c>
      <c r="H427" s="25">
        <v>17</v>
      </c>
      <c r="I427" s="25">
        <v>8</v>
      </c>
      <c r="J427" s="25">
        <v>0</v>
      </c>
      <c r="K427" s="25">
        <v>45</v>
      </c>
      <c r="L427" s="17"/>
      <c r="M427" s="18"/>
    </row>
    <row r="428" spans="1:13" s="19" customFormat="1" ht="12.75" customHeight="1">
      <c r="A428" s="20">
        <v>424</v>
      </c>
      <c r="B428" s="22" t="s">
        <v>48</v>
      </c>
      <c r="C428" s="23">
        <v>22250</v>
      </c>
      <c r="D428" s="22" t="s">
        <v>155</v>
      </c>
      <c r="E428" s="23" t="s">
        <v>24</v>
      </c>
      <c r="F428" s="24" t="s">
        <v>5</v>
      </c>
      <c r="G428" s="25">
        <v>0</v>
      </c>
      <c r="H428" s="25">
        <v>0</v>
      </c>
      <c r="I428" s="25">
        <v>0</v>
      </c>
      <c r="J428" s="25">
        <v>0</v>
      </c>
      <c r="K428" s="25">
        <v>0</v>
      </c>
      <c r="L428" s="17"/>
      <c r="M428" s="18"/>
    </row>
    <row r="429" spans="1:13" s="19" customFormat="1" ht="12.75" customHeight="1">
      <c r="A429" s="20">
        <v>425</v>
      </c>
      <c r="B429" s="22" t="s">
        <v>48</v>
      </c>
      <c r="C429" s="23">
        <v>22250</v>
      </c>
      <c r="D429" s="22" t="s">
        <v>155</v>
      </c>
      <c r="E429" s="23" t="s">
        <v>25</v>
      </c>
      <c r="F429" s="24" t="s">
        <v>6</v>
      </c>
      <c r="G429" s="25">
        <v>73</v>
      </c>
      <c r="H429" s="25">
        <v>61</v>
      </c>
      <c r="I429" s="25">
        <v>0</v>
      </c>
      <c r="J429" s="25">
        <v>0</v>
      </c>
      <c r="K429" s="25">
        <v>133</v>
      </c>
      <c r="L429" s="17"/>
      <c r="M429" s="18"/>
    </row>
    <row r="430" spans="1:13" s="19" customFormat="1" ht="12.75" customHeight="1">
      <c r="A430" s="20">
        <v>426</v>
      </c>
      <c r="B430" s="22" t="s">
        <v>48</v>
      </c>
      <c r="C430" s="23">
        <v>22250</v>
      </c>
      <c r="D430" s="22" t="s">
        <v>155</v>
      </c>
      <c r="E430" s="23" t="s">
        <v>26</v>
      </c>
      <c r="F430" s="24" t="s">
        <v>7</v>
      </c>
      <c r="G430" s="25">
        <v>22</v>
      </c>
      <c r="H430" s="25">
        <v>16</v>
      </c>
      <c r="I430" s="25">
        <v>0</v>
      </c>
      <c r="J430" s="25">
        <v>0</v>
      </c>
      <c r="K430" s="25">
        <v>37</v>
      </c>
      <c r="L430" s="17"/>
      <c r="M430" s="18"/>
    </row>
    <row r="431" spans="1:13" s="19" customFormat="1" ht="12.75" customHeight="1">
      <c r="A431" s="20">
        <v>427</v>
      </c>
      <c r="B431" s="22" t="s">
        <v>48</v>
      </c>
      <c r="C431" s="23">
        <v>22250</v>
      </c>
      <c r="D431" s="22" t="s">
        <v>155</v>
      </c>
      <c r="E431" s="23" t="s">
        <v>27</v>
      </c>
      <c r="F431" s="24" t="s">
        <v>8</v>
      </c>
      <c r="G431" s="25">
        <v>28</v>
      </c>
      <c r="H431" s="25">
        <v>51</v>
      </c>
      <c r="I431" s="25">
        <v>3</v>
      </c>
      <c r="J431" s="25">
        <v>0</v>
      </c>
      <c r="K431" s="25">
        <v>82</v>
      </c>
      <c r="L431" s="17"/>
      <c r="M431" s="18"/>
    </row>
    <row r="432" spans="1:13" s="19" customFormat="1" ht="12.75" customHeight="1">
      <c r="A432" s="20">
        <v>428</v>
      </c>
      <c r="B432" s="22" t="s">
        <v>48</v>
      </c>
      <c r="C432" s="23">
        <v>22250</v>
      </c>
      <c r="D432" s="22" t="s">
        <v>155</v>
      </c>
      <c r="E432" s="23" t="s">
        <v>28</v>
      </c>
      <c r="F432" s="24" t="s">
        <v>9</v>
      </c>
      <c r="G432" s="25">
        <v>10</v>
      </c>
      <c r="H432" s="25">
        <v>22</v>
      </c>
      <c r="I432" s="25">
        <v>0</v>
      </c>
      <c r="J432" s="25">
        <v>0</v>
      </c>
      <c r="K432" s="25">
        <v>36</v>
      </c>
      <c r="L432" s="17"/>
      <c r="M432" s="18"/>
    </row>
    <row r="433" spans="1:13" s="19" customFormat="1" ht="12.75" customHeight="1">
      <c r="A433" s="20">
        <v>429</v>
      </c>
      <c r="B433" s="22" t="s">
        <v>48</v>
      </c>
      <c r="C433" s="23">
        <v>22250</v>
      </c>
      <c r="D433" s="22" t="s">
        <v>155</v>
      </c>
      <c r="E433" s="23" t="s">
        <v>29</v>
      </c>
      <c r="F433" s="24" t="s">
        <v>10</v>
      </c>
      <c r="G433" s="25">
        <v>42</v>
      </c>
      <c r="H433" s="25">
        <v>27</v>
      </c>
      <c r="I433" s="25">
        <v>0</v>
      </c>
      <c r="J433" s="25">
        <v>0</v>
      </c>
      <c r="K433" s="25">
        <v>64</v>
      </c>
      <c r="L433" s="17"/>
      <c r="M433" s="18"/>
    </row>
    <row r="434" spans="1:13" s="19" customFormat="1" ht="12.75" customHeight="1">
      <c r="A434" s="20">
        <v>430</v>
      </c>
      <c r="B434" s="22" t="s">
        <v>48</v>
      </c>
      <c r="C434" s="23">
        <v>22250</v>
      </c>
      <c r="D434" s="22" t="s">
        <v>155</v>
      </c>
      <c r="E434" s="23" t="s">
        <v>30</v>
      </c>
      <c r="F434" s="24" t="s">
        <v>11</v>
      </c>
      <c r="G434" s="25">
        <v>3</v>
      </c>
      <c r="H434" s="25">
        <v>0</v>
      </c>
      <c r="I434" s="25">
        <v>0</v>
      </c>
      <c r="J434" s="25">
        <v>0</v>
      </c>
      <c r="K434" s="25">
        <v>3</v>
      </c>
      <c r="L434" s="17"/>
      <c r="M434" s="18"/>
    </row>
    <row r="435" spans="1:13" s="19" customFormat="1" ht="12.75" customHeight="1">
      <c r="A435" s="20">
        <v>431</v>
      </c>
      <c r="B435" s="22" t="s">
        <v>48</v>
      </c>
      <c r="C435" s="23">
        <v>22250</v>
      </c>
      <c r="D435" s="22" t="s">
        <v>155</v>
      </c>
      <c r="E435" s="23" t="s">
        <v>31</v>
      </c>
      <c r="F435" s="24" t="s">
        <v>12</v>
      </c>
      <c r="G435" s="25">
        <v>34</v>
      </c>
      <c r="H435" s="25">
        <v>10</v>
      </c>
      <c r="I435" s="25">
        <v>0</v>
      </c>
      <c r="J435" s="25">
        <v>0</v>
      </c>
      <c r="K435" s="25">
        <v>48</v>
      </c>
      <c r="L435" s="17"/>
      <c r="M435" s="18"/>
    </row>
    <row r="436" spans="1:13" s="19" customFormat="1" ht="12.75" customHeight="1">
      <c r="A436" s="20">
        <v>432</v>
      </c>
      <c r="B436" s="22" t="s">
        <v>48</v>
      </c>
      <c r="C436" s="23">
        <v>22250</v>
      </c>
      <c r="D436" s="22" t="s">
        <v>155</v>
      </c>
      <c r="E436" s="23" t="s">
        <v>32</v>
      </c>
      <c r="F436" s="24" t="s">
        <v>13</v>
      </c>
      <c r="G436" s="25">
        <v>51</v>
      </c>
      <c r="H436" s="25">
        <v>10</v>
      </c>
      <c r="I436" s="25">
        <v>0</v>
      </c>
      <c r="J436" s="25">
        <v>0</v>
      </c>
      <c r="K436" s="25">
        <v>56</v>
      </c>
      <c r="L436" s="17"/>
      <c r="M436" s="18"/>
    </row>
    <row r="437" spans="1:13" s="19" customFormat="1" ht="12.75" customHeight="1">
      <c r="A437" s="20">
        <v>433</v>
      </c>
      <c r="B437" s="22" t="s">
        <v>48</v>
      </c>
      <c r="C437" s="23">
        <v>22250</v>
      </c>
      <c r="D437" s="22" t="s">
        <v>155</v>
      </c>
      <c r="E437" s="23" t="s">
        <v>33</v>
      </c>
      <c r="F437" s="24" t="s">
        <v>14</v>
      </c>
      <c r="G437" s="25">
        <v>27</v>
      </c>
      <c r="H437" s="25">
        <v>19</v>
      </c>
      <c r="I437" s="25">
        <v>0</v>
      </c>
      <c r="J437" s="25">
        <v>0</v>
      </c>
      <c r="K437" s="25">
        <v>48</v>
      </c>
      <c r="L437" s="17"/>
      <c r="M437" s="18"/>
    </row>
    <row r="438" spans="1:13" s="19" customFormat="1" ht="12.75" customHeight="1">
      <c r="A438" s="20">
        <v>434</v>
      </c>
      <c r="B438" s="22" t="s">
        <v>48</v>
      </c>
      <c r="C438" s="23">
        <v>22250</v>
      </c>
      <c r="D438" s="22" t="s">
        <v>155</v>
      </c>
      <c r="E438" s="23" t="s">
        <v>34</v>
      </c>
      <c r="F438" s="24" t="s">
        <v>15</v>
      </c>
      <c r="G438" s="25">
        <v>4</v>
      </c>
      <c r="H438" s="25">
        <v>9</v>
      </c>
      <c r="I438" s="25">
        <v>0</v>
      </c>
      <c r="J438" s="25">
        <v>0</v>
      </c>
      <c r="K438" s="25">
        <v>11</v>
      </c>
      <c r="L438" s="17"/>
      <c r="M438" s="18"/>
    </row>
    <row r="439" spans="1:13" s="19" customFormat="1" ht="12.75" customHeight="1">
      <c r="A439" s="20">
        <v>435</v>
      </c>
      <c r="B439" s="22" t="s">
        <v>48</v>
      </c>
      <c r="C439" s="23">
        <v>22250</v>
      </c>
      <c r="D439" s="22" t="s">
        <v>155</v>
      </c>
      <c r="E439" s="23" t="s">
        <v>35</v>
      </c>
      <c r="F439" s="24" t="s">
        <v>16</v>
      </c>
      <c r="G439" s="25">
        <v>3</v>
      </c>
      <c r="H439" s="25">
        <v>0</v>
      </c>
      <c r="I439" s="25">
        <v>0</v>
      </c>
      <c r="J439" s="25">
        <v>0</v>
      </c>
      <c r="K439" s="25">
        <v>3</v>
      </c>
      <c r="L439" s="17"/>
      <c r="M439" s="18"/>
    </row>
    <row r="440" spans="1:13" s="19" customFormat="1" ht="12.75" customHeight="1">
      <c r="A440" s="20">
        <v>436</v>
      </c>
      <c r="B440" s="22" t="s">
        <v>48</v>
      </c>
      <c r="C440" s="23">
        <v>22250</v>
      </c>
      <c r="D440" s="22" t="s">
        <v>155</v>
      </c>
      <c r="E440" s="23" t="s">
        <v>36</v>
      </c>
      <c r="F440" s="24" t="s">
        <v>17</v>
      </c>
      <c r="G440" s="25">
        <v>0</v>
      </c>
      <c r="H440" s="25">
        <v>3</v>
      </c>
      <c r="I440" s="25">
        <v>0</v>
      </c>
      <c r="J440" s="25">
        <v>0</v>
      </c>
      <c r="K440" s="25">
        <v>3</v>
      </c>
      <c r="L440" s="17"/>
      <c r="M440" s="18"/>
    </row>
    <row r="441" spans="1:13" s="19" customFormat="1" ht="12.75" customHeight="1">
      <c r="A441" s="20">
        <v>437</v>
      </c>
      <c r="B441" s="22" t="s">
        <v>48</v>
      </c>
      <c r="C441" s="23">
        <v>22250</v>
      </c>
      <c r="D441" s="22" t="s">
        <v>155</v>
      </c>
      <c r="E441" s="23" t="s">
        <v>37</v>
      </c>
      <c r="F441" s="24" t="s">
        <v>18</v>
      </c>
      <c r="G441" s="25">
        <v>8</v>
      </c>
      <c r="H441" s="25">
        <v>13</v>
      </c>
      <c r="I441" s="25">
        <v>0</v>
      </c>
      <c r="J441" s="25">
        <v>0</v>
      </c>
      <c r="K441" s="25">
        <v>22</v>
      </c>
      <c r="L441" s="17"/>
      <c r="M441" s="18"/>
    </row>
    <row r="442" spans="1:13" s="19" customFormat="1" ht="12.75" customHeight="1">
      <c r="A442" s="20">
        <v>438</v>
      </c>
      <c r="B442" s="22" t="s">
        <v>48</v>
      </c>
      <c r="C442" s="23">
        <v>22250</v>
      </c>
      <c r="D442" s="22" t="s">
        <v>155</v>
      </c>
      <c r="E442" s="23" t="s">
        <v>38</v>
      </c>
      <c r="F442" s="24" t="s">
        <v>19</v>
      </c>
      <c r="G442" s="25">
        <v>3</v>
      </c>
      <c r="H442" s="25">
        <v>0</v>
      </c>
      <c r="I442" s="25">
        <v>0</v>
      </c>
      <c r="J442" s="25">
        <v>0</v>
      </c>
      <c r="K442" s="25">
        <v>6</v>
      </c>
      <c r="L442" s="17"/>
      <c r="M442" s="18"/>
    </row>
    <row r="443" spans="1:13" s="19" customFormat="1" ht="12.75" customHeight="1">
      <c r="A443" s="20">
        <v>439</v>
      </c>
      <c r="B443" s="22" t="s">
        <v>48</v>
      </c>
      <c r="C443" s="23">
        <v>22250</v>
      </c>
      <c r="D443" s="22" t="s">
        <v>155</v>
      </c>
      <c r="E443" s="23" t="s">
        <v>39</v>
      </c>
      <c r="F443" s="24" t="s">
        <v>20</v>
      </c>
      <c r="G443" s="25">
        <v>21</v>
      </c>
      <c r="H443" s="25">
        <v>26</v>
      </c>
      <c r="I443" s="25">
        <v>0</v>
      </c>
      <c r="J443" s="25">
        <v>0</v>
      </c>
      <c r="K443" s="25">
        <v>51</v>
      </c>
      <c r="L443" s="17"/>
      <c r="M443" s="18"/>
    </row>
    <row r="444" spans="1:13" s="19" customFormat="1" ht="12.75" customHeight="1">
      <c r="A444" s="20">
        <v>440</v>
      </c>
      <c r="B444" s="22" t="s">
        <v>48</v>
      </c>
      <c r="C444" s="23">
        <v>22250</v>
      </c>
      <c r="D444" s="22" t="s">
        <v>155</v>
      </c>
      <c r="E444" s="23" t="s">
        <v>40</v>
      </c>
      <c r="F444" s="24" t="s">
        <v>41</v>
      </c>
      <c r="G444" s="25">
        <v>5</v>
      </c>
      <c r="H444" s="25">
        <v>3</v>
      </c>
      <c r="I444" s="25">
        <v>0</v>
      </c>
      <c r="J444" s="25">
        <v>0</v>
      </c>
      <c r="K444" s="25">
        <v>5</v>
      </c>
      <c r="L444" s="17"/>
      <c r="M444" s="18"/>
    </row>
    <row r="445" spans="1:13" s="19" customFormat="1" ht="12.75" customHeight="1">
      <c r="A445" s="20">
        <v>441</v>
      </c>
      <c r="B445" s="22" t="s">
        <v>48</v>
      </c>
      <c r="C445" s="23">
        <v>22250</v>
      </c>
      <c r="D445" s="22" t="s">
        <v>156</v>
      </c>
      <c r="E445" s="23"/>
      <c r="F445" s="24"/>
      <c r="G445" s="25">
        <v>822</v>
      </c>
      <c r="H445" s="25">
        <v>528</v>
      </c>
      <c r="I445" s="25">
        <v>14</v>
      </c>
      <c r="J445" s="25">
        <v>0</v>
      </c>
      <c r="K445" s="25">
        <v>1367</v>
      </c>
      <c r="L445" s="17"/>
      <c r="M445" s="18"/>
    </row>
    <row r="446" spans="1:13" s="19" customFormat="1" ht="12.75" customHeight="1">
      <c r="A446" s="20">
        <v>442</v>
      </c>
      <c r="B446" s="22" t="s">
        <v>48</v>
      </c>
      <c r="C446" s="23">
        <v>22310</v>
      </c>
      <c r="D446" s="22" t="s">
        <v>71</v>
      </c>
      <c r="E446" s="23" t="s">
        <v>21</v>
      </c>
      <c r="F446" s="24" t="s">
        <v>2</v>
      </c>
      <c r="G446" s="25">
        <v>100</v>
      </c>
      <c r="H446" s="25">
        <v>18</v>
      </c>
      <c r="I446" s="25">
        <v>0</v>
      </c>
      <c r="J446" s="25">
        <v>0</v>
      </c>
      <c r="K446" s="25">
        <v>123</v>
      </c>
      <c r="L446" s="17"/>
      <c r="M446" s="18"/>
    </row>
    <row r="447" spans="1:13" s="19" customFormat="1" ht="12.75" customHeight="1">
      <c r="A447" s="20">
        <v>443</v>
      </c>
      <c r="B447" s="22" t="s">
        <v>48</v>
      </c>
      <c r="C447" s="23">
        <v>22310</v>
      </c>
      <c r="D447" s="22" t="s">
        <v>71</v>
      </c>
      <c r="E447" s="23" t="s">
        <v>22</v>
      </c>
      <c r="F447" s="24" t="s">
        <v>3</v>
      </c>
      <c r="G447" s="25">
        <v>6</v>
      </c>
      <c r="H447" s="25">
        <v>0</v>
      </c>
      <c r="I447" s="25">
        <v>0</v>
      </c>
      <c r="J447" s="25">
        <v>0</v>
      </c>
      <c r="K447" s="25">
        <v>9</v>
      </c>
      <c r="L447" s="17"/>
      <c r="M447" s="18"/>
    </row>
    <row r="448" spans="1:13" s="19" customFormat="1" ht="12.75" customHeight="1">
      <c r="A448" s="20">
        <v>444</v>
      </c>
      <c r="B448" s="22" t="s">
        <v>48</v>
      </c>
      <c r="C448" s="23">
        <v>22310</v>
      </c>
      <c r="D448" s="22" t="s">
        <v>71</v>
      </c>
      <c r="E448" s="23" t="s">
        <v>23</v>
      </c>
      <c r="F448" s="24" t="s">
        <v>4</v>
      </c>
      <c r="G448" s="25">
        <v>216</v>
      </c>
      <c r="H448" s="25">
        <v>168</v>
      </c>
      <c r="I448" s="25">
        <v>14</v>
      </c>
      <c r="J448" s="25">
        <v>0</v>
      </c>
      <c r="K448" s="25">
        <v>401</v>
      </c>
      <c r="L448" s="17"/>
      <c r="M448" s="18"/>
    </row>
    <row r="449" spans="1:13" s="19" customFormat="1" ht="12.75" customHeight="1">
      <c r="A449" s="20">
        <v>445</v>
      </c>
      <c r="B449" s="22" t="s">
        <v>48</v>
      </c>
      <c r="C449" s="23">
        <v>22310</v>
      </c>
      <c r="D449" s="22" t="s">
        <v>71</v>
      </c>
      <c r="E449" s="23" t="s">
        <v>24</v>
      </c>
      <c r="F449" s="24" t="s">
        <v>5</v>
      </c>
      <c r="G449" s="25">
        <v>14</v>
      </c>
      <c r="H449" s="25">
        <v>17</v>
      </c>
      <c r="I449" s="25">
        <v>0</v>
      </c>
      <c r="J449" s="25">
        <v>0</v>
      </c>
      <c r="K449" s="25">
        <v>33</v>
      </c>
      <c r="L449" s="17"/>
      <c r="M449" s="18"/>
    </row>
    <row r="450" spans="1:13" s="19" customFormat="1" ht="12.75" customHeight="1">
      <c r="A450" s="20">
        <v>446</v>
      </c>
      <c r="B450" s="22" t="s">
        <v>48</v>
      </c>
      <c r="C450" s="23">
        <v>22310</v>
      </c>
      <c r="D450" s="22" t="s">
        <v>71</v>
      </c>
      <c r="E450" s="23" t="s">
        <v>25</v>
      </c>
      <c r="F450" s="24" t="s">
        <v>6</v>
      </c>
      <c r="G450" s="25">
        <v>1139</v>
      </c>
      <c r="H450" s="25">
        <v>548</v>
      </c>
      <c r="I450" s="25">
        <v>12</v>
      </c>
      <c r="J450" s="25">
        <v>0</v>
      </c>
      <c r="K450" s="25">
        <v>1698</v>
      </c>
      <c r="L450" s="17"/>
      <c r="M450" s="18"/>
    </row>
    <row r="451" spans="1:13" s="19" customFormat="1" ht="12.75" customHeight="1">
      <c r="A451" s="20">
        <v>447</v>
      </c>
      <c r="B451" s="22" t="s">
        <v>48</v>
      </c>
      <c r="C451" s="23">
        <v>22310</v>
      </c>
      <c r="D451" s="22" t="s">
        <v>71</v>
      </c>
      <c r="E451" s="23" t="s">
        <v>26</v>
      </c>
      <c r="F451" s="24" t="s">
        <v>7</v>
      </c>
      <c r="G451" s="25">
        <v>318</v>
      </c>
      <c r="H451" s="25">
        <v>230</v>
      </c>
      <c r="I451" s="25">
        <v>8</v>
      </c>
      <c r="J451" s="25">
        <v>0</v>
      </c>
      <c r="K451" s="25">
        <v>563</v>
      </c>
      <c r="L451" s="17"/>
      <c r="M451" s="18"/>
    </row>
    <row r="452" spans="1:13" s="19" customFormat="1" ht="12.75" customHeight="1">
      <c r="A452" s="20">
        <v>448</v>
      </c>
      <c r="B452" s="22" t="s">
        <v>48</v>
      </c>
      <c r="C452" s="23">
        <v>22310</v>
      </c>
      <c r="D452" s="22" t="s">
        <v>71</v>
      </c>
      <c r="E452" s="23" t="s">
        <v>27</v>
      </c>
      <c r="F452" s="24" t="s">
        <v>8</v>
      </c>
      <c r="G452" s="25">
        <v>468</v>
      </c>
      <c r="H452" s="25">
        <v>464</v>
      </c>
      <c r="I452" s="25">
        <v>34</v>
      </c>
      <c r="J452" s="25">
        <v>0</v>
      </c>
      <c r="K452" s="25">
        <v>967</v>
      </c>
      <c r="L452" s="17"/>
      <c r="M452" s="18"/>
    </row>
    <row r="453" spans="1:13" s="19" customFormat="1" ht="12.75" customHeight="1">
      <c r="A453" s="20">
        <v>449</v>
      </c>
      <c r="B453" s="22" t="s">
        <v>48</v>
      </c>
      <c r="C453" s="23">
        <v>22310</v>
      </c>
      <c r="D453" s="22" t="s">
        <v>71</v>
      </c>
      <c r="E453" s="23" t="s">
        <v>28</v>
      </c>
      <c r="F453" s="24" t="s">
        <v>9</v>
      </c>
      <c r="G453" s="25">
        <v>160</v>
      </c>
      <c r="H453" s="25">
        <v>412</v>
      </c>
      <c r="I453" s="25">
        <v>29</v>
      </c>
      <c r="J453" s="25">
        <v>0</v>
      </c>
      <c r="K453" s="25">
        <v>603</v>
      </c>
      <c r="L453" s="17"/>
      <c r="M453" s="18"/>
    </row>
    <row r="454" spans="1:13" s="19" customFormat="1" ht="12.75" customHeight="1">
      <c r="A454" s="20">
        <v>450</v>
      </c>
      <c r="B454" s="22" t="s">
        <v>48</v>
      </c>
      <c r="C454" s="23">
        <v>22310</v>
      </c>
      <c r="D454" s="22" t="s">
        <v>71</v>
      </c>
      <c r="E454" s="23" t="s">
        <v>29</v>
      </c>
      <c r="F454" s="24" t="s">
        <v>10</v>
      </c>
      <c r="G454" s="25">
        <v>445</v>
      </c>
      <c r="H454" s="25">
        <v>100</v>
      </c>
      <c r="I454" s="25">
        <v>3</v>
      </c>
      <c r="J454" s="25">
        <v>0</v>
      </c>
      <c r="K454" s="25">
        <v>543</v>
      </c>
      <c r="L454" s="17"/>
      <c r="M454" s="18"/>
    </row>
    <row r="455" spans="1:13" s="19" customFormat="1" ht="12.75" customHeight="1">
      <c r="A455" s="20">
        <v>451</v>
      </c>
      <c r="B455" s="22" t="s">
        <v>48</v>
      </c>
      <c r="C455" s="23">
        <v>22310</v>
      </c>
      <c r="D455" s="22" t="s">
        <v>71</v>
      </c>
      <c r="E455" s="23" t="s">
        <v>30</v>
      </c>
      <c r="F455" s="24" t="s">
        <v>11</v>
      </c>
      <c r="G455" s="25">
        <v>139</v>
      </c>
      <c r="H455" s="25">
        <v>52</v>
      </c>
      <c r="I455" s="25">
        <v>8</v>
      </c>
      <c r="J455" s="25">
        <v>0</v>
      </c>
      <c r="K455" s="25">
        <v>210</v>
      </c>
      <c r="L455" s="17"/>
      <c r="M455" s="18"/>
    </row>
    <row r="456" spans="1:13" s="19" customFormat="1" ht="12.75" customHeight="1">
      <c r="A456" s="20">
        <v>452</v>
      </c>
      <c r="B456" s="22" t="s">
        <v>48</v>
      </c>
      <c r="C456" s="23">
        <v>22310</v>
      </c>
      <c r="D456" s="22" t="s">
        <v>71</v>
      </c>
      <c r="E456" s="23" t="s">
        <v>31</v>
      </c>
      <c r="F456" s="24" t="s">
        <v>12</v>
      </c>
      <c r="G456" s="25">
        <v>1430</v>
      </c>
      <c r="H456" s="25">
        <v>272</v>
      </c>
      <c r="I456" s="25">
        <v>5</v>
      </c>
      <c r="J456" s="25">
        <v>0</v>
      </c>
      <c r="K456" s="25">
        <v>1706</v>
      </c>
      <c r="L456" s="17"/>
      <c r="M456" s="18"/>
    </row>
    <row r="457" spans="1:13" s="19" customFormat="1" ht="12.75" customHeight="1">
      <c r="A457" s="20">
        <v>453</v>
      </c>
      <c r="B457" s="22" t="s">
        <v>48</v>
      </c>
      <c r="C457" s="23">
        <v>22310</v>
      </c>
      <c r="D457" s="22" t="s">
        <v>71</v>
      </c>
      <c r="E457" s="23" t="s">
        <v>32</v>
      </c>
      <c r="F457" s="24" t="s">
        <v>13</v>
      </c>
      <c r="G457" s="25">
        <v>2187</v>
      </c>
      <c r="H457" s="25">
        <v>197</v>
      </c>
      <c r="I457" s="25">
        <v>14</v>
      </c>
      <c r="J457" s="25">
        <v>0</v>
      </c>
      <c r="K457" s="25">
        <v>2397</v>
      </c>
      <c r="L457" s="17"/>
      <c r="M457" s="18"/>
    </row>
    <row r="458" spans="1:13" s="19" customFormat="1" ht="12.75" customHeight="1">
      <c r="A458" s="20">
        <v>454</v>
      </c>
      <c r="B458" s="22" t="s">
        <v>48</v>
      </c>
      <c r="C458" s="23">
        <v>22310</v>
      </c>
      <c r="D458" s="22" t="s">
        <v>71</v>
      </c>
      <c r="E458" s="23" t="s">
        <v>33</v>
      </c>
      <c r="F458" s="24" t="s">
        <v>14</v>
      </c>
      <c r="G458" s="25">
        <v>1598</v>
      </c>
      <c r="H458" s="25">
        <v>1000</v>
      </c>
      <c r="I458" s="25">
        <v>19</v>
      </c>
      <c r="J458" s="25">
        <v>0</v>
      </c>
      <c r="K458" s="25">
        <v>2611</v>
      </c>
      <c r="L458" s="17"/>
      <c r="M458" s="18"/>
    </row>
    <row r="459" spans="1:13" s="19" customFormat="1" ht="12.75" customHeight="1">
      <c r="A459" s="20">
        <v>455</v>
      </c>
      <c r="B459" s="22" t="s">
        <v>48</v>
      </c>
      <c r="C459" s="23">
        <v>22310</v>
      </c>
      <c r="D459" s="22" t="s">
        <v>71</v>
      </c>
      <c r="E459" s="23" t="s">
        <v>34</v>
      </c>
      <c r="F459" s="24" t="s">
        <v>15</v>
      </c>
      <c r="G459" s="25">
        <v>326</v>
      </c>
      <c r="H459" s="25">
        <v>208</v>
      </c>
      <c r="I459" s="25">
        <v>18</v>
      </c>
      <c r="J459" s="25">
        <v>0</v>
      </c>
      <c r="K459" s="25">
        <v>551</v>
      </c>
      <c r="L459" s="17"/>
      <c r="M459" s="18"/>
    </row>
    <row r="460" spans="1:13" s="19" customFormat="1" ht="12.75" customHeight="1">
      <c r="A460" s="20">
        <v>456</v>
      </c>
      <c r="B460" s="22" t="s">
        <v>48</v>
      </c>
      <c r="C460" s="23">
        <v>22310</v>
      </c>
      <c r="D460" s="22" t="s">
        <v>71</v>
      </c>
      <c r="E460" s="23" t="s">
        <v>35</v>
      </c>
      <c r="F460" s="24" t="s">
        <v>16</v>
      </c>
      <c r="G460" s="25">
        <v>19</v>
      </c>
      <c r="H460" s="25">
        <v>11</v>
      </c>
      <c r="I460" s="25">
        <v>0</v>
      </c>
      <c r="J460" s="25">
        <v>0</v>
      </c>
      <c r="K460" s="25">
        <v>35</v>
      </c>
      <c r="L460" s="17"/>
      <c r="M460" s="18"/>
    </row>
    <row r="461" spans="1:13" s="19" customFormat="1" ht="12.75" customHeight="1">
      <c r="A461" s="20">
        <v>457</v>
      </c>
      <c r="B461" s="22" t="s">
        <v>48</v>
      </c>
      <c r="C461" s="23">
        <v>22310</v>
      </c>
      <c r="D461" s="22" t="s">
        <v>71</v>
      </c>
      <c r="E461" s="23" t="s">
        <v>36</v>
      </c>
      <c r="F461" s="24" t="s">
        <v>17</v>
      </c>
      <c r="G461" s="25">
        <v>127</v>
      </c>
      <c r="H461" s="25">
        <v>86</v>
      </c>
      <c r="I461" s="25">
        <v>13</v>
      </c>
      <c r="J461" s="25">
        <v>3</v>
      </c>
      <c r="K461" s="25">
        <v>230</v>
      </c>
      <c r="L461" s="17"/>
      <c r="M461" s="18"/>
    </row>
    <row r="462" spans="1:13" s="19" customFormat="1" ht="12.75" customHeight="1">
      <c r="A462" s="20">
        <v>458</v>
      </c>
      <c r="B462" s="22" t="s">
        <v>48</v>
      </c>
      <c r="C462" s="23">
        <v>22310</v>
      </c>
      <c r="D462" s="22" t="s">
        <v>71</v>
      </c>
      <c r="E462" s="23" t="s">
        <v>37</v>
      </c>
      <c r="F462" s="24" t="s">
        <v>18</v>
      </c>
      <c r="G462" s="25">
        <v>696</v>
      </c>
      <c r="H462" s="25">
        <v>478</v>
      </c>
      <c r="I462" s="25">
        <v>28</v>
      </c>
      <c r="J462" s="25">
        <v>0</v>
      </c>
      <c r="K462" s="25">
        <v>1199</v>
      </c>
      <c r="L462" s="17"/>
      <c r="M462" s="18"/>
    </row>
    <row r="463" spans="1:13" s="19" customFormat="1" ht="12.75" customHeight="1">
      <c r="A463" s="20">
        <v>459</v>
      </c>
      <c r="B463" s="22" t="s">
        <v>48</v>
      </c>
      <c r="C463" s="23">
        <v>22310</v>
      </c>
      <c r="D463" s="22" t="s">
        <v>71</v>
      </c>
      <c r="E463" s="23" t="s">
        <v>38</v>
      </c>
      <c r="F463" s="24" t="s">
        <v>19</v>
      </c>
      <c r="G463" s="25">
        <v>163</v>
      </c>
      <c r="H463" s="25">
        <v>68</v>
      </c>
      <c r="I463" s="25">
        <v>6</v>
      </c>
      <c r="J463" s="25">
        <v>0</v>
      </c>
      <c r="K463" s="25">
        <v>236</v>
      </c>
      <c r="L463" s="17"/>
      <c r="M463" s="18"/>
    </row>
    <row r="464" spans="1:13" s="19" customFormat="1" ht="12.75" customHeight="1">
      <c r="A464" s="20">
        <v>460</v>
      </c>
      <c r="B464" s="22" t="s">
        <v>48</v>
      </c>
      <c r="C464" s="23">
        <v>22310</v>
      </c>
      <c r="D464" s="22" t="s">
        <v>71</v>
      </c>
      <c r="E464" s="23" t="s">
        <v>39</v>
      </c>
      <c r="F464" s="24" t="s">
        <v>20</v>
      </c>
      <c r="G464" s="25">
        <v>231</v>
      </c>
      <c r="H464" s="25">
        <v>261</v>
      </c>
      <c r="I464" s="25">
        <v>3</v>
      </c>
      <c r="J464" s="25">
        <v>0</v>
      </c>
      <c r="K464" s="25">
        <v>494</v>
      </c>
      <c r="L464" s="17"/>
      <c r="M464" s="18"/>
    </row>
    <row r="465" spans="1:13" s="19" customFormat="1" ht="12.75" customHeight="1">
      <c r="A465" s="20">
        <v>461</v>
      </c>
      <c r="B465" s="22" t="s">
        <v>48</v>
      </c>
      <c r="C465" s="23">
        <v>22310</v>
      </c>
      <c r="D465" s="22" t="s">
        <v>71</v>
      </c>
      <c r="E465" s="23" t="s">
        <v>40</v>
      </c>
      <c r="F465" s="24" t="s">
        <v>41</v>
      </c>
      <c r="G465" s="25">
        <v>196</v>
      </c>
      <c r="H465" s="25">
        <v>38</v>
      </c>
      <c r="I465" s="25">
        <v>0</v>
      </c>
      <c r="J465" s="25">
        <v>0</v>
      </c>
      <c r="K465" s="25">
        <v>235</v>
      </c>
      <c r="L465" s="17"/>
      <c r="M465" s="18"/>
    </row>
    <row r="466" spans="1:13" s="19" customFormat="1" ht="12.75" customHeight="1">
      <c r="A466" s="20">
        <v>462</v>
      </c>
      <c r="B466" s="22" t="s">
        <v>48</v>
      </c>
      <c r="C466" s="23">
        <v>22310</v>
      </c>
      <c r="D466" s="22" t="s">
        <v>72</v>
      </c>
      <c r="E466" s="23"/>
      <c r="F466" s="24"/>
      <c r="G466" s="25">
        <v>9989</v>
      </c>
      <c r="H466" s="25">
        <v>4639</v>
      </c>
      <c r="I466" s="25">
        <v>220</v>
      </c>
      <c r="J466" s="25">
        <v>6</v>
      </c>
      <c r="K466" s="25">
        <v>14848</v>
      </c>
      <c r="L466" s="17"/>
      <c r="M466" s="18"/>
    </row>
    <row r="467" spans="1:13" s="19" customFormat="1" ht="12.75" customHeight="1">
      <c r="A467" s="20">
        <v>463</v>
      </c>
      <c r="B467" s="22" t="s">
        <v>48</v>
      </c>
      <c r="C467" s="23">
        <v>22410</v>
      </c>
      <c r="D467" s="22" t="s">
        <v>157</v>
      </c>
      <c r="E467" s="23" t="s">
        <v>21</v>
      </c>
      <c r="F467" s="24" t="s">
        <v>2</v>
      </c>
      <c r="G467" s="25">
        <v>538</v>
      </c>
      <c r="H467" s="25">
        <v>289</v>
      </c>
      <c r="I467" s="25">
        <v>6</v>
      </c>
      <c r="J467" s="25">
        <v>0</v>
      </c>
      <c r="K467" s="25">
        <v>827</v>
      </c>
      <c r="L467" s="17"/>
      <c r="M467" s="18"/>
    </row>
    <row r="468" spans="1:13" s="19" customFormat="1" ht="12.75" customHeight="1">
      <c r="A468" s="20">
        <v>464</v>
      </c>
      <c r="B468" s="22" t="s">
        <v>48</v>
      </c>
      <c r="C468" s="23">
        <v>22410</v>
      </c>
      <c r="D468" s="22" t="s">
        <v>157</v>
      </c>
      <c r="E468" s="23" t="s">
        <v>22</v>
      </c>
      <c r="F468" s="24" t="s">
        <v>3</v>
      </c>
      <c r="G468" s="25">
        <v>3</v>
      </c>
      <c r="H468" s="25">
        <v>0</v>
      </c>
      <c r="I468" s="25">
        <v>0</v>
      </c>
      <c r="J468" s="25">
        <v>0</v>
      </c>
      <c r="K468" s="25">
        <v>3</v>
      </c>
      <c r="L468" s="17"/>
      <c r="M468" s="18"/>
    </row>
    <row r="469" spans="1:13" s="19" customFormat="1" ht="12.75" customHeight="1">
      <c r="A469" s="20">
        <v>465</v>
      </c>
      <c r="B469" s="22" t="s">
        <v>48</v>
      </c>
      <c r="C469" s="23">
        <v>22410</v>
      </c>
      <c r="D469" s="22" t="s">
        <v>157</v>
      </c>
      <c r="E469" s="23" t="s">
        <v>23</v>
      </c>
      <c r="F469" s="24" t="s">
        <v>4</v>
      </c>
      <c r="G469" s="25">
        <v>17</v>
      </c>
      <c r="H469" s="25">
        <v>38</v>
      </c>
      <c r="I469" s="25">
        <v>3</v>
      </c>
      <c r="J469" s="25">
        <v>0</v>
      </c>
      <c r="K469" s="25">
        <v>59</v>
      </c>
      <c r="L469" s="17"/>
      <c r="M469" s="18"/>
    </row>
    <row r="470" spans="1:13" s="19" customFormat="1" ht="12.75" customHeight="1">
      <c r="A470" s="20">
        <v>466</v>
      </c>
      <c r="B470" s="22" t="s">
        <v>48</v>
      </c>
      <c r="C470" s="23">
        <v>22410</v>
      </c>
      <c r="D470" s="22" t="s">
        <v>157</v>
      </c>
      <c r="E470" s="23" t="s">
        <v>24</v>
      </c>
      <c r="F470" s="24" t="s">
        <v>5</v>
      </c>
      <c r="G470" s="25">
        <v>3</v>
      </c>
      <c r="H470" s="25">
        <v>0</v>
      </c>
      <c r="I470" s="25">
        <v>0</v>
      </c>
      <c r="J470" s="25">
        <v>0</v>
      </c>
      <c r="K470" s="25">
        <v>5</v>
      </c>
      <c r="L470" s="17"/>
      <c r="M470" s="18"/>
    </row>
    <row r="471" spans="1:13" s="19" customFormat="1" ht="12.75" customHeight="1">
      <c r="A471" s="20">
        <v>467</v>
      </c>
      <c r="B471" s="22" t="s">
        <v>48</v>
      </c>
      <c r="C471" s="23">
        <v>22410</v>
      </c>
      <c r="D471" s="22" t="s">
        <v>157</v>
      </c>
      <c r="E471" s="23" t="s">
        <v>25</v>
      </c>
      <c r="F471" s="24" t="s">
        <v>6</v>
      </c>
      <c r="G471" s="25">
        <v>106</v>
      </c>
      <c r="H471" s="25">
        <v>83</v>
      </c>
      <c r="I471" s="25">
        <v>3</v>
      </c>
      <c r="J471" s="25">
        <v>0</v>
      </c>
      <c r="K471" s="25">
        <v>194</v>
      </c>
      <c r="L471" s="17"/>
      <c r="M471" s="18"/>
    </row>
    <row r="472" spans="1:13" s="19" customFormat="1" ht="12.75" customHeight="1">
      <c r="A472" s="20">
        <v>468</v>
      </c>
      <c r="B472" s="22" t="s">
        <v>48</v>
      </c>
      <c r="C472" s="23">
        <v>22410</v>
      </c>
      <c r="D472" s="22" t="s">
        <v>157</v>
      </c>
      <c r="E472" s="23" t="s">
        <v>26</v>
      </c>
      <c r="F472" s="24" t="s">
        <v>7</v>
      </c>
      <c r="G472" s="25">
        <v>12</v>
      </c>
      <c r="H472" s="25">
        <v>16</v>
      </c>
      <c r="I472" s="25">
        <v>0</v>
      </c>
      <c r="J472" s="25">
        <v>0</v>
      </c>
      <c r="K472" s="25">
        <v>31</v>
      </c>
      <c r="L472" s="17"/>
      <c r="M472" s="18"/>
    </row>
    <row r="473" spans="1:13" s="19" customFormat="1" ht="12.75" customHeight="1">
      <c r="A473" s="20">
        <v>469</v>
      </c>
      <c r="B473" s="22" t="s">
        <v>48</v>
      </c>
      <c r="C473" s="23">
        <v>22410</v>
      </c>
      <c r="D473" s="22" t="s">
        <v>157</v>
      </c>
      <c r="E473" s="23" t="s">
        <v>27</v>
      </c>
      <c r="F473" s="24" t="s">
        <v>8</v>
      </c>
      <c r="G473" s="25">
        <v>47</v>
      </c>
      <c r="H473" s="25">
        <v>72</v>
      </c>
      <c r="I473" s="25">
        <v>0</v>
      </c>
      <c r="J473" s="25">
        <v>0</v>
      </c>
      <c r="K473" s="25">
        <v>123</v>
      </c>
      <c r="L473" s="17"/>
      <c r="M473" s="18"/>
    </row>
    <row r="474" spans="1:13" s="19" customFormat="1" ht="12.75" customHeight="1">
      <c r="A474" s="20">
        <v>470</v>
      </c>
      <c r="B474" s="22" t="s">
        <v>48</v>
      </c>
      <c r="C474" s="23">
        <v>22410</v>
      </c>
      <c r="D474" s="22" t="s">
        <v>157</v>
      </c>
      <c r="E474" s="23" t="s">
        <v>28</v>
      </c>
      <c r="F474" s="24" t="s">
        <v>9</v>
      </c>
      <c r="G474" s="25">
        <v>16</v>
      </c>
      <c r="H474" s="25">
        <v>62</v>
      </c>
      <c r="I474" s="25">
        <v>4</v>
      </c>
      <c r="J474" s="25">
        <v>0</v>
      </c>
      <c r="K474" s="25">
        <v>81</v>
      </c>
      <c r="L474" s="17"/>
      <c r="M474" s="18"/>
    </row>
    <row r="475" spans="1:13" s="19" customFormat="1" ht="12.75" customHeight="1">
      <c r="A475" s="20">
        <v>471</v>
      </c>
      <c r="B475" s="22" t="s">
        <v>48</v>
      </c>
      <c r="C475" s="23">
        <v>22410</v>
      </c>
      <c r="D475" s="22" t="s">
        <v>157</v>
      </c>
      <c r="E475" s="23" t="s">
        <v>29</v>
      </c>
      <c r="F475" s="24" t="s">
        <v>10</v>
      </c>
      <c r="G475" s="25">
        <v>50</v>
      </c>
      <c r="H475" s="25">
        <v>45</v>
      </c>
      <c r="I475" s="25">
        <v>5</v>
      </c>
      <c r="J475" s="25">
        <v>0</v>
      </c>
      <c r="K475" s="25">
        <v>105</v>
      </c>
      <c r="L475" s="17"/>
      <c r="M475" s="18"/>
    </row>
    <row r="476" spans="1:13" s="19" customFormat="1" ht="12.75" customHeight="1">
      <c r="A476" s="20">
        <v>472</v>
      </c>
      <c r="B476" s="22" t="s">
        <v>48</v>
      </c>
      <c r="C476" s="23">
        <v>22410</v>
      </c>
      <c r="D476" s="22" t="s">
        <v>157</v>
      </c>
      <c r="E476" s="23" t="s">
        <v>30</v>
      </c>
      <c r="F476" s="24" t="s">
        <v>11</v>
      </c>
      <c r="G476" s="25">
        <v>0</v>
      </c>
      <c r="H476" s="25">
        <v>3</v>
      </c>
      <c r="I476" s="25">
        <v>0</v>
      </c>
      <c r="J476" s="25">
        <v>0</v>
      </c>
      <c r="K476" s="25">
        <v>5</v>
      </c>
      <c r="L476" s="17"/>
      <c r="M476" s="18"/>
    </row>
    <row r="477" spans="1:13" s="19" customFormat="1" ht="12.75" customHeight="1">
      <c r="A477" s="20">
        <v>473</v>
      </c>
      <c r="B477" s="22" t="s">
        <v>48</v>
      </c>
      <c r="C477" s="23">
        <v>22410</v>
      </c>
      <c r="D477" s="22" t="s">
        <v>157</v>
      </c>
      <c r="E477" s="23" t="s">
        <v>31</v>
      </c>
      <c r="F477" s="24" t="s">
        <v>12</v>
      </c>
      <c r="G477" s="25">
        <v>70</v>
      </c>
      <c r="H477" s="25">
        <v>12</v>
      </c>
      <c r="I477" s="25">
        <v>0</v>
      </c>
      <c r="J477" s="25">
        <v>0</v>
      </c>
      <c r="K477" s="25">
        <v>78</v>
      </c>
      <c r="L477" s="17"/>
      <c r="M477" s="18"/>
    </row>
    <row r="478" spans="1:13" s="19" customFormat="1" ht="12.75" customHeight="1">
      <c r="A478" s="20">
        <v>474</v>
      </c>
      <c r="B478" s="22" t="s">
        <v>48</v>
      </c>
      <c r="C478" s="23">
        <v>22410</v>
      </c>
      <c r="D478" s="22" t="s">
        <v>157</v>
      </c>
      <c r="E478" s="23" t="s">
        <v>32</v>
      </c>
      <c r="F478" s="24" t="s">
        <v>13</v>
      </c>
      <c r="G478" s="25">
        <v>147</v>
      </c>
      <c r="H478" s="25">
        <v>15</v>
      </c>
      <c r="I478" s="25">
        <v>0</v>
      </c>
      <c r="J478" s="25">
        <v>0</v>
      </c>
      <c r="K478" s="25">
        <v>165</v>
      </c>
      <c r="L478" s="17"/>
      <c r="M478" s="18"/>
    </row>
    <row r="479" spans="1:13" s="19" customFormat="1" ht="12.75" customHeight="1">
      <c r="A479" s="20">
        <v>475</v>
      </c>
      <c r="B479" s="22" t="s">
        <v>48</v>
      </c>
      <c r="C479" s="23">
        <v>22410</v>
      </c>
      <c r="D479" s="22" t="s">
        <v>157</v>
      </c>
      <c r="E479" s="23" t="s">
        <v>33</v>
      </c>
      <c r="F479" s="24" t="s">
        <v>14</v>
      </c>
      <c r="G479" s="25">
        <v>54</v>
      </c>
      <c r="H479" s="25">
        <v>31</v>
      </c>
      <c r="I479" s="25">
        <v>3</v>
      </c>
      <c r="J479" s="25">
        <v>0</v>
      </c>
      <c r="K479" s="25">
        <v>89</v>
      </c>
      <c r="L479" s="17"/>
      <c r="M479" s="18"/>
    </row>
    <row r="480" spans="1:13" s="19" customFormat="1" ht="12.75" customHeight="1">
      <c r="A480" s="20">
        <v>476</v>
      </c>
      <c r="B480" s="22" t="s">
        <v>48</v>
      </c>
      <c r="C480" s="23">
        <v>22410</v>
      </c>
      <c r="D480" s="22" t="s">
        <v>157</v>
      </c>
      <c r="E480" s="23" t="s">
        <v>34</v>
      </c>
      <c r="F480" s="24" t="s">
        <v>15</v>
      </c>
      <c r="G480" s="25">
        <v>10</v>
      </c>
      <c r="H480" s="25">
        <v>12</v>
      </c>
      <c r="I480" s="25">
        <v>3</v>
      </c>
      <c r="J480" s="25">
        <v>0</v>
      </c>
      <c r="K480" s="25">
        <v>23</v>
      </c>
      <c r="L480" s="17"/>
      <c r="M480" s="18"/>
    </row>
    <row r="481" spans="1:13" s="19" customFormat="1" ht="12.75" customHeight="1">
      <c r="A481" s="20">
        <v>477</v>
      </c>
      <c r="B481" s="22" t="s">
        <v>48</v>
      </c>
      <c r="C481" s="23">
        <v>22410</v>
      </c>
      <c r="D481" s="22" t="s">
        <v>157</v>
      </c>
      <c r="E481" s="23" t="s">
        <v>35</v>
      </c>
      <c r="F481" s="24" t="s">
        <v>16</v>
      </c>
      <c r="G481" s="25">
        <v>3</v>
      </c>
      <c r="H481" s="25">
        <v>3</v>
      </c>
      <c r="I481" s="25">
        <v>0</v>
      </c>
      <c r="J481" s="25">
        <v>0</v>
      </c>
      <c r="K481" s="25">
        <v>4</v>
      </c>
      <c r="L481" s="17"/>
      <c r="M481" s="18"/>
    </row>
    <row r="482" spans="1:13" s="19" customFormat="1" ht="12.75" customHeight="1">
      <c r="A482" s="20">
        <v>478</v>
      </c>
      <c r="B482" s="22" t="s">
        <v>48</v>
      </c>
      <c r="C482" s="23">
        <v>22410</v>
      </c>
      <c r="D482" s="22" t="s">
        <v>157</v>
      </c>
      <c r="E482" s="23" t="s">
        <v>36</v>
      </c>
      <c r="F482" s="24" t="s">
        <v>17</v>
      </c>
      <c r="G482" s="25">
        <v>6</v>
      </c>
      <c r="H482" s="25">
        <v>3</v>
      </c>
      <c r="I482" s="25">
        <v>3</v>
      </c>
      <c r="J482" s="25">
        <v>0</v>
      </c>
      <c r="K482" s="25">
        <v>8</v>
      </c>
      <c r="L482" s="17"/>
      <c r="M482" s="18"/>
    </row>
    <row r="483" spans="1:13" s="19" customFormat="1" ht="12.75" customHeight="1">
      <c r="A483" s="20">
        <v>479</v>
      </c>
      <c r="B483" s="22" t="s">
        <v>48</v>
      </c>
      <c r="C483" s="23">
        <v>22410</v>
      </c>
      <c r="D483" s="22" t="s">
        <v>157</v>
      </c>
      <c r="E483" s="23" t="s">
        <v>37</v>
      </c>
      <c r="F483" s="24" t="s">
        <v>18</v>
      </c>
      <c r="G483" s="25">
        <v>20</v>
      </c>
      <c r="H483" s="25">
        <v>31</v>
      </c>
      <c r="I483" s="25">
        <v>3</v>
      </c>
      <c r="J483" s="25">
        <v>0</v>
      </c>
      <c r="K483" s="25">
        <v>53</v>
      </c>
      <c r="L483" s="17"/>
      <c r="M483" s="18"/>
    </row>
    <row r="484" spans="1:13" s="19" customFormat="1" ht="12.75" customHeight="1">
      <c r="A484" s="20">
        <v>480</v>
      </c>
      <c r="B484" s="22" t="s">
        <v>48</v>
      </c>
      <c r="C484" s="23">
        <v>22410</v>
      </c>
      <c r="D484" s="22" t="s">
        <v>157</v>
      </c>
      <c r="E484" s="23" t="s">
        <v>38</v>
      </c>
      <c r="F484" s="24" t="s">
        <v>19</v>
      </c>
      <c r="G484" s="25">
        <v>12</v>
      </c>
      <c r="H484" s="25">
        <v>5</v>
      </c>
      <c r="I484" s="25">
        <v>0</v>
      </c>
      <c r="J484" s="25">
        <v>0</v>
      </c>
      <c r="K484" s="25">
        <v>15</v>
      </c>
      <c r="L484" s="17"/>
      <c r="M484" s="18"/>
    </row>
    <row r="485" spans="1:13" s="19" customFormat="1" ht="12.75" customHeight="1">
      <c r="A485" s="20">
        <v>481</v>
      </c>
      <c r="B485" s="22" t="s">
        <v>48</v>
      </c>
      <c r="C485" s="23">
        <v>22410</v>
      </c>
      <c r="D485" s="22" t="s">
        <v>157</v>
      </c>
      <c r="E485" s="23" t="s">
        <v>39</v>
      </c>
      <c r="F485" s="24" t="s">
        <v>20</v>
      </c>
      <c r="G485" s="25">
        <v>37</v>
      </c>
      <c r="H485" s="25">
        <v>30</v>
      </c>
      <c r="I485" s="25">
        <v>3</v>
      </c>
      <c r="J485" s="25">
        <v>0</v>
      </c>
      <c r="K485" s="25">
        <v>71</v>
      </c>
      <c r="L485" s="17"/>
      <c r="M485" s="18"/>
    </row>
    <row r="486" spans="1:13" s="19" customFormat="1" ht="12.75" customHeight="1">
      <c r="A486" s="20">
        <v>482</v>
      </c>
      <c r="B486" s="22" t="s">
        <v>48</v>
      </c>
      <c r="C486" s="23">
        <v>22410</v>
      </c>
      <c r="D486" s="22" t="s">
        <v>157</v>
      </c>
      <c r="E486" s="23" t="s">
        <v>40</v>
      </c>
      <c r="F486" s="24" t="s">
        <v>41</v>
      </c>
      <c r="G486" s="25">
        <v>5</v>
      </c>
      <c r="H486" s="25">
        <v>3</v>
      </c>
      <c r="I486" s="25">
        <v>0</v>
      </c>
      <c r="J486" s="25">
        <v>0</v>
      </c>
      <c r="K486" s="25">
        <v>4</v>
      </c>
      <c r="L486" s="17"/>
      <c r="M486" s="18"/>
    </row>
    <row r="487" spans="1:13" s="19" customFormat="1" ht="12.75" customHeight="1">
      <c r="A487" s="20">
        <v>483</v>
      </c>
      <c r="B487" s="22" t="s">
        <v>48</v>
      </c>
      <c r="C487" s="23">
        <v>22410</v>
      </c>
      <c r="D487" s="22" t="s">
        <v>158</v>
      </c>
      <c r="E487" s="23"/>
      <c r="F487" s="24"/>
      <c r="G487" s="25">
        <v>1168</v>
      </c>
      <c r="H487" s="25">
        <v>750</v>
      </c>
      <c r="I487" s="25">
        <v>35</v>
      </c>
      <c r="J487" s="25">
        <v>0</v>
      </c>
      <c r="K487" s="25">
        <v>1951</v>
      </c>
      <c r="L487" s="17"/>
      <c r="M487" s="18"/>
    </row>
    <row r="488" spans="1:13" s="19" customFormat="1" ht="12.75" customHeight="1">
      <c r="A488" s="20">
        <v>484</v>
      </c>
      <c r="B488" s="22" t="s">
        <v>48</v>
      </c>
      <c r="C488" s="23">
        <v>22490</v>
      </c>
      <c r="D488" s="22" t="s">
        <v>159</v>
      </c>
      <c r="E488" s="23" t="s">
        <v>21</v>
      </c>
      <c r="F488" s="24" t="s">
        <v>2</v>
      </c>
      <c r="G488" s="25">
        <v>304</v>
      </c>
      <c r="H488" s="25">
        <v>197</v>
      </c>
      <c r="I488" s="25">
        <v>4</v>
      </c>
      <c r="J488" s="25">
        <v>0</v>
      </c>
      <c r="K488" s="25">
        <v>504</v>
      </c>
      <c r="L488" s="17"/>
      <c r="M488" s="18"/>
    </row>
    <row r="489" spans="1:13" s="19" customFormat="1" ht="12.75" customHeight="1">
      <c r="A489" s="20">
        <v>485</v>
      </c>
      <c r="B489" s="22" t="s">
        <v>48</v>
      </c>
      <c r="C489" s="23">
        <v>22490</v>
      </c>
      <c r="D489" s="22" t="s">
        <v>159</v>
      </c>
      <c r="E489" s="23" t="s">
        <v>22</v>
      </c>
      <c r="F489" s="24" t="s">
        <v>3</v>
      </c>
      <c r="G489" s="25">
        <v>0</v>
      </c>
      <c r="H489" s="25">
        <v>0</v>
      </c>
      <c r="I489" s="25">
        <v>3</v>
      </c>
      <c r="J489" s="25">
        <v>0</v>
      </c>
      <c r="K489" s="25">
        <v>3</v>
      </c>
      <c r="L489" s="17"/>
      <c r="M489" s="18"/>
    </row>
    <row r="490" spans="1:13" s="19" customFormat="1" ht="12.75" customHeight="1">
      <c r="A490" s="20">
        <v>486</v>
      </c>
      <c r="B490" s="22" t="s">
        <v>48</v>
      </c>
      <c r="C490" s="23">
        <v>22490</v>
      </c>
      <c r="D490" s="22" t="s">
        <v>159</v>
      </c>
      <c r="E490" s="23" t="s">
        <v>23</v>
      </c>
      <c r="F490" s="24" t="s">
        <v>4</v>
      </c>
      <c r="G490" s="25">
        <v>27</v>
      </c>
      <c r="H490" s="25">
        <v>25</v>
      </c>
      <c r="I490" s="25">
        <v>0</v>
      </c>
      <c r="J490" s="25">
        <v>0</v>
      </c>
      <c r="K490" s="25">
        <v>49</v>
      </c>
      <c r="L490" s="17"/>
      <c r="M490" s="18"/>
    </row>
    <row r="491" spans="1:13" s="19" customFormat="1" ht="12.75" customHeight="1">
      <c r="A491" s="20">
        <v>487</v>
      </c>
      <c r="B491" s="22" t="s">
        <v>48</v>
      </c>
      <c r="C491" s="23">
        <v>22490</v>
      </c>
      <c r="D491" s="22" t="s">
        <v>159</v>
      </c>
      <c r="E491" s="23" t="s">
        <v>24</v>
      </c>
      <c r="F491" s="24" t="s">
        <v>5</v>
      </c>
      <c r="G491" s="25">
        <v>7</v>
      </c>
      <c r="H491" s="25">
        <v>3</v>
      </c>
      <c r="I491" s="25">
        <v>0</v>
      </c>
      <c r="J491" s="25">
        <v>0</v>
      </c>
      <c r="K491" s="25">
        <v>8</v>
      </c>
      <c r="L491" s="17"/>
      <c r="M491" s="18"/>
    </row>
    <row r="492" spans="1:13" s="19" customFormat="1" ht="12.75" customHeight="1">
      <c r="A492" s="20">
        <v>488</v>
      </c>
      <c r="B492" s="22" t="s">
        <v>48</v>
      </c>
      <c r="C492" s="23">
        <v>22490</v>
      </c>
      <c r="D492" s="22" t="s">
        <v>159</v>
      </c>
      <c r="E492" s="23" t="s">
        <v>25</v>
      </c>
      <c r="F492" s="24" t="s">
        <v>6</v>
      </c>
      <c r="G492" s="25">
        <v>207</v>
      </c>
      <c r="H492" s="25">
        <v>167</v>
      </c>
      <c r="I492" s="25">
        <v>3</v>
      </c>
      <c r="J492" s="25">
        <v>0</v>
      </c>
      <c r="K492" s="25">
        <v>382</v>
      </c>
      <c r="L492" s="17"/>
      <c r="M492" s="18"/>
    </row>
    <row r="493" spans="1:13" s="19" customFormat="1" ht="12.75" customHeight="1">
      <c r="A493" s="20">
        <v>489</v>
      </c>
      <c r="B493" s="22" t="s">
        <v>48</v>
      </c>
      <c r="C493" s="23">
        <v>22490</v>
      </c>
      <c r="D493" s="22" t="s">
        <v>159</v>
      </c>
      <c r="E493" s="23" t="s">
        <v>26</v>
      </c>
      <c r="F493" s="24" t="s">
        <v>7</v>
      </c>
      <c r="G493" s="25">
        <v>18</v>
      </c>
      <c r="H493" s="25">
        <v>16</v>
      </c>
      <c r="I493" s="25">
        <v>0</v>
      </c>
      <c r="J493" s="25">
        <v>0</v>
      </c>
      <c r="K493" s="25">
        <v>33</v>
      </c>
      <c r="L493" s="17"/>
      <c r="M493" s="18"/>
    </row>
    <row r="494" spans="1:13" s="19" customFormat="1" ht="12.75" customHeight="1">
      <c r="A494" s="20">
        <v>490</v>
      </c>
      <c r="B494" s="22" t="s">
        <v>48</v>
      </c>
      <c r="C494" s="23">
        <v>22490</v>
      </c>
      <c r="D494" s="22" t="s">
        <v>159</v>
      </c>
      <c r="E494" s="23" t="s">
        <v>27</v>
      </c>
      <c r="F494" s="24" t="s">
        <v>8</v>
      </c>
      <c r="G494" s="25">
        <v>51</v>
      </c>
      <c r="H494" s="25">
        <v>34</v>
      </c>
      <c r="I494" s="25">
        <v>0</v>
      </c>
      <c r="J494" s="25">
        <v>0</v>
      </c>
      <c r="K494" s="25">
        <v>87</v>
      </c>
      <c r="L494" s="17"/>
      <c r="M494" s="18"/>
    </row>
    <row r="495" spans="1:13" s="19" customFormat="1" ht="12.75" customHeight="1">
      <c r="A495" s="20">
        <v>491</v>
      </c>
      <c r="B495" s="22" t="s">
        <v>48</v>
      </c>
      <c r="C495" s="23">
        <v>22490</v>
      </c>
      <c r="D495" s="22" t="s">
        <v>159</v>
      </c>
      <c r="E495" s="23" t="s">
        <v>28</v>
      </c>
      <c r="F495" s="24" t="s">
        <v>9</v>
      </c>
      <c r="G495" s="25">
        <v>19</v>
      </c>
      <c r="H495" s="25">
        <v>20</v>
      </c>
      <c r="I495" s="25">
        <v>0</v>
      </c>
      <c r="J495" s="25">
        <v>0</v>
      </c>
      <c r="K495" s="25">
        <v>44</v>
      </c>
      <c r="L495" s="17"/>
      <c r="M495" s="18"/>
    </row>
    <row r="496" spans="1:13" s="19" customFormat="1" ht="12.75" customHeight="1">
      <c r="A496" s="20">
        <v>492</v>
      </c>
      <c r="B496" s="22" t="s">
        <v>48</v>
      </c>
      <c r="C496" s="23">
        <v>22490</v>
      </c>
      <c r="D496" s="22" t="s">
        <v>159</v>
      </c>
      <c r="E496" s="23" t="s">
        <v>29</v>
      </c>
      <c r="F496" s="24" t="s">
        <v>10</v>
      </c>
      <c r="G496" s="25">
        <v>53</v>
      </c>
      <c r="H496" s="25">
        <v>76</v>
      </c>
      <c r="I496" s="25">
        <v>0</v>
      </c>
      <c r="J496" s="25">
        <v>0</v>
      </c>
      <c r="K496" s="25">
        <v>129</v>
      </c>
      <c r="L496" s="17"/>
      <c r="M496" s="18"/>
    </row>
    <row r="497" spans="1:13" s="19" customFormat="1" ht="12.75" customHeight="1">
      <c r="A497" s="20">
        <v>493</v>
      </c>
      <c r="B497" s="22" t="s">
        <v>48</v>
      </c>
      <c r="C497" s="23">
        <v>22490</v>
      </c>
      <c r="D497" s="22" t="s">
        <v>159</v>
      </c>
      <c r="E497" s="23" t="s">
        <v>30</v>
      </c>
      <c r="F497" s="24" t="s">
        <v>11</v>
      </c>
      <c r="G497" s="25">
        <v>5</v>
      </c>
      <c r="H497" s="25">
        <v>3</v>
      </c>
      <c r="I497" s="25">
        <v>0</v>
      </c>
      <c r="J497" s="25">
        <v>0</v>
      </c>
      <c r="K497" s="25">
        <v>11</v>
      </c>
      <c r="L497" s="17"/>
      <c r="M497" s="18"/>
    </row>
    <row r="498" spans="1:13" s="19" customFormat="1" ht="12.75" customHeight="1">
      <c r="A498" s="20">
        <v>494</v>
      </c>
      <c r="B498" s="22" t="s">
        <v>48</v>
      </c>
      <c r="C498" s="23">
        <v>22490</v>
      </c>
      <c r="D498" s="22" t="s">
        <v>159</v>
      </c>
      <c r="E498" s="23" t="s">
        <v>31</v>
      </c>
      <c r="F498" s="24" t="s">
        <v>12</v>
      </c>
      <c r="G498" s="25">
        <v>62</v>
      </c>
      <c r="H498" s="25">
        <v>10</v>
      </c>
      <c r="I498" s="25">
        <v>0</v>
      </c>
      <c r="J498" s="25">
        <v>0</v>
      </c>
      <c r="K498" s="25">
        <v>77</v>
      </c>
      <c r="L498" s="17"/>
      <c r="M498" s="18"/>
    </row>
    <row r="499" spans="1:13" s="19" customFormat="1" ht="12.75" customHeight="1">
      <c r="A499" s="20">
        <v>495</v>
      </c>
      <c r="B499" s="22" t="s">
        <v>48</v>
      </c>
      <c r="C499" s="23">
        <v>22490</v>
      </c>
      <c r="D499" s="22" t="s">
        <v>159</v>
      </c>
      <c r="E499" s="23" t="s">
        <v>32</v>
      </c>
      <c r="F499" s="24" t="s">
        <v>13</v>
      </c>
      <c r="G499" s="25">
        <v>91</v>
      </c>
      <c r="H499" s="25">
        <v>10</v>
      </c>
      <c r="I499" s="25">
        <v>0</v>
      </c>
      <c r="J499" s="25">
        <v>0</v>
      </c>
      <c r="K499" s="25">
        <v>95</v>
      </c>
      <c r="L499" s="17"/>
      <c r="M499" s="18"/>
    </row>
    <row r="500" spans="1:13" s="19" customFormat="1" ht="12.75" customHeight="1">
      <c r="A500" s="20">
        <v>496</v>
      </c>
      <c r="B500" s="22" t="s">
        <v>48</v>
      </c>
      <c r="C500" s="23">
        <v>22490</v>
      </c>
      <c r="D500" s="22" t="s">
        <v>159</v>
      </c>
      <c r="E500" s="23" t="s">
        <v>33</v>
      </c>
      <c r="F500" s="24" t="s">
        <v>14</v>
      </c>
      <c r="G500" s="25">
        <v>65</v>
      </c>
      <c r="H500" s="25">
        <v>29</v>
      </c>
      <c r="I500" s="25">
        <v>0</v>
      </c>
      <c r="J500" s="25">
        <v>0</v>
      </c>
      <c r="K500" s="25">
        <v>94</v>
      </c>
      <c r="L500" s="17"/>
      <c r="M500" s="18"/>
    </row>
    <row r="501" spans="1:13" s="19" customFormat="1" ht="12.75" customHeight="1">
      <c r="A501" s="20">
        <v>497</v>
      </c>
      <c r="B501" s="22" t="s">
        <v>48</v>
      </c>
      <c r="C501" s="23">
        <v>22490</v>
      </c>
      <c r="D501" s="22" t="s">
        <v>159</v>
      </c>
      <c r="E501" s="23" t="s">
        <v>34</v>
      </c>
      <c r="F501" s="24" t="s">
        <v>15</v>
      </c>
      <c r="G501" s="25">
        <v>24</v>
      </c>
      <c r="H501" s="25">
        <v>11</v>
      </c>
      <c r="I501" s="25">
        <v>3</v>
      </c>
      <c r="J501" s="25">
        <v>0</v>
      </c>
      <c r="K501" s="25">
        <v>38</v>
      </c>
      <c r="L501" s="17"/>
      <c r="M501" s="18"/>
    </row>
    <row r="502" spans="1:13" s="19" customFormat="1" ht="12.75" customHeight="1">
      <c r="A502" s="20">
        <v>498</v>
      </c>
      <c r="B502" s="22" t="s">
        <v>48</v>
      </c>
      <c r="C502" s="23">
        <v>22490</v>
      </c>
      <c r="D502" s="22" t="s">
        <v>159</v>
      </c>
      <c r="E502" s="23" t="s">
        <v>35</v>
      </c>
      <c r="F502" s="24" t="s">
        <v>16</v>
      </c>
      <c r="G502" s="25">
        <v>0</v>
      </c>
      <c r="H502" s="25">
        <v>0</v>
      </c>
      <c r="I502" s="25">
        <v>0</v>
      </c>
      <c r="J502" s="25">
        <v>0</v>
      </c>
      <c r="K502" s="25">
        <v>0</v>
      </c>
      <c r="L502" s="17"/>
      <c r="M502" s="18"/>
    </row>
    <row r="503" spans="1:13" s="19" customFormat="1" ht="12.75" customHeight="1">
      <c r="A503" s="20">
        <v>499</v>
      </c>
      <c r="B503" s="22" t="s">
        <v>48</v>
      </c>
      <c r="C503" s="23">
        <v>22490</v>
      </c>
      <c r="D503" s="22" t="s">
        <v>159</v>
      </c>
      <c r="E503" s="23" t="s">
        <v>36</v>
      </c>
      <c r="F503" s="24" t="s">
        <v>17</v>
      </c>
      <c r="G503" s="25">
        <v>10</v>
      </c>
      <c r="H503" s="25">
        <v>8</v>
      </c>
      <c r="I503" s="25">
        <v>0</v>
      </c>
      <c r="J503" s="25">
        <v>0</v>
      </c>
      <c r="K503" s="25">
        <v>16</v>
      </c>
      <c r="L503" s="17"/>
      <c r="M503" s="18"/>
    </row>
    <row r="504" spans="1:13" s="19" customFormat="1" ht="12.75" customHeight="1">
      <c r="A504" s="20">
        <v>500</v>
      </c>
      <c r="B504" s="22" t="s">
        <v>48</v>
      </c>
      <c r="C504" s="23">
        <v>22490</v>
      </c>
      <c r="D504" s="22" t="s">
        <v>159</v>
      </c>
      <c r="E504" s="23" t="s">
        <v>37</v>
      </c>
      <c r="F504" s="24" t="s">
        <v>18</v>
      </c>
      <c r="G504" s="25">
        <v>19</v>
      </c>
      <c r="H504" s="25">
        <v>9</v>
      </c>
      <c r="I504" s="25">
        <v>3</v>
      </c>
      <c r="J504" s="25">
        <v>0</v>
      </c>
      <c r="K504" s="25">
        <v>28</v>
      </c>
      <c r="L504" s="17"/>
      <c r="M504" s="18"/>
    </row>
    <row r="505" spans="1:13" s="19" customFormat="1" ht="12.75" customHeight="1">
      <c r="A505" s="20">
        <v>501</v>
      </c>
      <c r="B505" s="22" t="s">
        <v>48</v>
      </c>
      <c r="C505" s="23">
        <v>22490</v>
      </c>
      <c r="D505" s="22" t="s">
        <v>159</v>
      </c>
      <c r="E505" s="23" t="s">
        <v>38</v>
      </c>
      <c r="F505" s="24" t="s">
        <v>19</v>
      </c>
      <c r="G505" s="25">
        <v>15</v>
      </c>
      <c r="H505" s="25">
        <v>5</v>
      </c>
      <c r="I505" s="25">
        <v>0</v>
      </c>
      <c r="J505" s="25">
        <v>0</v>
      </c>
      <c r="K505" s="25">
        <v>14</v>
      </c>
      <c r="L505" s="17"/>
      <c r="M505" s="18"/>
    </row>
    <row r="506" spans="1:13" s="19" customFormat="1" ht="12.75" customHeight="1">
      <c r="A506" s="20">
        <v>502</v>
      </c>
      <c r="B506" s="22" t="s">
        <v>48</v>
      </c>
      <c r="C506" s="23">
        <v>22490</v>
      </c>
      <c r="D506" s="22" t="s">
        <v>159</v>
      </c>
      <c r="E506" s="23" t="s">
        <v>39</v>
      </c>
      <c r="F506" s="24" t="s">
        <v>20</v>
      </c>
      <c r="G506" s="25">
        <v>29</v>
      </c>
      <c r="H506" s="25">
        <v>32</v>
      </c>
      <c r="I506" s="25">
        <v>0</v>
      </c>
      <c r="J506" s="25">
        <v>0</v>
      </c>
      <c r="K506" s="25">
        <v>61</v>
      </c>
      <c r="L506" s="17"/>
      <c r="M506" s="18"/>
    </row>
    <row r="507" spans="1:13" s="19" customFormat="1" ht="12.75" customHeight="1">
      <c r="A507" s="20">
        <v>503</v>
      </c>
      <c r="B507" s="22" t="s">
        <v>48</v>
      </c>
      <c r="C507" s="23">
        <v>22490</v>
      </c>
      <c r="D507" s="22" t="s">
        <v>159</v>
      </c>
      <c r="E507" s="23" t="s">
        <v>40</v>
      </c>
      <c r="F507" s="24" t="s">
        <v>41</v>
      </c>
      <c r="G507" s="25">
        <v>12</v>
      </c>
      <c r="H507" s="25">
        <v>5</v>
      </c>
      <c r="I507" s="25">
        <v>0</v>
      </c>
      <c r="J507" s="25">
        <v>0</v>
      </c>
      <c r="K507" s="25">
        <v>17</v>
      </c>
      <c r="L507" s="17"/>
      <c r="M507" s="18"/>
    </row>
    <row r="508" spans="1:13" s="19" customFormat="1" ht="12.75" customHeight="1">
      <c r="A508" s="20">
        <v>504</v>
      </c>
      <c r="B508" s="22" t="s">
        <v>48</v>
      </c>
      <c r="C508" s="23">
        <v>22490</v>
      </c>
      <c r="D508" s="22" t="s">
        <v>160</v>
      </c>
      <c r="E508" s="23"/>
      <c r="F508" s="24"/>
      <c r="G508" s="25">
        <v>1025</v>
      </c>
      <c r="H508" s="25">
        <v>656</v>
      </c>
      <c r="I508" s="25">
        <v>13</v>
      </c>
      <c r="J508" s="25">
        <v>0</v>
      </c>
      <c r="K508" s="25">
        <v>1696</v>
      </c>
      <c r="L508" s="17"/>
      <c r="M508" s="18"/>
    </row>
    <row r="509" spans="1:13" s="19" customFormat="1" ht="12.75" customHeight="1">
      <c r="A509" s="20">
        <v>505</v>
      </c>
      <c r="B509" s="22" t="s">
        <v>48</v>
      </c>
      <c r="C509" s="23">
        <v>22620</v>
      </c>
      <c r="D509" s="22" t="s">
        <v>73</v>
      </c>
      <c r="E509" s="23" t="s">
        <v>21</v>
      </c>
      <c r="F509" s="24" t="s">
        <v>2</v>
      </c>
      <c r="G509" s="25">
        <v>453</v>
      </c>
      <c r="H509" s="25">
        <v>176</v>
      </c>
      <c r="I509" s="25">
        <v>8</v>
      </c>
      <c r="J509" s="25">
        <v>0</v>
      </c>
      <c r="K509" s="25">
        <v>640</v>
      </c>
      <c r="L509" s="17"/>
      <c r="M509" s="18"/>
    </row>
    <row r="510" spans="1:13" s="19" customFormat="1" ht="12.75" customHeight="1">
      <c r="A510" s="20">
        <v>506</v>
      </c>
      <c r="B510" s="22" t="s">
        <v>48</v>
      </c>
      <c r="C510" s="23">
        <v>22620</v>
      </c>
      <c r="D510" s="22" t="s">
        <v>73</v>
      </c>
      <c r="E510" s="23" t="s">
        <v>22</v>
      </c>
      <c r="F510" s="24" t="s">
        <v>3</v>
      </c>
      <c r="G510" s="25">
        <v>23</v>
      </c>
      <c r="H510" s="25">
        <v>15</v>
      </c>
      <c r="I510" s="25">
        <v>3</v>
      </c>
      <c r="J510" s="25">
        <v>0</v>
      </c>
      <c r="K510" s="25">
        <v>38</v>
      </c>
      <c r="L510" s="17"/>
      <c r="M510" s="18"/>
    </row>
    <row r="511" spans="1:13" s="19" customFormat="1" ht="12.75" customHeight="1">
      <c r="A511" s="20">
        <v>507</v>
      </c>
      <c r="B511" s="22" t="s">
        <v>48</v>
      </c>
      <c r="C511" s="23">
        <v>22620</v>
      </c>
      <c r="D511" s="22" t="s">
        <v>73</v>
      </c>
      <c r="E511" s="23" t="s">
        <v>23</v>
      </c>
      <c r="F511" s="24" t="s">
        <v>4</v>
      </c>
      <c r="G511" s="25">
        <v>132</v>
      </c>
      <c r="H511" s="25">
        <v>200</v>
      </c>
      <c r="I511" s="25">
        <v>28</v>
      </c>
      <c r="J511" s="25">
        <v>0</v>
      </c>
      <c r="K511" s="25">
        <v>358</v>
      </c>
      <c r="L511" s="17"/>
      <c r="M511" s="18"/>
    </row>
    <row r="512" spans="1:13" s="19" customFormat="1" ht="12.75" customHeight="1">
      <c r="A512" s="20">
        <v>508</v>
      </c>
      <c r="B512" s="22" t="s">
        <v>48</v>
      </c>
      <c r="C512" s="23">
        <v>22620</v>
      </c>
      <c r="D512" s="22" t="s">
        <v>73</v>
      </c>
      <c r="E512" s="23" t="s">
        <v>24</v>
      </c>
      <c r="F512" s="24" t="s">
        <v>5</v>
      </c>
      <c r="G512" s="25">
        <v>19</v>
      </c>
      <c r="H512" s="25">
        <v>10</v>
      </c>
      <c r="I512" s="25">
        <v>0</v>
      </c>
      <c r="J512" s="25">
        <v>0</v>
      </c>
      <c r="K512" s="25">
        <v>32</v>
      </c>
      <c r="L512" s="17"/>
      <c r="M512" s="18"/>
    </row>
    <row r="513" spans="1:13" s="19" customFormat="1" ht="12.75" customHeight="1">
      <c r="A513" s="20">
        <v>509</v>
      </c>
      <c r="B513" s="22" t="s">
        <v>48</v>
      </c>
      <c r="C513" s="23">
        <v>22620</v>
      </c>
      <c r="D513" s="22" t="s">
        <v>73</v>
      </c>
      <c r="E513" s="23" t="s">
        <v>25</v>
      </c>
      <c r="F513" s="24" t="s">
        <v>6</v>
      </c>
      <c r="G513" s="25">
        <v>902</v>
      </c>
      <c r="H513" s="25">
        <v>666</v>
      </c>
      <c r="I513" s="25">
        <v>18</v>
      </c>
      <c r="J513" s="25">
        <v>0</v>
      </c>
      <c r="K513" s="25">
        <v>1583</v>
      </c>
      <c r="L513" s="17"/>
      <c r="M513" s="18"/>
    </row>
    <row r="514" spans="1:13" s="19" customFormat="1" ht="12.75" customHeight="1">
      <c r="A514" s="20">
        <v>510</v>
      </c>
      <c r="B514" s="22" t="s">
        <v>48</v>
      </c>
      <c r="C514" s="23">
        <v>22620</v>
      </c>
      <c r="D514" s="22" t="s">
        <v>73</v>
      </c>
      <c r="E514" s="23" t="s">
        <v>26</v>
      </c>
      <c r="F514" s="24" t="s">
        <v>7</v>
      </c>
      <c r="G514" s="25">
        <v>121</v>
      </c>
      <c r="H514" s="25">
        <v>103</v>
      </c>
      <c r="I514" s="25">
        <v>3</v>
      </c>
      <c r="J514" s="25">
        <v>0</v>
      </c>
      <c r="K514" s="25">
        <v>228</v>
      </c>
      <c r="L514" s="17"/>
      <c r="M514" s="18"/>
    </row>
    <row r="515" spans="1:13" s="19" customFormat="1" ht="12.75" customHeight="1">
      <c r="A515" s="20">
        <v>511</v>
      </c>
      <c r="B515" s="22" t="s">
        <v>48</v>
      </c>
      <c r="C515" s="23">
        <v>22620</v>
      </c>
      <c r="D515" s="22" t="s">
        <v>73</v>
      </c>
      <c r="E515" s="23" t="s">
        <v>27</v>
      </c>
      <c r="F515" s="24" t="s">
        <v>8</v>
      </c>
      <c r="G515" s="25">
        <v>213</v>
      </c>
      <c r="H515" s="25">
        <v>336</v>
      </c>
      <c r="I515" s="25">
        <v>34</v>
      </c>
      <c r="J515" s="25">
        <v>0</v>
      </c>
      <c r="K515" s="25">
        <v>580</v>
      </c>
      <c r="L515" s="17"/>
      <c r="M515" s="18"/>
    </row>
    <row r="516" spans="1:13" s="19" customFormat="1" ht="12.75" customHeight="1">
      <c r="A516" s="20">
        <v>512</v>
      </c>
      <c r="B516" s="22" t="s">
        <v>48</v>
      </c>
      <c r="C516" s="23">
        <v>22620</v>
      </c>
      <c r="D516" s="22" t="s">
        <v>73</v>
      </c>
      <c r="E516" s="23" t="s">
        <v>28</v>
      </c>
      <c r="F516" s="24" t="s">
        <v>9</v>
      </c>
      <c r="G516" s="25">
        <v>93</v>
      </c>
      <c r="H516" s="25">
        <v>231</v>
      </c>
      <c r="I516" s="25">
        <v>39</v>
      </c>
      <c r="J516" s="25">
        <v>0</v>
      </c>
      <c r="K516" s="25">
        <v>362</v>
      </c>
      <c r="L516" s="17"/>
      <c r="M516" s="18"/>
    </row>
    <row r="517" spans="1:13" s="19" customFormat="1" ht="12.75" customHeight="1">
      <c r="A517" s="20">
        <v>513</v>
      </c>
      <c r="B517" s="22" t="s">
        <v>48</v>
      </c>
      <c r="C517" s="23">
        <v>22620</v>
      </c>
      <c r="D517" s="22" t="s">
        <v>73</v>
      </c>
      <c r="E517" s="23" t="s">
        <v>29</v>
      </c>
      <c r="F517" s="24" t="s">
        <v>10</v>
      </c>
      <c r="G517" s="25">
        <v>264</v>
      </c>
      <c r="H517" s="25">
        <v>193</v>
      </c>
      <c r="I517" s="25">
        <v>7</v>
      </c>
      <c r="J517" s="25">
        <v>0</v>
      </c>
      <c r="K517" s="25">
        <v>462</v>
      </c>
      <c r="L517" s="17"/>
      <c r="M517" s="18"/>
    </row>
    <row r="518" spans="1:13" s="19" customFormat="1" ht="12.75" customHeight="1">
      <c r="A518" s="20">
        <v>514</v>
      </c>
      <c r="B518" s="22" t="s">
        <v>48</v>
      </c>
      <c r="C518" s="23">
        <v>22620</v>
      </c>
      <c r="D518" s="22" t="s">
        <v>73</v>
      </c>
      <c r="E518" s="23" t="s">
        <v>30</v>
      </c>
      <c r="F518" s="24" t="s">
        <v>11</v>
      </c>
      <c r="G518" s="25">
        <v>37</v>
      </c>
      <c r="H518" s="25">
        <v>13</v>
      </c>
      <c r="I518" s="25">
        <v>0</v>
      </c>
      <c r="J518" s="25">
        <v>0</v>
      </c>
      <c r="K518" s="25">
        <v>54</v>
      </c>
      <c r="L518" s="17"/>
      <c r="M518" s="18"/>
    </row>
    <row r="519" spans="1:13" s="19" customFormat="1" ht="12.75" customHeight="1">
      <c r="A519" s="20">
        <v>515</v>
      </c>
      <c r="B519" s="22" t="s">
        <v>48</v>
      </c>
      <c r="C519" s="23">
        <v>22620</v>
      </c>
      <c r="D519" s="22" t="s">
        <v>73</v>
      </c>
      <c r="E519" s="23" t="s">
        <v>31</v>
      </c>
      <c r="F519" s="24" t="s">
        <v>12</v>
      </c>
      <c r="G519" s="25">
        <v>468</v>
      </c>
      <c r="H519" s="25">
        <v>121</v>
      </c>
      <c r="I519" s="25">
        <v>0</v>
      </c>
      <c r="J519" s="25">
        <v>0</v>
      </c>
      <c r="K519" s="25">
        <v>585</v>
      </c>
      <c r="L519" s="17"/>
      <c r="M519" s="18"/>
    </row>
    <row r="520" spans="1:13" s="19" customFormat="1" ht="12.75" customHeight="1">
      <c r="A520" s="20">
        <v>516</v>
      </c>
      <c r="B520" s="22" t="s">
        <v>48</v>
      </c>
      <c r="C520" s="23">
        <v>22620</v>
      </c>
      <c r="D520" s="22" t="s">
        <v>73</v>
      </c>
      <c r="E520" s="23" t="s">
        <v>32</v>
      </c>
      <c r="F520" s="24" t="s">
        <v>13</v>
      </c>
      <c r="G520" s="25">
        <v>581</v>
      </c>
      <c r="H520" s="25">
        <v>109</v>
      </c>
      <c r="I520" s="25">
        <v>5</v>
      </c>
      <c r="J520" s="25">
        <v>0</v>
      </c>
      <c r="K520" s="25">
        <v>693</v>
      </c>
      <c r="L520" s="17"/>
      <c r="M520" s="18"/>
    </row>
    <row r="521" spans="1:13" s="19" customFormat="1" ht="12.75" customHeight="1">
      <c r="A521" s="20">
        <v>517</v>
      </c>
      <c r="B521" s="22" t="s">
        <v>48</v>
      </c>
      <c r="C521" s="23">
        <v>22620</v>
      </c>
      <c r="D521" s="22" t="s">
        <v>73</v>
      </c>
      <c r="E521" s="23" t="s">
        <v>33</v>
      </c>
      <c r="F521" s="24" t="s">
        <v>14</v>
      </c>
      <c r="G521" s="25">
        <v>379</v>
      </c>
      <c r="H521" s="25">
        <v>297</v>
      </c>
      <c r="I521" s="25">
        <v>12</v>
      </c>
      <c r="J521" s="25">
        <v>0</v>
      </c>
      <c r="K521" s="25">
        <v>692</v>
      </c>
      <c r="L521" s="17"/>
      <c r="M521" s="18"/>
    </row>
    <row r="522" spans="1:13" s="19" customFormat="1" ht="12.75" customHeight="1">
      <c r="A522" s="20">
        <v>518</v>
      </c>
      <c r="B522" s="22" t="s">
        <v>48</v>
      </c>
      <c r="C522" s="23">
        <v>22620</v>
      </c>
      <c r="D522" s="22" t="s">
        <v>73</v>
      </c>
      <c r="E522" s="23" t="s">
        <v>34</v>
      </c>
      <c r="F522" s="24" t="s">
        <v>15</v>
      </c>
      <c r="G522" s="25">
        <v>92</v>
      </c>
      <c r="H522" s="25">
        <v>99</v>
      </c>
      <c r="I522" s="25">
        <v>15</v>
      </c>
      <c r="J522" s="25">
        <v>0</v>
      </c>
      <c r="K522" s="25">
        <v>209</v>
      </c>
      <c r="L522" s="17"/>
      <c r="M522" s="18"/>
    </row>
    <row r="523" spans="1:13" s="19" customFormat="1" ht="12.75" customHeight="1">
      <c r="A523" s="20">
        <v>519</v>
      </c>
      <c r="B523" s="22" t="s">
        <v>48</v>
      </c>
      <c r="C523" s="23">
        <v>22620</v>
      </c>
      <c r="D523" s="22" t="s">
        <v>73</v>
      </c>
      <c r="E523" s="23" t="s">
        <v>35</v>
      </c>
      <c r="F523" s="24" t="s">
        <v>16</v>
      </c>
      <c r="G523" s="25">
        <v>14</v>
      </c>
      <c r="H523" s="25">
        <v>11</v>
      </c>
      <c r="I523" s="25">
        <v>4</v>
      </c>
      <c r="J523" s="25">
        <v>0</v>
      </c>
      <c r="K523" s="25">
        <v>26</v>
      </c>
      <c r="L523" s="17"/>
      <c r="M523" s="18"/>
    </row>
    <row r="524" spans="1:13" s="19" customFormat="1" ht="12.75" customHeight="1">
      <c r="A524" s="20">
        <v>520</v>
      </c>
      <c r="B524" s="22" t="s">
        <v>48</v>
      </c>
      <c r="C524" s="23">
        <v>22620</v>
      </c>
      <c r="D524" s="22" t="s">
        <v>73</v>
      </c>
      <c r="E524" s="23" t="s">
        <v>36</v>
      </c>
      <c r="F524" s="24" t="s">
        <v>17</v>
      </c>
      <c r="G524" s="25">
        <v>58</v>
      </c>
      <c r="H524" s="25">
        <v>34</v>
      </c>
      <c r="I524" s="25">
        <v>10</v>
      </c>
      <c r="J524" s="25">
        <v>0</v>
      </c>
      <c r="K524" s="25">
        <v>100</v>
      </c>
      <c r="L524" s="17"/>
      <c r="M524" s="18"/>
    </row>
    <row r="525" spans="1:13" s="19" customFormat="1" ht="12.75" customHeight="1">
      <c r="A525" s="20">
        <v>521</v>
      </c>
      <c r="B525" s="22" t="s">
        <v>48</v>
      </c>
      <c r="C525" s="23">
        <v>22620</v>
      </c>
      <c r="D525" s="22" t="s">
        <v>73</v>
      </c>
      <c r="E525" s="23" t="s">
        <v>37</v>
      </c>
      <c r="F525" s="24" t="s">
        <v>18</v>
      </c>
      <c r="G525" s="25">
        <v>216</v>
      </c>
      <c r="H525" s="25">
        <v>236</v>
      </c>
      <c r="I525" s="25">
        <v>14</v>
      </c>
      <c r="J525" s="25">
        <v>0</v>
      </c>
      <c r="K525" s="25">
        <v>467</v>
      </c>
      <c r="L525" s="17"/>
      <c r="M525" s="18"/>
    </row>
    <row r="526" spans="1:13" s="19" customFormat="1" ht="12.75" customHeight="1">
      <c r="A526" s="20">
        <v>522</v>
      </c>
      <c r="B526" s="22" t="s">
        <v>48</v>
      </c>
      <c r="C526" s="23">
        <v>22620</v>
      </c>
      <c r="D526" s="22" t="s">
        <v>73</v>
      </c>
      <c r="E526" s="23" t="s">
        <v>38</v>
      </c>
      <c r="F526" s="24" t="s">
        <v>19</v>
      </c>
      <c r="G526" s="25">
        <v>48</v>
      </c>
      <c r="H526" s="25">
        <v>30</v>
      </c>
      <c r="I526" s="25">
        <v>5</v>
      </c>
      <c r="J526" s="25">
        <v>0</v>
      </c>
      <c r="K526" s="25">
        <v>77</v>
      </c>
      <c r="L526" s="17"/>
      <c r="M526" s="18"/>
    </row>
    <row r="527" spans="1:13" s="19" customFormat="1" ht="12.75" customHeight="1">
      <c r="A527" s="20">
        <v>523</v>
      </c>
      <c r="B527" s="22" t="s">
        <v>48</v>
      </c>
      <c r="C527" s="23">
        <v>22620</v>
      </c>
      <c r="D527" s="22" t="s">
        <v>73</v>
      </c>
      <c r="E527" s="23" t="s">
        <v>39</v>
      </c>
      <c r="F527" s="24" t="s">
        <v>20</v>
      </c>
      <c r="G527" s="25">
        <v>176</v>
      </c>
      <c r="H527" s="25">
        <v>206</v>
      </c>
      <c r="I527" s="25">
        <v>10</v>
      </c>
      <c r="J527" s="25">
        <v>0</v>
      </c>
      <c r="K527" s="25">
        <v>394</v>
      </c>
      <c r="L527" s="17"/>
      <c r="M527" s="18"/>
    </row>
    <row r="528" spans="1:13" s="19" customFormat="1" ht="12.75" customHeight="1">
      <c r="A528" s="20">
        <v>524</v>
      </c>
      <c r="B528" s="22" t="s">
        <v>48</v>
      </c>
      <c r="C528" s="23">
        <v>22620</v>
      </c>
      <c r="D528" s="22" t="s">
        <v>73</v>
      </c>
      <c r="E528" s="23" t="s">
        <v>40</v>
      </c>
      <c r="F528" s="24" t="s">
        <v>41</v>
      </c>
      <c r="G528" s="25">
        <v>54</v>
      </c>
      <c r="H528" s="25">
        <v>17</v>
      </c>
      <c r="I528" s="25">
        <v>0</v>
      </c>
      <c r="J528" s="25">
        <v>0</v>
      </c>
      <c r="K528" s="25">
        <v>71</v>
      </c>
      <c r="L528" s="17"/>
      <c r="M528" s="18"/>
    </row>
    <row r="529" spans="1:13" s="19" customFormat="1" ht="12.75" customHeight="1">
      <c r="A529" s="20">
        <v>525</v>
      </c>
      <c r="B529" s="22" t="s">
        <v>48</v>
      </c>
      <c r="C529" s="23">
        <v>22620</v>
      </c>
      <c r="D529" s="22" t="s">
        <v>74</v>
      </c>
      <c r="E529" s="23"/>
      <c r="F529" s="24"/>
      <c r="G529" s="25">
        <v>4335</v>
      </c>
      <c r="H529" s="25">
        <v>3125</v>
      </c>
      <c r="I529" s="25">
        <v>204</v>
      </c>
      <c r="J529" s="25">
        <v>0</v>
      </c>
      <c r="K529" s="25">
        <v>7669</v>
      </c>
      <c r="L529" s="17"/>
      <c r="M529" s="18"/>
    </row>
    <row r="530" spans="1:13" s="19" customFormat="1" ht="12.75" customHeight="1">
      <c r="A530" s="20">
        <v>526</v>
      </c>
      <c r="B530" s="22" t="s">
        <v>48</v>
      </c>
      <c r="C530" s="23">
        <v>22670</v>
      </c>
      <c r="D530" s="22" t="s">
        <v>75</v>
      </c>
      <c r="E530" s="23" t="s">
        <v>21</v>
      </c>
      <c r="F530" s="24" t="s">
        <v>2</v>
      </c>
      <c r="G530" s="25">
        <v>71</v>
      </c>
      <c r="H530" s="25">
        <v>46</v>
      </c>
      <c r="I530" s="25">
        <v>4</v>
      </c>
      <c r="J530" s="25">
        <v>0</v>
      </c>
      <c r="K530" s="25">
        <v>118</v>
      </c>
      <c r="L530" s="17"/>
      <c r="M530" s="18"/>
    </row>
    <row r="531" spans="1:13" s="19" customFormat="1" ht="12.75" customHeight="1">
      <c r="A531" s="20">
        <v>527</v>
      </c>
      <c r="B531" s="22" t="s">
        <v>48</v>
      </c>
      <c r="C531" s="23">
        <v>22670</v>
      </c>
      <c r="D531" s="22" t="s">
        <v>75</v>
      </c>
      <c r="E531" s="23" t="s">
        <v>22</v>
      </c>
      <c r="F531" s="24" t="s">
        <v>3</v>
      </c>
      <c r="G531" s="25">
        <v>7</v>
      </c>
      <c r="H531" s="25">
        <v>10</v>
      </c>
      <c r="I531" s="25">
        <v>0</v>
      </c>
      <c r="J531" s="25">
        <v>0</v>
      </c>
      <c r="K531" s="25">
        <v>15</v>
      </c>
      <c r="L531" s="17"/>
      <c r="M531" s="18"/>
    </row>
    <row r="532" spans="1:13" s="19" customFormat="1" ht="12.75" customHeight="1">
      <c r="A532" s="20">
        <v>528</v>
      </c>
      <c r="B532" s="22" t="s">
        <v>48</v>
      </c>
      <c r="C532" s="23">
        <v>22670</v>
      </c>
      <c r="D532" s="22" t="s">
        <v>75</v>
      </c>
      <c r="E532" s="23" t="s">
        <v>23</v>
      </c>
      <c r="F532" s="24" t="s">
        <v>4</v>
      </c>
      <c r="G532" s="25">
        <v>379</v>
      </c>
      <c r="H532" s="25">
        <v>816</v>
      </c>
      <c r="I532" s="25">
        <v>208</v>
      </c>
      <c r="J532" s="25">
        <v>3</v>
      </c>
      <c r="K532" s="25">
        <v>1404</v>
      </c>
      <c r="L532" s="17"/>
      <c r="M532" s="18"/>
    </row>
    <row r="533" spans="1:13" s="19" customFormat="1" ht="12.75" customHeight="1">
      <c r="A533" s="20">
        <v>529</v>
      </c>
      <c r="B533" s="22" t="s">
        <v>48</v>
      </c>
      <c r="C533" s="23">
        <v>22670</v>
      </c>
      <c r="D533" s="22" t="s">
        <v>75</v>
      </c>
      <c r="E533" s="23" t="s">
        <v>24</v>
      </c>
      <c r="F533" s="24" t="s">
        <v>5</v>
      </c>
      <c r="G533" s="25">
        <v>21</v>
      </c>
      <c r="H533" s="25">
        <v>20</v>
      </c>
      <c r="I533" s="25">
        <v>6</v>
      </c>
      <c r="J533" s="25">
        <v>0</v>
      </c>
      <c r="K533" s="25">
        <v>51</v>
      </c>
      <c r="L533" s="17"/>
      <c r="M533" s="18"/>
    </row>
    <row r="534" spans="1:13" s="19" customFormat="1" ht="12.75" customHeight="1">
      <c r="A534" s="20">
        <v>530</v>
      </c>
      <c r="B534" s="22" t="s">
        <v>48</v>
      </c>
      <c r="C534" s="23">
        <v>22670</v>
      </c>
      <c r="D534" s="22" t="s">
        <v>75</v>
      </c>
      <c r="E534" s="23" t="s">
        <v>25</v>
      </c>
      <c r="F534" s="24" t="s">
        <v>6</v>
      </c>
      <c r="G534" s="25">
        <v>1182</v>
      </c>
      <c r="H534" s="25">
        <v>733</v>
      </c>
      <c r="I534" s="25">
        <v>41</v>
      </c>
      <c r="J534" s="25">
        <v>0</v>
      </c>
      <c r="K534" s="25">
        <v>1949</v>
      </c>
      <c r="L534" s="17"/>
      <c r="M534" s="18"/>
    </row>
    <row r="535" spans="1:13" s="19" customFormat="1" ht="12.75" customHeight="1">
      <c r="A535" s="20">
        <v>531</v>
      </c>
      <c r="B535" s="22" t="s">
        <v>48</v>
      </c>
      <c r="C535" s="23">
        <v>22670</v>
      </c>
      <c r="D535" s="22" t="s">
        <v>75</v>
      </c>
      <c r="E535" s="23" t="s">
        <v>26</v>
      </c>
      <c r="F535" s="24" t="s">
        <v>7</v>
      </c>
      <c r="G535" s="25">
        <v>363</v>
      </c>
      <c r="H535" s="25">
        <v>511</v>
      </c>
      <c r="I535" s="25">
        <v>122</v>
      </c>
      <c r="J535" s="25">
        <v>3</v>
      </c>
      <c r="K535" s="25">
        <v>991</v>
      </c>
      <c r="L535" s="17"/>
      <c r="M535" s="18"/>
    </row>
    <row r="536" spans="1:13" s="19" customFormat="1" ht="12.75" customHeight="1">
      <c r="A536" s="20">
        <v>532</v>
      </c>
      <c r="B536" s="22" t="s">
        <v>48</v>
      </c>
      <c r="C536" s="23">
        <v>22670</v>
      </c>
      <c r="D536" s="22" t="s">
        <v>75</v>
      </c>
      <c r="E536" s="23" t="s">
        <v>27</v>
      </c>
      <c r="F536" s="24" t="s">
        <v>8</v>
      </c>
      <c r="G536" s="25">
        <v>418</v>
      </c>
      <c r="H536" s="25">
        <v>593</v>
      </c>
      <c r="I536" s="25">
        <v>31</v>
      </c>
      <c r="J536" s="25">
        <v>3</v>
      </c>
      <c r="K536" s="25">
        <v>1046</v>
      </c>
      <c r="L536" s="17"/>
      <c r="M536" s="18"/>
    </row>
    <row r="537" spans="1:13" s="19" customFormat="1" ht="12.75" customHeight="1">
      <c r="A537" s="20">
        <v>533</v>
      </c>
      <c r="B537" s="22" t="s">
        <v>48</v>
      </c>
      <c r="C537" s="23">
        <v>22670</v>
      </c>
      <c r="D537" s="22" t="s">
        <v>75</v>
      </c>
      <c r="E537" s="23" t="s">
        <v>28</v>
      </c>
      <c r="F537" s="24" t="s">
        <v>9</v>
      </c>
      <c r="G537" s="25">
        <v>208</v>
      </c>
      <c r="H537" s="25">
        <v>310</v>
      </c>
      <c r="I537" s="25">
        <v>13</v>
      </c>
      <c r="J537" s="25">
        <v>0</v>
      </c>
      <c r="K537" s="25">
        <v>539</v>
      </c>
      <c r="L537" s="17"/>
      <c r="M537" s="18"/>
    </row>
    <row r="538" spans="1:13" s="19" customFormat="1" ht="12.75" customHeight="1">
      <c r="A538" s="20">
        <v>534</v>
      </c>
      <c r="B538" s="22" t="s">
        <v>48</v>
      </c>
      <c r="C538" s="23">
        <v>22670</v>
      </c>
      <c r="D538" s="22" t="s">
        <v>75</v>
      </c>
      <c r="E538" s="23" t="s">
        <v>29</v>
      </c>
      <c r="F538" s="24" t="s">
        <v>10</v>
      </c>
      <c r="G538" s="25">
        <v>1353</v>
      </c>
      <c r="H538" s="25">
        <v>309</v>
      </c>
      <c r="I538" s="25">
        <v>26</v>
      </c>
      <c r="J538" s="25">
        <v>0</v>
      </c>
      <c r="K538" s="25">
        <v>1692</v>
      </c>
      <c r="L538" s="17"/>
      <c r="M538" s="18"/>
    </row>
    <row r="539" spans="1:13" s="19" customFormat="1" ht="12.75" customHeight="1">
      <c r="A539" s="20">
        <v>535</v>
      </c>
      <c r="B539" s="22" t="s">
        <v>48</v>
      </c>
      <c r="C539" s="23">
        <v>22670</v>
      </c>
      <c r="D539" s="22" t="s">
        <v>75</v>
      </c>
      <c r="E539" s="23" t="s">
        <v>30</v>
      </c>
      <c r="F539" s="24" t="s">
        <v>11</v>
      </c>
      <c r="G539" s="25">
        <v>33</v>
      </c>
      <c r="H539" s="25">
        <v>16</v>
      </c>
      <c r="I539" s="25">
        <v>6</v>
      </c>
      <c r="J539" s="25">
        <v>0</v>
      </c>
      <c r="K539" s="25">
        <v>54</v>
      </c>
      <c r="L539" s="17"/>
      <c r="M539" s="18"/>
    </row>
    <row r="540" spans="1:13" s="19" customFormat="1" ht="12.75" customHeight="1">
      <c r="A540" s="20">
        <v>536</v>
      </c>
      <c r="B540" s="22" t="s">
        <v>48</v>
      </c>
      <c r="C540" s="23">
        <v>22670</v>
      </c>
      <c r="D540" s="22" t="s">
        <v>75</v>
      </c>
      <c r="E540" s="23" t="s">
        <v>31</v>
      </c>
      <c r="F540" s="24" t="s">
        <v>12</v>
      </c>
      <c r="G540" s="25">
        <v>548</v>
      </c>
      <c r="H540" s="25">
        <v>111</v>
      </c>
      <c r="I540" s="25">
        <v>5</v>
      </c>
      <c r="J540" s="25">
        <v>0</v>
      </c>
      <c r="K540" s="25">
        <v>665</v>
      </c>
      <c r="L540" s="17"/>
      <c r="M540" s="18"/>
    </row>
    <row r="541" spans="1:13" s="19" customFormat="1" ht="12.75" customHeight="1">
      <c r="A541" s="20">
        <v>537</v>
      </c>
      <c r="B541" s="22" t="s">
        <v>48</v>
      </c>
      <c r="C541" s="23">
        <v>22670</v>
      </c>
      <c r="D541" s="22" t="s">
        <v>75</v>
      </c>
      <c r="E541" s="23" t="s">
        <v>32</v>
      </c>
      <c r="F541" s="24" t="s">
        <v>13</v>
      </c>
      <c r="G541" s="25">
        <v>1151</v>
      </c>
      <c r="H541" s="25">
        <v>120</v>
      </c>
      <c r="I541" s="25">
        <v>23</v>
      </c>
      <c r="J541" s="25">
        <v>0</v>
      </c>
      <c r="K541" s="25">
        <v>1292</v>
      </c>
      <c r="L541" s="17"/>
      <c r="M541" s="18"/>
    </row>
    <row r="542" spans="1:13" s="19" customFormat="1" ht="12.75" customHeight="1">
      <c r="A542" s="20">
        <v>538</v>
      </c>
      <c r="B542" s="22" t="s">
        <v>48</v>
      </c>
      <c r="C542" s="23">
        <v>22670</v>
      </c>
      <c r="D542" s="22" t="s">
        <v>75</v>
      </c>
      <c r="E542" s="23" t="s">
        <v>33</v>
      </c>
      <c r="F542" s="24" t="s">
        <v>14</v>
      </c>
      <c r="G542" s="25">
        <v>437</v>
      </c>
      <c r="H542" s="25">
        <v>360</v>
      </c>
      <c r="I542" s="25">
        <v>33</v>
      </c>
      <c r="J542" s="25">
        <v>0</v>
      </c>
      <c r="K542" s="25">
        <v>830</v>
      </c>
      <c r="L542" s="17"/>
      <c r="M542" s="18"/>
    </row>
    <row r="543" spans="1:13" s="19" customFormat="1" ht="12.75" customHeight="1">
      <c r="A543" s="20">
        <v>539</v>
      </c>
      <c r="B543" s="22" t="s">
        <v>48</v>
      </c>
      <c r="C543" s="23">
        <v>22670</v>
      </c>
      <c r="D543" s="22" t="s">
        <v>75</v>
      </c>
      <c r="E543" s="23" t="s">
        <v>34</v>
      </c>
      <c r="F543" s="24" t="s">
        <v>15</v>
      </c>
      <c r="G543" s="25">
        <v>363</v>
      </c>
      <c r="H543" s="25">
        <v>220</v>
      </c>
      <c r="I543" s="25">
        <v>41</v>
      </c>
      <c r="J543" s="25">
        <v>3</v>
      </c>
      <c r="K543" s="25">
        <v>620</v>
      </c>
      <c r="L543" s="17"/>
      <c r="M543" s="18"/>
    </row>
    <row r="544" spans="1:13" s="19" customFormat="1" ht="12.75" customHeight="1">
      <c r="A544" s="20">
        <v>540</v>
      </c>
      <c r="B544" s="22" t="s">
        <v>48</v>
      </c>
      <c r="C544" s="23">
        <v>22670</v>
      </c>
      <c r="D544" s="22" t="s">
        <v>75</v>
      </c>
      <c r="E544" s="23" t="s">
        <v>35</v>
      </c>
      <c r="F544" s="24" t="s">
        <v>16</v>
      </c>
      <c r="G544" s="25">
        <v>27</v>
      </c>
      <c r="H544" s="25">
        <v>15</v>
      </c>
      <c r="I544" s="25">
        <v>3</v>
      </c>
      <c r="J544" s="25">
        <v>0</v>
      </c>
      <c r="K544" s="25">
        <v>42</v>
      </c>
      <c r="L544" s="17"/>
      <c r="M544" s="18"/>
    </row>
    <row r="545" spans="1:13" s="19" customFormat="1" ht="12.75" customHeight="1">
      <c r="A545" s="20">
        <v>541</v>
      </c>
      <c r="B545" s="22" t="s">
        <v>48</v>
      </c>
      <c r="C545" s="23">
        <v>22670</v>
      </c>
      <c r="D545" s="22" t="s">
        <v>75</v>
      </c>
      <c r="E545" s="23" t="s">
        <v>36</v>
      </c>
      <c r="F545" s="24" t="s">
        <v>17</v>
      </c>
      <c r="G545" s="25">
        <v>53</v>
      </c>
      <c r="H545" s="25">
        <v>43</v>
      </c>
      <c r="I545" s="25">
        <v>7</v>
      </c>
      <c r="J545" s="25">
        <v>0</v>
      </c>
      <c r="K545" s="25">
        <v>105</v>
      </c>
      <c r="L545" s="17"/>
      <c r="M545" s="18"/>
    </row>
    <row r="546" spans="1:13" s="19" customFormat="1" ht="12.75" customHeight="1">
      <c r="A546" s="20">
        <v>542</v>
      </c>
      <c r="B546" s="22" t="s">
        <v>48</v>
      </c>
      <c r="C546" s="23">
        <v>22670</v>
      </c>
      <c r="D546" s="22" t="s">
        <v>75</v>
      </c>
      <c r="E546" s="23" t="s">
        <v>37</v>
      </c>
      <c r="F546" s="24" t="s">
        <v>18</v>
      </c>
      <c r="G546" s="25">
        <v>224</v>
      </c>
      <c r="H546" s="25">
        <v>243</v>
      </c>
      <c r="I546" s="25">
        <v>14</v>
      </c>
      <c r="J546" s="25">
        <v>0</v>
      </c>
      <c r="K546" s="25">
        <v>482</v>
      </c>
      <c r="L546" s="17"/>
      <c r="M546" s="18"/>
    </row>
    <row r="547" spans="1:13" s="19" customFormat="1" ht="12.75" customHeight="1">
      <c r="A547" s="20">
        <v>543</v>
      </c>
      <c r="B547" s="22" t="s">
        <v>48</v>
      </c>
      <c r="C547" s="23">
        <v>22670</v>
      </c>
      <c r="D547" s="22" t="s">
        <v>75</v>
      </c>
      <c r="E547" s="23" t="s">
        <v>38</v>
      </c>
      <c r="F547" s="24" t="s">
        <v>19</v>
      </c>
      <c r="G547" s="25">
        <v>39</v>
      </c>
      <c r="H547" s="25">
        <v>40</v>
      </c>
      <c r="I547" s="25">
        <v>10</v>
      </c>
      <c r="J547" s="25">
        <v>0</v>
      </c>
      <c r="K547" s="25">
        <v>84</v>
      </c>
      <c r="L547" s="17"/>
      <c r="M547" s="18"/>
    </row>
    <row r="548" spans="1:13" s="19" customFormat="1" ht="12.75" customHeight="1">
      <c r="A548" s="20">
        <v>544</v>
      </c>
      <c r="B548" s="22" t="s">
        <v>48</v>
      </c>
      <c r="C548" s="23">
        <v>22670</v>
      </c>
      <c r="D548" s="22" t="s">
        <v>75</v>
      </c>
      <c r="E548" s="23" t="s">
        <v>39</v>
      </c>
      <c r="F548" s="24" t="s">
        <v>20</v>
      </c>
      <c r="G548" s="25">
        <v>269</v>
      </c>
      <c r="H548" s="25">
        <v>429</v>
      </c>
      <c r="I548" s="25">
        <v>15</v>
      </c>
      <c r="J548" s="25">
        <v>0</v>
      </c>
      <c r="K548" s="25">
        <v>710</v>
      </c>
      <c r="L548" s="17"/>
      <c r="M548" s="18"/>
    </row>
    <row r="549" spans="1:13" s="19" customFormat="1" ht="12.75" customHeight="1">
      <c r="A549" s="20">
        <v>545</v>
      </c>
      <c r="B549" s="22" t="s">
        <v>48</v>
      </c>
      <c r="C549" s="23">
        <v>22670</v>
      </c>
      <c r="D549" s="22" t="s">
        <v>75</v>
      </c>
      <c r="E549" s="23" t="s">
        <v>40</v>
      </c>
      <c r="F549" s="24" t="s">
        <v>41</v>
      </c>
      <c r="G549" s="25">
        <v>138</v>
      </c>
      <c r="H549" s="25">
        <v>54</v>
      </c>
      <c r="I549" s="25">
        <v>0</v>
      </c>
      <c r="J549" s="25">
        <v>0</v>
      </c>
      <c r="K549" s="25">
        <v>196</v>
      </c>
      <c r="L549" s="17"/>
      <c r="M549" s="18"/>
    </row>
    <row r="550" spans="1:13" s="19" customFormat="1" ht="12.75" customHeight="1">
      <c r="A550" s="20">
        <v>546</v>
      </c>
      <c r="B550" s="22" t="s">
        <v>48</v>
      </c>
      <c r="C550" s="23">
        <v>22670</v>
      </c>
      <c r="D550" s="22" t="s">
        <v>76</v>
      </c>
      <c r="E550" s="23"/>
      <c r="F550" s="24"/>
      <c r="G550" s="25">
        <v>7287</v>
      </c>
      <c r="H550" s="25">
        <v>4995</v>
      </c>
      <c r="I550" s="25">
        <v>600</v>
      </c>
      <c r="J550" s="25">
        <v>7</v>
      </c>
      <c r="K550" s="25">
        <v>12890</v>
      </c>
      <c r="L550" s="17"/>
      <c r="M550" s="18"/>
    </row>
    <row r="551" spans="1:13" s="19" customFormat="1" ht="12.75" customHeight="1">
      <c r="A551" s="20">
        <v>547</v>
      </c>
      <c r="B551" s="22" t="s">
        <v>48</v>
      </c>
      <c r="C551" s="23">
        <v>22750</v>
      </c>
      <c r="D551" s="22" t="s">
        <v>77</v>
      </c>
      <c r="E551" s="23" t="s">
        <v>21</v>
      </c>
      <c r="F551" s="24" t="s">
        <v>2</v>
      </c>
      <c r="G551" s="25">
        <v>485</v>
      </c>
      <c r="H551" s="25">
        <v>138</v>
      </c>
      <c r="I551" s="25">
        <v>5</v>
      </c>
      <c r="J551" s="25">
        <v>3</v>
      </c>
      <c r="K551" s="25">
        <v>621</v>
      </c>
      <c r="L551" s="17"/>
      <c r="M551" s="18"/>
    </row>
    <row r="552" spans="1:13" s="19" customFormat="1" ht="12.75" customHeight="1">
      <c r="A552" s="20">
        <v>548</v>
      </c>
      <c r="B552" s="22" t="s">
        <v>48</v>
      </c>
      <c r="C552" s="23">
        <v>22750</v>
      </c>
      <c r="D552" s="22" t="s">
        <v>77</v>
      </c>
      <c r="E552" s="23" t="s">
        <v>22</v>
      </c>
      <c r="F552" s="24" t="s">
        <v>3</v>
      </c>
      <c r="G552" s="25">
        <v>9</v>
      </c>
      <c r="H552" s="25">
        <v>15</v>
      </c>
      <c r="I552" s="25">
        <v>0</v>
      </c>
      <c r="J552" s="25">
        <v>0</v>
      </c>
      <c r="K552" s="25">
        <v>23</v>
      </c>
      <c r="L552" s="17"/>
      <c r="M552" s="18"/>
    </row>
    <row r="553" spans="1:13" s="19" customFormat="1" ht="12.75" customHeight="1">
      <c r="A553" s="20">
        <v>549</v>
      </c>
      <c r="B553" s="22" t="s">
        <v>48</v>
      </c>
      <c r="C553" s="23">
        <v>22750</v>
      </c>
      <c r="D553" s="22" t="s">
        <v>77</v>
      </c>
      <c r="E553" s="23" t="s">
        <v>23</v>
      </c>
      <c r="F553" s="24" t="s">
        <v>4</v>
      </c>
      <c r="G553" s="25">
        <v>304</v>
      </c>
      <c r="H553" s="25">
        <v>326</v>
      </c>
      <c r="I553" s="25">
        <v>54</v>
      </c>
      <c r="J553" s="25">
        <v>3</v>
      </c>
      <c r="K553" s="25">
        <v>689</v>
      </c>
      <c r="L553" s="17"/>
      <c r="M553" s="18"/>
    </row>
    <row r="554" spans="1:13" s="19" customFormat="1" ht="12.75" customHeight="1">
      <c r="A554" s="20">
        <v>550</v>
      </c>
      <c r="B554" s="22" t="s">
        <v>48</v>
      </c>
      <c r="C554" s="23">
        <v>22750</v>
      </c>
      <c r="D554" s="22" t="s">
        <v>77</v>
      </c>
      <c r="E554" s="23" t="s">
        <v>24</v>
      </c>
      <c r="F554" s="24" t="s">
        <v>5</v>
      </c>
      <c r="G554" s="25">
        <v>26</v>
      </c>
      <c r="H554" s="25">
        <v>26</v>
      </c>
      <c r="I554" s="25">
        <v>3</v>
      </c>
      <c r="J554" s="25">
        <v>0</v>
      </c>
      <c r="K554" s="25">
        <v>58</v>
      </c>
      <c r="L554" s="17"/>
      <c r="M554" s="18"/>
    </row>
    <row r="555" spans="1:13" s="19" customFormat="1" ht="12.75" customHeight="1">
      <c r="A555" s="20">
        <v>551</v>
      </c>
      <c r="B555" s="22" t="s">
        <v>48</v>
      </c>
      <c r="C555" s="23">
        <v>22750</v>
      </c>
      <c r="D555" s="22" t="s">
        <v>77</v>
      </c>
      <c r="E555" s="23" t="s">
        <v>25</v>
      </c>
      <c r="F555" s="24" t="s">
        <v>6</v>
      </c>
      <c r="G555" s="25">
        <v>1940</v>
      </c>
      <c r="H555" s="25">
        <v>1393</v>
      </c>
      <c r="I555" s="25">
        <v>27</v>
      </c>
      <c r="J555" s="25">
        <v>0</v>
      </c>
      <c r="K555" s="25">
        <v>3362</v>
      </c>
      <c r="L555" s="17"/>
      <c r="M555" s="18"/>
    </row>
    <row r="556" spans="1:13" s="19" customFormat="1" ht="12.75" customHeight="1">
      <c r="A556" s="20">
        <v>552</v>
      </c>
      <c r="B556" s="22" t="s">
        <v>48</v>
      </c>
      <c r="C556" s="23">
        <v>22750</v>
      </c>
      <c r="D556" s="22" t="s">
        <v>77</v>
      </c>
      <c r="E556" s="23" t="s">
        <v>26</v>
      </c>
      <c r="F556" s="24" t="s">
        <v>7</v>
      </c>
      <c r="G556" s="25">
        <v>227</v>
      </c>
      <c r="H556" s="25">
        <v>218</v>
      </c>
      <c r="I556" s="25">
        <v>18</v>
      </c>
      <c r="J556" s="25">
        <v>0</v>
      </c>
      <c r="K556" s="25">
        <v>468</v>
      </c>
      <c r="L556" s="17"/>
      <c r="M556" s="18"/>
    </row>
    <row r="557" spans="1:13" s="19" customFormat="1" ht="12.75" customHeight="1">
      <c r="A557" s="20">
        <v>553</v>
      </c>
      <c r="B557" s="22" t="s">
        <v>48</v>
      </c>
      <c r="C557" s="23">
        <v>22750</v>
      </c>
      <c r="D557" s="22" t="s">
        <v>77</v>
      </c>
      <c r="E557" s="23" t="s">
        <v>27</v>
      </c>
      <c r="F557" s="24" t="s">
        <v>8</v>
      </c>
      <c r="G557" s="25">
        <v>463</v>
      </c>
      <c r="H557" s="25">
        <v>621</v>
      </c>
      <c r="I557" s="25">
        <v>52</v>
      </c>
      <c r="J557" s="25">
        <v>0</v>
      </c>
      <c r="K557" s="25">
        <v>1143</v>
      </c>
      <c r="L557" s="17"/>
      <c r="M557" s="18"/>
    </row>
    <row r="558" spans="1:13" s="19" customFormat="1" ht="12.75" customHeight="1">
      <c r="A558" s="20">
        <v>554</v>
      </c>
      <c r="B558" s="22" t="s">
        <v>48</v>
      </c>
      <c r="C558" s="23">
        <v>22750</v>
      </c>
      <c r="D558" s="22" t="s">
        <v>77</v>
      </c>
      <c r="E558" s="23" t="s">
        <v>28</v>
      </c>
      <c r="F558" s="24" t="s">
        <v>9</v>
      </c>
      <c r="G558" s="25">
        <v>206</v>
      </c>
      <c r="H558" s="25">
        <v>516</v>
      </c>
      <c r="I558" s="25">
        <v>65</v>
      </c>
      <c r="J558" s="25">
        <v>3</v>
      </c>
      <c r="K558" s="25">
        <v>791</v>
      </c>
      <c r="L558" s="17"/>
      <c r="M558" s="18"/>
    </row>
    <row r="559" spans="1:13" s="19" customFormat="1" ht="12.75" customHeight="1">
      <c r="A559" s="20">
        <v>555</v>
      </c>
      <c r="B559" s="22" t="s">
        <v>48</v>
      </c>
      <c r="C559" s="23">
        <v>22750</v>
      </c>
      <c r="D559" s="22" t="s">
        <v>77</v>
      </c>
      <c r="E559" s="23" t="s">
        <v>29</v>
      </c>
      <c r="F559" s="24" t="s">
        <v>10</v>
      </c>
      <c r="G559" s="25">
        <v>594</v>
      </c>
      <c r="H559" s="25">
        <v>288</v>
      </c>
      <c r="I559" s="25">
        <v>23</v>
      </c>
      <c r="J559" s="25">
        <v>0</v>
      </c>
      <c r="K559" s="25">
        <v>901</v>
      </c>
      <c r="L559" s="17"/>
      <c r="M559" s="18"/>
    </row>
    <row r="560" spans="1:13" s="19" customFormat="1" ht="12.75" customHeight="1">
      <c r="A560" s="20">
        <v>556</v>
      </c>
      <c r="B560" s="22" t="s">
        <v>48</v>
      </c>
      <c r="C560" s="23">
        <v>22750</v>
      </c>
      <c r="D560" s="22" t="s">
        <v>77</v>
      </c>
      <c r="E560" s="23" t="s">
        <v>30</v>
      </c>
      <c r="F560" s="24" t="s">
        <v>11</v>
      </c>
      <c r="G560" s="25">
        <v>66</v>
      </c>
      <c r="H560" s="25">
        <v>34</v>
      </c>
      <c r="I560" s="25">
        <v>0</v>
      </c>
      <c r="J560" s="25">
        <v>0</v>
      </c>
      <c r="K560" s="25">
        <v>101</v>
      </c>
      <c r="L560" s="17"/>
      <c r="M560" s="18"/>
    </row>
    <row r="561" spans="1:13" s="19" customFormat="1" ht="12.75" customHeight="1">
      <c r="A561" s="20">
        <v>557</v>
      </c>
      <c r="B561" s="22" t="s">
        <v>48</v>
      </c>
      <c r="C561" s="23">
        <v>22750</v>
      </c>
      <c r="D561" s="22" t="s">
        <v>77</v>
      </c>
      <c r="E561" s="23" t="s">
        <v>31</v>
      </c>
      <c r="F561" s="24" t="s">
        <v>12</v>
      </c>
      <c r="G561" s="25">
        <v>1170</v>
      </c>
      <c r="H561" s="25">
        <v>229</v>
      </c>
      <c r="I561" s="25">
        <v>5</v>
      </c>
      <c r="J561" s="25">
        <v>0</v>
      </c>
      <c r="K561" s="25">
        <v>1405</v>
      </c>
      <c r="L561" s="17"/>
      <c r="M561" s="18"/>
    </row>
    <row r="562" spans="1:13" s="19" customFormat="1" ht="12.75" customHeight="1">
      <c r="A562" s="20">
        <v>558</v>
      </c>
      <c r="B562" s="22" t="s">
        <v>48</v>
      </c>
      <c r="C562" s="23">
        <v>22750</v>
      </c>
      <c r="D562" s="22" t="s">
        <v>77</v>
      </c>
      <c r="E562" s="23" t="s">
        <v>32</v>
      </c>
      <c r="F562" s="24" t="s">
        <v>13</v>
      </c>
      <c r="G562" s="25">
        <v>1516</v>
      </c>
      <c r="H562" s="25">
        <v>209</v>
      </c>
      <c r="I562" s="25">
        <v>8</v>
      </c>
      <c r="J562" s="25">
        <v>0</v>
      </c>
      <c r="K562" s="25">
        <v>1733</v>
      </c>
      <c r="L562" s="17"/>
      <c r="M562" s="18"/>
    </row>
    <row r="563" spans="1:13" s="19" customFormat="1" ht="12.75" customHeight="1">
      <c r="A563" s="20">
        <v>559</v>
      </c>
      <c r="B563" s="22" t="s">
        <v>48</v>
      </c>
      <c r="C563" s="23">
        <v>22750</v>
      </c>
      <c r="D563" s="22" t="s">
        <v>77</v>
      </c>
      <c r="E563" s="23" t="s">
        <v>33</v>
      </c>
      <c r="F563" s="24" t="s">
        <v>14</v>
      </c>
      <c r="G563" s="25">
        <v>1019</v>
      </c>
      <c r="H563" s="25">
        <v>734</v>
      </c>
      <c r="I563" s="25">
        <v>32</v>
      </c>
      <c r="J563" s="25">
        <v>0</v>
      </c>
      <c r="K563" s="25">
        <v>1782</v>
      </c>
      <c r="L563" s="17"/>
      <c r="M563" s="18"/>
    </row>
    <row r="564" spans="1:13" s="19" customFormat="1" ht="12.75" customHeight="1">
      <c r="A564" s="20">
        <v>560</v>
      </c>
      <c r="B564" s="22" t="s">
        <v>48</v>
      </c>
      <c r="C564" s="23">
        <v>22750</v>
      </c>
      <c r="D564" s="22" t="s">
        <v>77</v>
      </c>
      <c r="E564" s="23" t="s">
        <v>34</v>
      </c>
      <c r="F564" s="24" t="s">
        <v>15</v>
      </c>
      <c r="G564" s="25">
        <v>280</v>
      </c>
      <c r="H564" s="25">
        <v>231</v>
      </c>
      <c r="I564" s="25">
        <v>23</v>
      </c>
      <c r="J564" s="25">
        <v>0</v>
      </c>
      <c r="K564" s="25">
        <v>536</v>
      </c>
      <c r="L564" s="17"/>
      <c r="M564" s="18"/>
    </row>
    <row r="565" spans="1:13" s="19" customFormat="1" ht="12.75" customHeight="1">
      <c r="A565" s="20">
        <v>561</v>
      </c>
      <c r="B565" s="22" t="s">
        <v>48</v>
      </c>
      <c r="C565" s="23">
        <v>22750</v>
      </c>
      <c r="D565" s="22" t="s">
        <v>77</v>
      </c>
      <c r="E565" s="23" t="s">
        <v>35</v>
      </c>
      <c r="F565" s="24" t="s">
        <v>16</v>
      </c>
      <c r="G565" s="25">
        <v>33</v>
      </c>
      <c r="H565" s="25">
        <v>22</v>
      </c>
      <c r="I565" s="25">
        <v>4</v>
      </c>
      <c r="J565" s="25">
        <v>0</v>
      </c>
      <c r="K565" s="25">
        <v>58</v>
      </c>
      <c r="L565" s="17"/>
      <c r="M565" s="18"/>
    </row>
    <row r="566" spans="1:13" s="19" customFormat="1" ht="12.75" customHeight="1">
      <c r="A566" s="20">
        <v>562</v>
      </c>
      <c r="B566" s="22" t="s">
        <v>48</v>
      </c>
      <c r="C566" s="23">
        <v>22750</v>
      </c>
      <c r="D566" s="22" t="s">
        <v>77</v>
      </c>
      <c r="E566" s="23" t="s">
        <v>36</v>
      </c>
      <c r="F566" s="24" t="s">
        <v>17</v>
      </c>
      <c r="G566" s="25">
        <v>118</v>
      </c>
      <c r="H566" s="25">
        <v>83</v>
      </c>
      <c r="I566" s="25">
        <v>13</v>
      </c>
      <c r="J566" s="25">
        <v>3</v>
      </c>
      <c r="K566" s="25">
        <v>216</v>
      </c>
      <c r="L566" s="17"/>
      <c r="M566" s="18"/>
    </row>
    <row r="567" spans="1:13" s="19" customFormat="1" ht="12.75" customHeight="1">
      <c r="A567" s="20">
        <v>563</v>
      </c>
      <c r="B567" s="22" t="s">
        <v>48</v>
      </c>
      <c r="C567" s="23">
        <v>22750</v>
      </c>
      <c r="D567" s="22" t="s">
        <v>77</v>
      </c>
      <c r="E567" s="23" t="s">
        <v>37</v>
      </c>
      <c r="F567" s="24" t="s">
        <v>18</v>
      </c>
      <c r="G567" s="25">
        <v>648</v>
      </c>
      <c r="H567" s="25">
        <v>445</v>
      </c>
      <c r="I567" s="25">
        <v>26</v>
      </c>
      <c r="J567" s="25">
        <v>0</v>
      </c>
      <c r="K567" s="25">
        <v>1122</v>
      </c>
      <c r="L567" s="17"/>
      <c r="M567" s="18"/>
    </row>
    <row r="568" spans="1:13" s="19" customFormat="1" ht="12.75" customHeight="1">
      <c r="A568" s="20">
        <v>564</v>
      </c>
      <c r="B568" s="22" t="s">
        <v>48</v>
      </c>
      <c r="C568" s="23">
        <v>22750</v>
      </c>
      <c r="D568" s="22" t="s">
        <v>77</v>
      </c>
      <c r="E568" s="23" t="s">
        <v>38</v>
      </c>
      <c r="F568" s="24" t="s">
        <v>19</v>
      </c>
      <c r="G568" s="25">
        <v>112</v>
      </c>
      <c r="H568" s="25">
        <v>91</v>
      </c>
      <c r="I568" s="25">
        <v>3</v>
      </c>
      <c r="J568" s="25">
        <v>0</v>
      </c>
      <c r="K568" s="25">
        <v>205</v>
      </c>
      <c r="L568" s="17"/>
      <c r="M568" s="18"/>
    </row>
    <row r="569" spans="1:13" s="19" customFormat="1" ht="12.75" customHeight="1">
      <c r="A569" s="20">
        <v>565</v>
      </c>
      <c r="B569" s="22" t="s">
        <v>48</v>
      </c>
      <c r="C569" s="23">
        <v>22750</v>
      </c>
      <c r="D569" s="22" t="s">
        <v>77</v>
      </c>
      <c r="E569" s="23" t="s">
        <v>39</v>
      </c>
      <c r="F569" s="24" t="s">
        <v>20</v>
      </c>
      <c r="G569" s="25">
        <v>337</v>
      </c>
      <c r="H569" s="25">
        <v>477</v>
      </c>
      <c r="I569" s="25">
        <v>7</v>
      </c>
      <c r="J569" s="25">
        <v>0</v>
      </c>
      <c r="K569" s="25">
        <v>822</v>
      </c>
      <c r="L569" s="17"/>
      <c r="M569" s="18"/>
    </row>
    <row r="570" spans="1:13" s="19" customFormat="1" ht="12.75" customHeight="1">
      <c r="A570" s="20">
        <v>566</v>
      </c>
      <c r="B570" s="22" t="s">
        <v>48</v>
      </c>
      <c r="C570" s="23">
        <v>22750</v>
      </c>
      <c r="D570" s="22" t="s">
        <v>77</v>
      </c>
      <c r="E570" s="23" t="s">
        <v>40</v>
      </c>
      <c r="F570" s="24" t="s">
        <v>41</v>
      </c>
      <c r="G570" s="25">
        <v>134</v>
      </c>
      <c r="H570" s="25">
        <v>47</v>
      </c>
      <c r="I570" s="25">
        <v>0</v>
      </c>
      <c r="J570" s="25">
        <v>0</v>
      </c>
      <c r="K570" s="25">
        <v>178</v>
      </c>
      <c r="L570" s="17"/>
      <c r="M570" s="18"/>
    </row>
    <row r="571" spans="1:13" s="19" customFormat="1" ht="12.75" customHeight="1">
      <c r="A571" s="20">
        <v>567</v>
      </c>
      <c r="B571" s="22" t="s">
        <v>48</v>
      </c>
      <c r="C571" s="23">
        <v>22750</v>
      </c>
      <c r="D571" s="22" t="s">
        <v>78</v>
      </c>
      <c r="E571" s="23"/>
      <c r="F571" s="24"/>
      <c r="G571" s="25">
        <v>9694</v>
      </c>
      <c r="H571" s="25">
        <v>6150</v>
      </c>
      <c r="I571" s="25">
        <v>374</v>
      </c>
      <c r="J571" s="25">
        <v>9</v>
      </c>
      <c r="K571" s="25">
        <v>16223</v>
      </c>
      <c r="L571" s="17"/>
      <c r="M571" s="18"/>
    </row>
    <row r="572" spans="1:13" s="19" customFormat="1" ht="12.75" customHeight="1">
      <c r="A572" s="20">
        <v>568</v>
      </c>
      <c r="B572" s="22" t="s">
        <v>48</v>
      </c>
      <c r="C572" s="23">
        <v>22830</v>
      </c>
      <c r="D572" s="22" t="s">
        <v>79</v>
      </c>
      <c r="E572" s="23" t="s">
        <v>21</v>
      </c>
      <c r="F572" s="24" t="s">
        <v>2</v>
      </c>
      <c r="G572" s="25">
        <v>1028</v>
      </c>
      <c r="H572" s="25">
        <v>360</v>
      </c>
      <c r="I572" s="25">
        <v>34</v>
      </c>
      <c r="J572" s="25">
        <v>0</v>
      </c>
      <c r="K572" s="25">
        <v>1432</v>
      </c>
      <c r="L572" s="17"/>
      <c r="M572" s="18"/>
    </row>
    <row r="573" spans="1:13" s="19" customFormat="1" ht="12.75" customHeight="1">
      <c r="A573" s="20">
        <v>569</v>
      </c>
      <c r="B573" s="22" t="s">
        <v>48</v>
      </c>
      <c r="C573" s="23">
        <v>22830</v>
      </c>
      <c r="D573" s="22" t="s">
        <v>79</v>
      </c>
      <c r="E573" s="23" t="s">
        <v>22</v>
      </c>
      <c r="F573" s="24" t="s">
        <v>3</v>
      </c>
      <c r="G573" s="25">
        <v>0</v>
      </c>
      <c r="H573" s="25">
        <v>0</v>
      </c>
      <c r="I573" s="25">
        <v>0</v>
      </c>
      <c r="J573" s="25">
        <v>0</v>
      </c>
      <c r="K573" s="25">
        <v>5</v>
      </c>
      <c r="L573" s="17"/>
      <c r="M573" s="18"/>
    </row>
    <row r="574" spans="1:13" s="19" customFormat="1" ht="12.75" customHeight="1">
      <c r="A574" s="20">
        <v>570</v>
      </c>
      <c r="B574" s="22" t="s">
        <v>48</v>
      </c>
      <c r="C574" s="23">
        <v>22830</v>
      </c>
      <c r="D574" s="22" t="s">
        <v>79</v>
      </c>
      <c r="E574" s="23" t="s">
        <v>23</v>
      </c>
      <c r="F574" s="24" t="s">
        <v>4</v>
      </c>
      <c r="G574" s="25">
        <v>115</v>
      </c>
      <c r="H574" s="25">
        <v>139</v>
      </c>
      <c r="I574" s="25">
        <v>15</v>
      </c>
      <c r="J574" s="25">
        <v>0</v>
      </c>
      <c r="K574" s="25">
        <v>269</v>
      </c>
      <c r="L574" s="17"/>
      <c r="M574" s="18"/>
    </row>
    <row r="575" spans="1:13" s="19" customFormat="1" ht="12.75" customHeight="1">
      <c r="A575" s="20">
        <v>571</v>
      </c>
      <c r="B575" s="22" t="s">
        <v>48</v>
      </c>
      <c r="C575" s="23">
        <v>22830</v>
      </c>
      <c r="D575" s="22" t="s">
        <v>79</v>
      </c>
      <c r="E575" s="23" t="s">
        <v>24</v>
      </c>
      <c r="F575" s="24" t="s">
        <v>5</v>
      </c>
      <c r="G575" s="25">
        <v>10</v>
      </c>
      <c r="H575" s="25">
        <v>5</v>
      </c>
      <c r="I575" s="25">
        <v>0</v>
      </c>
      <c r="J575" s="25">
        <v>0</v>
      </c>
      <c r="K575" s="25">
        <v>16</v>
      </c>
      <c r="L575" s="17"/>
      <c r="M575" s="18"/>
    </row>
    <row r="576" spans="1:13" s="19" customFormat="1" ht="12.75" customHeight="1">
      <c r="A576" s="20">
        <v>572</v>
      </c>
      <c r="B576" s="22" t="s">
        <v>48</v>
      </c>
      <c r="C576" s="23">
        <v>22830</v>
      </c>
      <c r="D576" s="22" t="s">
        <v>79</v>
      </c>
      <c r="E576" s="23" t="s">
        <v>25</v>
      </c>
      <c r="F576" s="24" t="s">
        <v>6</v>
      </c>
      <c r="G576" s="25">
        <v>566</v>
      </c>
      <c r="H576" s="25">
        <v>336</v>
      </c>
      <c r="I576" s="25">
        <v>7</v>
      </c>
      <c r="J576" s="25">
        <v>0</v>
      </c>
      <c r="K576" s="25">
        <v>907</v>
      </c>
      <c r="L576" s="17"/>
      <c r="M576" s="18"/>
    </row>
    <row r="577" spans="1:13" s="19" customFormat="1" ht="12.75" customHeight="1">
      <c r="A577" s="20">
        <v>573</v>
      </c>
      <c r="B577" s="22" t="s">
        <v>48</v>
      </c>
      <c r="C577" s="23">
        <v>22830</v>
      </c>
      <c r="D577" s="22" t="s">
        <v>79</v>
      </c>
      <c r="E577" s="23" t="s">
        <v>26</v>
      </c>
      <c r="F577" s="24" t="s">
        <v>7</v>
      </c>
      <c r="G577" s="25">
        <v>98</v>
      </c>
      <c r="H577" s="25">
        <v>94</v>
      </c>
      <c r="I577" s="25">
        <v>14</v>
      </c>
      <c r="J577" s="25">
        <v>0</v>
      </c>
      <c r="K577" s="25">
        <v>200</v>
      </c>
      <c r="L577" s="17"/>
      <c r="M577" s="18"/>
    </row>
    <row r="578" spans="1:13" s="19" customFormat="1" ht="12.75" customHeight="1">
      <c r="A578" s="20">
        <v>574</v>
      </c>
      <c r="B578" s="22" t="s">
        <v>48</v>
      </c>
      <c r="C578" s="23">
        <v>22830</v>
      </c>
      <c r="D578" s="22" t="s">
        <v>79</v>
      </c>
      <c r="E578" s="23" t="s">
        <v>27</v>
      </c>
      <c r="F578" s="24" t="s">
        <v>8</v>
      </c>
      <c r="G578" s="25">
        <v>122</v>
      </c>
      <c r="H578" s="25">
        <v>200</v>
      </c>
      <c r="I578" s="25">
        <v>24</v>
      </c>
      <c r="J578" s="25">
        <v>0</v>
      </c>
      <c r="K578" s="25">
        <v>346</v>
      </c>
      <c r="L578" s="17"/>
      <c r="M578" s="18"/>
    </row>
    <row r="579" spans="1:13" s="19" customFormat="1" ht="12.75" customHeight="1">
      <c r="A579" s="20">
        <v>575</v>
      </c>
      <c r="B579" s="22" t="s">
        <v>48</v>
      </c>
      <c r="C579" s="23">
        <v>22830</v>
      </c>
      <c r="D579" s="22" t="s">
        <v>79</v>
      </c>
      <c r="E579" s="23" t="s">
        <v>28</v>
      </c>
      <c r="F579" s="24" t="s">
        <v>9</v>
      </c>
      <c r="G579" s="25">
        <v>60</v>
      </c>
      <c r="H579" s="25">
        <v>156</v>
      </c>
      <c r="I579" s="25">
        <v>8</v>
      </c>
      <c r="J579" s="25">
        <v>0</v>
      </c>
      <c r="K579" s="25">
        <v>227</v>
      </c>
      <c r="L579" s="17"/>
      <c r="M579" s="18"/>
    </row>
    <row r="580" spans="1:13" s="19" customFormat="1" ht="12.75" customHeight="1">
      <c r="A580" s="20">
        <v>576</v>
      </c>
      <c r="B580" s="22" t="s">
        <v>48</v>
      </c>
      <c r="C580" s="23">
        <v>22830</v>
      </c>
      <c r="D580" s="22" t="s">
        <v>79</v>
      </c>
      <c r="E580" s="23" t="s">
        <v>29</v>
      </c>
      <c r="F580" s="24" t="s">
        <v>10</v>
      </c>
      <c r="G580" s="25">
        <v>218</v>
      </c>
      <c r="H580" s="25">
        <v>148</v>
      </c>
      <c r="I580" s="25">
        <v>11</v>
      </c>
      <c r="J580" s="25">
        <v>0</v>
      </c>
      <c r="K580" s="25">
        <v>379</v>
      </c>
      <c r="L580" s="17"/>
      <c r="M580" s="18"/>
    </row>
    <row r="581" spans="1:13" s="19" customFormat="1" ht="12.75" customHeight="1">
      <c r="A581" s="20">
        <v>577</v>
      </c>
      <c r="B581" s="22" t="s">
        <v>48</v>
      </c>
      <c r="C581" s="23">
        <v>22830</v>
      </c>
      <c r="D581" s="22" t="s">
        <v>79</v>
      </c>
      <c r="E581" s="23" t="s">
        <v>30</v>
      </c>
      <c r="F581" s="24" t="s">
        <v>11</v>
      </c>
      <c r="G581" s="25">
        <v>11</v>
      </c>
      <c r="H581" s="25">
        <v>5</v>
      </c>
      <c r="I581" s="25">
        <v>0</v>
      </c>
      <c r="J581" s="25">
        <v>0</v>
      </c>
      <c r="K581" s="25">
        <v>17</v>
      </c>
      <c r="L581" s="17"/>
      <c r="M581" s="18"/>
    </row>
    <row r="582" spans="1:13" s="19" customFormat="1" ht="12.75" customHeight="1">
      <c r="A582" s="20">
        <v>578</v>
      </c>
      <c r="B582" s="22" t="s">
        <v>48</v>
      </c>
      <c r="C582" s="23">
        <v>22830</v>
      </c>
      <c r="D582" s="22" t="s">
        <v>79</v>
      </c>
      <c r="E582" s="23" t="s">
        <v>31</v>
      </c>
      <c r="F582" s="24" t="s">
        <v>12</v>
      </c>
      <c r="G582" s="25">
        <v>320</v>
      </c>
      <c r="H582" s="25">
        <v>65</v>
      </c>
      <c r="I582" s="25">
        <v>3</v>
      </c>
      <c r="J582" s="25">
        <v>0</v>
      </c>
      <c r="K582" s="25">
        <v>390</v>
      </c>
      <c r="L582" s="17"/>
      <c r="M582" s="18"/>
    </row>
    <row r="583" spans="1:13" s="19" customFormat="1" ht="12.75" customHeight="1">
      <c r="A583" s="20">
        <v>579</v>
      </c>
      <c r="B583" s="22" t="s">
        <v>48</v>
      </c>
      <c r="C583" s="23">
        <v>22830</v>
      </c>
      <c r="D583" s="22" t="s">
        <v>79</v>
      </c>
      <c r="E583" s="23" t="s">
        <v>32</v>
      </c>
      <c r="F583" s="24" t="s">
        <v>13</v>
      </c>
      <c r="G583" s="25">
        <v>600</v>
      </c>
      <c r="H583" s="25">
        <v>70</v>
      </c>
      <c r="I583" s="25">
        <v>3</v>
      </c>
      <c r="J583" s="25">
        <v>0</v>
      </c>
      <c r="K583" s="25">
        <v>671</v>
      </c>
      <c r="L583" s="17"/>
      <c r="M583" s="18"/>
    </row>
    <row r="584" spans="1:13" s="19" customFormat="1" ht="12.75" customHeight="1">
      <c r="A584" s="20">
        <v>580</v>
      </c>
      <c r="B584" s="22" t="s">
        <v>48</v>
      </c>
      <c r="C584" s="23">
        <v>22830</v>
      </c>
      <c r="D584" s="22" t="s">
        <v>79</v>
      </c>
      <c r="E584" s="23" t="s">
        <v>33</v>
      </c>
      <c r="F584" s="24" t="s">
        <v>14</v>
      </c>
      <c r="G584" s="25">
        <v>242</v>
      </c>
      <c r="H584" s="25">
        <v>167</v>
      </c>
      <c r="I584" s="25">
        <v>10</v>
      </c>
      <c r="J584" s="25">
        <v>0</v>
      </c>
      <c r="K584" s="25">
        <v>421</v>
      </c>
      <c r="L584" s="17"/>
      <c r="M584" s="18"/>
    </row>
    <row r="585" spans="1:13" s="19" customFormat="1" ht="12.75" customHeight="1">
      <c r="A585" s="20">
        <v>581</v>
      </c>
      <c r="B585" s="22" t="s">
        <v>48</v>
      </c>
      <c r="C585" s="23">
        <v>22830</v>
      </c>
      <c r="D585" s="22" t="s">
        <v>79</v>
      </c>
      <c r="E585" s="23" t="s">
        <v>34</v>
      </c>
      <c r="F585" s="24" t="s">
        <v>15</v>
      </c>
      <c r="G585" s="25">
        <v>103</v>
      </c>
      <c r="H585" s="25">
        <v>104</v>
      </c>
      <c r="I585" s="25">
        <v>13</v>
      </c>
      <c r="J585" s="25">
        <v>0</v>
      </c>
      <c r="K585" s="25">
        <v>225</v>
      </c>
      <c r="L585" s="17"/>
      <c r="M585" s="18"/>
    </row>
    <row r="586" spans="1:13" s="19" customFormat="1" ht="12.75" customHeight="1">
      <c r="A586" s="20">
        <v>582</v>
      </c>
      <c r="B586" s="22" t="s">
        <v>48</v>
      </c>
      <c r="C586" s="23">
        <v>22830</v>
      </c>
      <c r="D586" s="22" t="s">
        <v>79</v>
      </c>
      <c r="E586" s="23" t="s">
        <v>35</v>
      </c>
      <c r="F586" s="24" t="s">
        <v>16</v>
      </c>
      <c r="G586" s="25">
        <v>8</v>
      </c>
      <c r="H586" s="25">
        <v>3</v>
      </c>
      <c r="I586" s="25">
        <v>3</v>
      </c>
      <c r="J586" s="25">
        <v>0</v>
      </c>
      <c r="K586" s="25">
        <v>11</v>
      </c>
      <c r="L586" s="17"/>
      <c r="M586" s="18"/>
    </row>
    <row r="587" spans="1:13" s="19" customFormat="1" ht="12.75" customHeight="1">
      <c r="A587" s="20">
        <v>583</v>
      </c>
      <c r="B587" s="22" t="s">
        <v>48</v>
      </c>
      <c r="C587" s="23">
        <v>22830</v>
      </c>
      <c r="D587" s="22" t="s">
        <v>79</v>
      </c>
      <c r="E587" s="23" t="s">
        <v>36</v>
      </c>
      <c r="F587" s="24" t="s">
        <v>17</v>
      </c>
      <c r="G587" s="25">
        <v>28</v>
      </c>
      <c r="H587" s="25">
        <v>14</v>
      </c>
      <c r="I587" s="25">
        <v>4</v>
      </c>
      <c r="J587" s="25">
        <v>0</v>
      </c>
      <c r="K587" s="25">
        <v>49</v>
      </c>
      <c r="L587" s="17"/>
      <c r="M587" s="18"/>
    </row>
    <row r="588" spans="1:13" s="19" customFormat="1" ht="12.75" customHeight="1">
      <c r="A588" s="20">
        <v>584</v>
      </c>
      <c r="B588" s="22" t="s">
        <v>48</v>
      </c>
      <c r="C588" s="23">
        <v>22830</v>
      </c>
      <c r="D588" s="22" t="s">
        <v>79</v>
      </c>
      <c r="E588" s="23" t="s">
        <v>37</v>
      </c>
      <c r="F588" s="24" t="s">
        <v>18</v>
      </c>
      <c r="G588" s="25">
        <v>167</v>
      </c>
      <c r="H588" s="25">
        <v>137</v>
      </c>
      <c r="I588" s="25">
        <v>6</v>
      </c>
      <c r="J588" s="25">
        <v>0</v>
      </c>
      <c r="K588" s="25">
        <v>313</v>
      </c>
      <c r="L588" s="17"/>
      <c r="M588" s="18"/>
    </row>
    <row r="589" spans="1:13" s="19" customFormat="1" ht="12.75" customHeight="1">
      <c r="A589" s="20">
        <v>585</v>
      </c>
      <c r="B589" s="22" t="s">
        <v>48</v>
      </c>
      <c r="C589" s="23">
        <v>22830</v>
      </c>
      <c r="D589" s="22" t="s">
        <v>79</v>
      </c>
      <c r="E589" s="23" t="s">
        <v>38</v>
      </c>
      <c r="F589" s="24" t="s">
        <v>19</v>
      </c>
      <c r="G589" s="25">
        <v>33</v>
      </c>
      <c r="H589" s="25">
        <v>17</v>
      </c>
      <c r="I589" s="25">
        <v>0</v>
      </c>
      <c r="J589" s="25">
        <v>0</v>
      </c>
      <c r="K589" s="25">
        <v>54</v>
      </c>
      <c r="L589" s="17"/>
      <c r="M589" s="18"/>
    </row>
    <row r="590" spans="1:13" s="19" customFormat="1" ht="12.75" customHeight="1">
      <c r="A590" s="20">
        <v>586</v>
      </c>
      <c r="B590" s="22" t="s">
        <v>48</v>
      </c>
      <c r="C590" s="23">
        <v>22830</v>
      </c>
      <c r="D590" s="22" t="s">
        <v>79</v>
      </c>
      <c r="E590" s="23" t="s">
        <v>39</v>
      </c>
      <c r="F590" s="24" t="s">
        <v>20</v>
      </c>
      <c r="G590" s="25">
        <v>137</v>
      </c>
      <c r="H590" s="25">
        <v>190</v>
      </c>
      <c r="I590" s="25">
        <v>0</v>
      </c>
      <c r="J590" s="25">
        <v>0</v>
      </c>
      <c r="K590" s="25">
        <v>326</v>
      </c>
      <c r="L590" s="17"/>
      <c r="M590" s="18"/>
    </row>
    <row r="591" spans="1:13" s="19" customFormat="1" ht="12.75" customHeight="1">
      <c r="A591" s="20">
        <v>587</v>
      </c>
      <c r="B591" s="22" t="s">
        <v>48</v>
      </c>
      <c r="C591" s="23">
        <v>22830</v>
      </c>
      <c r="D591" s="22" t="s">
        <v>79</v>
      </c>
      <c r="E591" s="23" t="s">
        <v>40</v>
      </c>
      <c r="F591" s="24" t="s">
        <v>41</v>
      </c>
      <c r="G591" s="25">
        <v>29</v>
      </c>
      <c r="H591" s="25">
        <v>17</v>
      </c>
      <c r="I591" s="25">
        <v>0</v>
      </c>
      <c r="J591" s="25">
        <v>0</v>
      </c>
      <c r="K591" s="25">
        <v>41</v>
      </c>
      <c r="L591" s="17"/>
      <c r="M591" s="18"/>
    </row>
    <row r="592" spans="1:13" s="19" customFormat="1" ht="12.75" customHeight="1">
      <c r="A592" s="20">
        <v>588</v>
      </c>
      <c r="B592" s="22" t="s">
        <v>48</v>
      </c>
      <c r="C592" s="23">
        <v>22830</v>
      </c>
      <c r="D592" s="22" t="s">
        <v>80</v>
      </c>
      <c r="E592" s="23"/>
      <c r="F592" s="24"/>
      <c r="G592" s="25">
        <v>3898</v>
      </c>
      <c r="H592" s="25">
        <v>2228</v>
      </c>
      <c r="I592" s="25">
        <v>161</v>
      </c>
      <c r="J592" s="25">
        <v>5</v>
      </c>
      <c r="K592" s="25">
        <v>6295</v>
      </c>
      <c r="L592" s="17"/>
      <c r="M592" s="18"/>
    </row>
    <row r="593" spans="1:13" s="19" customFormat="1" ht="12.75" customHeight="1">
      <c r="A593" s="20">
        <v>589</v>
      </c>
      <c r="B593" s="22" t="s">
        <v>48</v>
      </c>
      <c r="C593" s="23">
        <v>22910</v>
      </c>
      <c r="D593" s="22" t="s">
        <v>161</v>
      </c>
      <c r="E593" s="23" t="s">
        <v>21</v>
      </c>
      <c r="F593" s="24" t="s">
        <v>2</v>
      </c>
      <c r="G593" s="25">
        <v>225</v>
      </c>
      <c r="H593" s="25">
        <v>87</v>
      </c>
      <c r="I593" s="25">
        <v>3</v>
      </c>
      <c r="J593" s="25">
        <v>0</v>
      </c>
      <c r="K593" s="25">
        <v>315</v>
      </c>
      <c r="L593" s="17"/>
      <c r="M593" s="18"/>
    </row>
    <row r="594" spans="1:13" s="19" customFormat="1" ht="12.75" customHeight="1">
      <c r="A594" s="20">
        <v>590</v>
      </c>
      <c r="B594" s="22" t="s">
        <v>48</v>
      </c>
      <c r="C594" s="23">
        <v>22910</v>
      </c>
      <c r="D594" s="22" t="s">
        <v>161</v>
      </c>
      <c r="E594" s="23" t="s">
        <v>22</v>
      </c>
      <c r="F594" s="24" t="s">
        <v>3</v>
      </c>
      <c r="G594" s="25">
        <v>5</v>
      </c>
      <c r="H594" s="25">
        <v>0</v>
      </c>
      <c r="I594" s="25">
        <v>0</v>
      </c>
      <c r="J594" s="25">
        <v>0</v>
      </c>
      <c r="K594" s="25">
        <v>4</v>
      </c>
      <c r="L594" s="17"/>
      <c r="M594" s="18"/>
    </row>
    <row r="595" spans="1:13" s="19" customFormat="1" ht="12.75" customHeight="1">
      <c r="A595" s="20">
        <v>591</v>
      </c>
      <c r="B595" s="22" t="s">
        <v>48</v>
      </c>
      <c r="C595" s="23">
        <v>22910</v>
      </c>
      <c r="D595" s="22" t="s">
        <v>161</v>
      </c>
      <c r="E595" s="23" t="s">
        <v>23</v>
      </c>
      <c r="F595" s="24" t="s">
        <v>4</v>
      </c>
      <c r="G595" s="25">
        <v>30</v>
      </c>
      <c r="H595" s="25">
        <v>18</v>
      </c>
      <c r="I595" s="25">
        <v>0</v>
      </c>
      <c r="J595" s="25">
        <v>0</v>
      </c>
      <c r="K595" s="25">
        <v>56</v>
      </c>
      <c r="L595" s="17"/>
      <c r="M595" s="18"/>
    </row>
    <row r="596" spans="1:13" s="19" customFormat="1" ht="12.75" customHeight="1">
      <c r="A596" s="20">
        <v>592</v>
      </c>
      <c r="B596" s="22" t="s">
        <v>48</v>
      </c>
      <c r="C596" s="23">
        <v>22910</v>
      </c>
      <c r="D596" s="22" t="s">
        <v>161</v>
      </c>
      <c r="E596" s="23" t="s">
        <v>24</v>
      </c>
      <c r="F596" s="24" t="s">
        <v>5</v>
      </c>
      <c r="G596" s="25">
        <v>0</v>
      </c>
      <c r="H596" s="25">
        <v>0</v>
      </c>
      <c r="I596" s="25">
        <v>0</v>
      </c>
      <c r="J596" s="25">
        <v>0</v>
      </c>
      <c r="K596" s="25">
        <v>0</v>
      </c>
      <c r="L596" s="17"/>
      <c r="M596" s="18"/>
    </row>
    <row r="597" spans="1:13" s="19" customFormat="1" ht="12.75" customHeight="1">
      <c r="A597" s="20">
        <v>593</v>
      </c>
      <c r="B597" s="22" t="s">
        <v>48</v>
      </c>
      <c r="C597" s="23">
        <v>22910</v>
      </c>
      <c r="D597" s="22" t="s">
        <v>161</v>
      </c>
      <c r="E597" s="23" t="s">
        <v>25</v>
      </c>
      <c r="F597" s="24" t="s">
        <v>6</v>
      </c>
      <c r="G597" s="25">
        <v>144</v>
      </c>
      <c r="H597" s="25">
        <v>82</v>
      </c>
      <c r="I597" s="25">
        <v>0</v>
      </c>
      <c r="J597" s="25">
        <v>0</v>
      </c>
      <c r="K597" s="25">
        <v>229</v>
      </c>
      <c r="L597" s="17"/>
      <c r="M597" s="18"/>
    </row>
    <row r="598" spans="1:13" s="19" customFormat="1" ht="12.75" customHeight="1">
      <c r="A598" s="20">
        <v>594</v>
      </c>
      <c r="B598" s="22" t="s">
        <v>48</v>
      </c>
      <c r="C598" s="23">
        <v>22910</v>
      </c>
      <c r="D598" s="22" t="s">
        <v>161</v>
      </c>
      <c r="E598" s="23" t="s">
        <v>26</v>
      </c>
      <c r="F598" s="24" t="s">
        <v>7</v>
      </c>
      <c r="G598" s="25">
        <v>36</v>
      </c>
      <c r="H598" s="25">
        <v>17</v>
      </c>
      <c r="I598" s="25">
        <v>0</v>
      </c>
      <c r="J598" s="25">
        <v>0</v>
      </c>
      <c r="K598" s="25">
        <v>48</v>
      </c>
      <c r="L598" s="17"/>
      <c r="M598" s="18"/>
    </row>
    <row r="599" spans="1:13" s="19" customFormat="1" ht="12.75" customHeight="1">
      <c r="A599" s="20">
        <v>595</v>
      </c>
      <c r="B599" s="22" t="s">
        <v>48</v>
      </c>
      <c r="C599" s="23">
        <v>22910</v>
      </c>
      <c r="D599" s="22" t="s">
        <v>161</v>
      </c>
      <c r="E599" s="23" t="s">
        <v>27</v>
      </c>
      <c r="F599" s="24" t="s">
        <v>8</v>
      </c>
      <c r="G599" s="25">
        <v>52</v>
      </c>
      <c r="H599" s="25">
        <v>48</v>
      </c>
      <c r="I599" s="25">
        <v>4</v>
      </c>
      <c r="J599" s="25">
        <v>0</v>
      </c>
      <c r="K599" s="25">
        <v>98</v>
      </c>
      <c r="L599" s="17"/>
      <c r="M599" s="18"/>
    </row>
    <row r="600" spans="1:13" s="19" customFormat="1" ht="12.75" customHeight="1">
      <c r="A600" s="20">
        <v>596</v>
      </c>
      <c r="B600" s="22" t="s">
        <v>48</v>
      </c>
      <c r="C600" s="23">
        <v>22910</v>
      </c>
      <c r="D600" s="22" t="s">
        <v>161</v>
      </c>
      <c r="E600" s="23" t="s">
        <v>28</v>
      </c>
      <c r="F600" s="24" t="s">
        <v>9</v>
      </c>
      <c r="G600" s="25">
        <v>40</v>
      </c>
      <c r="H600" s="25">
        <v>57</v>
      </c>
      <c r="I600" s="25">
        <v>5</v>
      </c>
      <c r="J600" s="25">
        <v>0</v>
      </c>
      <c r="K600" s="25">
        <v>104</v>
      </c>
      <c r="L600" s="17"/>
      <c r="M600" s="18"/>
    </row>
    <row r="601" spans="1:13" s="19" customFormat="1" ht="12.75" customHeight="1">
      <c r="A601" s="20">
        <v>597</v>
      </c>
      <c r="B601" s="22" t="s">
        <v>48</v>
      </c>
      <c r="C601" s="23">
        <v>22910</v>
      </c>
      <c r="D601" s="22" t="s">
        <v>161</v>
      </c>
      <c r="E601" s="23" t="s">
        <v>29</v>
      </c>
      <c r="F601" s="24" t="s">
        <v>10</v>
      </c>
      <c r="G601" s="25">
        <v>46</v>
      </c>
      <c r="H601" s="25">
        <v>33</v>
      </c>
      <c r="I601" s="25">
        <v>0</v>
      </c>
      <c r="J601" s="25">
        <v>0</v>
      </c>
      <c r="K601" s="25">
        <v>75</v>
      </c>
      <c r="L601" s="17"/>
      <c r="M601" s="18"/>
    </row>
    <row r="602" spans="1:13" s="19" customFormat="1" ht="12.75" customHeight="1">
      <c r="A602" s="20">
        <v>598</v>
      </c>
      <c r="B602" s="22" t="s">
        <v>48</v>
      </c>
      <c r="C602" s="23">
        <v>22910</v>
      </c>
      <c r="D602" s="22" t="s">
        <v>161</v>
      </c>
      <c r="E602" s="23" t="s">
        <v>30</v>
      </c>
      <c r="F602" s="24" t="s">
        <v>11</v>
      </c>
      <c r="G602" s="25">
        <v>10</v>
      </c>
      <c r="H602" s="25">
        <v>4</v>
      </c>
      <c r="I602" s="25">
        <v>0</v>
      </c>
      <c r="J602" s="25">
        <v>0</v>
      </c>
      <c r="K602" s="25">
        <v>12</v>
      </c>
      <c r="L602" s="17"/>
      <c r="M602" s="18"/>
    </row>
    <row r="603" spans="1:13" s="19" customFormat="1" ht="12.75" customHeight="1">
      <c r="A603" s="20">
        <v>599</v>
      </c>
      <c r="B603" s="22" t="s">
        <v>48</v>
      </c>
      <c r="C603" s="23">
        <v>22910</v>
      </c>
      <c r="D603" s="22" t="s">
        <v>161</v>
      </c>
      <c r="E603" s="23" t="s">
        <v>31</v>
      </c>
      <c r="F603" s="24" t="s">
        <v>12</v>
      </c>
      <c r="G603" s="25">
        <v>41</v>
      </c>
      <c r="H603" s="25">
        <v>17</v>
      </c>
      <c r="I603" s="25">
        <v>0</v>
      </c>
      <c r="J603" s="25">
        <v>0</v>
      </c>
      <c r="K603" s="25">
        <v>57</v>
      </c>
      <c r="L603" s="17"/>
      <c r="M603" s="18"/>
    </row>
    <row r="604" spans="1:13" s="19" customFormat="1" ht="12.75" customHeight="1">
      <c r="A604" s="20">
        <v>600</v>
      </c>
      <c r="B604" s="22" t="s">
        <v>48</v>
      </c>
      <c r="C604" s="23">
        <v>22910</v>
      </c>
      <c r="D604" s="22" t="s">
        <v>161</v>
      </c>
      <c r="E604" s="23" t="s">
        <v>32</v>
      </c>
      <c r="F604" s="24" t="s">
        <v>13</v>
      </c>
      <c r="G604" s="25">
        <v>69</v>
      </c>
      <c r="H604" s="25">
        <v>16</v>
      </c>
      <c r="I604" s="25">
        <v>0</v>
      </c>
      <c r="J604" s="25">
        <v>0</v>
      </c>
      <c r="K604" s="25">
        <v>87</v>
      </c>
      <c r="L604" s="17"/>
      <c r="M604" s="18"/>
    </row>
    <row r="605" spans="1:13" s="19" customFormat="1" ht="12.75" customHeight="1">
      <c r="A605" s="20">
        <v>601</v>
      </c>
      <c r="B605" s="22" t="s">
        <v>48</v>
      </c>
      <c r="C605" s="23">
        <v>22910</v>
      </c>
      <c r="D605" s="22" t="s">
        <v>161</v>
      </c>
      <c r="E605" s="23" t="s">
        <v>33</v>
      </c>
      <c r="F605" s="24" t="s">
        <v>14</v>
      </c>
      <c r="G605" s="25">
        <v>98</v>
      </c>
      <c r="H605" s="25">
        <v>56</v>
      </c>
      <c r="I605" s="25">
        <v>0</v>
      </c>
      <c r="J605" s="25">
        <v>0</v>
      </c>
      <c r="K605" s="25">
        <v>160</v>
      </c>
      <c r="L605" s="17"/>
      <c r="M605" s="18"/>
    </row>
    <row r="606" spans="1:13" s="19" customFormat="1" ht="12.75" customHeight="1">
      <c r="A606" s="20">
        <v>602</v>
      </c>
      <c r="B606" s="22" t="s">
        <v>48</v>
      </c>
      <c r="C606" s="23">
        <v>22910</v>
      </c>
      <c r="D606" s="22" t="s">
        <v>161</v>
      </c>
      <c r="E606" s="23" t="s">
        <v>34</v>
      </c>
      <c r="F606" s="24" t="s">
        <v>15</v>
      </c>
      <c r="G606" s="25">
        <v>16</v>
      </c>
      <c r="H606" s="25">
        <v>13</v>
      </c>
      <c r="I606" s="25">
        <v>3</v>
      </c>
      <c r="J606" s="25">
        <v>0</v>
      </c>
      <c r="K606" s="25">
        <v>32</v>
      </c>
      <c r="L606" s="17"/>
      <c r="M606" s="18"/>
    </row>
    <row r="607" spans="1:13" s="19" customFormat="1" ht="12.75" customHeight="1">
      <c r="A607" s="20">
        <v>603</v>
      </c>
      <c r="B607" s="22" t="s">
        <v>48</v>
      </c>
      <c r="C607" s="23">
        <v>22910</v>
      </c>
      <c r="D607" s="22" t="s">
        <v>161</v>
      </c>
      <c r="E607" s="23" t="s">
        <v>35</v>
      </c>
      <c r="F607" s="24" t="s">
        <v>16</v>
      </c>
      <c r="G607" s="25">
        <v>3</v>
      </c>
      <c r="H607" s="25">
        <v>0</v>
      </c>
      <c r="I607" s="25">
        <v>0</v>
      </c>
      <c r="J607" s="25">
        <v>0</v>
      </c>
      <c r="K607" s="25">
        <v>3</v>
      </c>
      <c r="L607" s="17"/>
      <c r="M607" s="18"/>
    </row>
    <row r="608" spans="1:13" s="19" customFormat="1" ht="12.75" customHeight="1">
      <c r="A608" s="20">
        <v>604</v>
      </c>
      <c r="B608" s="22" t="s">
        <v>48</v>
      </c>
      <c r="C608" s="23">
        <v>22910</v>
      </c>
      <c r="D608" s="22" t="s">
        <v>161</v>
      </c>
      <c r="E608" s="23" t="s">
        <v>36</v>
      </c>
      <c r="F608" s="24" t="s">
        <v>17</v>
      </c>
      <c r="G608" s="25">
        <v>5</v>
      </c>
      <c r="H608" s="25">
        <v>3</v>
      </c>
      <c r="I608" s="25">
        <v>0</v>
      </c>
      <c r="J608" s="25">
        <v>0</v>
      </c>
      <c r="K608" s="25">
        <v>14</v>
      </c>
      <c r="L608" s="17"/>
      <c r="M608" s="18"/>
    </row>
    <row r="609" spans="1:13" s="19" customFormat="1" ht="12.75" customHeight="1">
      <c r="A609" s="20">
        <v>605</v>
      </c>
      <c r="B609" s="22" t="s">
        <v>48</v>
      </c>
      <c r="C609" s="23">
        <v>22910</v>
      </c>
      <c r="D609" s="22" t="s">
        <v>161</v>
      </c>
      <c r="E609" s="23" t="s">
        <v>37</v>
      </c>
      <c r="F609" s="24" t="s">
        <v>18</v>
      </c>
      <c r="G609" s="25">
        <v>31</v>
      </c>
      <c r="H609" s="25">
        <v>12</v>
      </c>
      <c r="I609" s="25">
        <v>0</v>
      </c>
      <c r="J609" s="25">
        <v>0</v>
      </c>
      <c r="K609" s="25">
        <v>51</v>
      </c>
      <c r="L609" s="17"/>
      <c r="M609" s="18"/>
    </row>
    <row r="610" spans="1:13" s="19" customFormat="1" ht="12.75" customHeight="1">
      <c r="A610" s="20">
        <v>606</v>
      </c>
      <c r="B610" s="22" t="s">
        <v>48</v>
      </c>
      <c r="C610" s="23">
        <v>22910</v>
      </c>
      <c r="D610" s="22" t="s">
        <v>161</v>
      </c>
      <c r="E610" s="23" t="s">
        <v>38</v>
      </c>
      <c r="F610" s="24" t="s">
        <v>19</v>
      </c>
      <c r="G610" s="25">
        <v>14</v>
      </c>
      <c r="H610" s="25">
        <v>4</v>
      </c>
      <c r="I610" s="25">
        <v>0</v>
      </c>
      <c r="J610" s="25">
        <v>0</v>
      </c>
      <c r="K610" s="25">
        <v>18</v>
      </c>
      <c r="L610" s="17"/>
      <c r="M610" s="18"/>
    </row>
    <row r="611" spans="1:13" s="19" customFormat="1" ht="12.75" customHeight="1">
      <c r="A611" s="20">
        <v>607</v>
      </c>
      <c r="B611" s="22" t="s">
        <v>48</v>
      </c>
      <c r="C611" s="23">
        <v>22910</v>
      </c>
      <c r="D611" s="22" t="s">
        <v>161</v>
      </c>
      <c r="E611" s="23" t="s">
        <v>39</v>
      </c>
      <c r="F611" s="24" t="s">
        <v>20</v>
      </c>
      <c r="G611" s="25">
        <v>21</v>
      </c>
      <c r="H611" s="25">
        <v>24</v>
      </c>
      <c r="I611" s="25">
        <v>0</v>
      </c>
      <c r="J611" s="25">
        <v>0</v>
      </c>
      <c r="K611" s="25">
        <v>50</v>
      </c>
      <c r="L611" s="17"/>
      <c r="M611" s="18"/>
    </row>
    <row r="612" spans="1:13" s="19" customFormat="1" ht="12.75" customHeight="1">
      <c r="A612" s="20">
        <v>608</v>
      </c>
      <c r="B612" s="22" t="s">
        <v>48</v>
      </c>
      <c r="C612" s="23">
        <v>22910</v>
      </c>
      <c r="D612" s="22" t="s">
        <v>161</v>
      </c>
      <c r="E612" s="23" t="s">
        <v>40</v>
      </c>
      <c r="F612" s="24" t="s">
        <v>41</v>
      </c>
      <c r="G612" s="25">
        <v>11</v>
      </c>
      <c r="H612" s="25">
        <v>3</v>
      </c>
      <c r="I612" s="25">
        <v>0</v>
      </c>
      <c r="J612" s="25">
        <v>0</v>
      </c>
      <c r="K612" s="25">
        <v>8</v>
      </c>
      <c r="L612" s="17"/>
      <c r="M612" s="18"/>
    </row>
    <row r="613" spans="1:13" s="19" customFormat="1" ht="12.75" customHeight="1">
      <c r="A613" s="20">
        <v>609</v>
      </c>
      <c r="B613" s="22" t="s">
        <v>48</v>
      </c>
      <c r="C613" s="23">
        <v>22910</v>
      </c>
      <c r="D613" s="22" t="s">
        <v>162</v>
      </c>
      <c r="E613" s="23"/>
      <c r="F613" s="24"/>
      <c r="G613" s="25">
        <v>894</v>
      </c>
      <c r="H613" s="25">
        <v>510</v>
      </c>
      <c r="I613" s="25">
        <v>18</v>
      </c>
      <c r="J613" s="25">
        <v>0</v>
      </c>
      <c r="K613" s="25">
        <v>1423</v>
      </c>
      <c r="L613" s="17"/>
      <c r="M613" s="18"/>
    </row>
    <row r="614" spans="1:13" s="19" customFormat="1" ht="12.75" customHeight="1">
      <c r="A614" s="20">
        <v>610</v>
      </c>
      <c r="B614" s="22" t="s">
        <v>48</v>
      </c>
      <c r="C614" s="23">
        <v>22980</v>
      </c>
      <c r="D614" s="22" t="s">
        <v>163</v>
      </c>
      <c r="E614" s="23" t="s">
        <v>21</v>
      </c>
      <c r="F614" s="24" t="s">
        <v>2</v>
      </c>
      <c r="G614" s="25">
        <v>314</v>
      </c>
      <c r="H614" s="25">
        <v>159</v>
      </c>
      <c r="I614" s="25">
        <v>0</v>
      </c>
      <c r="J614" s="25">
        <v>0</v>
      </c>
      <c r="K614" s="25">
        <v>473</v>
      </c>
      <c r="L614" s="17"/>
      <c r="M614" s="18"/>
    </row>
    <row r="615" spans="1:13" s="19" customFormat="1" ht="12.75" customHeight="1">
      <c r="A615" s="20">
        <v>611</v>
      </c>
      <c r="B615" s="22" t="s">
        <v>48</v>
      </c>
      <c r="C615" s="23">
        <v>22980</v>
      </c>
      <c r="D615" s="22" t="s">
        <v>163</v>
      </c>
      <c r="E615" s="23" t="s">
        <v>22</v>
      </c>
      <c r="F615" s="24" t="s">
        <v>3</v>
      </c>
      <c r="G615" s="25">
        <v>0</v>
      </c>
      <c r="H615" s="25">
        <v>0</v>
      </c>
      <c r="I615" s="25">
        <v>0</v>
      </c>
      <c r="J615" s="25">
        <v>0</v>
      </c>
      <c r="K615" s="25">
        <v>0</v>
      </c>
      <c r="L615" s="17"/>
      <c r="M615" s="18"/>
    </row>
    <row r="616" spans="1:13" s="19" customFormat="1" ht="12.75" customHeight="1">
      <c r="A616" s="20">
        <v>612</v>
      </c>
      <c r="B616" s="22" t="s">
        <v>48</v>
      </c>
      <c r="C616" s="23">
        <v>22980</v>
      </c>
      <c r="D616" s="22" t="s">
        <v>163</v>
      </c>
      <c r="E616" s="23" t="s">
        <v>23</v>
      </c>
      <c r="F616" s="24" t="s">
        <v>4</v>
      </c>
      <c r="G616" s="25">
        <v>7</v>
      </c>
      <c r="H616" s="25">
        <v>8</v>
      </c>
      <c r="I616" s="25">
        <v>0</v>
      </c>
      <c r="J616" s="25">
        <v>0</v>
      </c>
      <c r="K616" s="25">
        <v>16</v>
      </c>
      <c r="L616" s="17"/>
      <c r="M616" s="18"/>
    </row>
    <row r="617" spans="1:13" s="19" customFormat="1" ht="12.75" customHeight="1">
      <c r="A617" s="20">
        <v>613</v>
      </c>
      <c r="B617" s="22" t="s">
        <v>48</v>
      </c>
      <c r="C617" s="23">
        <v>22980</v>
      </c>
      <c r="D617" s="22" t="s">
        <v>163</v>
      </c>
      <c r="E617" s="23" t="s">
        <v>24</v>
      </c>
      <c r="F617" s="24" t="s">
        <v>5</v>
      </c>
      <c r="G617" s="25">
        <v>0</v>
      </c>
      <c r="H617" s="25">
        <v>0</v>
      </c>
      <c r="I617" s="25">
        <v>0</v>
      </c>
      <c r="J617" s="25">
        <v>0</v>
      </c>
      <c r="K617" s="25">
        <v>0</v>
      </c>
      <c r="L617" s="17"/>
      <c r="M617" s="18"/>
    </row>
    <row r="618" spans="1:13" s="19" customFormat="1" ht="12.75" customHeight="1">
      <c r="A618" s="20">
        <v>614</v>
      </c>
      <c r="B618" s="22" t="s">
        <v>48</v>
      </c>
      <c r="C618" s="23">
        <v>22980</v>
      </c>
      <c r="D618" s="22" t="s">
        <v>163</v>
      </c>
      <c r="E618" s="23" t="s">
        <v>25</v>
      </c>
      <c r="F618" s="24" t="s">
        <v>6</v>
      </c>
      <c r="G618" s="25">
        <v>27</v>
      </c>
      <c r="H618" s="25">
        <v>15</v>
      </c>
      <c r="I618" s="25">
        <v>0</v>
      </c>
      <c r="J618" s="25">
        <v>0</v>
      </c>
      <c r="K618" s="25">
        <v>45</v>
      </c>
      <c r="L618" s="17"/>
      <c r="M618" s="18"/>
    </row>
    <row r="619" spans="1:13" s="19" customFormat="1" ht="12.75" customHeight="1">
      <c r="A619" s="20">
        <v>615</v>
      </c>
      <c r="B619" s="22" t="s">
        <v>48</v>
      </c>
      <c r="C619" s="23">
        <v>22980</v>
      </c>
      <c r="D619" s="22" t="s">
        <v>163</v>
      </c>
      <c r="E619" s="23" t="s">
        <v>26</v>
      </c>
      <c r="F619" s="24" t="s">
        <v>7</v>
      </c>
      <c r="G619" s="25">
        <v>8</v>
      </c>
      <c r="H619" s="25">
        <v>7</v>
      </c>
      <c r="I619" s="25">
        <v>0</v>
      </c>
      <c r="J619" s="25">
        <v>0</v>
      </c>
      <c r="K619" s="25">
        <v>14</v>
      </c>
      <c r="L619" s="17"/>
      <c r="M619" s="18"/>
    </row>
    <row r="620" spans="1:13" s="19" customFormat="1" ht="12.75" customHeight="1">
      <c r="A620" s="20">
        <v>616</v>
      </c>
      <c r="B620" s="22" t="s">
        <v>48</v>
      </c>
      <c r="C620" s="23">
        <v>22980</v>
      </c>
      <c r="D620" s="22" t="s">
        <v>163</v>
      </c>
      <c r="E620" s="23" t="s">
        <v>27</v>
      </c>
      <c r="F620" s="24" t="s">
        <v>8</v>
      </c>
      <c r="G620" s="25">
        <v>12</v>
      </c>
      <c r="H620" s="25">
        <v>21</v>
      </c>
      <c r="I620" s="25">
        <v>0</v>
      </c>
      <c r="J620" s="25">
        <v>0</v>
      </c>
      <c r="K620" s="25">
        <v>34</v>
      </c>
      <c r="L620" s="17"/>
      <c r="M620" s="18"/>
    </row>
    <row r="621" spans="1:13" s="19" customFormat="1" ht="12.75" customHeight="1">
      <c r="A621" s="20">
        <v>617</v>
      </c>
      <c r="B621" s="22" t="s">
        <v>48</v>
      </c>
      <c r="C621" s="23">
        <v>22980</v>
      </c>
      <c r="D621" s="22" t="s">
        <v>163</v>
      </c>
      <c r="E621" s="23" t="s">
        <v>28</v>
      </c>
      <c r="F621" s="24" t="s">
        <v>9</v>
      </c>
      <c r="G621" s="25">
        <v>6</v>
      </c>
      <c r="H621" s="25">
        <v>4</v>
      </c>
      <c r="I621" s="25">
        <v>0</v>
      </c>
      <c r="J621" s="25">
        <v>0</v>
      </c>
      <c r="K621" s="25">
        <v>17</v>
      </c>
      <c r="L621" s="17"/>
      <c r="M621" s="18"/>
    </row>
    <row r="622" spans="1:13" s="19" customFormat="1" ht="12.75" customHeight="1">
      <c r="A622" s="20">
        <v>618</v>
      </c>
      <c r="B622" s="22" t="s">
        <v>48</v>
      </c>
      <c r="C622" s="23">
        <v>22980</v>
      </c>
      <c r="D622" s="22" t="s">
        <v>163</v>
      </c>
      <c r="E622" s="23" t="s">
        <v>29</v>
      </c>
      <c r="F622" s="24" t="s">
        <v>10</v>
      </c>
      <c r="G622" s="25">
        <v>28</v>
      </c>
      <c r="H622" s="25">
        <v>17</v>
      </c>
      <c r="I622" s="25">
        <v>3</v>
      </c>
      <c r="J622" s="25">
        <v>0</v>
      </c>
      <c r="K622" s="25">
        <v>40</v>
      </c>
      <c r="L622" s="17"/>
      <c r="M622" s="18"/>
    </row>
    <row r="623" spans="1:13" s="19" customFormat="1" ht="12.75" customHeight="1">
      <c r="A623" s="20">
        <v>619</v>
      </c>
      <c r="B623" s="22" t="s">
        <v>48</v>
      </c>
      <c r="C623" s="23">
        <v>22980</v>
      </c>
      <c r="D623" s="22" t="s">
        <v>163</v>
      </c>
      <c r="E623" s="23" t="s">
        <v>30</v>
      </c>
      <c r="F623" s="24" t="s">
        <v>11</v>
      </c>
      <c r="G623" s="25">
        <v>0</v>
      </c>
      <c r="H623" s="25">
        <v>0</v>
      </c>
      <c r="I623" s="25">
        <v>0</v>
      </c>
      <c r="J623" s="25">
        <v>0</v>
      </c>
      <c r="K623" s="25">
        <v>3</v>
      </c>
      <c r="L623" s="17"/>
      <c r="M623" s="18"/>
    </row>
    <row r="624" spans="1:13" s="19" customFormat="1" ht="12.75" customHeight="1">
      <c r="A624" s="20">
        <v>620</v>
      </c>
      <c r="B624" s="22" t="s">
        <v>48</v>
      </c>
      <c r="C624" s="23">
        <v>22980</v>
      </c>
      <c r="D624" s="22" t="s">
        <v>163</v>
      </c>
      <c r="E624" s="23" t="s">
        <v>31</v>
      </c>
      <c r="F624" s="24" t="s">
        <v>12</v>
      </c>
      <c r="G624" s="25">
        <v>29</v>
      </c>
      <c r="H624" s="25">
        <v>3</v>
      </c>
      <c r="I624" s="25">
        <v>0</v>
      </c>
      <c r="J624" s="25">
        <v>0</v>
      </c>
      <c r="K624" s="25">
        <v>28</v>
      </c>
      <c r="L624" s="17"/>
      <c r="M624" s="18"/>
    </row>
    <row r="625" spans="1:13" s="19" customFormat="1" ht="12.75" customHeight="1">
      <c r="A625" s="20">
        <v>621</v>
      </c>
      <c r="B625" s="22" t="s">
        <v>48</v>
      </c>
      <c r="C625" s="23">
        <v>22980</v>
      </c>
      <c r="D625" s="22" t="s">
        <v>163</v>
      </c>
      <c r="E625" s="23" t="s">
        <v>32</v>
      </c>
      <c r="F625" s="24" t="s">
        <v>13</v>
      </c>
      <c r="G625" s="25">
        <v>41</v>
      </c>
      <c r="H625" s="25">
        <v>0</v>
      </c>
      <c r="I625" s="25">
        <v>0</v>
      </c>
      <c r="J625" s="25">
        <v>0</v>
      </c>
      <c r="K625" s="25">
        <v>40</v>
      </c>
      <c r="L625" s="17"/>
      <c r="M625" s="18"/>
    </row>
    <row r="626" spans="1:13" s="19" customFormat="1" ht="12.75" customHeight="1">
      <c r="A626" s="20">
        <v>622</v>
      </c>
      <c r="B626" s="22" t="s">
        <v>48</v>
      </c>
      <c r="C626" s="23">
        <v>22980</v>
      </c>
      <c r="D626" s="22" t="s">
        <v>163</v>
      </c>
      <c r="E626" s="23" t="s">
        <v>33</v>
      </c>
      <c r="F626" s="24" t="s">
        <v>14</v>
      </c>
      <c r="G626" s="25">
        <v>6</v>
      </c>
      <c r="H626" s="25">
        <v>10</v>
      </c>
      <c r="I626" s="25">
        <v>0</v>
      </c>
      <c r="J626" s="25">
        <v>0</v>
      </c>
      <c r="K626" s="25">
        <v>16</v>
      </c>
      <c r="L626" s="17"/>
      <c r="M626" s="18"/>
    </row>
    <row r="627" spans="1:13" s="19" customFormat="1" ht="12.75" customHeight="1">
      <c r="A627" s="20">
        <v>623</v>
      </c>
      <c r="B627" s="22" t="s">
        <v>48</v>
      </c>
      <c r="C627" s="23">
        <v>22980</v>
      </c>
      <c r="D627" s="22" t="s">
        <v>163</v>
      </c>
      <c r="E627" s="23" t="s">
        <v>34</v>
      </c>
      <c r="F627" s="24" t="s">
        <v>15</v>
      </c>
      <c r="G627" s="25">
        <v>5</v>
      </c>
      <c r="H627" s="25">
        <v>3</v>
      </c>
      <c r="I627" s="25">
        <v>0</v>
      </c>
      <c r="J627" s="25">
        <v>0</v>
      </c>
      <c r="K627" s="25">
        <v>9</v>
      </c>
      <c r="L627" s="17"/>
      <c r="M627" s="18"/>
    </row>
    <row r="628" spans="1:13" s="19" customFormat="1" ht="12.75" customHeight="1">
      <c r="A628" s="20">
        <v>624</v>
      </c>
      <c r="B628" s="22" t="s">
        <v>48</v>
      </c>
      <c r="C628" s="23">
        <v>22980</v>
      </c>
      <c r="D628" s="22" t="s">
        <v>163</v>
      </c>
      <c r="E628" s="23" t="s">
        <v>35</v>
      </c>
      <c r="F628" s="24" t="s">
        <v>16</v>
      </c>
      <c r="G628" s="25">
        <v>0</v>
      </c>
      <c r="H628" s="25">
        <v>0</v>
      </c>
      <c r="I628" s="25">
        <v>0</v>
      </c>
      <c r="J628" s="25">
        <v>0</v>
      </c>
      <c r="K628" s="25">
        <v>3</v>
      </c>
      <c r="L628" s="17"/>
      <c r="M628" s="18"/>
    </row>
    <row r="629" spans="1:13" s="19" customFormat="1" ht="12.75" customHeight="1">
      <c r="A629" s="20">
        <v>625</v>
      </c>
      <c r="B629" s="22" t="s">
        <v>48</v>
      </c>
      <c r="C629" s="23">
        <v>22980</v>
      </c>
      <c r="D629" s="22" t="s">
        <v>163</v>
      </c>
      <c r="E629" s="23" t="s">
        <v>36</v>
      </c>
      <c r="F629" s="24" t="s">
        <v>17</v>
      </c>
      <c r="G629" s="25">
        <v>0</v>
      </c>
      <c r="H629" s="25">
        <v>0</v>
      </c>
      <c r="I629" s="25">
        <v>0</v>
      </c>
      <c r="J629" s="25">
        <v>0</v>
      </c>
      <c r="K629" s="25">
        <v>0</v>
      </c>
      <c r="L629" s="17"/>
      <c r="M629" s="18"/>
    </row>
    <row r="630" spans="1:13" s="19" customFormat="1" ht="12.75" customHeight="1">
      <c r="A630" s="20">
        <v>626</v>
      </c>
      <c r="B630" s="22" t="s">
        <v>48</v>
      </c>
      <c r="C630" s="23">
        <v>22980</v>
      </c>
      <c r="D630" s="22" t="s">
        <v>163</v>
      </c>
      <c r="E630" s="23" t="s">
        <v>37</v>
      </c>
      <c r="F630" s="24" t="s">
        <v>18</v>
      </c>
      <c r="G630" s="25">
        <v>6</v>
      </c>
      <c r="H630" s="25">
        <v>5</v>
      </c>
      <c r="I630" s="25">
        <v>0</v>
      </c>
      <c r="J630" s="25">
        <v>0</v>
      </c>
      <c r="K630" s="25">
        <v>15</v>
      </c>
      <c r="L630" s="17"/>
      <c r="M630" s="18"/>
    </row>
    <row r="631" spans="1:13" s="19" customFormat="1" ht="12.75" customHeight="1">
      <c r="A631" s="20">
        <v>627</v>
      </c>
      <c r="B631" s="22" t="s">
        <v>48</v>
      </c>
      <c r="C631" s="23">
        <v>22980</v>
      </c>
      <c r="D631" s="22" t="s">
        <v>163</v>
      </c>
      <c r="E631" s="23" t="s">
        <v>38</v>
      </c>
      <c r="F631" s="24" t="s">
        <v>19</v>
      </c>
      <c r="G631" s="25">
        <v>5</v>
      </c>
      <c r="H631" s="25">
        <v>3</v>
      </c>
      <c r="I631" s="25">
        <v>0</v>
      </c>
      <c r="J631" s="25">
        <v>0</v>
      </c>
      <c r="K631" s="25">
        <v>4</v>
      </c>
      <c r="L631" s="17"/>
      <c r="M631" s="18"/>
    </row>
    <row r="632" spans="1:13" s="19" customFormat="1" ht="12.75" customHeight="1">
      <c r="A632" s="20">
        <v>628</v>
      </c>
      <c r="B632" s="22" t="s">
        <v>48</v>
      </c>
      <c r="C632" s="23">
        <v>22980</v>
      </c>
      <c r="D632" s="22" t="s">
        <v>163</v>
      </c>
      <c r="E632" s="23" t="s">
        <v>39</v>
      </c>
      <c r="F632" s="24" t="s">
        <v>20</v>
      </c>
      <c r="G632" s="25">
        <v>9</v>
      </c>
      <c r="H632" s="25">
        <v>19</v>
      </c>
      <c r="I632" s="25">
        <v>0</v>
      </c>
      <c r="J632" s="25">
        <v>0</v>
      </c>
      <c r="K632" s="25">
        <v>27</v>
      </c>
      <c r="L632" s="17"/>
      <c r="M632" s="18"/>
    </row>
    <row r="633" spans="1:13" s="19" customFormat="1" ht="12.75" customHeight="1">
      <c r="A633" s="20">
        <v>629</v>
      </c>
      <c r="B633" s="22" t="s">
        <v>48</v>
      </c>
      <c r="C633" s="23">
        <v>22980</v>
      </c>
      <c r="D633" s="22" t="s">
        <v>163</v>
      </c>
      <c r="E633" s="23" t="s">
        <v>40</v>
      </c>
      <c r="F633" s="24" t="s">
        <v>41</v>
      </c>
      <c r="G633" s="25">
        <v>3</v>
      </c>
      <c r="H633" s="25">
        <v>0</v>
      </c>
      <c r="I633" s="25">
        <v>0</v>
      </c>
      <c r="J633" s="25">
        <v>0</v>
      </c>
      <c r="K633" s="25">
        <v>3</v>
      </c>
      <c r="L633" s="17"/>
      <c r="M633" s="18"/>
    </row>
    <row r="634" spans="1:13" s="19" customFormat="1" ht="12.75" customHeight="1">
      <c r="A634" s="20">
        <v>630</v>
      </c>
      <c r="B634" s="22" t="s">
        <v>48</v>
      </c>
      <c r="C634" s="23">
        <v>22980</v>
      </c>
      <c r="D634" s="22" t="s">
        <v>164</v>
      </c>
      <c r="E634" s="23"/>
      <c r="F634" s="24"/>
      <c r="G634" s="25">
        <v>502</v>
      </c>
      <c r="H634" s="25">
        <v>275</v>
      </c>
      <c r="I634" s="25">
        <v>3</v>
      </c>
      <c r="J634" s="25">
        <v>0</v>
      </c>
      <c r="K634" s="25">
        <v>783</v>
      </c>
      <c r="L634" s="17"/>
      <c r="M634" s="18"/>
    </row>
    <row r="635" spans="1:13" s="19" customFormat="1" ht="12.75" customHeight="1">
      <c r="A635" s="20">
        <v>631</v>
      </c>
      <c r="B635" s="22" t="s">
        <v>48</v>
      </c>
      <c r="C635" s="23">
        <v>23110</v>
      </c>
      <c r="D635" s="22" t="s">
        <v>81</v>
      </c>
      <c r="E635" s="23" t="s">
        <v>21</v>
      </c>
      <c r="F635" s="24" t="s">
        <v>2</v>
      </c>
      <c r="G635" s="25">
        <v>58</v>
      </c>
      <c r="H635" s="25">
        <v>16</v>
      </c>
      <c r="I635" s="25">
        <v>0</v>
      </c>
      <c r="J635" s="25">
        <v>0</v>
      </c>
      <c r="K635" s="25">
        <v>78</v>
      </c>
      <c r="L635" s="17"/>
      <c r="M635" s="18"/>
    </row>
    <row r="636" spans="1:13" s="19" customFormat="1" ht="12.75" customHeight="1">
      <c r="A636" s="20">
        <v>632</v>
      </c>
      <c r="B636" s="22" t="s">
        <v>48</v>
      </c>
      <c r="C636" s="23">
        <v>23110</v>
      </c>
      <c r="D636" s="22" t="s">
        <v>81</v>
      </c>
      <c r="E636" s="23" t="s">
        <v>22</v>
      </c>
      <c r="F636" s="24" t="s">
        <v>3</v>
      </c>
      <c r="G636" s="25">
        <v>3</v>
      </c>
      <c r="H636" s="25">
        <v>0</v>
      </c>
      <c r="I636" s="25">
        <v>0</v>
      </c>
      <c r="J636" s="25">
        <v>0</v>
      </c>
      <c r="K636" s="25">
        <v>3</v>
      </c>
      <c r="L636" s="17"/>
      <c r="M636" s="18"/>
    </row>
    <row r="637" spans="1:13" s="19" customFormat="1" ht="12.75" customHeight="1">
      <c r="A637" s="20">
        <v>633</v>
      </c>
      <c r="B637" s="22" t="s">
        <v>48</v>
      </c>
      <c r="C637" s="23">
        <v>23110</v>
      </c>
      <c r="D637" s="22" t="s">
        <v>81</v>
      </c>
      <c r="E637" s="23" t="s">
        <v>23</v>
      </c>
      <c r="F637" s="24" t="s">
        <v>4</v>
      </c>
      <c r="G637" s="25">
        <v>137</v>
      </c>
      <c r="H637" s="25">
        <v>141</v>
      </c>
      <c r="I637" s="25">
        <v>23</v>
      </c>
      <c r="J637" s="25">
        <v>0</v>
      </c>
      <c r="K637" s="25">
        <v>303</v>
      </c>
      <c r="L637" s="17"/>
      <c r="M637" s="18"/>
    </row>
    <row r="638" spans="1:13" s="19" customFormat="1" ht="12.75" customHeight="1">
      <c r="A638" s="20">
        <v>634</v>
      </c>
      <c r="B638" s="22" t="s">
        <v>48</v>
      </c>
      <c r="C638" s="23">
        <v>23110</v>
      </c>
      <c r="D638" s="22" t="s">
        <v>81</v>
      </c>
      <c r="E638" s="23" t="s">
        <v>24</v>
      </c>
      <c r="F638" s="24" t="s">
        <v>5</v>
      </c>
      <c r="G638" s="25">
        <v>13</v>
      </c>
      <c r="H638" s="25">
        <v>15</v>
      </c>
      <c r="I638" s="25">
        <v>0</v>
      </c>
      <c r="J638" s="25">
        <v>0</v>
      </c>
      <c r="K638" s="25">
        <v>30</v>
      </c>
      <c r="L638" s="17"/>
      <c r="M638" s="18"/>
    </row>
    <row r="639" spans="1:13" s="19" customFormat="1" ht="12.75" customHeight="1">
      <c r="A639" s="20">
        <v>635</v>
      </c>
      <c r="B639" s="22" t="s">
        <v>48</v>
      </c>
      <c r="C639" s="23">
        <v>23110</v>
      </c>
      <c r="D639" s="22" t="s">
        <v>81</v>
      </c>
      <c r="E639" s="23" t="s">
        <v>25</v>
      </c>
      <c r="F639" s="24" t="s">
        <v>6</v>
      </c>
      <c r="G639" s="25">
        <v>743</v>
      </c>
      <c r="H639" s="25">
        <v>434</v>
      </c>
      <c r="I639" s="25">
        <v>22</v>
      </c>
      <c r="J639" s="25">
        <v>3</v>
      </c>
      <c r="K639" s="25">
        <v>1195</v>
      </c>
      <c r="L639" s="17"/>
      <c r="M639" s="18"/>
    </row>
    <row r="640" spans="1:13" s="19" customFormat="1" ht="12.75" customHeight="1">
      <c r="A640" s="20">
        <v>636</v>
      </c>
      <c r="B640" s="22" t="s">
        <v>48</v>
      </c>
      <c r="C640" s="23">
        <v>23110</v>
      </c>
      <c r="D640" s="22" t="s">
        <v>81</v>
      </c>
      <c r="E640" s="23" t="s">
        <v>26</v>
      </c>
      <c r="F640" s="24" t="s">
        <v>7</v>
      </c>
      <c r="G640" s="25">
        <v>116</v>
      </c>
      <c r="H640" s="25">
        <v>134</v>
      </c>
      <c r="I640" s="25">
        <v>16</v>
      </c>
      <c r="J640" s="25">
        <v>0</v>
      </c>
      <c r="K640" s="25">
        <v>270</v>
      </c>
      <c r="L640" s="17"/>
      <c r="M640" s="18"/>
    </row>
    <row r="641" spans="1:13" s="19" customFormat="1" ht="12.75" customHeight="1">
      <c r="A641" s="20">
        <v>637</v>
      </c>
      <c r="B641" s="22" t="s">
        <v>48</v>
      </c>
      <c r="C641" s="23">
        <v>23110</v>
      </c>
      <c r="D641" s="22" t="s">
        <v>81</v>
      </c>
      <c r="E641" s="23" t="s">
        <v>27</v>
      </c>
      <c r="F641" s="24" t="s">
        <v>8</v>
      </c>
      <c r="G641" s="25">
        <v>181</v>
      </c>
      <c r="H641" s="25">
        <v>204</v>
      </c>
      <c r="I641" s="25">
        <v>8</v>
      </c>
      <c r="J641" s="25">
        <v>0</v>
      </c>
      <c r="K641" s="25">
        <v>395</v>
      </c>
      <c r="L641" s="17"/>
      <c r="M641" s="18"/>
    </row>
    <row r="642" spans="1:13" s="19" customFormat="1" ht="12.75" customHeight="1">
      <c r="A642" s="20">
        <v>638</v>
      </c>
      <c r="B642" s="22" t="s">
        <v>48</v>
      </c>
      <c r="C642" s="23">
        <v>23110</v>
      </c>
      <c r="D642" s="22" t="s">
        <v>81</v>
      </c>
      <c r="E642" s="23" t="s">
        <v>28</v>
      </c>
      <c r="F642" s="24" t="s">
        <v>9</v>
      </c>
      <c r="G642" s="25">
        <v>105</v>
      </c>
      <c r="H642" s="25">
        <v>211</v>
      </c>
      <c r="I642" s="25">
        <v>16</v>
      </c>
      <c r="J642" s="25">
        <v>0</v>
      </c>
      <c r="K642" s="25">
        <v>332</v>
      </c>
      <c r="L642" s="17"/>
      <c r="M642" s="18"/>
    </row>
    <row r="643" spans="1:13" s="19" customFormat="1" ht="12.75" customHeight="1">
      <c r="A643" s="20">
        <v>639</v>
      </c>
      <c r="B643" s="22" t="s">
        <v>48</v>
      </c>
      <c r="C643" s="23">
        <v>23110</v>
      </c>
      <c r="D643" s="22" t="s">
        <v>81</v>
      </c>
      <c r="E643" s="23" t="s">
        <v>29</v>
      </c>
      <c r="F643" s="24" t="s">
        <v>10</v>
      </c>
      <c r="G643" s="25">
        <v>416</v>
      </c>
      <c r="H643" s="25">
        <v>164</v>
      </c>
      <c r="I643" s="25">
        <v>11</v>
      </c>
      <c r="J643" s="25">
        <v>0</v>
      </c>
      <c r="K643" s="25">
        <v>592</v>
      </c>
      <c r="L643" s="17"/>
      <c r="M643" s="18"/>
    </row>
    <row r="644" spans="1:13" s="19" customFormat="1" ht="12.75" customHeight="1">
      <c r="A644" s="20">
        <v>640</v>
      </c>
      <c r="B644" s="22" t="s">
        <v>48</v>
      </c>
      <c r="C644" s="23">
        <v>23110</v>
      </c>
      <c r="D644" s="22" t="s">
        <v>81</v>
      </c>
      <c r="E644" s="23" t="s">
        <v>30</v>
      </c>
      <c r="F644" s="24" t="s">
        <v>11</v>
      </c>
      <c r="G644" s="25">
        <v>30</v>
      </c>
      <c r="H644" s="25">
        <v>23</v>
      </c>
      <c r="I644" s="25">
        <v>0</v>
      </c>
      <c r="J644" s="25">
        <v>0</v>
      </c>
      <c r="K644" s="25">
        <v>54</v>
      </c>
      <c r="L644" s="17"/>
      <c r="M644" s="18"/>
    </row>
    <row r="645" spans="1:13" s="19" customFormat="1" ht="12.75" customHeight="1">
      <c r="A645" s="20">
        <v>641</v>
      </c>
      <c r="B645" s="22" t="s">
        <v>48</v>
      </c>
      <c r="C645" s="23">
        <v>23110</v>
      </c>
      <c r="D645" s="22" t="s">
        <v>81</v>
      </c>
      <c r="E645" s="23" t="s">
        <v>31</v>
      </c>
      <c r="F645" s="24" t="s">
        <v>12</v>
      </c>
      <c r="G645" s="25">
        <v>454</v>
      </c>
      <c r="H645" s="25">
        <v>67</v>
      </c>
      <c r="I645" s="25">
        <v>3</v>
      </c>
      <c r="J645" s="25">
        <v>0</v>
      </c>
      <c r="K645" s="25">
        <v>524</v>
      </c>
      <c r="L645" s="17"/>
      <c r="M645" s="18"/>
    </row>
    <row r="646" spans="1:13" s="19" customFormat="1" ht="12.75" customHeight="1">
      <c r="A646" s="20">
        <v>642</v>
      </c>
      <c r="B646" s="22" t="s">
        <v>48</v>
      </c>
      <c r="C646" s="23">
        <v>23110</v>
      </c>
      <c r="D646" s="22" t="s">
        <v>81</v>
      </c>
      <c r="E646" s="23" t="s">
        <v>32</v>
      </c>
      <c r="F646" s="24" t="s">
        <v>13</v>
      </c>
      <c r="G646" s="25">
        <v>592</v>
      </c>
      <c r="H646" s="25">
        <v>73</v>
      </c>
      <c r="I646" s="25">
        <v>9</v>
      </c>
      <c r="J646" s="25">
        <v>0</v>
      </c>
      <c r="K646" s="25">
        <v>673</v>
      </c>
      <c r="L646" s="17"/>
      <c r="M646" s="18"/>
    </row>
    <row r="647" spans="1:13" s="19" customFormat="1" ht="12.75" customHeight="1">
      <c r="A647" s="20">
        <v>643</v>
      </c>
      <c r="B647" s="22" t="s">
        <v>48</v>
      </c>
      <c r="C647" s="23">
        <v>23110</v>
      </c>
      <c r="D647" s="22" t="s">
        <v>81</v>
      </c>
      <c r="E647" s="23" t="s">
        <v>33</v>
      </c>
      <c r="F647" s="24" t="s">
        <v>14</v>
      </c>
      <c r="G647" s="25">
        <v>576</v>
      </c>
      <c r="H647" s="25">
        <v>289</v>
      </c>
      <c r="I647" s="25">
        <v>10</v>
      </c>
      <c r="J647" s="25">
        <v>0</v>
      </c>
      <c r="K647" s="25">
        <v>872</v>
      </c>
      <c r="L647" s="17"/>
      <c r="M647" s="18"/>
    </row>
    <row r="648" spans="1:13" s="19" customFormat="1" ht="12.75" customHeight="1">
      <c r="A648" s="20">
        <v>644</v>
      </c>
      <c r="B648" s="22" t="s">
        <v>48</v>
      </c>
      <c r="C648" s="23">
        <v>23110</v>
      </c>
      <c r="D648" s="22" t="s">
        <v>81</v>
      </c>
      <c r="E648" s="23" t="s">
        <v>34</v>
      </c>
      <c r="F648" s="24" t="s">
        <v>15</v>
      </c>
      <c r="G648" s="25">
        <v>165</v>
      </c>
      <c r="H648" s="25">
        <v>110</v>
      </c>
      <c r="I648" s="25">
        <v>6</v>
      </c>
      <c r="J648" s="25">
        <v>0</v>
      </c>
      <c r="K648" s="25">
        <v>282</v>
      </c>
      <c r="L648" s="17"/>
      <c r="M648" s="18"/>
    </row>
    <row r="649" spans="1:13" s="19" customFormat="1" ht="12.75" customHeight="1">
      <c r="A649" s="20">
        <v>645</v>
      </c>
      <c r="B649" s="22" t="s">
        <v>48</v>
      </c>
      <c r="C649" s="23">
        <v>23110</v>
      </c>
      <c r="D649" s="22" t="s">
        <v>81</v>
      </c>
      <c r="E649" s="23" t="s">
        <v>35</v>
      </c>
      <c r="F649" s="24" t="s">
        <v>16</v>
      </c>
      <c r="G649" s="25">
        <v>17</v>
      </c>
      <c r="H649" s="25">
        <v>11</v>
      </c>
      <c r="I649" s="25">
        <v>0</v>
      </c>
      <c r="J649" s="25">
        <v>0</v>
      </c>
      <c r="K649" s="25">
        <v>31</v>
      </c>
      <c r="L649" s="17"/>
      <c r="M649" s="18"/>
    </row>
    <row r="650" spans="1:13" s="19" customFormat="1" ht="12.75" customHeight="1">
      <c r="A650" s="20">
        <v>646</v>
      </c>
      <c r="B650" s="22" t="s">
        <v>48</v>
      </c>
      <c r="C650" s="23">
        <v>23110</v>
      </c>
      <c r="D650" s="22" t="s">
        <v>81</v>
      </c>
      <c r="E650" s="23" t="s">
        <v>36</v>
      </c>
      <c r="F650" s="24" t="s">
        <v>17</v>
      </c>
      <c r="G650" s="25">
        <v>57</v>
      </c>
      <c r="H650" s="25">
        <v>34</v>
      </c>
      <c r="I650" s="25">
        <v>5</v>
      </c>
      <c r="J650" s="25">
        <v>0</v>
      </c>
      <c r="K650" s="25">
        <v>99</v>
      </c>
      <c r="L650" s="17"/>
      <c r="M650" s="18"/>
    </row>
    <row r="651" spans="1:13" s="19" customFormat="1" ht="12.75" customHeight="1">
      <c r="A651" s="20">
        <v>647</v>
      </c>
      <c r="B651" s="22" t="s">
        <v>48</v>
      </c>
      <c r="C651" s="23">
        <v>23110</v>
      </c>
      <c r="D651" s="22" t="s">
        <v>81</v>
      </c>
      <c r="E651" s="23" t="s">
        <v>37</v>
      </c>
      <c r="F651" s="24" t="s">
        <v>18</v>
      </c>
      <c r="G651" s="25">
        <v>197</v>
      </c>
      <c r="H651" s="25">
        <v>132</v>
      </c>
      <c r="I651" s="25">
        <v>14</v>
      </c>
      <c r="J651" s="25">
        <v>0</v>
      </c>
      <c r="K651" s="25">
        <v>343</v>
      </c>
      <c r="L651" s="17"/>
      <c r="M651" s="18"/>
    </row>
    <row r="652" spans="1:13" s="19" customFormat="1" ht="12.75" customHeight="1">
      <c r="A652" s="20">
        <v>648</v>
      </c>
      <c r="B652" s="22" t="s">
        <v>48</v>
      </c>
      <c r="C652" s="23">
        <v>23110</v>
      </c>
      <c r="D652" s="22" t="s">
        <v>81</v>
      </c>
      <c r="E652" s="23" t="s">
        <v>38</v>
      </c>
      <c r="F652" s="24" t="s">
        <v>19</v>
      </c>
      <c r="G652" s="25">
        <v>76</v>
      </c>
      <c r="H652" s="25">
        <v>29</v>
      </c>
      <c r="I652" s="25">
        <v>3</v>
      </c>
      <c r="J652" s="25">
        <v>0</v>
      </c>
      <c r="K652" s="25">
        <v>102</v>
      </c>
      <c r="L652" s="17"/>
      <c r="M652" s="18"/>
    </row>
    <row r="653" spans="1:13" s="19" customFormat="1" ht="12.75" customHeight="1">
      <c r="A653" s="20">
        <v>649</v>
      </c>
      <c r="B653" s="22" t="s">
        <v>48</v>
      </c>
      <c r="C653" s="23">
        <v>23110</v>
      </c>
      <c r="D653" s="22" t="s">
        <v>81</v>
      </c>
      <c r="E653" s="23" t="s">
        <v>39</v>
      </c>
      <c r="F653" s="24" t="s">
        <v>20</v>
      </c>
      <c r="G653" s="25">
        <v>117</v>
      </c>
      <c r="H653" s="25">
        <v>177</v>
      </c>
      <c r="I653" s="25">
        <v>11</v>
      </c>
      <c r="J653" s="25">
        <v>0</v>
      </c>
      <c r="K653" s="25">
        <v>303</v>
      </c>
      <c r="L653" s="17"/>
      <c r="M653" s="18"/>
    </row>
    <row r="654" spans="1:13" s="19" customFormat="1" ht="12.75" customHeight="1">
      <c r="A654" s="20">
        <v>650</v>
      </c>
      <c r="B654" s="22" t="s">
        <v>48</v>
      </c>
      <c r="C654" s="23">
        <v>23110</v>
      </c>
      <c r="D654" s="22" t="s">
        <v>81</v>
      </c>
      <c r="E654" s="23" t="s">
        <v>40</v>
      </c>
      <c r="F654" s="24" t="s">
        <v>41</v>
      </c>
      <c r="G654" s="25">
        <v>81</v>
      </c>
      <c r="H654" s="25">
        <v>27</v>
      </c>
      <c r="I654" s="25">
        <v>3</v>
      </c>
      <c r="J654" s="25">
        <v>0</v>
      </c>
      <c r="K654" s="25">
        <v>114</v>
      </c>
      <c r="L654" s="17"/>
      <c r="M654" s="18"/>
    </row>
    <row r="655" spans="1:13" s="19" customFormat="1" ht="12.75" customHeight="1">
      <c r="A655" s="20">
        <v>651</v>
      </c>
      <c r="B655" s="22" t="s">
        <v>48</v>
      </c>
      <c r="C655" s="23">
        <v>23110</v>
      </c>
      <c r="D655" s="22" t="s">
        <v>82</v>
      </c>
      <c r="E655" s="23"/>
      <c r="F655" s="24"/>
      <c r="G655" s="25">
        <v>4136</v>
      </c>
      <c r="H655" s="25">
        <v>2310</v>
      </c>
      <c r="I655" s="25">
        <v>146</v>
      </c>
      <c r="J655" s="25">
        <v>3</v>
      </c>
      <c r="K655" s="25">
        <v>6594</v>
      </c>
      <c r="L655" s="17"/>
      <c r="M655" s="18"/>
    </row>
    <row r="656" spans="1:13" s="19" customFormat="1" ht="12.75" customHeight="1">
      <c r="A656" s="20">
        <v>652</v>
      </c>
      <c r="B656" s="22" t="s">
        <v>48</v>
      </c>
      <c r="C656" s="23">
        <v>23190</v>
      </c>
      <c r="D656" s="22" t="s">
        <v>127</v>
      </c>
      <c r="E656" s="23" t="s">
        <v>21</v>
      </c>
      <c r="F656" s="24" t="s">
        <v>2</v>
      </c>
      <c r="G656" s="25">
        <v>415</v>
      </c>
      <c r="H656" s="25">
        <v>261</v>
      </c>
      <c r="I656" s="25">
        <v>0</v>
      </c>
      <c r="J656" s="25">
        <v>0</v>
      </c>
      <c r="K656" s="25">
        <v>676</v>
      </c>
      <c r="L656" s="17"/>
      <c r="M656" s="18"/>
    </row>
    <row r="657" spans="1:13" s="19" customFormat="1" ht="12.75" customHeight="1">
      <c r="A657" s="20">
        <v>653</v>
      </c>
      <c r="B657" s="22" t="s">
        <v>48</v>
      </c>
      <c r="C657" s="23">
        <v>23190</v>
      </c>
      <c r="D657" s="22" t="s">
        <v>127</v>
      </c>
      <c r="E657" s="23" t="s">
        <v>22</v>
      </c>
      <c r="F657" s="24" t="s">
        <v>3</v>
      </c>
      <c r="G657" s="25">
        <v>3</v>
      </c>
      <c r="H657" s="25">
        <v>0</v>
      </c>
      <c r="I657" s="25">
        <v>0</v>
      </c>
      <c r="J657" s="25">
        <v>0</v>
      </c>
      <c r="K657" s="25">
        <v>3</v>
      </c>
      <c r="L657" s="17"/>
      <c r="M657" s="18"/>
    </row>
    <row r="658" spans="1:13" s="19" customFormat="1" ht="12.75" customHeight="1">
      <c r="A658" s="20">
        <v>654</v>
      </c>
      <c r="B658" s="22" t="s">
        <v>48</v>
      </c>
      <c r="C658" s="23">
        <v>23190</v>
      </c>
      <c r="D658" s="22" t="s">
        <v>127</v>
      </c>
      <c r="E658" s="23" t="s">
        <v>23</v>
      </c>
      <c r="F658" s="24" t="s">
        <v>4</v>
      </c>
      <c r="G658" s="25">
        <v>33</v>
      </c>
      <c r="H658" s="25">
        <v>37</v>
      </c>
      <c r="I658" s="25">
        <v>4</v>
      </c>
      <c r="J658" s="25">
        <v>0</v>
      </c>
      <c r="K658" s="25">
        <v>75</v>
      </c>
      <c r="L658" s="17"/>
      <c r="M658" s="18"/>
    </row>
    <row r="659" spans="1:13" s="19" customFormat="1" ht="12.75" customHeight="1">
      <c r="A659" s="20">
        <v>655</v>
      </c>
      <c r="B659" s="22" t="s">
        <v>48</v>
      </c>
      <c r="C659" s="23">
        <v>23190</v>
      </c>
      <c r="D659" s="22" t="s">
        <v>127</v>
      </c>
      <c r="E659" s="23" t="s">
        <v>24</v>
      </c>
      <c r="F659" s="24" t="s">
        <v>5</v>
      </c>
      <c r="G659" s="25">
        <v>3</v>
      </c>
      <c r="H659" s="25">
        <v>0</v>
      </c>
      <c r="I659" s="25">
        <v>0</v>
      </c>
      <c r="J659" s="25">
        <v>0</v>
      </c>
      <c r="K659" s="25">
        <v>4</v>
      </c>
      <c r="L659" s="17"/>
      <c r="M659" s="18"/>
    </row>
    <row r="660" spans="1:13" s="19" customFormat="1" ht="12.75" customHeight="1">
      <c r="A660" s="20">
        <v>656</v>
      </c>
      <c r="B660" s="22" t="s">
        <v>48</v>
      </c>
      <c r="C660" s="23">
        <v>23190</v>
      </c>
      <c r="D660" s="22" t="s">
        <v>127</v>
      </c>
      <c r="E660" s="23" t="s">
        <v>25</v>
      </c>
      <c r="F660" s="24" t="s">
        <v>6</v>
      </c>
      <c r="G660" s="25">
        <v>145</v>
      </c>
      <c r="H660" s="25">
        <v>122</v>
      </c>
      <c r="I660" s="25">
        <v>6</v>
      </c>
      <c r="J660" s="25">
        <v>0</v>
      </c>
      <c r="K660" s="25">
        <v>268</v>
      </c>
      <c r="L660" s="17"/>
      <c r="M660" s="18"/>
    </row>
    <row r="661" spans="1:13" s="19" customFormat="1" ht="12.75" customHeight="1">
      <c r="A661" s="20">
        <v>657</v>
      </c>
      <c r="B661" s="22" t="s">
        <v>48</v>
      </c>
      <c r="C661" s="23">
        <v>23190</v>
      </c>
      <c r="D661" s="22" t="s">
        <v>127</v>
      </c>
      <c r="E661" s="23" t="s">
        <v>26</v>
      </c>
      <c r="F661" s="24" t="s">
        <v>7</v>
      </c>
      <c r="G661" s="25">
        <v>34</v>
      </c>
      <c r="H661" s="25">
        <v>31</v>
      </c>
      <c r="I661" s="25">
        <v>0</v>
      </c>
      <c r="J661" s="25">
        <v>0</v>
      </c>
      <c r="K661" s="25">
        <v>67</v>
      </c>
      <c r="L661" s="17"/>
      <c r="M661" s="18"/>
    </row>
    <row r="662" spans="1:13" s="19" customFormat="1" ht="12.75" customHeight="1">
      <c r="A662" s="20">
        <v>658</v>
      </c>
      <c r="B662" s="22" t="s">
        <v>48</v>
      </c>
      <c r="C662" s="23">
        <v>23190</v>
      </c>
      <c r="D662" s="22" t="s">
        <v>127</v>
      </c>
      <c r="E662" s="23" t="s">
        <v>27</v>
      </c>
      <c r="F662" s="24" t="s">
        <v>8</v>
      </c>
      <c r="G662" s="25">
        <v>53</v>
      </c>
      <c r="H662" s="25">
        <v>92</v>
      </c>
      <c r="I662" s="25">
        <v>6</v>
      </c>
      <c r="J662" s="25">
        <v>0</v>
      </c>
      <c r="K662" s="25">
        <v>152</v>
      </c>
      <c r="L662" s="17"/>
      <c r="M662" s="18"/>
    </row>
    <row r="663" spans="1:13" s="19" customFormat="1" ht="12.75" customHeight="1">
      <c r="A663" s="20">
        <v>659</v>
      </c>
      <c r="B663" s="22" t="s">
        <v>48</v>
      </c>
      <c r="C663" s="23">
        <v>23190</v>
      </c>
      <c r="D663" s="22" t="s">
        <v>127</v>
      </c>
      <c r="E663" s="23" t="s">
        <v>28</v>
      </c>
      <c r="F663" s="24" t="s">
        <v>9</v>
      </c>
      <c r="G663" s="25">
        <v>27</v>
      </c>
      <c r="H663" s="25">
        <v>64</v>
      </c>
      <c r="I663" s="25">
        <v>8</v>
      </c>
      <c r="J663" s="25">
        <v>0</v>
      </c>
      <c r="K663" s="25">
        <v>94</v>
      </c>
      <c r="L663" s="17"/>
      <c r="M663" s="18"/>
    </row>
    <row r="664" spans="1:13" s="19" customFormat="1" ht="12.75" customHeight="1">
      <c r="A664" s="20">
        <v>660</v>
      </c>
      <c r="B664" s="22" t="s">
        <v>48</v>
      </c>
      <c r="C664" s="23">
        <v>23190</v>
      </c>
      <c r="D664" s="22" t="s">
        <v>127</v>
      </c>
      <c r="E664" s="23" t="s">
        <v>29</v>
      </c>
      <c r="F664" s="24" t="s">
        <v>10</v>
      </c>
      <c r="G664" s="25">
        <v>53</v>
      </c>
      <c r="H664" s="25">
        <v>58</v>
      </c>
      <c r="I664" s="25">
        <v>0</v>
      </c>
      <c r="J664" s="25">
        <v>0</v>
      </c>
      <c r="K664" s="25">
        <v>110</v>
      </c>
      <c r="L664" s="17"/>
      <c r="M664" s="18"/>
    </row>
    <row r="665" spans="1:13" s="19" customFormat="1" ht="12.75" customHeight="1">
      <c r="A665" s="20">
        <v>661</v>
      </c>
      <c r="B665" s="22" t="s">
        <v>48</v>
      </c>
      <c r="C665" s="23">
        <v>23190</v>
      </c>
      <c r="D665" s="22" t="s">
        <v>127</v>
      </c>
      <c r="E665" s="23" t="s">
        <v>30</v>
      </c>
      <c r="F665" s="24" t="s">
        <v>11</v>
      </c>
      <c r="G665" s="25">
        <v>6</v>
      </c>
      <c r="H665" s="25">
        <v>3</v>
      </c>
      <c r="I665" s="25">
        <v>0</v>
      </c>
      <c r="J665" s="25">
        <v>0</v>
      </c>
      <c r="K665" s="25">
        <v>5</v>
      </c>
      <c r="L665" s="17"/>
      <c r="M665" s="18"/>
    </row>
    <row r="666" spans="1:13" s="19" customFormat="1" ht="12.75" customHeight="1">
      <c r="A666" s="20">
        <v>662</v>
      </c>
      <c r="B666" s="22" t="s">
        <v>48</v>
      </c>
      <c r="C666" s="23">
        <v>23190</v>
      </c>
      <c r="D666" s="22" t="s">
        <v>127</v>
      </c>
      <c r="E666" s="23" t="s">
        <v>31</v>
      </c>
      <c r="F666" s="24" t="s">
        <v>12</v>
      </c>
      <c r="G666" s="25">
        <v>107</v>
      </c>
      <c r="H666" s="25">
        <v>31</v>
      </c>
      <c r="I666" s="25">
        <v>0</v>
      </c>
      <c r="J666" s="25">
        <v>0</v>
      </c>
      <c r="K666" s="25">
        <v>141</v>
      </c>
      <c r="L666" s="17"/>
      <c r="M666" s="18"/>
    </row>
    <row r="667" spans="1:13" s="19" customFormat="1" ht="12.75" customHeight="1">
      <c r="A667" s="20">
        <v>663</v>
      </c>
      <c r="B667" s="22" t="s">
        <v>48</v>
      </c>
      <c r="C667" s="23">
        <v>23190</v>
      </c>
      <c r="D667" s="22" t="s">
        <v>127</v>
      </c>
      <c r="E667" s="23" t="s">
        <v>32</v>
      </c>
      <c r="F667" s="24" t="s">
        <v>13</v>
      </c>
      <c r="G667" s="25">
        <v>171</v>
      </c>
      <c r="H667" s="25">
        <v>19</v>
      </c>
      <c r="I667" s="25">
        <v>0</v>
      </c>
      <c r="J667" s="25">
        <v>0</v>
      </c>
      <c r="K667" s="25">
        <v>190</v>
      </c>
      <c r="L667" s="17"/>
      <c r="M667" s="18"/>
    </row>
    <row r="668" spans="1:13" s="19" customFormat="1" ht="12.75" customHeight="1">
      <c r="A668" s="20">
        <v>664</v>
      </c>
      <c r="B668" s="22" t="s">
        <v>48</v>
      </c>
      <c r="C668" s="23">
        <v>23190</v>
      </c>
      <c r="D668" s="22" t="s">
        <v>127</v>
      </c>
      <c r="E668" s="23" t="s">
        <v>33</v>
      </c>
      <c r="F668" s="24" t="s">
        <v>14</v>
      </c>
      <c r="G668" s="25">
        <v>58</v>
      </c>
      <c r="H668" s="25">
        <v>55</v>
      </c>
      <c r="I668" s="25">
        <v>3</v>
      </c>
      <c r="J668" s="25">
        <v>0</v>
      </c>
      <c r="K668" s="25">
        <v>114</v>
      </c>
      <c r="L668" s="17"/>
      <c r="M668" s="18"/>
    </row>
    <row r="669" spans="1:13" s="19" customFormat="1" ht="12.75" customHeight="1">
      <c r="A669" s="20">
        <v>665</v>
      </c>
      <c r="B669" s="22" t="s">
        <v>48</v>
      </c>
      <c r="C669" s="23">
        <v>23190</v>
      </c>
      <c r="D669" s="22" t="s">
        <v>127</v>
      </c>
      <c r="E669" s="23" t="s">
        <v>34</v>
      </c>
      <c r="F669" s="24" t="s">
        <v>15</v>
      </c>
      <c r="G669" s="25">
        <v>20</v>
      </c>
      <c r="H669" s="25">
        <v>19</v>
      </c>
      <c r="I669" s="25">
        <v>3</v>
      </c>
      <c r="J669" s="25">
        <v>3</v>
      </c>
      <c r="K669" s="25">
        <v>47</v>
      </c>
      <c r="L669" s="17"/>
      <c r="M669" s="18"/>
    </row>
    <row r="670" spans="1:13" s="19" customFormat="1" ht="12.75" customHeight="1">
      <c r="A670" s="20">
        <v>666</v>
      </c>
      <c r="B670" s="22" t="s">
        <v>48</v>
      </c>
      <c r="C670" s="23">
        <v>23190</v>
      </c>
      <c r="D670" s="22" t="s">
        <v>127</v>
      </c>
      <c r="E670" s="23" t="s">
        <v>35</v>
      </c>
      <c r="F670" s="24" t="s">
        <v>16</v>
      </c>
      <c r="G670" s="25">
        <v>3</v>
      </c>
      <c r="H670" s="25">
        <v>3</v>
      </c>
      <c r="I670" s="25">
        <v>0</v>
      </c>
      <c r="J670" s="25">
        <v>0</v>
      </c>
      <c r="K670" s="25">
        <v>4</v>
      </c>
      <c r="L670" s="17"/>
      <c r="M670" s="18"/>
    </row>
    <row r="671" spans="1:13" s="19" customFormat="1" ht="12.75" customHeight="1">
      <c r="A671" s="20">
        <v>667</v>
      </c>
      <c r="B671" s="22" t="s">
        <v>48</v>
      </c>
      <c r="C671" s="23">
        <v>23190</v>
      </c>
      <c r="D671" s="22" t="s">
        <v>127</v>
      </c>
      <c r="E671" s="23" t="s">
        <v>36</v>
      </c>
      <c r="F671" s="24" t="s">
        <v>17</v>
      </c>
      <c r="G671" s="25">
        <v>7</v>
      </c>
      <c r="H671" s="25">
        <v>4</v>
      </c>
      <c r="I671" s="25">
        <v>3</v>
      </c>
      <c r="J671" s="25">
        <v>0</v>
      </c>
      <c r="K671" s="25">
        <v>11</v>
      </c>
      <c r="L671" s="17"/>
      <c r="M671" s="18"/>
    </row>
    <row r="672" spans="1:13" s="19" customFormat="1" ht="12.75" customHeight="1">
      <c r="A672" s="20">
        <v>668</v>
      </c>
      <c r="B672" s="22" t="s">
        <v>48</v>
      </c>
      <c r="C672" s="23">
        <v>23190</v>
      </c>
      <c r="D672" s="22" t="s">
        <v>127</v>
      </c>
      <c r="E672" s="23" t="s">
        <v>37</v>
      </c>
      <c r="F672" s="24" t="s">
        <v>18</v>
      </c>
      <c r="G672" s="25">
        <v>33</v>
      </c>
      <c r="H672" s="25">
        <v>27</v>
      </c>
      <c r="I672" s="25">
        <v>0</v>
      </c>
      <c r="J672" s="25">
        <v>0</v>
      </c>
      <c r="K672" s="25">
        <v>67</v>
      </c>
      <c r="L672" s="17"/>
      <c r="M672" s="18"/>
    </row>
    <row r="673" spans="1:13" s="19" customFormat="1" ht="12.75" customHeight="1">
      <c r="A673" s="20">
        <v>669</v>
      </c>
      <c r="B673" s="22" t="s">
        <v>48</v>
      </c>
      <c r="C673" s="23">
        <v>23190</v>
      </c>
      <c r="D673" s="22" t="s">
        <v>127</v>
      </c>
      <c r="E673" s="23" t="s">
        <v>38</v>
      </c>
      <c r="F673" s="24" t="s">
        <v>19</v>
      </c>
      <c r="G673" s="25">
        <v>15</v>
      </c>
      <c r="H673" s="25">
        <v>10</v>
      </c>
      <c r="I673" s="25">
        <v>0</v>
      </c>
      <c r="J673" s="25">
        <v>0</v>
      </c>
      <c r="K673" s="25">
        <v>20</v>
      </c>
      <c r="L673" s="17"/>
      <c r="M673" s="18"/>
    </row>
    <row r="674" spans="1:13" s="19" customFormat="1" ht="12.75" customHeight="1">
      <c r="A674" s="20">
        <v>670</v>
      </c>
      <c r="B674" s="22" t="s">
        <v>48</v>
      </c>
      <c r="C674" s="23">
        <v>23190</v>
      </c>
      <c r="D674" s="22" t="s">
        <v>127</v>
      </c>
      <c r="E674" s="23" t="s">
        <v>39</v>
      </c>
      <c r="F674" s="24" t="s">
        <v>20</v>
      </c>
      <c r="G674" s="25">
        <v>46</v>
      </c>
      <c r="H674" s="25">
        <v>62</v>
      </c>
      <c r="I674" s="25">
        <v>0</v>
      </c>
      <c r="J674" s="25">
        <v>0</v>
      </c>
      <c r="K674" s="25">
        <v>100</v>
      </c>
      <c r="L674" s="17"/>
      <c r="M674" s="18"/>
    </row>
    <row r="675" spans="1:13" s="19" customFormat="1" ht="12.75" customHeight="1">
      <c r="A675" s="20">
        <v>671</v>
      </c>
      <c r="B675" s="22" t="s">
        <v>48</v>
      </c>
      <c r="C675" s="23">
        <v>23190</v>
      </c>
      <c r="D675" s="22" t="s">
        <v>127</v>
      </c>
      <c r="E675" s="23" t="s">
        <v>40</v>
      </c>
      <c r="F675" s="24" t="s">
        <v>41</v>
      </c>
      <c r="G675" s="25">
        <v>16</v>
      </c>
      <c r="H675" s="25">
        <v>0</v>
      </c>
      <c r="I675" s="25">
        <v>0</v>
      </c>
      <c r="J675" s="25">
        <v>0</v>
      </c>
      <c r="K675" s="25">
        <v>17</v>
      </c>
      <c r="L675" s="17"/>
      <c r="M675" s="18"/>
    </row>
    <row r="676" spans="1:13" s="19" customFormat="1" ht="12.75" customHeight="1">
      <c r="A676" s="20">
        <v>672</v>
      </c>
      <c r="B676" s="22" t="s">
        <v>48</v>
      </c>
      <c r="C676" s="23">
        <v>23190</v>
      </c>
      <c r="D676" s="22" t="s">
        <v>128</v>
      </c>
      <c r="E676" s="23"/>
      <c r="F676" s="24"/>
      <c r="G676" s="25">
        <v>1243</v>
      </c>
      <c r="H676" s="25">
        <v>894</v>
      </c>
      <c r="I676" s="25">
        <v>34</v>
      </c>
      <c r="J676" s="25">
        <v>3</v>
      </c>
      <c r="K676" s="25">
        <v>2167</v>
      </c>
      <c r="L676" s="17"/>
      <c r="M676" s="18"/>
    </row>
    <row r="677" spans="1:13" s="19" customFormat="1" ht="12.75" customHeight="1">
      <c r="A677" s="20">
        <v>673</v>
      </c>
      <c r="B677" s="22" t="s">
        <v>48</v>
      </c>
      <c r="C677" s="23">
        <v>23270</v>
      </c>
      <c r="D677" s="22" t="s">
        <v>83</v>
      </c>
      <c r="E677" s="23" t="s">
        <v>21</v>
      </c>
      <c r="F677" s="24" t="s">
        <v>2</v>
      </c>
      <c r="G677" s="25">
        <v>130</v>
      </c>
      <c r="H677" s="25">
        <v>38</v>
      </c>
      <c r="I677" s="25">
        <v>3</v>
      </c>
      <c r="J677" s="25">
        <v>0</v>
      </c>
      <c r="K677" s="25">
        <v>173</v>
      </c>
      <c r="L677" s="17"/>
      <c r="M677" s="18"/>
    </row>
    <row r="678" spans="1:13" s="19" customFormat="1" ht="12.75" customHeight="1">
      <c r="A678" s="20">
        <v>674</v>
      </c>
      <c r="B678" s="22" t="s">
        <v>48</v>
      </c>
      <c r="C678" s="23">
        <v>23270</v>
      </c>
      <c r="D678" s="22" t="s">
        <v>83</v>
      </c>
      <c r="E678" s="23" t="s">
        <v>22</v>
      </c>
      <c r="F678" s="24" t="s">
        <v>3</v>
      </c>
      <c r="G678" s="25">
        <v>3</v>
      </c>
      <c r="H678" s="25">
        <v>3</v>
      </c>
      <c r="I678" s="25">
        <v>0</v>
      </c>
      <c r="J678" s="25">
        <v>0</v>
      </c>
      <c r="K678" s="25">
        <v>5</v>
      </c>
      <c r="L678" s="17"/>
      <c r="M678" s="18"/>
    </row>
    <row r="679" spans="1:13" s="19" customFormat="1" ht="12.75" customHeight="1">
      <c r="A679" s="20">
        <v>675</v>
      </c>
      <c r="B679" s="22" t="s">
        <v>48</v>
      </c>
      <c r="C679" s="23">
        <v>23270</v>
      </c>
      <c r="D679" s="22" t="s">
        <v>83</v>
      </c>
      <c r="E679" s="23" t="s">
        <v>23</v>
      </c>
      <c r="F679" s="24" t="s">
        <v>4</v>
      </c>
      <c r="G679" s="25">
        <v>290</v>
      </c>
      <c r="H679" s="25">
        <v>566</v>
      </c>
      <c r="I679" s="25">
        <v>99</v>
      </c>
      <c r="J679" s="25">
        <v>0</v>
      </c>
      <c r="K679" s="25">
        <v>958</v>
      </c>
      <c r="L679" s="17"/>
      <c r="M679" s="18"/>
    </row>
    <row r="680" spans="1:13" s="19" customFormat="1" ht="12.75" customHeight="1">
      <c r="A680" s="20">
        <v>676</v>
      </c>
      <c r="B680" s="22" t="s">
        <v>48</v>
      </c>
      <c r="C680" s="23">
        <v>23270</v>
      </c>
      <c r="D680" s="22" t="s">
        <v>83</v>
      </c>
      <c r="E680" s="23" t="s">
        <v>24</v>
      </c>
      <c r="F680" s="24" t="s">
        <v>5</v>
      </c>
      <c r="G680" s="25">
        <v>38</v>
      </c>
      <c r="H680" s="25">
        <v>29</v>
      </c>
      <c r="I680" s="25">
        <v>6</v>
      </c>
      <c r="J680" s="25">
        <v>0</v>
      </c>
      <c r="K680" s="25">
        <v>68</v>
      </c>
      <c r="L680" s="17"/>
      <c r="M680" s="18"/>
    </row>
    <row r="681" spans="1:13" s="19" customFormat="1" ht="12.75" customHeight="1">
      <c r="A681" s="20">
        <v>677</v>
      </c>
      <c r="B681" s="22" t="s">
        <v>48</v>
      </c>
      <c r="C681" s="23">
        <v>23270</v>
      </c>
      <c r="D681" s="22" t="s">
        <v>83</v>
      </c>
      <c r="E681" s="23" t="s">
        <v>25</v>
      </c>
      <c r="F681" s="24" t="s">
        <v>6</v>
      </c>
      <c r="G681" s="25">
        <v>1875</v>
      </c>
      <c r="H681" s="25">
        <v>1098</v>
      </c>
      <c r="I681" s="25">
        <v>42</v>
      </c>
      <c r="J681" s="25">
        <v>3</v>
      </c>
      <c r="K681" s="25">
        <v>3015</v>
      </c>
      <c r="L681" s="17"/>
      <c r="M681" s="18"/>
    </row>
    <row r="682" spans="1:13" s="19" customFormat="1" ht="12.75" customHeight="1">
      <c r="A682" s="20">
        <v>678</v>
      </c>
      <c r="B682" s="22" t="s">
        <v>48</v>
      </c>
      <c r="C682" s="23">
        <v>23270</v>
      </c>
      <c r="D682" s="22" t="s">
        <v>83</v>
      </c>
      <c r="E682" s="23" t="s">
        <v>26</v>
      </c>
      <c r="F682" s="24" t="s">
        <v>7</v>
      </c>
      <c r="G682" s="25">
        <v>299</v>
      </c>
      <c r="H682" s="25">
        <v>434</v>
      </c>
      <c r="I682" s="25">
        <v>49</v>
      </c>
      <c r="J682" s="25">
        <v>0</v>
      </c>
      <c r="K682" s="25">
        <v>781</v>
      </c>
      <c r="L682" s="17"/>
      <c r="M682" s="18"/>
    </row>
    <row r="683" spans="1:13" s="19" customFormat="1" ht="12.75" customHeight="1">
      <c r="A683" s="20">
        <v>679</v>
      </c>
      <c r="B683" s="22" t="s">
        <v>48</v>
      </c>
      <c r="C683" s="23">
        <v>23270</v>
      </c>
      <c r="D683" s="22" t="s">
        <v>83</v>
      </c>
      <c r="E683" s="23" t="s">
        <v>27</v>
      </c>
      <c r="F683" s="24" t="s">
        <v>8</v>
      </c>
      <c r="G683" s="25">
        <v>395</v>
      </c>
      <c r="H683" s="25">
        <v>432</v>
      </c>
      <c r="I683" s="25">
        <v>29</v>
      </c>
      <c r="J683" s="25">
        <v>0</v>
      </c>
      <c r="K683" s="25">
        <v>847</v>
      </c>
      <c r="L683" s="17"/>
      <c r="M683" s="18"/>
    </row>
    <row r="684" spans="1:13" s="19" customFormat="1" ht="12.75" customHeight="1">
      <c r="A684" s="20">
        <v>680</v>
      </c>
      <c r="B684" s="22" t="s">
        <v>48</v>
      </c>
      <c r="C684" s="23">
        <v>23270</v>
      </c>
      <c r="D684" s="22" t="s">
        <v>83</v>
      </c>
      <c r="E684" s="23" t="s">
        <v>28</v>
      </c>
      <c r="F684" s="24" t="s">
        <v>9</v>
      </c>
      <c r="G684" s="25">
        <v>181</v>
      </c>
      <c r="H684" s="25">
        <v>269</v>
      </c>
      <c r="I684" s="25">
        <v>16</v>
      </c>
      <c r="J684" s="25">
        <v>3</v>
      </c>
      <c r="K684" s="25">
        <v>465</v>
      </c>
      <c r="L684" s="17"/>
      <c r="M684" s="18"/>
    </row>
    <row r="685" spans="1:13" s="19" customFormat="1" ht="12.75" customHeight="1">
      <c r="A685" s="20">
        <v>681</v>
      </c>
      <c r="B685" s="22" t="s">
        <v>48</v>
      </c>
      <c r="C685" s="23">
        <v>23270</v>
      </c>
      <c r="D685" s="22" t="s">
        <v>83</v>
      </c>
      <c r="E685" s="23" t="s">
        <v>29</v>
      </c>
      <c r="F685" s="24" t="s">
        <v>10</v>
      </c>
      <c r="G685" s="25">
        <v>1561</v>
      </c>
      <c r="H685" s="25">
        <v>515</v>
      </c>
      <c r="I685" s="25">
        <v>27</v>
      </c>
      <c r="J685" s="25">
        <v>0</v>
      </c>
      <c r="K685" s="25">
        <v>2107</v>
      </c>
      <c r="L685" s="17"/>
      <c r="M685" s="18"/>
    </row>
    <row r="686" spans="1:13" s="19" customFormat="1" ht="12.75" customHeight="1">
      <c r="A686" s="20">
        <v>682</v>
      </c>
      <c r="B686" s="22" t="s">
        <v>48</v>
      </c>
      <c r="C686" s="23">
        <v>23270</v>
      </c>
      <c r="D686" s="22" t="s">
        <v>83</v>
      </c>
      <c r="E686" s="23" t="s">
        <v>30</v>
      </c>
      <c r="F686" s="24" t="s">
        <v>11</v>
      </c>
      <c r="G686" s="25">
        <v>36</v>
      </c>
      <c r="H686" s="25">
        <v>18</v>
      </c>
      <c r="I686" s="25">
        <v>0</v>
      </c>
      <c r="J686" s="25">
        <v>0</v>
      </c>
      <c r="K686" s="25">
        <v>57</v>
      </c>
      <c r="L686" s="17"/>
      <c r="M686" s="18"/>
    </row>
    <row r="687" spans="1:13" s="19" customFormat="1" ht="12.75" customHeight="1">
      <c r="A687" s="20">
        <v>683</v>
      </c>
      <c r="B687" s="22" t="s">
        <v>48</v>
      </c>
      <c r="C687" s="23">
        <v>23270</v>
      </c>
      <c r="D687" s="22" t="s">
        <v>83</v>
      </c>
      <c r="E687" s="23" t="s">
        <v>31</v>
      </c>
      <c r="F687" s="24" t="s">
        <v>12</v>
      </c>
      <c r="G687" s="25">
        <v>699</v>
      </c>
      <c r="H687" s="25">
        <v>89</v>
      </c>
      <c r="I687" s="25">
        <v>3</v>
      </c>
      <c r="J687" s="25">
        <v>0</v>
      </c>
      <c r="K687" s="25">
        <v>790</v>
      </c>
      <c r="L687" s="17"/>
      <c r="M687" s="18"/>
    </row>
    <row r="688" spans="1:13" s="19" customFormat="1" ht="12.75" customHeight="1">
      <c r="A688" s="20">
        <v>684</v>
      </c>
      <c r="B688" s="22" t="s">
        <v>48</v>
      </c>
      <c r="C688" s="23">
        <v>23270</v>
      </c>
      <c r="D688" s="22" t="s">
        <v>83</v>
      </c>
      <c r="E688" s="23" t="s">
        <v>32</v>
      </c>
      <c r="F688" s="24" t="s">
        <v>13</v>
      </c>
      <c r="G688" s="25">
        <v>948</v>
      </c>
      <c r="H688" s="25">
        <v>152</v>
      </c>
      <c r="I688" s="25">
        <v>3</v>
      </c>
      <c r="J688" s="25">
        <v>0</v>
      </c>
      <c r="K688" s="25">
        <v>1101</v>
      </c>
      <c r="L688" s="17"/>
      <c r="M688" s="18"/>
    </row>
    <row r="689" spans="1:13" s="19" customFormat="1" ht="12.75" customHeight="1">
      <c r="A689" s="20">
        <v>685</v>
      </c>
      <c r="B689" s="22" t="s">
        <v>48</v>
      </c>
      <c r="C689" s="23">
        <v>23270</v>
      </c>
      <c r="D689" s="22" t="s">
        <v>83</v>
      </c>
      <c r="E689" s="23" t="s">
        <v>33</v>
      </c>
      <c r="F689" s="24" t="s">
        <v>14</v>
      </c>
      <c r="G689" s="25">
        <v>512</v>
      </c>
      <c r="H689" s="25">
        <v>321</v>
      </c>
      <c r="I689" s="25">
        <v>19</v>
      </c>
      <c r="J689" s="25">
        <v>0</v>
      </c>
      <c r="K689" s="25">
        <v>852</v>
      </c>
      <c r="L689" s="17"/>
      <c r="M689" s="18"/>
    </row>
    <row r="690" spans="1:13" s="19" customFormat="1" ht="12.75" customHeight="1">
      <c r="A690" s="20">
        <v>686</v>
      </c>
      <c r="B690" s="22" t="s">
        <v>48</v>
      </c>
      <c r="C690" s="23">
        <v>23270</v>
      </c>
      <c r="D690" s="22" t="s">
        <v>83</v>
      </c>
      <c r="E690" s="23" t="s">
        <v>34</v>
      </c>
      <c r="F690" s="24" t="s">
        <v>15</v>
      </c>
      <c r="G690" s="25">
        <v>391</v>
      </c>
      <c r="H690" s="25">
        <v>228</v>
      </c>
      <c r="I690" s="25">
        <v>37</v>
      </c>
      <c r="J690" s="25">
        <v>5</v>
      </c>
      <c r="K690" s="25">
        <v>660</v>
      </c>
      <c r="L690" s="17"/>
      <c r="M690" s="18"/>
    </row>
    <row r="691" spans="1:13" s="19" customFormat="1" ht="12.75" customHeight="1">
      <c r="A691" s="20">
        <v>687</v>
      </c>
      <c r="B691" s="22" t="s">
        <v>48</v>
      </c>
      <c r="C691" s="23">
        <v>23270</v>
      </c>
      <c r="D691" s="22" t="s">
        <v>83</v>
      </c>
      <c r="E691" s="23" t="s">
        <v>35</v>
      </c>
      <c r="F691" s="24" t="s">
        <v>16</v>
      </c>
      <c r="G691" s="25">
        <v>40</v>
      </c>
      <c r="H691" s="25">
        <v>22</v>
      </c>
      <c r="I691" s="25">
        <v>3</v>
      </c>
      <c r="J691" s="25">
        <v>0</v>
      </c>
      <c r="K691" s="25">
        <v>60</v>
      </c>
      <c r="L691" s="17"/>
      <c r="M691" s="18"/>
    </row>
    <row r="692" spans="1:13" s="19" customFormat="1" ht="12.75" customHeight="1">
      <c r="A692" s="20">
        <v>688</v>
      </c>
      <c r="B692" s="22" t="s">
        <v>48</v>
      </c>
      <c r="C692" s="23">
        <v>23270</v>
      </c>
      <c r="D692" s="22" t="s">
        <v>83</v>
      </c>
      <c r="E692" s="23" t="s">
        <v>36</v>
      </c>
      <c r="F692" s="24" t="s">
        <v>17</v>
      </c>
      <c r="G692" s="25">
        <v>70</v>
      </c>
      <c r="H692" s="25">
        <v>40</v>
      </c>
      <c r="I692" s="25">
        <v>4</v>
      </c>
      <c r="J692" s="25">
        <v>0</v>
      </c>
      <c r="K692" s="25">
        <v>118</v>
      </c>
      <c r="L692" s="17"/>
      <c r="M692" s="18"/>
    </row>
    <row r="693" spans="1:13" s="19" customFormat="1" ht="12.75" customHeight="1">
      <c r="A693" s="20">
        <v>689</v>
      </c>
      <c r="B693" s="22" t="s">
        <v>48</v>
      </c>
      <c r="C693" s="23">
        <v>23270</v>
      </c>
      <c r="D693" s="22" t="s">
        <v>83</v>
      </c>
      <c r="E693" s="23" t="s">
        <v>37</v>
      </c>
      <c r="F693" s="24" t="s">
        <v>18</v>
      </c>
      <c r="G693" s="25">
        <v>289</v>
      </c>
      <c r="H693" s="25">
        <v>188</v>
      </c>
      <c r="I693" s="25">
        <v>5</v>
      </c>
      <c r="J693" s="25">
        <v>0</v>
      </c>
      <c r="K693" s="25">
        <v>486</v>
      </c>
      <c r="L693" s="17"/>
      <c r="M693" s="18"/>
    </row>
    <row r="694" spans="1:13" s="19" customFormat="1" ht="12.75" customHeight="1">
      <c r="A694" s="20">
        <v>690</v>
      </c>
      <c r="B694" s="22" t="s">
        <v>48</v>
      </c>
      <c r="C694" s="23">
        <v>23270</v>
      </c>
      <c r="D694" s="22" t="s">
        <v>83</v>
      </c>
      <c r="E694" s="23" t="s">
        <v>38</v>
      </c>
      <c r="F694" s="24" t="s">
        <v>19</v>
      </c>
      <c r="G694" s="25">
        <v>60</v>
      </c>
      <c r="H694" s="25">
        <v>43</v>
      </c>
      <c r="I694" s="25">
        <v>4</v>
      </c>
      <c r="J694" s="25">
        <v>0</v>
      </c>
      <c r="K694" s="25">
        <v>110</v>
      </c>
      <c r="L694" s="17"/>
      <c r="M694" s="18"/>
    </row>
    <row r="695" spans="1:13" s="19" customFormat="1" ht="12.75" customHeight="1">
      <c r="A695" s="20">
        <v>691</v>
      </c>
      <c r="B695" s="22" t="s">
        <v>48</v>
      </c>
      <c r="C695" s="23">
        <v>23270</v>
      </c>
      <c r="D695" s="22" t="s">
        <v>83</v>
      </c>
      <c r="E695" s="23" t="s">
        <v>39</v>
      </c>
      <c r="F695" s="24" t="s">
        <v>20</v>
      </c>
      <c r="G695" s="25">
        <v>287</v>
      </c>
      <c r="H695" s="25">
        <v>392</v>
      </c>
      <c r="I695" s="25">
        <v>15</v>
      </c>
      <c r="J695" s="25">
        <v>0</v>
      </c>
      <c r="K695" s="25">
        <v>694</v>
      </c>
      <c r="L695" s="17"/>
      <c r="M695" s="18"/>
    </row>
    <row r="696" spans="1:13" s="19" customFormat="1" ht="12.75" customHeight="1">
      <c r="A696" s="20">
        <v>692</v>
      </c>
      <c r="B696" s="22" t="s">
        <v>48</v>
      </c>
      <c r="C696" s="23">
        <v>23270</v>
      </c>
      <c r="D696" s="22" t="s">
        <v>83</v>
      </c>
      <c r="E696" s="23" t="s">
        <v>40</v>
      </c>
      <c r="F696" s="24" t="s">
        <v>41</v>
      </c>
      <c r="G696" s="25">
        <v>151</v>
      </c>
      <c r="H696" s="25">
        <v>33</v>
      </c>
      <c r="I696" s="25">
        <v>3</v>
      </c>
      <c r="J696" s="25">
        <v>0</v>
      </c>
      <c r="K696" s="25">
        <v>187</v>
      </c>
      <c r="L696" s="17"/>
      <c r="M696" s="18"/>
    </row>
    <row r="697" spans="1:13" s="19" customFormat="1" ht="12.75" customHeight="1">
      <c r="A697" s="20">
        <v>693</v>
      </c>
      <c r="B697" s="22" t="s">
        <v>48</v>
      </c>
      <c r="C697" s="23">
        <v>23270</v>
      </c>
      <c r="D697" s="22" t="s">
        <v>84</v>
      </c>
      <c r="E697" s="23"/>
      <c r="F697" s="24"/>
      <c r="G697" s="25">
        <v>8254</v>
      </c>
      <c r="H697" s="25">
        <v>4908</v>
      </c>
      <c r="I697" s="25">
        <v>356</v>
      </c>
      <c r="J697" s="25">
        <v>14</v>
      </c>
      <c r="K697" s="25">
        <v>13538</v>
      </c>
      <c r="L697" s="17"/>
      <c r="M697" s="18"/>
    </row>
    <row r="698" spans="1:13" s="19" customFormat="1" ht="12.75" customHeight="1">
      <c r="A698" s="20">
        <v>694</v>
      </c>
      <c r="B698" s="22" t="s">
        <v>48</v>
      </c>
      <c r="C698" s="23">
        <v>23350</v>
      </c>
      <c r="D698" s="22" t="s">
        <v>165</v>
      </c>
      <c r="E698" s="23" t="s">
        <v>21</v>
      </c>
      <c r="F698" s="24" t="s">
        <v>2</v>
      </c>
      <c r="G698" s="25">
        <v>450</v>
      </c>
      <c r="H698" s="25">
        <v>117</v>
      </c>
      <c r="I698" s="25">
        <v>3</v>
      </c>
      <c r="J698" s="25">
        <v>0</v>
      </c>
      <c r="K698" s="25">
        <v>573</v>
      </c>
      <c r="L698" s="17"/>
      <c r="M698" s="18"/>
    </row>
    <row r="699" spans="1:13" s="19" customFormat="1" ht="12.75" customHeight="1">
      <c r="A699" s="20">
        <v>695</v>
      </c>
      <c r="B699" s="22" t="s">
        <v>48</v>
      </c>
      <c r="C699" s="23">
        <v>23350</v>
      </c>
      <c r="D699" s="22" t="s">
        <v>165</v>
      </c>
      <c r="E699" s="23" t="s">
        <v>22</v>
      </c>
      <c r="F699" s="24" t="s">
        <v>3</v>
      </c>
      <c r="G699" s="25">
        <v>3</v>
      </c>
      <c r="H699" s="25">
        <v>3</v>
      </c>
      <c r="I699" s="25">
        <v>0</v>
      </c>
      <c r="J699" s="25">
        <v>0</v>
      </c>
      <c r="K699" s="25">
        <v>5</v>
      </c>
      <c r="L699" s="17"/>
      <c r="M699" s="18"/>
    </row>
    <row r="700" spans="1:13" s="19" customFormat="1" ht="12.75" customHeight="1">
      <c r="A700" s="20">
        <v>696</v>
      </c>
      <c r="B700" s="22" t="s">
        <v>48</v>
      </c>
      <c r="C700" s="23">
        <v>23350</v>
      </c>
      <c r="D700" s="22" t="s">
        <v>165</v>
      </c>
      <c r="E700" s="23" t="s">
        <v>23</v>
      </c>
      <c r="F700" s="24" t="s">
        <v>4</v>
      </c>
      <c r="G700" s="25">
        <v>47</v>
      </c>
      <c r="H700" s="25">
        <v>40</v>
      </c>
      <c r="I700" s="25">
        <v>4</v>
      </c>
      <c r="J700" s="25">
        <v>0</v>
      </c>
      <c r="K700" s="25">
        <v>90</v>
      </c>
      <c r="L700" s="17"/>
      <c r="M700" s="18"/>
    </row>
    <row r="701" spans="1:13" s="19" customFormat="1" ht="12.75" customHeight="1">
      <c r="A701" s="20">
        <v>697</v>
      </c>
      <c r="B701" s="22" t="s">
        <v>48</v>
      </c>
      <c r="C701" s="23">
        <v>23350</v>
      </c>
      <c r="D701" s="22" t="s">
        <v>165</v>
      </c>
      <c r="E701" s="23" t="s">
        <v>24</v>
      </c>
      <c r="F701" s="24" t="s">
        <v>5</v>
      </c>
      <c r="G701" s="25">
        <v>0</v>
      </c>
      <c r="H701" s="25">
        <v>0</v>
      </c>
      <c r="I701" s="25">
        <v>0</v>
      </c>
      <c r="J701" s="25">
        <v>0</v>
      </c>
      <c r="K701" s="25">
        <v>0</v>
      </c>
      <c r="L701" s="17"/>
      <c r="M701" s="18"/>
    </row>
    <row r="702" spans="1:13" s="19" customFormat="1" ht="12.75" customHeight="1">
      <c r="A702" s="20">
        <v>698</v>
      </c>
      <c r="B702" s="22" t="s">
        <v>48</v>
      </c>
      <c r="C702" s="23">
        <v>23350</v>
      </c>
      <c r="D702" s="22" t="s">
        <v>165</v>
      </c>
      <c r="E702" s="23" t="s">
        <v>25</v>
      </c>
      <c r="F702" s="24" t="s">
        <v>6</v>
      </c>
      <c r="G702" s="25">
        <v>184</v>
      </c>
      <c r="H702" s="25">
        <v>90</v>
      </c>
      <c r="I702" s="25">
        <v>0</v>
      </c>
      <c r="J702" s="25">
        <v>0</v>
      </c>
      <c r="K702" s="25">
        <v>280</v>
      </c>
      <c r="L702" s="17"/>
      <c r="M702" s="18"/>
    </row>
    <row r="703" spans="1:13" s="19" customFormat="1" ht="12.75" customHeight="1">
      <c r="A703" s="20">
        <v>699</v>
      </c>
      <c r="B703" s="22" t="s">
        <v>48</v>
      </c>
      <c r="C703" s="23">
        <v>23350</v>
      </c>
      <c r="D703" s="22" t="s">
        <v>165</v>
      </c>
      <c r="E703" s="23" t="s">
        <v>26</v>
      </c>
      <c r="F703" s="24" t="s">
        <v>7</v>
      </c>
      <c r="G703" s="25">
        <v>13</v>
      </c>
      <c r="H703" s="25">
        <v>11</v>
      </c>
      <c r="I703" s="25">
        <v>3</v>
      </c>
      <c r="J703" s="25">
        <v>0</v>
      </c>
      <c r="K703" s="25">
        <v>33</v>
      </c>
      <c r="L703" s="17"/>
      <c r="M703" s="18"/>
    </row>
    <row r="704" spans="1:13" s="19" customFormat="1" ht="12.75" customHeight="1">
      <c r="A704" s="20">
        <v>700</v>
      </c>
      <c r="B704" s="22" t="s">
        <v>48</v>
      </c>
      <c r="C704" s="23">
        <v>23350</v>
      </c>
      <c r="D704" s="22" t="s">
        <v>165</v>
      </c>
      <c r="E704" s="23" t="s">
        <v>27</v>
      </c>
      <c r="F704" s="24" t="s">
        <v>8</v>
      </c>
      <c r="G704" s="25">
        <v>41</v>
      </c>
      <c r="H704" s="25">
        <v>57</v>
      </c>
      <c r="I704" s="25">
        <v>6</v>
      </c>
      <c r="J704" s="25">
        <v>0</v>
      </c>
      <c r="K704" s="25">
        <v>102</v>
      </c>
      <c r="L704" s="17"/>
      <c r="M704" s="18"/>
    </row>
    <row r="705" spans="1:13" s="19" customFormat="1" ht="12.75" customHeight="1">
      <c r="A705" s="20">
        <v>701</v>
      </c>
      <c r="B705" s="22" t="s">
        <v>48</v>
      </c>
      <c r="C705" s="23">
        <v>23350</v>
      </c>
      <c r="D705" s="22" t="s">
        <v>165</v>
      </c>
      <c r="E705" s="23" t="s">
        <v>28</v>
      </c>
      <c r="F705" s="24" t="s">
        <v>9</v>
      </c>
      <c r="G705" s="25">
        <v>41</v>
      </c>
      <c r="H705" s="25">
        <v>46</v>
      </c>
      <c r="I705" s="25">
        <v>3</v>
      </c>
      <c r="J705" s="25">
        <v>0</v>
      </c>
      <c r="K705" s="25">
        <v>91</v>
      </c>
      <c r="L705" s="17"/>
      <c r="M705" s="18"/>
    </row>
    <row r="706" spans="1:13" s="19" customFormat="1" ht="12.75" customHeight="1">
      <c r="A706" s="20">
        <v>702</v>
      </c>
      <c r="B706" s="22" t="s">
        <v>48</v>
      </c>
      <c r="C706" s="23">
        <v>23350</v>
      </c>
      <c r="D706" s="22" t="s">
        <v>165</v>
      </c>
      <c r="E706" s="23" t="s">
        <v>29</v>
      </c>
      <c r="F706" s="24" t="s">
        <v>10</v>
      </c>
      <c r="G706" s="25">
        <v>39</v>
      </c>
      <c r="H706" s="25">
        <v>36</v>
      </c>
      <c r="I706" s="25">
        <v>0</v>
      </c>
      <c r="J706" s="25">
        <v>0</v>
      </c>
      <c r="K706" s="25">
        <v>76</v>
      </c>
      <c r="L706" s="17"/>
      <c r="M706" s="18"/>
    </row>
    <row r="707" spans="1:13" s="19" customFormat="1" ht="12.75" customHeight="1">
      <c r="A707" s="20">
        <v>703</v>
      </c>
      <c r="B707" s="22" t="s">
        <v>48</v>
      </c>
      <c r="C707" s="23">
        <v>23350</v>
      </c>
      <c r="D707" s="22" t="s">
        <v>165</v>
      </c>
      <c r="E707" s="23" t="s">
        <v>30</v>
      </c>
      <c r="F707" s="24" t="s">
        <v>11</v>
      </c>
      <c r="G707" s="25">
        <v>3</v>
      </c>
      <c r="H707" s="25">
        <v>3</v>
      </c>
      <c r="I707" s="25">
        <v>0</v>
      </c>
      <c r="J707" s="25">
        <v>0</v>
      </c>
      <c r="K707" s="25">
        <v>5</v>
      </c>
      <c r="L707" s="17"/>
      <c r="M707" s="18"/>
    </row>
    <row r="708" spans="1:13" s="19" customFormat="1" ht="12.75" customHeight="1">
      <c r="A708" s="20">
        <v>704</v>
      </c>
      <c r="B708" s="22" t="s">
        <v>48</v>
      </c>
      <c r="C708" s="23">
        <v>23350</v>
      </c>
      <c r="D708" s="22" t="s">
        <v>165</v>
      </c>
      <c r="E708" s="23" t="s">
        <v>31</v>
      </c>
      <c r="F708" s="24" t="s">
        <v>12</v>
      </c>
      <c r="G708" s="25">
        <v>48</v>
      </c>
      <c r="H708" s="25">
        <v>11</v>
      </c>
      <c r="I708" s="25">
        <v>0</v>
      </c>
      <c r="J708" s="25">
        <v>0</v>
      </c>
      <c r="K708" s="25">
        <v>62</v>
      </c>
      <c r="L708" s="17"/>
      <c r="M708" s="18"/>
    </row>
    <row r="709" spans="1:13" s="19" customFormat="1" ht="12.75" customHeight="1">
      <c r="A709" s="20">
        <v>705</v>
      </c>
      <c r="B709" s="22" t="s">
        <v>48</v>
      </c>
      <c r="C709" s="23">
        <v>23350</v>
      </c>
      <c r="D709" s="22" t="s">
        <v>165</v>
      </c>
      <c r="E709" s="23" t="s">
        <v>32</v>
      </c>
      <c r="F709" s="24" t="s">
        <v>13</v>
      </c>
      <c r="G709" s="25">
        <v>80</v>
      </c>
      <c r="H709" s="25">
        <v>7</v>
      </c>
      <c r="I709" s="25">
        <v>0</v>
      </c>
      <c r="J709" s="25">
        <v>0</v>
      </c>
      <c r="K709" s="25">
        <v>86</v>
      </c>
      <c r="L709" s="17"/>
      <c r="M709" s="18"/>
    </row>
    <row r="710" spans="1:13" s="19" customFormat="1" ht="12.75" customHeight="1">
      <c r="A710" s="20">
        <v>706</v>
      </c>
      <c r="B710" s="22" t="s">
        <v>48</v>
      </c>
      <c r="C710" s="23">
        <v>23350</v>
      </c>
      <c r="D710" s="22" t="s">
        <v>165</v>
      </c>
      <c r="E710" s="23" t="s">
        <v>33</v>
      </c>
      <c r="F710" s="24" t="s">
        <v>14</v>
      </c>
      <c r="G710" s="25">
        <v>75</v>
      </c>
      <c r="H710" s="25">
        <v>55</v>
      </c>
      <c r="I710" s="25">
        <v>0</v>
      </c>
      <c r="J710" s="25">
        <v>0</v>
      </c>
      <c r="K710" s="25">
        <v>133</v>
      </c>
      <c r="L710" s="17"/>
      <c r="M710" s="18"/>
    </row>
    <row r="711" spans="1:13" s="19" customFormat="1" ht="12.75" customHeight="1">
      <c r="A711" s="20">
        <v>707</v>
      </c>
      <c r="B711" s="22" t="s">
        <v>48</v>
      </c>
      <c r="C711" s="23">
        <v>23350</v>
      </c>
      <c r="D711" s="22" t="s">
        <v>165</v>
      </c>
      <c r="E711" s="23" t="s">
        <v>34</v>
      </c>
      <c r="F711" s="24" t="s">
        <v>15</v>
      </c>
      <c r="G711" s="25">
        <v>14</v>
      </c>
      <c r="H711" s="25">
        <v>15</v>
      </c>
      <c r="I711" s="25">
        <v>3</v>
      </c>
      <c r="J711" s="25">
        <v>0</v>
      </c>
      <c r="K711" s="25">
        <v>29</v>
      </c>
      <c r="L711" s="17"/>
      <c r="M711" s="18"/>
    </row>
    <row r="712" spans="1:13" s="19" customFormat="1" ht="12.75" customHeight="1">
      <c r="A712" s="20">
        <v>708</v>
      </c>
      <c r="B712" s="22" t="s">
        <v>48</v>
      </c>
      <c r="C712" s="23">
        <v>23350</v>
      </c>
      <c r="D712" s="22" t="s">
        <v>165</v>
      </c>
      <c r="E712" s="23" t="s">
        <v>35</v>
      </c>
      <c r="F712" s="24" t="s">
        <v>16</v>
      </c>
      <c r="G712" s="25">
        <v>0</v>
      </c>
      <c r="H712" s="25">
        <v>3</v>
      </c>
      <c r="I712" s="25">
        <v>0</v>
      </c>
      <c r="J712" s="25">
        <v>0</v>
      </c>
      <c r="K712" s="25">
        <v>3</v>
      </c>
      <c r="L712" s="17"/>
      <c r="M712" s="18"/>
    </row>
    <row r="713" spans="1:13" s="19" customFormat="1" ht="12.75" customHeight="1">
      <c r="A713" s="20">
        <v>709</v>
      </c>
      <c r="B713" s="22" t="s">
        <v>48</v>
      </c>
      <c r="C713" s="23">
        <v>23350</v>
      </c>
      <c r="D713" s="22" t="s">
        <v>165</v>
      </c>
      <c r="E713" s="23" t="s">
        <v>36</v>
      </c>
      <c r="F713" s="24" t="s">
        <v>17</v>
      </c>
      <c r="G713" s="25">
        <v>8</v>
      </c>
      <c r="H713" s="25">
        <v>7</v>
      </c>
      <c r="I713" s="25">
        <v>0</v>
      </c>
      <c r="J713" s="25">
        <v>0</v>
      </c>
      <c r="K713" s="25">
        <v>21</v>
      </c>
      <c r="L713" s="17"/>
      <c r="M713" s="18"/>
    </row>
    <row r="714" spans="1:13" s="19" customFormat="1" ht="12.75" customHeight="1">
      <c r="A714" s="20">
        <v>710</v>
      </c>
      <c r="B714" s="22" t="s">
        <v>48</v>
      </c>
      <c r="C714" s="23">
        <v>23350</v>
      </c>
      <c r="D714" s="22" t="s">
        <v>165</v>
      </c>
      <c r="E714" s="23" t="s">
        <v>37</v>
      </c>
      <c r="F714" s="24" t="s">
        <v>18</v>
      </c>
      <c r="G714" s="25">
        <v>37</v>
      </c>
      <c r="H714" s="25">
        <v>12</v>
      </c>
      <c r="I714" s="25">
        <v>3</v>
      </c>
      <c r="J714" s="25">
        <v>0</v>
      </c>
      <c r="K714" s="25">
        <v>50</v>
      </c>
      <c r="L714" s="17"/>
      <c r="M714" s="18"/>
    </row>
    <row r="715" spans="1:13" s="19" customFormat="1" ht="12.75" customHeight="1">
      <c r="A715" s="20">
        <v>711</v>
      </c>
      <c r="B715" s="22" t="s">
        <v>48</v>
      </c>
      <c r="C715" s="23">
        <v>23350</v>
      </c>
      <c r="D715" s="22" t="s">
        <v>165</v>
      </c>
      <c r="E715" s="23" t="s">
        <v>38</v>
      </c>
      <c r="F715" s="24" t="s">
        <v>19</v>
      </c>
      <c r="G715" s="25">
        <v>15</v>
      </c>
      <c r="H715" s="25">
        <v>0</v>
      </c>
      <c r="I715" s="25">
        <v>0</v>
      </c>
      <c r="J715" s="25">
        <v>0</v>
      </c>
      <c r="K715" s="25">
        <v>15</v>
      </c>
      <c r="L715" s="17"/>
      <c r="M715" s="18"/>
    </row>
    <row r="716" spans="1:13" s="19" customFormat="1" ht="12.75" customHeight="1">
      <c r="A716" s="20">
        <v>712</v>
      </c>
      <c r="B716" s="22" t="s">
        <v>48</v>
      </c>
      <c r="C716" s="23">
        <v>23350</v>
      </c>
      <c r="D716" s="22" t="s">
        <v>165</v>
      </c>
      <c r="E716" s="23" t="s">
        <v>39</v>
      </c>
      <c r="F716" s="24" t="s">
        <v>20</v>
      </c>
      <c r="G716" s="25">
        <v>28</v>
      </c>
      <c r="H716" s="25">
        <v>31</v>
      </c>
      <c r="I716" s="25">
        <v>0</v>
      </c>
      <c r="J716" s="25">
        <v>0</v>
      </c>
      <c r="K716" s="25">
        <v>62</v>
      </c>
      <c r="L716" s="17"/>
      <c r="M716" s="18"/>
    </row>
    <row r="717" spans="1:13" s="19" customFormat="1" ht="12.75" customHeight="1">
      <c r="A717" s="20">
        <v>713</v>
      </c>
      <c r="B717" s="22" t="s">
        <v>48</v>
      </c>
      <c r="C717" s="23">
        <v>23350</v>
      </c>
      <c r="D717" s="22" t="s">
        <v>165</v>
      </c>
      <c r="E717" s="23" t="s">
        <v>40</v>
      </c>
      <c r="F717" s="24" t="s">
        <v>41</v>
      </c>
      <c r="G717" s="25">
        <v>9</v>
      </c>
      <c r="H717" s="25">
        <v>0</v>
      </c>
      <c r="I717" s="25">
        <v>0</v>
      </c>
      <c r="J717" s="25">
        <v>0</v>
      </c>
      <c r="K717" s="25">
        <v>9</v>
      </c>
      <c r="L717" s="17"/>
      <c r="M717" s="18"/>
    </row>
    <row r="718" spans="1:13" s="19" customFormat="1" ht="12.75" customHeight="1">
      <c r="A718" s="20">
        <v>714</v>
      </c>
      <c r="B718" s="22" t="s">
        <v>48</v>
      </c>
      <c r="C718" s="23">
        <v>23350</v>
      </c>
      <c r="D718" s="22" t="s">
        <v>166</v>
      </c>
      <c r="E718" s="23"/>
      <c r="F718" s="24"/>
      <c r="G718" s="25">
        <v>1152</v>
      </c>
      <c r="H718" s="25">
        <v>540</v>
      </c>
      <c r="I718" s="25">
        <v>26</v>
      </c>
      <c r="J718" s="25">
        <v>0</v>
      </c>
      <c r="K718" s="25">
        <v>1719</v>
      </c>
      <c r="L718" s="17"/>
      <c r="M718" s="18"/>
    </row>
    <row r="719" spans="1:13" s="19" customFormat="1" ht="12.75" customHeight="1">
      <c r="A719" s="20">
        <v>715</v>
      </c>
      <c r="B719" s="22" t="s">
        <v>48</v>
      </c>
      <c r="C719" s="23">
        <v>23430</v>
      </c>
      <c r="D719" s="22" t="s">
        <v>85</v>
      </c>
      <c r="E719" s="23" t="s">
        <v>21</v>
      </c>
      <c r="F719" s="24" t="s">
        <v>2</v>
      </c>
      <c r="G719" s="25">
        <v>101</v>
      </c>
      <c r="H719" s="25">
        <v>29</v>
      </c>
      <c r="I719" s="25">
        <v>3</v>
      </c>
      <c r="J719" s="25">
        <v>0</v>
      </c>
      <c r="K719" s="25">
        <v>131</v>
      </c>
      <c r="L719" s="17"/>
      <c r="M719" s="18"/>
    </row>
    <row r="720" spans="1:13" s="19" customFormat="1" ht="12.75" customHeight="1">
      <c r="A720" s="20">
        <v>716</v>
      </c>
      <c r="B720" s="22" t="s">
        <v>48</v>
      </c>
      <c r="C720" s="23">
        <v>23430</v>
      </c>
      <c r="D720" s="22" t="s">
        <v>85</v>
      </c>
      <c r="E720" s="23" t="s">
        <v>22</v>
      </c>
      <c r="F720" s="24" t="s">
        <v>3</v>
      </c>
      <c r="G720" s="25">
        <v>5</v>
      </c>
      <c r="H720" s="25">
        <v>5</v>
      </c>
      <c r="I720" s="25">
        <v>0</v>
      </c>
      <c r="J720" s="25">
        <v>0</v>
      </c>
      <c r="K720" s="25">
        <v>11</v>
      </c>
      <c r="L720" s="17"/>
      <c r="M720" s="18"/>
    </row>
    <row r="721" spans="1:13" s="19" customFormat="1" ht="12.75" customHeight="1">
      <c r="A721" s="20">
        <v>717</v>
      </c>
      <c r="B721" s="22" t="s">
        <v>48</v>
      </c>
      <c r="C721" s="23">
        <v>23430</v>
      </c>
      <c r="D721" s="22" t="s">
        <v>85</v>
      </c>
      <c r="E721" s="23" t="s">
        <v>23</v>
      </c>
      <c r="F721" s="24" t="s">
        <v>4</v>
      </c>
      <c r="G721" s="25">
        <v>403</v>
      </c>
      <c r="H721" s="25">
        <v>714</v>
      </c>
      <c r="I721" s="25">
        <v>145</v>
      </c>
      <c r="J721" s="25">
        <v>0</v>
      </c>
      <c r="K721" s="25">
        <v>1257</v>
      </c>
      <c r="L721" s="17"/>
      <c r="M721" s="18"/>
    </row>
    <row r="722" spans="1:13" s="19" customFormat="1" ht="12.75" customHeight="1">
      <c r="A722" s="20">
        <v>718</v>
      </c>
      <c r="B722" s="22" t="s">
        <v>48</v>
      </c>
      <c r="C722" s="23">
        <v>23430</v>
      </c>
      <c r="D722" s="22" t="s">
        <v>85</v>
      </c>
      <c r="E722" s="23" t="s">
        <v>24</v>
      </c>
      <c r="F722" s="24" t="s">
        <v>5</v>
      </c>
      <c r="G722" s="25">
        <v>15</v>
      </c>
      <c r="H722" s="25">
        <v>32</v>
      </c>
      <c r="I722" s="25">
        <v>5</v>
      </c>
      <c r="J722" s="25">
        <v>0</v>
      </c>
      <c r="K722" s="25">
        <v>54</v>
      </c>
      <c r="L722" s="17"/>
      <c r="M722" s="18"/>
    </row>
    <row r="723" spans="1:13" s="19" customFormat="1" ht="12.75" customHeight="1">
      <c r="A723" s="20">
        <v>719</v>
      </c>
      <c r="B723" s="22" t="s">
        <v>48</v>
      </c>
      <c r="C723" s="23">
        <v>23430</v>
      </c>
      <c r="D723" s="22" t="s">
        <v>85</v>
      </c>
      <c r="E723" s="23" t="s">
        <v>25</v>
      </c>
      <c r="F723" s="24" t="s">
        <v>6</v>
      </c>
      <c r="G723" s="25">
        <v>1536</v>
      </c>
      <c r="H723" s="25">
        <v>1171</v>
      </c>
      <c r="I723" s="25">
        <v>43</v>
      </c>
      <c r="J723" s="25">
        <v>0</v>
      </c>
      <c r="K723" s="25">
        <v>2742</v>
      </c>
      <c r="L723" s="17"/>
      <c r="M723" s="18"/>
    </row>
    <row r="724" spans="1:13" s="19" customFormat="1" ht="12.75" customHeight="1">
      <c r="A724" s="20">
        <v>720</v>
      </c>
      <c r="B724" s="22" t="s">
        <v>48</v>
      </c>
      <c r="C724" s="23">
        <v>23430</v>
      </c>
      <c r="D724" s="22" t="s">
        <v>85</v>
      </c>
      <c r="E724" s="23" t="s">
        <v>26</v>
      </c>
      <c r="F724" s="24" t="s">
        <v>7</v>
      </c>
      <c r="G724" s="25">
        <v>465</v>
      </c>
      <c r="H724" s="25">
        <v>656</v>
      </c>
      <c r="I724" s="25">
        <v>73</v>
      </c>
      <c r="J724" s="25">
        <v>3</v>
      </c>
      <c r="K724" s="25">
        <v>1203</v>
      </c>
      <c r="L724" s="17"/>
      <c r="M724" s="18"/>
    </row>
    <row r="725" spans="1:13" s="19" customFormat="1" ht="12.75" customHeight="1">
      <c r="A725" s="20">
        <v>721</v>
      </c>
      <c r="B725" s="22" t="s">
        <v>48</v>
      </c>
      <c r="C725" s="23">
        <v>23430</v>
      </c>
      <c r="D725" s="22" t="s">
        <v>85</v>
      </c>
      <c r="E725" s="23" t="s">
        <v>27</v>
      </c>
      <c r="F725" s="24" t="s">
        <v>8</v>
      </c>
      <c r="G725" s="25">
        <v>454</v>
      </c>
      <c r="H725" s="25">
        <v>555</v>
      </c>
      <c r="I725" s="25">
        <v>41</v>
      </c>
      <c r="J725" s="25">
        <v>3</v>
      </c>
      <c r="K725" s="25">
        <v>1055</v>
      </c>
      <c r="L725" s="17"/>
      <c r="M725" s="18"/>
    </row>
    <row r="726" spans="1:13" s="19" customFormat="1" ht="12.75" customHeight="1">
      <c r="A726" s="20">
        <v>722</v>
      </c>
      <c r="B726" s="22" t="s">
        <v>48</v>
      </c>
      <c r="C726" s="23">
        <v>23430</v>
      </c>
      <c r="D726" s="22" t="s">
        <v>85</v>
      </c>
      <c r="E726" s="23" t="s">
        <v>28</v>
      </c>
      <c r="F726" s="24" t="s">
        <v>9</v>
      </c>
      <c r="G726" s="25">
        <v>172</v>
      </c>
      <c r="H726" s="25">
        <v>346</v>
      </c>
      <c r="I726" s="25">
        <v>36</v>
      </c>
      <c r="J726" s="25">
        <v>0</v>
      </c>
      <c r="K726" s="25">
        <v>553</v>
      </c>
      <c r="L726" s="17"/>
      <c r="M726" s="18"/>
    </row>
    <row r="727" spans="1:13" s="19" customFormat="1" ht="12.75" customHeight="1">
      <c r="A727" s="20">
        <v>723</v>
      </c>
      <c r="B727" s="22" t="s">
        <v>48</v>
      </c>
      <c r="C727" s="23">
        <v>23430</v>
      </c>
      <c r="D727" s="22" t="s">
        <v>85</v>
      </c>
      <c r="E727" s="23" t="s">
        <v>29</v>
      </c>
      <c r="F727" s="24" t="s">
        <v>10</v>
      </c>
      <c r="G727" s="25">
        <v>631</v>
      </c>
      <c r="H727" s="25">
        <v>259</v>
      </c>
      <c r="I727" s="25">
        <v>9</v>
      </c>
      <c r="J727" s="25">
        <v>0</v>
      </c>
      <c r="K727" s="25">
        <v>902</v>
      </c>
      <c r="L727" s="17"/>
      <c r="M727" s="18"/>
    </row>
    <row r="728" spans="1:13" s="19" customFormat="1" ht="12.75" customHeight="1">
      <c r="A728" s="20">
        <v>724</v>
      </c>
      <c r="B728" s="22" t="s">
        <v>48</v>
      </c>
      <c r="C728" s="23">
        <v>23430</v>
      </c>
      <c r="D728" s="22" t="s">
        <v>85</v>
      </c>
      <c r="E728" s="23" t="s">
        <v>30</v>
      </c>
      <c r="F728" s="24" t="s">
        <v>11</v>
      </c>
      <c r="G728" s="25">
        <v>83</v>
      </c>
      <c r="H728" s="25">
        <v>34</v>
      </c>
      <c r="I728" s="25">
        <v>4</v>
      </c>
      <c r="J728" s="25">
        <v>0</v>
      </c>
      <c r="K728" s="25">
        <v>123</v>
      </c>
      <c r="L728" s="17"/>
      <c r="M728" s="18"/>
    </row>
    <row r="729" spans="1:13" s="19" customFormat="1" ht="12.75" customHeight="1">
      <c r="A729" s="20">
        <v>725</v>
      </c>
      <c r="B729" s="22" t="s">
        <v>48</v>
      </c>
      <c r="C729" s="23">
        <v>23430</v>
      </c>
      <c r="D729" s="22" t="s">
        <v>85</v>
      </c>
      <c r="E729" s="23" t="s">
        <v>31</v>
      </c>
      <c r="F729" s="24" t="s">
        <v>12</v>
      </c>
      <c r="G729" s="25">
        <v>1035</v>
      </c>
      <c r="H729" s="25">
        <v>201</v>
      </c>
      <c r="I729" s="25">
        <v>7</v>
      </c>
      <c r="J729" s="25">
        <v>0</v>
      </c>
      <c r="K729" s="25">
        <v>1246</v>
      </c>
      <c r="L729" s="17"/>
      <c r="M729" s="18"/>
    </row>
    <row r="730" spans="1:13" s="19" customFormat="1" ht="12.75" customHeight="1">
      <c r="A730" s="20">
        <v>726</v>
      </c>
      <c r="B730" s="22" t="s">
        <v>48</v>
      </c>
      <c r="C730" s="23">
        <v>23430</v>
      </c>
      <c r="D730" s="22" t="s">
        <v>85</v>
      </c>
      <c r="E730" s="23" t="s">
        <v>32</v>
      </c>
      <c r="F730" s="24" t="s">
        <v>13</v>
      </c>
      <c r="G730" s="25">
        <v>1587</v>
      </c>
      <c r="H730" s="25">
        <v>195</v>
      </c>
      <c r="I730" s="25">
        <v>10</v>
      </c>
      <c r="J730" s="25">
        <v>0</v>
      </c>
      <c r="K730" s="25">
        <v>1789</v>
      </c>
      <c r="L730" s="17"/>
      <c r="M730" s="18"/>
    </row>
    <row r="731" spans="1:13" s="19" customFormat="1" ht="12.75" customHeight="1">
      <c r="A731" s="20">
        <v>727</v>
      </c>
      <c r="B731" s="22" t="s">
        <v>48</v>
      </c>
      <c r="C731" s="23">
        <v>23430</v>
      </c>
      <c r="D731" s="22" t="s">
        <v>85</v>
      </c>
      <c r="E731" s="23" t="s">
        <v>33</v>
      </c>
      <c r="F731" s="24" t="s">
        <v>14</v>
      </c>
      <c r="G731" s="25">
        <v>1095</v>
      </c>
      <c r="H731" s="25">
        <v>764</v>
      </c>
      <c r="I731" s="25">
        <v>25</v>
      </c>
      <c r="J731" s="25">
        <v>0</v>
      </c>
      <c r="K731" s="25">
        <v>1886</v>
      </c>
      <c r="L731" s="17"/>
      <c r="M731" s="18"/>
    </row>
    <row r="732" spans="1:13" s="19" customFormat="1" ht="12.75" customHeight="1">
      <c r="A732" s="20">
        <v>728</v>
      </c>
      <c r="B732" s="22" t="s">
        <v>48</v>
      </c>
      <c r="C732" s="23">
        <v>23430</v>
      </c>
      <c r="D732" s="22" t="s">
        <v>85</v>
      </c>
      <c r="E732" s="23" t="s">
        <v>34</v>
      </c>
      <c r="F732" s="24" t="s">
        <v>15</v>
      </c>
      <c r="G732" s="25">
        <v>320</v>
      </c>
      <c r="H732" s="25">
        <v>236</v>
      </c>
      <c r="I732" s="25">
        <v>25</v>
      </c>
      <c r="J732" s="25">
        <v>3</v>
      </c>
      <c r="K732" s="25">
        <v>574</v>
      </c>
      <c r="L732" s="17"/>
      <c r="M732" s="18"/>
    </row>
    <row r="733" spans="1:13" s="19" customFormat="1" ht="12.75" customHeight="1">
      <c r="A733" s="20">
        <v>729</v>
      </c>
      <c r="B733" s="22" t="s">
        <v>48</v>
      </c>
      <c r="C733" s="23">
        <v>23430</v>
      </c>
      <c r="D733" s="22" t="s">
        <v>85</v>
      </c>
      <c r="E733" s="23" t="s">
        <v>35</v>
      </c>
      <c r="F733" s="24" t="s">
        <v>16</v>
      </c>
      <c r="G733" s="25">
        <v>26</v>
      </c>
      <c r="H733" s="25">
        <v>13</v>
      </c>
      <c r="I733" s="25">
        <v>5</v>
      </c>
      <c r="J733" s="25">
        <v>0</v>
      </c>
      <c r="K733" s="25">
        <v>40</v>
      </c>
      <c r="L733" s="17"/>
      <c r="M733" s="18"/>
    </row>
    <row r="734" spans="1:13" s="19" customFormat="1" ht="12.75" customHeight="1">
      <c r="A734" s="20">
        <v>730</v>
      </c>
      <c r="B734" s="22" t="s">
        <v>48</v>
      </c>
      <c r="C734" s="23">
        <v>23430</v>
      </c>
      <c r="D734" s="22" t="s">
        <v>85</v>
      </c>
      <c r="E734" s="23" t="s">
        <v>36</v>
      </c>
      <c r="F734" s="24" t="s">
        <v>17</v>
      </c>
      <c r="G734" s="25">
        <v>120</v>
      </c>
      <c r="H734" s="25">
        <v>101</v>
      </c>
      <c r="I734" s="25">
        <v>9</v>
      </c>
      <c r="J734" s="25">
        <v>0</v>
      </c>
      <c r="K734" s="25">
        <v>235</v>
      </c>
      <c r="L734" s="17"/>
      <c r="M734" s="18"/>
    </row>
    <row r="735" spans="1:13" s="19" customFormat="1" ht="12.75" customHeight="1">
      <c r="A735" s="20">
        <v>731</v>
      </c>
      <c r="B735" s="22" t="s">
        <v>48</v>
      </c>
      <c r="C735" s="23">
        <v>23430</v>
      </c>
      <c r="D735" s="22" t="s">
        <v>85</v>
      </c>
      <c r="E735" s="23" t="s">
        <v>37</v>
      </c>
      <c r="F735" s="24" t="s">
        <v>18</v>
      </c>
      <c r="G735" s="25">
        <v>329</v>
      </c>
      <c r="H735" s="25">
        <v>253</v>
      </c>
      <c r="I735" s="25">
        <v>17</v>
      </c>
      <c r="J735" s="25">
        <v>0</v>
      </c>
      <c r="K735" s="25">
        <v>607</v>
      </c>
      <c r="L735" s="17"/>
      <c r="M735" s="18"/>
    </row>
    <row r="736" spans="1:13" s="19" customFormat="1" ht="12.75" customHeight="1">
      <c r="A736" s="20">
        <v>732</v>
      </c>
      <c r="B736" s="22" t="s">
        <v>48</v>
      </c>
      <c r="C736" s="23">
        <v>23430</v>
      </c>
      <c r="D736" s="22" t="s">
        <v>85</v>
      </c>
      <c r="E736" s="23" t="s">
        <v>38</v>
      </c>
      <c r="F736" s="24" t="s">
        <v>19</v>
      </c>
      <c r="G736" s="25">
        <v>123</v>
      </c>
      <c r="H736" s="25">
        <v>62</v>
      </c>
      <c r="I736" s="25">
        <v>3</v>
      </c>
      <c r="J736" s="25">
        <v>0</v>
      </c>
      <c r="K736" s="25">
        <v>189</v>
      </c>
      <c r="L736" s="17"/>
      <c r="M736" s="18"/>
    </row>
    <row r="737" spans="1:13" s="19" customFormat="1" ht="12.75" customHeight="1">
      <c r="A737" s="20">
        <v>733</v>
      </c>
      <c r="B737" s="22" t="s">
        <v>48</v>
      </c>
      <c r="C737" s="23">
        <v>23430</v>
      </c>
      <c r="D737" s="22" t="s">
        <v>85</v>
      </c>
      <c r="E737" s="23" t="s">
        <v>39</v>
      </c>
      <c r="F737" s="24" t="s">
        <v>20</v>
      </c>
      <c r="G737" s="25">
        <v>344</v>
      </c>
      <c r="H737" s="25">
        <v>435</v>
      </c>
      <c r="I737" s="25">
        <v>9</v>
      </c>
      <c r="J737" s="25">
        <v>0</v>
      </c>
      <c r="K737" s="25">
        <v>786</v>
      </c>
      <c r="L737" s="17"/>
      <c r="M737" s="18"/>
    </row>
    <row r="738" spans="1:13" s="19" customFormat="1" ht="12.75" customHeight="1">
      <c r="A738" s="20">
        <v>734</v>
      </c>
      <c r="B738" s="22" t="s">
        <v>48</v>
      </c>
      <c r="C738" s="23">
        <v>23430</v>
      </c>
      <c r="D738" s="22" t="s">
        <v>85</v>
      </c>
      <c r="E738" s="23" t="s">
        <v>40</v>
      </c>
      <c r="F738" s="24" t="s">
        <v>41</v>
      </c>
      <c r="G738" s="25">
        <v>151</v>
      </c>
      <c r="H738" s="25">
        <v>48</v>
      </c>
      <c r="I738" s="25">
        <v>3</v>
      </c>
      <c r="J738" s="25">
        <v>0</v>
      </c>
      <c r="K738" s="25">
        <v>203</v>
      </c>
      <c r="L738" s="17"/>
      <c r="M738" s="18"/>
    </row>
    <row r="739" spans="1:13" s="19" customFormat="1" ht="12.75" customHeight="1">
      <c r="A739" s="20">
        <v>735</v>
      </c>
      <c r="B739" s="22" t="s">
        <v>48</v>
      </c>
      <c r="C739" s="23">
        <v>23430</v>
      </c>
      <c r="D739" s="22" t="s">
        <v>86</v>
      </c>
      <c r="E739" s="23"/>
      <c r="F739" s="24"/>
      <c r="G739" s="25">
        <v>8997</v>
      </c>
      <c r="H739" s="25">
        <v>6111</v>
      </c>
      <c r="I739" s="25">
        <v>478</v>
      </c>
      <c r="J739" s="25">
        <v>8</v>
      </c>
      <c r="K739" s="25">
        <v>15594</v>
      </c>
      <c r="L739" s="17"/>
      <c r="M739" s="18"/>
    </row>
    <row r="740" spans="1:13" s="19" customFormat="1" ht="12.75" customHeight="1">
      <c r="A740" s="20">
        <v>736</v>
      </c>
      <c r="B740" s="22" t="s">
        <v>48</v>
      </c>
      <c r="C740" s="23">
        <v>23670</v>
      </c>
      <c r="D740" s="22" t="s">
        <v>87</v>
      </c>
      <c r="E740" s="23" t="s">
        <v>21</v>
      </c>
      <c r="F740" s="24" t="s">
        <v>2</v>
      </c>
      <c r="G740" s="25">
        <v>70</v>
      </c>
      <c r="H740" s="25">
        <v>24</v>
      </c>
      <c r="I740" s="25">
        <v>0</v>
      </c>
      <c r="J740" s="25">
        <v>0</v>
      </c>
      <c r="K740" s="25">
        <v>94</v>
      </c>
      <c r="L740" s="17"/>
      <c r="M740" s="18"/>
    </row>
    <row r="741" spans="1:13" s="19" customFormat="1" ht="12.75" customHeight="1">
      <c r="A741" s="20">
        <v>737</v>
      </c>
      <c r="B741" s="22" t="s">
        <v>48</v>
      </c>
      <c r="C741" s="23">
        <v>23670</v>
      </c>
      <c r="D741" s="22" t="s">
        <v>87</v>
      </c>
      <c r="E741" s="23" t="s">
        <v>22</v>
      </c>
      <c r="F741" s="24" t="s">
        <v>3</v>
      </c>
      <c r="G741" s="25">
        <v>5</v>
      </c>
      <c r="H741" s="25">
        <v>3</v>
      </c>
      <c r="I741" s="25">
        <v>0</v>
      </c>
      <c r="J741" s="25">
        <v>0</v>
      </c>
      <c r="K741" s="25">
        <v>8</v>
      </c>
      <c r="L741" s="17"/>
      <c r="M741" s="18"/>
    </row>
    <row r="742" spans="1:13" s="19" customFormat="1" ht="12.75" customHeight="1">
      <c r="A742" s="20">
        <v>738</v>
      </c>
      <c r="B742" s="22" t="s">
        <v>48</v>
      </c>
      <c r="C742" s="23">
        <v>23670</v>
      </c>
      <c r="D742" s="22" t="s">
        <v>87</v>
      </c>
      <c r="E742" s="23" t="s">
        <v>23</v>
      </c>
      <c r="F742" s="24" t="s">
        <v>4</v>
      </c>
      <c r="G742" s="25">
        <v>328</v>
      </c>
      <c r="H742" s="25">
        <v>562</v>
      </c>
      <c r="I742" s="25">
        <v>90</v>
      </c>
      <c r="J742" s="25">
        <v>0</v>
      </c>
      <c r="K742" s="25">
        <v>981</v>
      </c>
      <c r="L742" s="17"/>
      <c r="M742" s="18"/>
    </row>
    <row r="743" spans="1:13" s="19" customFormat="1" ht="12.75" customHeight="1">
      <c r="A743" s="20">
        <v>739</v>
      </c>
      <c r="B743" s="22" t="s">
        <v>48</v>
      </c>
      <c r="C743" s="23">
        <v>23670</v>
      </c>
      <c r="D743" s="22" t="s">
        <v>87</v>
      </c>
      <c r="E743" s="23" t="s">
        <v>24</v>
      </c>
      <c r="F743" s="24" t="s">
        <v>5</v>
      </c>
      <c r="G743" s="25">
        <v>14</v>
      </c>
      <c r="H743" s="25">
        <v>22</v>
      </c>
      <c r="I743" s="25">
        <v>4</v>
      </c>
      <c r="J743" s="25">
        <v>0</v>
      </c>
      <c r="K743" s="25">
        <v>43</v>
      </c>
      <c r="L743" s="17"/>
      <c r="M743" s="18"/>
    </row>
    <row r="744" spans="1:13" s="19" customFormat="1" ht="12.75" customHeight="1">
      <c r="A744" s="20">
        <v>740</v>
      </c>
      <c r="B744" s="22" t="s">
        <v>48</v>
      </c>
      <c r="C744" s="23">
        <v>23670</v>
      </c>
      <c r="D744" s="22" t="s">
        <v>87</v>
      </c>
      <c r="E744" s="23" t="s">
        <v>25</v>
      </c>
      <c r="F744" s="24" t="s">
        <v>6</v>
      </c>
      <c r="G744" s="25">
        <v>1541</v>
      </c>
      <c r="H744" s="25">
        <v>1243</v>
      </c>
      <c r="I744" s="25">
        <v>30</v>
      </c>
      <c r="J744" s="25">
        <v>3</v>
      </c>
      <c r="K744" s="25">
        <v>2821</v>
      </c>
      <c r="L744" s="17"/>
      <c r="M744" s="18"/>
    </row>
    <row r="745" spans="1:13" s="19" customFormat="1" ht="12.75" customHeight="1">
      <c r="A745" s="20">
        <v>741</v>
      </c>
      <c r="B745" s="22" t="s">
        <v>48</v>
      </c>
      <c r="C745" s="23">
        <v>23670</v>
      </c>
      <c r="D745" s="22" t="s">
        <v>87</v>
      </c>
      <c r="E745" s="23" t="s">
        <v>26</v>
      </c>
      <c r="F745" s="24" t="s">
        <v>7</v>
      </c>
      <c r="G745" s="25">
        <v>350</v>
      </c>
      <c r="H745" s="25">
        <v>414</v>
      </c>
      <c r="I745" s="25">
        <v>75</v>
      </c>
      <c r="J745" s="25">
        <v>3</v>
      </c>
      <c r="K745" s="25">
        <v>841</v>
      </c>
      <c r="L745" s="17"/>
      <c r="M745" s="18"/>
    </row>
    <row r="746" spans="1:13" s="19" customFormat="1" ht="12.75" customHeight="1">
      <c r="A746" s="20">
        <v>742</v>
      </c>
      <c r="B746" s="22" t="s">
        <v>48</v>
      </c>
      <c r="C746" s="23">
        <v>23670</v>
      </c>
      <c r="D746" s="22" t="s">
        <v>87</v>
      </c>
      <c r="E746" s="23" t="s">
        <v>27</v>
      </c>
      <c r="F746" s="24" t="s">
        <v>8</v>
      </c>
      <c r="G746" s="25">
        <v>381</v>
      </c>
      <c r="H746" s="25">
        <v>481</v>
      </c>
      <c r="I746" s="25">
        <v>30</v>
      </c>
      <c r="J746" s="25">
        <v>0</v>
      </c>
      <c r="K746" s="25">
        <v>901</v>
      </c>
      <c r="L746" s="17"/>
      <c r="M746" s="18"/>
    </row>
    <row r="747" spans="1:13" s="19" customFormat="1" ht="12.75" customHeight="1">
      <c r="A747" s="20">
        <v>743</v>
      </c>
      <c r="B747" s="22" t="s">
        <v>48</v>
      </c>
      <c r="C747" s="23">
        <v>23670</v>
      </c>
      <c r="D747" s="22" t="s">
        <v>87</v>
      </c>
      <c r="E747" s="23" t="s">
        <v>28</v>
      </c>
      <c r="F747" s="24" t="s">
        <v>9</v>
      </c>
      <c r="G747" s="25">
        <v>108</v>
      </c>
      <c r="H747" s="25">
        <v>314</v>
      </c>
      <c r="I747" s="25">
        <v>18</v>
      </c>
      <c r="J747" s="25">
        <v>3</v>
      </c>
      <c r="K747" s="25">
        <v>442</v>
      </c>
      <c r="L747" s="17"/>
      <c r="M747" s="18"/>
    </row>
    <row r="748" spans="1:13" s="19" customFormat="1" ht="12.75" customHeight="1">
      <c r="A748" s="20">
        <v>744</v>
      </c>
      <c r="B748" s="22" t="s">
        <v>48</v>
      </c>
      <c r="C748" s="23">
        <v>23670</v>
      </c>
      <c r="D748" s="22" t="s">
        <v>87</v>
      </c>
      <c r="E748" s="23" t="s">
        <v>29</v>
      </c>
      <c r="F748" s="24" t="s">
        <v>10</v>
      </c>
      <c r="G748" s="25">
        <v>393</v>
      </c>
      <c r="H748" s="25">
        <v>225</v>
      </c>
      <c r="I748" s="25">
        <v>5</v>
      </c>
      <c r="J748" s="25">
        <v>0</v>
      </c>
      <c r="K748" s="25">
        <v>629</v>
      </c>
      <c r="L748" s="17"/>
      <c r="M748" s="18"/>
    </row>
    <row r="749" spans="1:13" s="19" customFormat="1" ht="12.75" customHeight="1">
      <c r="A749" s="20">
        <v>745</v>
      </c>
      <c r="B749" s="22" t="s">
        <v>48</v>
      </c>
      <c r="C749" s="23">
        <v>23670</v>
      </c>
      <c r="D749" s="22" t="s">
        <v>87</v>
      </c>
      <c r="E749" s="23" t="s">
        <v>30</v>
      </c>
      <c r="F749" s="24" t="s">
        <v>11</v>
      </c>
      <c r="G749" s="25">
        <v>66</v>
      </c>
      <c r="H749" s="25">
        <v>32</v>
      </c>
      <c r="I749" s="25">
        <v>0</v>
      </c>
      <c r="J749" s="25">
        <v>0</v>
      </c>
      <c r="K749" s="25">
        <v>103</v>
      </c>
      <c r="L749" s="17"/>
      <c r="M749" s="18"/>
    </row>
    <row r="750" spans="1:13" s="19" customFormat="1" ht="12.75" customHeight="1">
      <c r="A750" s="20">
        <v>746</v>
      </c>
      <c r="B750" s="22" t="s">
        <v>48</v>
      </c>
      <c r="C750" s="23">
        <v>23670</v>
      </c>
      <c r="D750" s="22" t="s">
        <v>87</v>
      </c>
      <c r="E750" s="23" t="s">
        <v>31</v>
      </c>
      <c r="F750" s="24" t="s">
        <v>12</v>
      </c>
      <c r="G750" s="25">
        <v>810</v>
      </c>
      <c r="H750" s="25">
        <v>184</v>
      </c>
      <c r="I750" s="25">
        <v>3</v>
      </c>
      <c r="J750" s="25">
        <v>0</v>
      </c>
      <c r="K750" s="25">
        <v>995</v>
      </c>
      <c r="L750" s="17"/>
      <c r="M750" s="18"/>
    </row>
    <row r="751" spans="1:13" s="19" customFormat="1" ht="12.75" customHeight="1">
      <c r="A751" s="20">
        <v>747</v>
      </c>
      <c r="B751" s="22" t="s">
        <v>48</v>
      </c>
      <c r="C751" s="23">
        <v>23670</v>
      </c>
      <c r="D751" s="22" t="s">
        <v>87</v>
      </c>
      <c r="E751" s="23" t="s">
        <v>32</v>
      </c>
      <c r="F751" s="24" t="s">
        <v>13</v>
      </c>
      <c r="G751" s="25">
        <v>1005</v>
      </c>
      <c r="H751" s="25">
        <v>133</v>
      </c>
      <c r="I751" s="25">
        <v>7</v>
      </c>
      <c r="J751" s="25">
        <v>0</v>
      </c>
      <c r="K751" s="25">
        <v>1148</v>
      </c>
      <c r="L751" s="17"/>
      <c r="M751" s="18"/>
    </row>
    <row r="752" spans="1:13" s="19" customFormat="1" ht="12.75" customHeight="1">
      <c r="A752" s="20">
        <v>748</v>
      </c>
      <c r="B752" s="22" t="s">
        <v>48</v>
      </c>
      <c r="C752" s="23">
        <v>23670</v>
      </c>
      <c r="D752" s="22" t="s">
        <v>87</v>
      </c>
      <c r="E752" s="23" t="s">
        <v>33</v>
      </c>
      <c r="F752" s="24" t="s">
        <v>14</v>
      </c>
      <c r="G752" s="25">
        <v>858</v>
      </c>
      <c r="H752" s="25">
        <v>647</v>
      </c>
      <c r="I752" s="25">
        <v>30</v>
      </c>
      <c r="J752" s="25">
        <v>3</v>
      </c>
      <c r="K752" s="25">
        <v>1538</v>
      </c>
      <c r="L752" s="17"/>
      <c r="M752" s="18"/>
    </row>
    <row r="753" spans="1:13" s="19" customFormat="1" ht="12.75" customHeight="1">
      <c r="A753" s="20">
        <v>749</v>
      </c>
      <c r="B753" s="22" t="s">
        <v>48</v>
      </c>
      <c r="C753" s="23">
        <v>23670</v>
      </c>
      <c r="D753" s="22" t="s">
        <v>87</v>
      </c>
      <c r="E753" s="23" t="s">
        <v>34</v>
      </c>
      <c r="F753" s="24" t="s">
        <v>15</v>
      </c>
      <c r="G753" s="25">
        <v>318</v>
      </c>
      <c r="H753" s="25">
        <v>212</v>
      </c>
      <c r="I753" s="25">
        <v>25</v>
      </c>
      <c r="J753" s="25">
        <v>0</v>
      </c>
      <c r="K753" s="25">
        <v>556</v>
      </c>
      <c r="L753" s="17"/>
      <c r="M753" s="18"/>
    </row>
    <row r="754" spans="1:13" s="19" customFormat="1" ht="12.75" customHeight="1">
      <c r="A754" s="20">
        <v>750</v>
      </c>
      <c r="B754" s="22" t="s">
        <v>48</v>
      </c>
      <c r="C754" s="23">
        <v>23670</v>
      </c>
      <c r="D754" s="22" t="s">
        <v>87</v>
      </c>
      <c r="E754" s="23" t="s">
        <v>35</v>
      </c>
      <c r="F754" s="24" t="s">
        <v>16</v>
      </c>
      <c r="G754" s="25">
        <v>15</v>
      </c>
      <c r="H754" s="25">
        <v>19</v>
      </c>
      <c r="I754" s="25">
        <v>0</v>
      </c>
      <c r="J754" s="25">
        <v>0</v>
      </c>
      <c r="K754" s="25">
        <v>37</v>
      </c>
      <c r="L754" s="17"/>
      <c r="M754" s="18"/>
    </row>
    <row r="755" spans="1:13" s="19" customFormat="1" ht="12.75" customHeight="1">
      <c r="A755" s="20">
        <v>751</v>
      </c>
      <c r="B755" s="22" t="s">
        <v>48</v>
      </c>
      <c r="C755" s="23">
        <v>23670</v>
      </c>
      <c r="D755" s="22" t="s">
        <v>87</v>
      </c>
      <c r="E755" s="23" t="s">
        <v>36</v>
      </c>
      <c r="F755" s="24" t="s">
        <v>17</v>
      </c>
      <c r="G755" s="25">
        <v>97</v>
      </c>
      <c r="H755" s="25">
        <v>74</v>
      </c>
      <c r="I755" s="25">
        <v>15</v>
      </c>
      <c r="J755" s="25">
        <v>0</v>
      </c>
      <c r="K755" s="25">
        <v>189</v>
      </c>
      <c r="L755" s="17"/>
      <c r="M755" s="18"/>
    </row>
    <row r="756" spans="1:13" s="19" customFormat="1" ht="12.75" customHeight="1">
      <c r="A756" s="20">
        <v>752</v>
      </c>
      <c r="B756" s="22" t="s">
        <v>48</v>
      </c>
      <c r="C756" s="23">
        <v>23670</v>
      </c>
      <c r="D756" s="22" t="s">
        <v>87</v>
      </c>
      <c r="E756" s="23" t="s">
        <v>37</v>
      </c>
      <c r="F756" s="24" t="s">
        <v>18</v>
      </c>
      <c r="G756" s="25">
        <v>313</v>
      </c>
      <c r="H756" s="25">
        <v>228</v>
      </c>
      <c r="I756" s="25">
        <v>19</v>
      </c>
      <c r="J756" s="25">
        <v>0</v>
      </c>
      <c r="K756" s="25">
        <v>561</v>
      </c>
      <c r="L756" s="17"/>
      <c r="M756" s="18"/>
    </row>
    <row r="757" spans="1:13" s="19" customFormat="1" ht="12.75" customHeight="1">
      <c r="A757" s="20">
        <v>753</v>
      </c>
      <c r="B757" s="22" t="s">
        <v>48</v>
      </c>
      <c r="C757" s="23">
        <v>23670</v>
      </c>
      <c r="D757" s="22" t="s">
        <v>87</v>
      </c>
      <c r="E757" s="23" t="s">
        <v>38</v>
      </c>
      <c r="F757" s="24" t="s">
        <v>19</v>
      </c>
      <c r="G757" s="25">
        <v>80</v>
      </c>
      <c r="H757" s="25">
        <v>41</v>
      </c>
      <c r="I757" s="25">
        <v>7</v>
      </c>
      <c r="J757" s="25">
        <v>0</v>
      </c>
      <c r="K757" s="25">
        <v>128</v>
      </c>
      <c r="L757" s="17"/>
      <c r="M757" s="18"/>
    </row>
    <row r="758" spans="1:13" s="19" customFormat="1" ht="12.75" customHeight="1">
      <c r="A758" s="20">
        <v>754</v>
      </c>
      <c r="B758" s="22" t="s">
        <v>48</v>
      </c>
      <c r="C758" s="23">
        <v>23670</v>
      </c>
      <c r="D758" s="22" t="s">
        <v>87</v>
      </c>
      <c r="E758" s="23" t="s">
        <v>39</v>
      </c>
      <c r="F758" s="24" t="s">
        <v>20</v>
      </c>
      <c r="G758" s="25">
        <v>301</v>
      </c>
      <c r="H758" s="25">
        <v>420</v>
      </c>
      <c r="I758" s="25">
        <v>11</v>
      </c>
      <c r="J758" s="25">
        <v>0</v>
      </c>
      <c r="K758" s="25">
        <v>734</v>
      </c>
      <c r="L758" s="17"/>
      <c r="M758" s="18"/>
    </row>
    <row r="759" spans="1:13" s="19" customFormat="1" ht="12.75" customHeight="1">
      <c r="A759" s="20">
        <v>755</v>
      </c>
      <c r="B759" s="22" t="s">
        <v>48</v>
      </c>
      <c r="C759" s="23">
        <v>23670</v>
      </c>
      <c r="D759" s="22" t="s">
        <v>87</v>
      </c>
      <c r="E759" s="23" t="s">
        <v>40</v>
      </c>
      <c r="F759" s="24" t="s">
        <v>41</v>
      </c>
      <c r="G759" s="25">
        <v>79</v>
      </c>
      <c r="H759" s="25">
        <v>38</v>
      </c>
      <c r="I759" s="25">
        <v>0</v>
      </c>
      <c r="J759" s="25">
        <v>0</v>
      </c>
      <c r="K759" s="25">
        <v>120</v>
      </c>
      <c r="L759" s="17"/>
      <c r="M759" s="18"/>
    </row>
    <row r="760" spans="1:13" s="19" customFormat="1" ht="12.75" customHeight="1">
      <c r="A760" s="20">
        <v>756</v>
      </c>
      <c r="B760" s="22" t="s">
        <v>48</v>
      </c>
      <c r="C760" s="23">
        <v>23670</v>
      </c>
      <c r="D760" s="22" t="s">
        <v>88</v>
      </c>
      <c r="E760" s="23"/>
      <c r="F760" s="24"/>
      <c r="G760" s="25">
        <v>7140</v>
      </c>
      <c r="H760" s="25">
        <v>5344</v>
      </c>
      <c r="I760" s="25">
        <v>373</v>
      </c>
      <c r="J760" s="25">
        <v>14</v>
      </c>
      <c r="K760" s="25">
        <v>12869</v>
      </c>
      <c r="L760" s="17"/>
      <c r="M760" s="18"/>
    </row>
    <row r="761" spans="1:13" s="19" customFormat="1" ht="12.75" customHeight="1">
      <c r="A761" s="20">
        <v>757</v>
      </c>
      <c r="B761" s="22" t="s">
        <v>48</v>
      </c>
      <c r="C761" s="23">
        <v>23810</v>
      </c>
      <c r="D761" s="22" t="s">
        <v>89</v>
      </c>
      <c r="E761" s="23" t="s">
        <v>21</v>
      </c>
      <c r="F761" s="24" t="s">
        <v>2</v>
      </c>
      <c r="G761" s="25">
        <v>374</v>
      </c>
      <c r="H761" s="25">
        <v>61</v>
      </c>
      <c r="I761" s="25">
        <v>4</v>
      </c>
      <c r="J761" s="25">
        <v>0</v>
      </c>
      <c r="K761" s="25">
        <v>443</v>
      </c>
      <c r="L761" s="17"/>
      <c r="M761" s="18"/>
    </row>
    <row r="762" spans="1:13" s="19" customFormat="1" ht="12.75" customHeight="1">
      <c r="A762" s="20">
        <v>758</v>
      </c>
      <c r="B762" s="22" t="s">
        <v>48</v>
      </c>
      <c r="C762" s="23">
        <v>23810</v>
      </c>
      <c r="D762" s="22" t="s">
        <v>89</v>
      </c>
      <c r="E762" s="23" t="s">
        <v>22</v>
      </c>
      <c r="F762" s="24" t="s">
        <v>3</v>
      </c>
      <c r="G762" s="25">
        <v>0</v>
      </c>
      <c r="H762" s="25">
        <v>5</v>
      </c>
      <c r="I762" s="25">
        <v>3</v>
      </c>
      <c r="J762" s="25">
        <v>0</v>
      </c>
      <c r="K762" s="25">
        <v>7</v>
      </c>
      <c r="L762" s="17"/>
      <c r="M762" s="18"/>
    </row>
    <row r="763" spans="1:13" s="19" customFormat="1" ht="12.75" customHeight="1">
      <c r="A763" s="20">
        <v>759</v>
      </c>
      <c r="B763" s="22" t="s">
        <v>48</v>
      </c>
      <c r="C763" s="23">
        <v>23810</v>
      </c>
      <c r="D763" s="22" t="s">
        <v>89</v>
      </c>
      <c r="E763" s="23" t="s">
        <v>23</v>
      </c>
      <c r="F763" s="24" t="s">
        <v>4</v>
      </c>
      <c r="G763" s="25">
        <v>60</v>
      </c>
      <c r="H763" s="25">
        <v>99</v>
      </c>
      <c r="I763" s="25">
        <v>17</v>
      </c>
      <c r="J763" s="25">
        <v>0</v>
      </c>
      <c r="K763" s="25">
        <v>174</v>
      </c>
      <c r="L763" s="17"/>
      <c r="M763" s="18"/>
    </row>
    <row r="764" spans="1:13" s="19" customFormat="1" ht="12.75" customHeight="1">
      <c r="A764" s="20">
        <v>760</v>
      </c>
      <c r="B764" s="22" t="s">
        <v>48</v>
      </c>
      <c r="C764" s="23">
        <v>23810</v>
      </c>
      <c r="D764" s="22" t="s">
        <v>89</v>
      </c>
      <c r="E764" s="23" t="s">
        <v>24</v>
      </c>
      <c r="F764" s="24" t="s">
        <v>5</v>
      </c>
      <c r="G764" s="25">
        <v>4</v>
      </c>
      <c r="H764" s="25">
        <v>3</v>
      </c>
      <c r="I764" s="25">
        <v>0</v>
      </c>
      <c r="J764" s="25">
        <v>0</v>
      </c>
      <c r="K764" s="25">
        <v>11</v>
      </c>
      <c r="L764" s="17"/>
      <c r="M764" s="18"/>
    </row>
    <row r="765" spans="1:13" s="19" customFormat="1" ht="12.75" customHeight="1">
      <c r="A765" s="20">
        <v>761</v>
      </c>
      <c r="B765" s="22" t="s">
        <v>48</v>
      </c>
      <c r="C765" s="23">
        <v>23810</v>
      </c>
      <c r="D765" s="22" t="s">
        <v>89</v>
      </c>
      <c r="E765" s="23" t="s">
        <v>25</v>
      </c>
      <c r="F765" s="24" t="s">
        <v>6</v>
      </c>
      <c r="G765" s="25">
        <v>434</v>
      </c>
      <c r="H765" s="25">
        <v>345</v>
      </c>
      <c r="I765" s="25">
        <v>13</v>
      </c>
      <c r="J765" s="25">
        <v>0</v>
      </c>
      <c r="K765" s="25">
        <v>789</v>
      </c>
      <c r="L765" s="17"/>
      <c r="M765" s="18"/>
    </row>
    <row r="766" spans="1:13" s="19" customFormat="1" ht="12.75" customHeight="1">
      <c r="A766" s="20">
        <v>762</v>
      </c>
      <c r="B766" s="22" t="s">
        <v>48</v>
      </c>
      <c r="C766" s="23">
        <v>23810</v>
      </c>
      <c r="D766" s="22" t="s">
        <v>89</v>
      </c>
      <c r="E766" s="23" t="s">
        <v>26</v>
      </c>
      <c r="F766" s="24" t="s">
        <v>7</v>
      </c>
      <c r="G766" s="25">
        <v>35</v>
      </c>
      <c r="H766" s="25">
        <v>34</v>
      </c>
      <c r="I766" s="25">
        <v>3</v>
      </c>
      <c r="J766" s="25">
        <v>0</v>
      </c>
      <c r="K766" s="25">
        <v>76</v>
      </c>
      <c r="L766" s="17"/>
      <c r="M766" s="18"/>
    </row>
    <row r="767" spans="1:13" s="19" customFormat="1" ht="12.75" customHeight="1">
      <c r="A767" s="20">
        <v>763</v>
      </c>
      <c r="B767" s="22" t="s">
        <v>48</v>
      </c>
      <c r="C767" s="23">
        <v>23810</v>
      </c>
      <c r="D767" s="22" t="s">
        <v>89</v>
      </c>
      <c r="E767" s="23" t="s">
        <v>27</v>
      </c>
      <c r="F767" s="24" t="s">
        <v>8</v>
      </c>
      <c r="G767" s="25">
        <v>118</v>
      </c>
      <c r="H767" s="25">
        <v>208</v>
      </c>
      <c r="I767" s="25">
        <v>17</v>
      </c>
      <c r="J767" s="25">
        <v>0</v>
      </c>
      <c r="K767" s="25">
        <v>347</v>
      </c>
      <c r="L767" s="17"/>
      <c r="M767" s="18"/>
    </row>
    <row r="768" spans="1:13" s="19" customFormat="1" ht="12.75" customHeight="1">
      <c r="A768" s="20">
        <v>764</v>
      </c>
      <c r="B768" s="22" t="s">
        <v>48</v>
      </c>
      <c r="C768" s="23">
        <v>23810</v>
      </c>
      <c r="D768" s="22" t="s">
        <v>89</v>
      </c>
      <c r="E768" s="23" t="s">
        <v>28</v>
      </c>
      <c r="F768" s="24" t="s">
        <v>9</v>
      </c>
      <c r="G768" s="25">
        <v>57</v>
      </c>
      <c r="H768" s="25">
        <v>163</v>
      </c>
      <c r="I768" s="25">
        <v>12</v>
      </c>
      <c r="J768" s="25">
        <v>0</v>
      </c>
      <c r="K768" s="25">
        <v>230</v>
      </c>
      <c r="L768" s="17"/>
      <c r="M768" s="18"/>
    </row>
    <row r="769" spans="1:13" s="19" customFormat="1" ht="12.75" customHeight="1">
      <c r="A769" s="20">
        <v>765</v>
      </c>
      <c r="B769" s="22" t="s">
        <v>48</v>
      </c>
      <c r="C769" s="23">
        <v>23810</v>
      </c>
      <c r="D769" s="22" t="s">
        <v>89</v>
      </c>
      <c r="E769" s="23" t="s">
        <v>29</v>
      </c>
      <c r="F769" s="24" t="s">
        <v>10</v>
      </c>
      <c r="G769" s="25">
        <v>147</v>
      </c>
      <c r="H769" s="25">
        <v>105</v>
      </c>
      <c r="I769" s="25">
        <v>5</v>
      </c>
      <c r="J769" s="25">
        <v>0</v>
      </c>
      <c r="K769" s="25">
        <v>254</v>
      </c>
      <c r="L769" s="17"/>
      <c r="M769" s="18"/>
    </row>
    <row r="770" spans="1:13" s="19" customFormat="1" ht="12.75" customHeight="1">
      <c r="A770" s="20">
        <v>766</v>
      </c>
      <c r="B770" s="22" t="s">
        <v>48</v>
      </c>
      <c r="C770" s="23">
        <v>23810</v>
      </c>
      <c r="D770" s="22" t="s">
        <v>89</v>
      </c>
      <c r="E770" s="23" t="s">
        <v>30</v>
      </c>
      <c r="F770" s="24" t="s">
        <v>11</v>
      </c>
      <c r="G770" s="25">
        <v>13</v>
      </c>
      <c r="H770" s="25">
        <v>4</v>
      </c>
      <c r="I770" s="25">
        <v>3</v>
      </c>
      <c r="J770" s="25">
        <v>0</v>
      </c>
      <c r="K770" s="25">
        <v>23</v>
      </c>
      <c r="L770" s="17"/>
      <c r="M770" s="18"/>
    </row>
    <row r="771" spans="1:13" s="19" customFormat="1" ht="12.75" customHeight="1">
      <c r="A771" s="20">
        <v>767</v>
      </c>
      <c r="B771" s="22" t="s">
        <v>48</v>
      </c>
      <c r="C771" s="23">
        <v>23810</v>
      </c>
      <c r="D771" s="22" t="s">
        <v>89</v>
      </c>
      <c r="E771" s="23" t="s">
        <v>31</v>
      </c>
      <c r="F771" s="24" t="s">
        <v>12</v>
      </c>
      <c r="G771" s="25">
        <v>292</v>
      </c>
      <c r="H771" s="25">
        <v>54</v>
      </c>
      <c r="I771" s="25">
        <v>3</v>
      </c>
      <c r="J771" s="25">
        <v>0</v>
      </c>
      <c r="K771" s="25">
        <v>348</v>
      </c>
      <c r="L771" s="17"/>
      <c r="M771" s="18"/>
    </row>
    <row r="772" spans="1:13" s="19" customFormat="1" ht="12.75" customHeight="1">
      <c r="A772" s="20">
        <v>768</v>
      </c>
      <c r="B772" s="22" t="s">
        <v>48</v>
      </c>
      <c r="C772" s="23">
        <v>23810</v>
      </c>
      <c r="D772" s="22" t="s">
        <v>89</v>
      </c>
      <c r="E772" s="23" t="s">
        <v>32</v>
      </c>
      <c r="F772" s="24" t="s">
        <v>13</v>
      </c>
      <c r="G772" s="25">
        <v>385</v>
      </c>
      <c r="H772" s="25">
        <v>50</v>
      </c>
      <c r="I772" s="25">
        <v>3</v>
      </c>
      <c r="J772" s="25">
        <v>0</v>
      </c>
      <c r="K772" s="25">
        <v>440</v>
      </c>
      <c r="L772" s="17"/>
      <c r="M772" s="18"/>
    </row>
    <row r="773" spans="1:13" s="19" customFormat="1" ht="12.75" customHeight="1">
      <c r="A773" s="20">
        <v>769</v>
      </c>
      <c r="B773" s="22" t="s">
        <v>48</v>
      </c>
      <c r="C773" s="23">
        <v>23810</v>
      </c>
      <c r="D773" s="22" t="s">
        <v>89</v>
      </c>
      <c r="E773" s="23" t="s">
        <v>33</v>
      </c>
      <c r="F773" s="24" t="s">
        <v>14</v>
      </c>
      <c r="G773" s="25">
        <v>154</v>
      </c>
      <c r="H773" s="25">
        <v>155</v>
      </c>
      <c r="I773" s="25">
        <v>8</v>
      </c>
      <c r="J773" s="25">
        <v>0</v>
      </c>
      <c r="K773" s="25">
        <v>313</v>
      </c>
      <c r="L773" s="17"/>
      <c r="M773" s="18"/>
    </row>
    <row r="774" spans="1:13" s="19" customFormat="1" ht="12.75" customHeight="1">
      <c r="A774" s="20">
        <v>770</v>
      </c>
      <c r="B774" s="22" t="s">
        <v>48</v>
      </c>
      <c r="C774" s="23">
        <v>23810</v>
      </c>
      <c r="D774" s="22" t="s">
        <v>89</v>
      </c>
      <c r="E774" s="23" t="s">
        <v>34</v>
      </c>
      <c r="F774" s="24" t="s">
        <v>15</v>
      </c>
      <c r="G774" s="25">
        <v>85</v>
      </c>
      <c r="H774" s="25">
        <v>46</v>
      </c>
      <c r="I774" s="25">
        <v>14</v>
      </c>
      <c r="J774" s="25">
        <v>3</v>
      </c>
      <c r="K774" s="25">
        <v>147</v>
      </c>
      <c r="L774" s="17"/>
      <c r="M774" s="18"/>
    </row>
    <row r="775" spans="1:13" s="19" customFormat="1" ht="12.75" customHeight="1">
      <c r="A775" s="20">
        <v>771</v>
      </c>
      <c r="B775" s="22" t="s">
        <v>48</v>
      </c>
      <c r="C775" s="23">
        <v>23810</v>
      </c>
      <c r="D775" s="22" t="s">
        <v>89</v>
      </c>
      <c r="E775" s="23" t="s">
        <v>35</v>
      </c>
      <c r="F775" s="24" t="s">
        <v>16</v>
      </c>
      <c r="G775" s="25">
        <v>4</v>
      </c>
      <c r="H775" s="25">
        <v>11</v>
      </c>
      <c r="I775" s="25">
        <v>0</v>
      </c>
      <c r="J775" s="25">
        <v>0</v>
      </c>
      <c r="K775" s="25">
        <v>14</v>
      </c>
      <c r="L775" s="17"/>
      <c r="M775" s="18"/>
    </row>
    <row r="776" spans="1:13" s="19" customFormat="1" ht="12.75" customHeight="1">
      <c r="A776" s="20">
        <v>772</v>
      </c>
      <c r="B776" s="22" t="s">
        <v>48</v>
      </c>
      <c r="C776" s="23">
        <v>23810</v>
      </c>
      <c r="D776" s="22" t="s">
        <v>89</v>
      </c>
      <c r="E776" s="23" t="s">
        <v>36</v>
      </c>
      <c r="F776" s="24" t="s">
        <v>17</v>
      </c>
      <c r="G776" s="25">
        <v>20</v>
      </c>
      <c r="H776" s="25">
        <v>20</v>
      </c>
      <c r="I776" s="25">
        <v>0</v>
      </c>
      <c r="J776" s="25">
        <v>0</v>
      </c>
      <c r="K776" s="25">
        <v>41</v>
      </c>
      <c r="L776" s="17"/>
      <c r="M776" s="18"/>
    </row>
    <row r="777" spans="1:13" s="19" customFormat="1" ht="12.75" customHeight="1">
      <c r="A777" s="20">
        <v>773</v>
      </c>
      <c r="B777" s="22" t="s">
        <v>48</v>
      </c>
      <c r="C777" s="23">
        <v>23810</v>
      </c>
      <c r="D777" s="22" t="s">
        <v>89</v>
      </c>
      <c r="E777" s="23" t="s">
        <v>37</v>
      </c>
      <c r="F777" s="24" t="s">
        <v>18</v>
      </c>
      <c r="G777" s="25">
        <v>92</v>
      </c>
      <c r="H777" s="25">
        <v>115</v>
      </c>
      <c r="I777" s="25">
        <v>5</v>
      </c>
      <c r="J777" s="25">
        <v>0</v>
      </c>
      <c r="K777" s="25">
        <v>217</v>
      </c>
      <c r="L777" s="17"/>
      <c r="M777" s="18"/>
    </row>
    <row r="778" spans="1:13" s="19" customFormat="1" ht="12.75" customHeight="1">
      <c r="A778" s="20">
        <v>774</v>
      </c>
      <c r="B778" s="22" t="s">
        <v>48</v>
      </c>
      <c r="C778" s="23">
        <v>23810</v>
      </c>
      <c r="D778" s="22" t="s">
        <v>89</v>
      </c>
      <c r="E778" s="23" t="s">
        <v>38</v>
      </c>
      <c r="F778" s="24" t="s">
        <v>19</v>
      </c>
      <c r="G778" s="25">
        <v>29</v>
      </c>
      <c r="H778" s="25">
        <v>19</v>
      </c>
      <c r="I778" s="25">
        <v>0</v>
      </c>
      <c r="J778" s="25">
        <v>0</v>
      </c>
      <c r="K778" s="25">
        <v>49</v>
      </c>
      <c r="L778" s="17"/>
      <c r="M778" s="18"/>
    </row>
    <row r="779" spans="1:13" s="19" customFormat="1" ht="12.75" customHeight="1">
      <c r="A779" s="20">
        <v>775</v>
      </c>
      <c r="B779" s="22" t="s">
        <v>48</v>
      </c>
      <c r="C779" s="23">
        <v>23810</v>
      </c>
      <c r="D779" s="22" t="s">
        <v>89</v>
      </c>
      <c r="E779" s="23" t="s">
        <v>39</v>
      </c>
      <c r="F779" s="24" t="s">
        <v>20</v>
      </c>
      <c r="G779" s="25">
        <v>107</v>
      </c>
      <c r="H779" s="25">
        <v>157</v>
      </c>
      <c r="I779" s="25">
        <v>3</v>
      </c>
      <c r="J779" s="25">
        <v>0</v>
      </c>
      <c r="K779" s="25">
        <v>270</v>
      </c>
      <c r="L779" s="17"/>
      <c r="M779" s="18"/>
    </row>
    <row r="780" spans="1:13" s="19" customFormat="1" ht="12.75" customHeight="1">
      <c r="A780" s="20">
        <v>776</v>
      </c>
      <c r="B780" s="22" t="s">
        <v>48</v>
      </c>
      <c r="C780" s="23">
        <v>23810</v>
      </c>
      <c r="D780" s="22" t="s">
        <v>89</v>
      </c>
      <c r="E780" s="23" t="s">
        <v>40</v>
      </c>
      <c r="F780" s="24" t="s">
        <v>41</v>
      </c>
      <c r="G780" s="25">
        <v>31</v>
      </c>
      <c r="H780" s="25">
        <v>12</v>
      </c>
      <c r="I780" s="25">
        <v>0</v>
      </c>
      <c r="J780" s="25">
        <v>0</v>
      </c>
      <c r="K780" s="25">
        <v>37</v>
      </c>
      <c r="L780" s="17"/>
      <c r="M780" s="18"/>
    </row>
    <row r="781" spans="1:13" s="19" customFormat="1" ht="12.75" customHeight="1">
      <c r="A781" s="20">
        <v>777</v>
      </c>
      <c r="B781" s="22" t="s">
        <v>48</v>
      </c>
      <c r="C781" s="23">
        <v>23810</v>
      </c>
      <c r="D781" s="22" t="s">
        <v>90</v>
      </c>
      <c r="E781" s="23"/>
      <c r="F781" s="24"/>
      <c r="G781" s="25">
        <v>2439</v>
      </c>
      <c r="H781" s="25">
        <v>1666</v>
      </c>
      <c r="I781" s="25">
        <v>113</v>
      </c>
      <c r="J781" s="25">
        <v>0</v>
      </c>
      <c r="K781" s="25">
        <v>4222</v>
      </c>
      <c r="L781" s="17"/>
      <c r="M781" s="18"/>
    </row>
    <row r="782" spans="1:13" s="19" customFormat="1" ht="12.75" customHeight="1">
      <c r="A782" s="20">
        <v>778</v>
      </c>
      <c r="B782" s="22" t="s">
        <v>48</v>
      </c>
      <c r="C782" s="23">
        <v>23940</v>
      </c>
      <c r="D782" s="22" t="s">
        <v>167</v>
      </c>
      <c r="E782" s="23" t="s">
        <v>21</v>
      </c>
      <c r="F782" s="24" t="s">
        <v>2</v>
      </c>
      <c r="G782" s="25">
        <v>442</v>
      </c>
      <c r="H782" s="25">
        <v>252</v>
      </c>
      <c r="I782" s="25">
        <v>5</v>
      </c>
      <c r="J782" s="25">
        <v>0</v>
      </c>
      <c r="K782" s="25">
        <v>701</v>
      </c>
      <c r="L782" s="17"/>
      <c r="M782" s="18"/>
    </row>
    <row r="783" spans="1:13" s="19" customFormat="1" ht="12.75" customHeight="1">
      <c r="A783" s="20">
        <v>779</v>
      </c>
      <c r="B783" s="22" t="s">
        <v>48</v>
      </c>
      <c r="C783" s="23">
        <v>23940</v>
      </c>
      <c r="D783" s="22" t="s">
        <v>167</v>
      </c>
      <c r="E783" s="23" t="s">
        <v>22</v>
      </c>
      <c r="F783" s="24" t="s">
        <v>3</v>
      </c>
      <c r="G783" s="25">
        <v>0</v>
      </c>
      <c r="H783" s="25">
        <v>3</v>
      </c>
      <c r="I783" s="25">
        <v>0</v>
      </c>
      <c r="J783" s="25">
        <v>0</v>
      </c>
      <c r="K783" s="25">
        <v>3</v>
      </c>
      <c r="L783" s="17"/>
      <c r="M783" s="18"/>
    </row>
    <row r="784" spans="1:13" s="19" customFormat="1" ht="12.75" customHeight="1">
      <c r="A784" s="20">
        <v>780</v>
      </c>
      <c r="B784" s="22" t="s">
        <v>48</v>
      </c>
      <c r="C784" s="23">
        <v>23940</v>
      </c>
      <c r="D784" s="22" t="s">
        <v>167</v>
      </c>
      <c r="E784" s="23" t="s">
        <v>23</v>
      </c>
      <c r="F784" s="24" t="s">
        <v>4</v>
      </c>
      <c r="G784" s="25">
        <v>15</v>
      </c>
      <c r="H784" s="25">
        <v>8</v>
      </c>
      <c r="I784" s="25">
        <v>0</v>
      </c>
      <c r="J784" s="25">
        <v>0</v>
      </c>
      <c r="K784" s="25">
        <v>20</v>
      </c>
      <c r="L784" s="17"/>
      <c r="M784" s="18"/>
    </row>
    <row r="785" spans="1:13" s="19" customFormat="1" ht="12.75" customHeight="1">
      <c r="A785" s="20">
        <v>781</v>
      </c>
      <c r="B785" s="22" t="s">
        <v>48</v>
      </c>
      <c r="C785" s="23">
        <v>23940</v>
      </c>
      <c r="D785" s="22" t="s">
        <v>167</v>
      </c>
      <c r="E785" s="23" t="s">
        <v>24</v>
      </c>
      <c r="F785" s="24" t="s">
        <v>5</v>
      </c>
      <c r="G785" s="25">
        <v>3</v>
      </c>
      <c r="H785" s="25">
        <v>0</v>
      </c>
      <c r="I785" s="25">
        <v>0</v>
      </c>
      <c r="J785" s="25">
        <v>0</v>
      </c>
      <c r="K785" s="25">
        <v>3</v>
      </c>
      <c r="L785" s="17"/>
      <c r="M785" s="18"/>
    </row>
    <row r="786" spans="1:13" s="19" customFormat="1" ht="12.75" customHeight="1">
      <c r="A786" s="20">
        <v>782</v>
      </c>
      <c r="B786" s="22" t="s">
        <v>48</v>
      </c>
      <c r="C786" s="23">
        <v>23940</v>
      </c>
      <c r="D786" s="22" t="s">
        <v>167</v>
      </c>
      <c r="E786" s="23" t="s">
        <v>25</v>
      </c>
      <c r="F786" s="24" t="s">
        <v>6</v>
      </c>
      <c r="G786" s="25">
        <v>40</v>
      </c>
      <c r="H786" s="25">
        <v>17</v>
      </c>
      <c r="I786" s="25">
        <v>0</v>
      </c>
      <c r="J786" s="25">
        <v>0</v>
      </c>
      <c r="K786" s="25">
        <v>62</v>
      </c>
      <c r="L786" s="17"/>
      <c r="M786" s="18"/>
    </row>
    <row r="787" spans="1:13" s="19" customFormat="1" ht="12.75" customHeight="1">
      <c r="A787" s="20">
        <v>783</v>
      </c>
      <c r="B787" s="22" t="s">
        <v>48</v>
      </c>
      <c r="C787" s="23">
        <v>23940</v>
      </c>
      <c r="D787" s="22" t="s">
        <v>167</v>
      </c>
      <c r="E787" s="23" t="s">
        <v>26</v>
      </c>
      <c r="F787" s="24" t="s">
        <v>7</v>
      </c>
      <c r="G787" s="25">
        <v>13</v>
      </c>
      <c r="H787" s="25">
        <v>7</v>
      </c>
      <c r="I787" s="25">
        <v>3</v>
      </c>
      <c r="J787" s="25">
        <v>0</v>
      </c>
      <c r="K787" s="25">
        <v>22</v>
      </c>
      <c r="L787" s="17"/>
      <c r="M787" s="18"/>
    </row>
    <row r="788" spans="1:13" s="19" customFormat="1" ht="12.75" customHeight="1">
      <c r="A788" s="20">
        <v>784</v>
      </c>
      <c r="B788" s="22" t="s">
        <v>48</v>
      </c>
      <c r="C788" s="23">
        <v>23940</v>
      </c>
      <c r="D788" s="22" t="s">
        <v>167</v>
      </c>
      <c r="E788" s="23" t="s">
        <v>27</v>
      </c>
      <c r="F788" s="24" t="s">
        <v>8</v>
      </c>
      <c r="G788" s="25">
        <v>15</v>
      </c>
      <c r="H788" s="25">
        <v>19</v>
      </c>
      <c r="I788" s="25">
        <v>0</v>
      </c>
      <c r="J788" s="25">
        <v>0</v>
      </c>
      <c r="K788" s="25">
        <v>38</v>
      </c>
      <c r="L788" s="17"/>
      <c r="M788" s="18"/>
    </row>
    <row r="789" spans="1:13" s="19" customFormat="1" ht="12.75" customHeight="1">
      <c r="A789" s="20">
        <v>785</v>
      </c>
      <c r="B789" s="22" t="s">
        <v>48</v>
      </c>
      <c r="C789" s="23">
        <v>23940</v>
      </c>
      <c r="D789" s="22" t="s">
        <v>167</v>
      </c>
      <c r="E789" s="23" t="s">
        <v>28</v>
      </c>
      <c r="F789" s="24" t="s">
        <v>9</v>
      </c>
      <c r="G789" s="25">
        <v>14</v>
      </c>
      <c r="H789" s="25">
        <v>20</v>
      </c>
      <c r="I789" s="25">
        <v>0</v>
      </c>
      <c r="J789" s="25">
        <v>0</v>
      </c>
      <c r="K789" s="25">
        <v>28</v>
      </c>
      <c r="L789" s="17"/>
      <c r="M789" s="18"/>
    </row>
    <row r="790" spans="1:13" s="19" customFormat="1" ht="12.75" customHeight="1">
      <c r="A790" s="20">
        <v>786</v>
      </c>
      <c r="B790" s="22" t="s">
        <v>48</v>
      </c>
      <c r="C790" s="23">
        <v>23940</v>
      </c>
      <c r="D790" s="22" t="s">
        <v>167</v>
      </c>
      <c r="E790" s="23" t="s">
        <v>29</v>
      </c>
      <c r="F790" s="24" t="s">
        <v>10</v>
      </c>
      <c r="G790" s="25">
        <v>30</v>
      </c>
      <c r="H790" s="25">
        <v>22</v>
      </c>
      <c r="I790" s="25">
        <v>0</v>
      </c>
      <c r="J790" s="25">
        <v>0</v>
      </c>
      <c r="K790" s="25">
        <v>52</v>
      </c>
      <c r="L790" s="17"/>
      <c r="M790" s="18"/>
    </row>
    <row r="791" spans="1:13" s="19" customFormat="1" ht="12.75" customHeight="1">
      <c r="A791" s="20">
        <v>787</v>
      </c>
      <c r="B791" s="22" t="s">
        <v>48</v>
      </c>
      <c r="C791" s="23">
        <v>23940</v>
      </c>
      <c r="D791" s="22" t="s">
        <v>167</v>
      </c>
      <c r="E791" s="23" t="s">
        <v>30</v>
      </c>
      <c r="F791" s="24" t="s">
        <v>11</v>
      </c>
      <c r="G791" s="25">
        <v>3</v>
      </c>
      <c r="H791" s="25">
        <v>0</v>
      </c>
      <c r="I791" s="25">
        <v>0</v>
      </c>
      <c r="J791" s="25">
        <v>0</v>
      </c>
      <c r="K791" s="25">
        <v>3</v>
      </c>
      <c r="L791" s="17"/>
      <c r="M791" s="18"/>
    </row>
    <row r="792" spans="1:13" s="19" customFormat="1" ht="12.75" customHeight="1">
      <c r="A792" s="20">
        <v>788</v>
      </c>
      <c r="B792" s="22" t="s">
        <v>48</v>
      </c>
      <c r="C792" s="23">
        <v>23940</v>
      </c>
      <c r="D792" s="22" t="s">
        <v>167</v>
      </c>
      <c r="E792" s="23" t="s">
        <v>31</v>
      </c>
      <c r="F792" s="24" t="s">
        <v>12</v>
      </c>
      <c r="G792" s="25">
        <v>19</v>
      </c>
      <c r="H792" s="25">
        <v>3</v>
      </c>
      <c r="I792" s="25">
        <v>0</v>
      </c>
      <c r="J792" s="25">
        <v>0</v>
      </c>
      <c r="K792" s="25">
        <v>17</v>
      </c>
      <c r="L792" s="17"/>
      <c r="M792" s="18"/>
    </row>
    <row r="793" spans="1:13" s="19" customFormat="1" ht="12.75" customHeight="1">
      <c r="A793" s="20">
        <v>789</v>
      </c>
      <c r="B793" s="22" t="s">
        <v>48</v>
      </c>
      <c r="C793" s="23">
        <v>23940</v>
      </c>
      <c r="D793" s="22" t="s">
        <v>167</v>
      </c>
      <c r="E793" s="23" t="s">
        <v>32</v>
      </c>
      <c r="F793" s="24" t="s">
        <v>13</v>
      </c>
      <c r="G793" s="25">
        <v>22</v>
      </c>
      <c r="H793" s="25">
        <v>5</v>
      </c>
      <c r="I793" s="25">
        <v>0</v>
      </c>
      <c r="J793" s="25">
        <v>0</v>
      </c>
      <c r="K793" s="25">
        <v>24</v>
      </c>
      <c r="L793" s="17"/>
      <c r="M793" s="18"/>
    </row>
    <row r="794" spans="1:13" s="19" customFormat="1" ht="12.75" customHeight="1">
      <c r="A794" s="20">
        <v>790</v>
      </c>
      <c r="B794" s="22" t="s">
        <v>48</v>
      </c>
      <c r="C794" s="23">
        <v>23940</v>
      </c>
      <c r="D794" s="22" t="s">
        <v>167</v>
      </c>
      <c r="E794" s="23" t="s">
        <v>33</v>
      </c>
      <c r="F794" s="24" t="s">
        <v>14</v>
      </c>
      <c r="G794" s="25">
        <v>4</v>
      </c>
      <c r="H794" s="25">
        <v>10</v>
      </c>
      <c r="I794" s="25">
        <v>0</v>
      </c>
      <c r="J794" s="25">
        <v>0</v>
      </c>
      <c r="K794" s="25">
        <v>12</v>
      </c>
      <c r="L794" s="17"/>
      <c r="M794" s="18"/>
    </row>
    <row r="795" spans="1:13" s="19" customFormat="1" ht="12.75" customHeight="1">
      <c r="A795" s="20">
        <v>791</v>
      </c>
      <c r="B795" s="22" t="s">
        <v>48</v>
      </c>
      <c r="C795" s="23">
        <v>23940</v>
      </c>
      <c r="D795" s="22" t="s">
        <v>167</v>
      </c>
      <c r="E795" s="23" t="s">
        <v>34</v>
      </c>
      <c r="F795" s="24" t="s">
        <v>15</v>
      </c>
      <c r="G795" s="25">
        <v>7</v>
      </c>
      <c r="H795" s="25">
        <v>7</v>
      </c>
      <c r="I795" s="25">
        <v>0</v>
      </c>
      <c r="J795" s="25">
        <v>0</v>
      </c>
      <c r="K795" s="25">
        <v>15</v>
      </c>
      <c r="L795" s="17"/>
      <c r="M795" s="18"/>
    </row>
    <row r="796" spans="1:13" s="19" customFormat="1" ht="12.75" customHeight="1">
      <c r="A796" s="20">
        <v>792</v>
      </c>
      <c r="B796" s="22" t="s">
        <v>48</v>
      </c>
      <c r="C796" s="23">
        <v>23940</v>
      </c>
      <c r="D796" s="22" t="s">
        <v>167</v>
      </c>
      <c r="E796" s="23" t="s">
        <v>35</v>
      </c>
      <c r="F796" s="24" t="s">
        <v>16</v>
      </c>
      <c r="G796" s="25">
        <v>0</v>
      </c>
      <c r="H796" s="25">
        <v>0</v>
      </c>
      <c r="I796" s="25">
        <v>0</v>
      </c>
      <c r="J796" s="25">
        <v>0</v>
      </c>
      <c r="K796" s="25">
        <v>0</v>
      </c>
      <c r="L796" s="17"/>
      <c r="M796" s="18"/>
    </row>
    <row r="797" spans="1:13" s="19" customFormat="1" ht="12.75" customHeight="1">
      <c r="A797" s="20">
        <v>793</v>
      </c>
      <c r="B797" s="22" t="s">
        <v>48</v>
      </c>
      <c r="C797" s="23">
        <v>23940</v>
      </c>
      <c r="D797" s="22" t="s">
        <v>167</v>
      </c>
      <c r="E797" s="23" t="s">
        <v>36</v>
      </c>
      <c r="F797" s="24" t="s">
        <v>17</v>
      </c>
      <c r="G797" s="25">
        <v>3</v>
      </c>
      <c r="H797" s="25">
        <v>6</v>
      </c>
      <c r="I797" s="25">
        <v>0</v>
      </c>
      <c r="J797" s="25">
        <v>0</v>
      </c>
      <c r="K797" s="25">
        <v>9</v>
      </c>
      <c r="L797" s="17"/>
      <c r="M797" s="18"/>
    </row>
    <row r="798" spans="1:13" s="19" customFormat="1" ht="12.75" customHeight="1">
      <c r="A798" s="20">
        <v>794</v>
      </c>
      <c r="B798" s="22" t="s">
        <v>48</v>
      </c>
      <c r="C798" s="23">
        <v>23940</v>
      </c>
      <c r="D798" s="22" t="s">
        <v>167</v>
      </c>
      <c r="E798" s="23" t="s">
        <v>37</v>
      </c>
      <c r="F798" s="24" t="s">
        <v>18</v>
      </c>
      <c r="G798" s="25">
        <v>4</v>
      </c>
      <c r="H798" s="25">
        <v>4</v>
      </c>
      <c r="I798" s="25">
        <v>0</v>
      </c>
      <c r="J798" s="25">
        <v>0</v>
      </c>
      <c r="K798" s="25">
        <v>10</v>
      </c>
      <c r="L798" s="17"/>
      <c r="M798" s="18"/>
    </row>
    <row r="799" spans="1:13" s="19" customFormat="1" ht="12.75" customHeight="1">
      <c r="A799" s="20">
        <v>795</v>
      </c>
      <c r="B799" s="22" t="s">
        <v>48</v>
      </c>
      <c r="C799" s="23">
        <v>23940</v>
      </c>
      <c r="D799" s="22" t="s">
        <v>167</v>
      </c>
      <c r="E799" s="23" t="s">
        <v>38</v>
      </c>
      <c r="F799" s="24" t="s">
        <v>19</v>
      </c>
      <c r="G799" s="25">
        <v>9</v>
      </c>
      <c r="H799" s="25">
        <v>0</v>
      </c>
      <c r="I799" s="25">
        <v>0</v>
      </c>
      <c r="J799" s="25">
        <v>0</v>
      </c>
      <c r="K799" s="25">
        <v>5</v>
      </c>
      <c r="L799" s="17"/>
      <c r="M799" s="18"/>
    </row>
    <row r="800" spans="1:13" s="19" customFormat="1" ht="12.75" customHeight="1">
      <c r="A800" s="20">
        <v>796</v>
      </c>
      <c r="B800" s="22" t="s">
        <v>48</v>
      </c>
      <c r="C800" s="23">
        <v>23940</v>
      </c>
      <c r="D800" s="22" t="s">
        <v>167</v>
      </c>
      <c r="E800" s="23" t="s">
        <v>39</v>
      </c>
      <c r="F800" s="24" t="s">
        <v>20</v>
      </c>
      <c r="G800" s="25">
        <v>16</v>
      </c>
      <c r="H800" s="25">
        <v>8</v>
      </c>
      <c r="I800" s="25">
        <v>0</v>
      </c>
      <c r="J800" s="25">
        <v>0</v>
      </c>
      <c r="K800" s="25">
        <v>21</v>
      </c>
      <c r="L800" s="17"/>
      <c r="M800" s="18"/>
    </row>
    <row r="801" spans="1:13" s="19" customFormat="1" ht="12.75" customHeight="1">
      <c r="A801" s="20">
        <v>797</v>
      </c>
      <c r="B801" s="22" t="s">
        <v>48</v>
      </c>
      <c r="C801" s="23">
        <v>23940</v>
      </c>
      <c r="D801" s="22" t="s">
        <v>167</v>
      </c>
      <c r="E801" s="23" t="s">
        <v>40</v>
      </c>
      <c r="F801" s="24" t="s">
        <v>41</v>
      </c>
      <c r="G801" s="25">
        <v>5</v>
      </c>
      <c r="H801" s="25">
        <v>0</v>
      </c>
      <c r="I801" s="25">
        <v>0</v>
      </c>
      <c r="J801" s="25">
        <v>0</v>
      </c>
      <c r="K801" s="25">
        <v>9</v>
      </c>
      <c r="L801" s="17"/>
      <c r="M801" s="18"/>
    </row>
    <row r="802" spans="1:13" s="19" customFormat="1" ht="12.75" customHeight="1">
      <c r="A802" s="20">
        <v>798</v>
      </c>
      <c r="B802" s="22" t="s">
        <v>48</v>
      </c>
      <c r="C802" s="23">
        <v>23940</v>
      </c>
      <c r="D802" s="22" t="s">
        <v>168</v>
      </c>
      <c r="E802" s="23"/>
      <c r="F802" s="24"/>
      <c r="G802" s="25">
        <v>656</v>
      </c>
      <c r="H802" s="25">
        <v>392</v>
      </c>
      <c r="I802" s="25">
        <v>10</v>
      </c>
      <c r="J802" s="25">
        <v>0</v>
      </c>
      <c r="K802" s="25">
        <v>1057</v>
      </c>
      <c r="L802" s="17"/>
      <c r="M802" s="18"/>
    </row>
    <row r="803" spans="1:13" s="19" customFormat="1" ht="12.75" customHeight="1">
      <c r="A803" s="20">
        <v>799</v>
      </c>
      <c r="B803" s="22" t="s">
        <v>48</v>
      </c>
      <c r="C803" s="23">
        <v>24130</v>
      </c>
      <c r="D803" s="22" t="s">
        <v>169</v>
      </c>
      <c r="E803" s="23" t="s">
        <v>21</v>
      </c>
      <c r="F803" s="24" t="s">
        <v>2</v>
      </c>
      <c r="G803" s="25">
        <v>482</v>
      </c>
      <c r="H803" s="25">
        <v>87</v>
      </c>
      <c r="I803" s="25">
        <v>3</v>
      </c>
      <c r="J803" s="25">
        <v>0</v>
      </c>
      <c r="K803" s="25">
        <v>573</v>
      </c>
      <c r="L803" s="17"/>
      <c r="M803" s="18"/>
    </row>
    <row r="804" spans="1:13" s="19" customFormat="1" ht="12.75" customHeight="1">
      <c r="A804" s="20">
        <v>800</v>
      </c>
      <c r="B804" s="22" t="s">
        <v>48</v>
      </c>
      <c r="C804" s="23">
        <v>24130</v>
      </c>
      <c r="D804" s="22" t="s">
        <v>169</v>
      </c>
      <c r="E804" s="23" t="s">
        <v>22</v>
      </c>
      <c r="F804" s="24" t="s">
        <v>3</v>
      </c>
      <c r="G804" s="25">
        <v>3</v>
      </c>
      <c r="H804" s="25">
        <v>0</v>
      </c>
      <c r="I804" s="25">
        <v>0</v>
      </c>
      <c r="J804" s="25">
        <v>0</v>
      </c>
      <c r="K804" s="25">
        <v>3</v>
      </c>
      <c r="L804" s="17"/>
      <c r="M804" s="18"/>
    </row>
    <row r="805" spans="1:13" s="19" customFormat="1" ht="12.75" customHeight="1">
      <c r="A805" s="20">
        <v>801</v>
      </c>
      <c r="B805" s="22" t="s">
        <v>48</v>
      </c>
      <c r="C805" s="23">
        <v>24130</v>
      </c>
      <c r="D805" s="22" t="s">
        <v>169</v>
      </c>
      <c r="E805" s="23" t="s">
        <v>23</v>
      </c>
      <c r="F805" s="24" t="s">
        <v>4</v>
      </c>
      <c r="G805" s="25">
        <v>93</v>
      </c>
      <c r="H805" s="25">
        <v>89</v>
      </c>
      <c r="I805" s="25">
        <v>11</v>
      </c>
      <c r="J805" s="25">
        <v>0</v>
      </c>
      <c r="K805" s="25">
        <v>188</v>
      </c>
      <c r="L805" s="17"/>
      <c r="M805" s="18"/>
    </row>
    <row r="806" spans="1:13" s="19" customFormat="1" ht="12.75" customHeight="1">
      <c r="A806" s="20">
        <v>802</v>
      </c>
      <c r="B806" s="22" t="s">
        <v>48</v>
      </c>
      <c r="C806" s="23">
        <v>24130</v>
      </c>
      <c r="D806" s="22" t="s">
        <v>169</v>
      </c>
      <c r="E806" s="23" t="s">
        <v>24</v>
      </c>
      <c r="F806" s="24" t="s">
        <v>5</v>
      </c>
      <c r="G806" s="25">
        <v>4</v>
      </c>
      <c r="H806" s="25">
        <v>6</v>
      </c>
      <c r="I806" s="25">
        <v>0</v>
      </c>
      <c r="J806" s="25">
        <v>0</v>
      </c>
      <c r="K806" s="25">
        <v>18</v>
      </c>
      <c r="L806" s="17"/>
      <c r="M806" s="18"/>
    </row>
    <row r="807" spans="1:13" s="19" customFormat="1" ht="12.75" customHeight="1">
      <c r="A807" s="20">
        <v>803</v>
      </c>
      <c r="B807" s="22" t="s">
        <v>48</v>
      </c>
      <c r="C807" s="23">
        <v>24130</v>
      </c>
      <c r="D807" s="22" t="s">
        <v>169</v>
      </c>
      <c r="E807" s="23" t="s">
        <v>25</v>
      </c>
      <c r="F807" s="24" t="s">
        <v>6</v>
      </c>
      <c r="G807" s="25">
        <v>522</v>
      </c>
      <c r="H807" s="25">
        <v>416</v>
      </c>
      <c r="I807" s="25">
        <v>7</v>
      </c>
      <c r="J807" s="25">
        <v>0</v>
      </c>
      <c r="K807" s="25">
        <v>944</v>
      </c>
      <c r="L807" s="17"/>
      <c r="M807" s="18"/>
    </row>
    <row r="808" spans="1:13" s="19" customFormat="1" ht="12.75" customHeight="1">
      <c r="A808" s="20">
        <v>804</v>
      </c>
      <c r="B808" s="22" t="s">
        <v>48</v>
      </c>
      <c r="C808" s="23">
        <v>24130</v>
      </c>
      <c r="D808" s="22" t="s">
        <v>169</v>
      </c>
      <c r="E808" s="23" t="s">
        <v>26</v>
      </c>
      <c r="F808" s="24" t="s">
        <v>7</v>
      </c>
      <c r="G808" s="25">
        <v>71</v>
      </c>
      <c r="H808" s="25">
        <v>64</v>
      </c>
      <c r="I808" s="25">
        <v>0</v>
      </c>
      <c r="J808" s="25">
        <v>0</v>
      </c>
      <c r="K808" s="25">
        <v>139</v>
      </c>
      <c r="L808" s="17"/>
      <c r="M808" s="18"/>
    </row>
    <row r="809" spans="1:13" s="19" customFormat="1" ht="12.75" customHeight="1">
      <c r="A809" s="20">
        <v>805</v>
      </c>
      <c r="B809" s="22" t="s">
        <v>48</v>
      </c>
      <c r="C809" s="23">
        <v>24130</v>
      </c>
      <c r="D809" s="22" t="s">
        <v>169</v>
      </c>
      <c r="E809" s="23" t="s">
        <v>27</v>
      </c>
      <c r="F809" s="24" t="s">
        <v>8</v>
      </c>
      <c r="G809" s="25">
        <v>122</v>
      </c>
      <c r="H809" s="25">
        <v>138</v>
      </c>
      <c r="I809" s="25">
        <v>4</v>
      </c>
      <c r="J809" s="25">
        <v>0</v>
      </c>
      <c r="K809" s="25">
        <v>269</v>
      </c>
      <c r="L809" s="17"/>
      <c r="M809" s="18"/>
    </row>
    <row r="810" spans="1:13" s="19" customFormat="1" ht="12.75" customHeight="1">
      <c r="A810" s="20">
        <v>806</v>
      </c>
      <c r="B810" s="22" t="s">
        <v>48</v>
      </c>
      <c r="C810" s="23">
        <v>24130</v>
      </c>
      <c r="D810" s="22" t="s">
        <v>169</v>
      </c>
      <c r="E810" s="23" t="s">
        <v>28</v>
      </c>
      <c r="F810" s="24" t="s">
        <v>9</v>
      </c>
      <c r="G810" s="25">
        <v>55</v>
      </c>
      <c r="H810" s="25">
        <v>104</v>
      </c>
      <c r="I810" s="25">
        <v>7</v>
      </c>
      <c r="J810" s="25">
        <v>0</v>
      </c>
      <c r="K810" s="25">
        <v>170</v>
      </c>
      <c r="L810" s="17"/>
      <c r="M810" s="18"/>
    </row>
    <row r="811" spans="1:13" s="19" customFormat="1" ht="12.75" customHeight="1">
      <c r="A811" s="20">
        <v>807</v>
      </c>
      <c r="B811" s="22" t="s">
        <v>48</v>
      </c>
      <c r="C811" s="23">
        <v>24130</v>
      </c>
      <c r="D811" s="22" t="s">
        <v>169</v>
      </c>
      <c r="E811" s="23" t="s">
        <v>29</v>
      </c>
      <c r="F811" s="24" t="s">
        <v>10</v>
      </c>
      <c r="G811" s="25">
        <v>109</v>
      </c>
      <c r="H811" s="25">
        <v>95</v>
      </c>
      <c r="I811" s="25">
        <v>3</v>
      </c>
      <c r="J811" s="25">
        <v>0</v>
      </c>
      <c r="K811" s="25">
        <v>203</v>
      </c>
      <c r="L811" s="17"/>
      <c r="M811" s="18"/>
    </row>
    <row r="812" spans="1:13" s="19" customFormat="1" ht="12.75" customHeight="1">
      <c r="A812" s="20">
        <v>808</v>
      </c>
      <c r="B812" s="22" t="s">
        <v>48</v>
      </c>
      <c r="C812" s="23">
        <v>24130</v>
      </c>
      <c r="D812" s="22" t="s">
        <v>169</v>
      </c>
      <c r="E812" s="23" t="s">
        <v>30</v>
      </c>
      <c r="F812" s="24" t="s">
        <v>11</v>
      </c>
      <c r="G812" s="25">
        <v>31</v>
      </c>
      <c r="H812" s="25">
        <v>14</v>
      </c>
      <c r="I812" s="25">
        <v>3</v>
      </c>
      <c r="J812" s="25">
        <v>0</v>
      </c>
      <c r="K812" s="25">
        <v>41</v>
      </c>
      <c r="L812" s="17"/>
      <c r="M812" s="18"/>
    </row>
    <row r="813" spans="1:13" s="19" customFormat="1" ht="12.75" customHeight="1">
      <c r="A813" s="20">
        <v>809</v>
      </c>
      <c r="B813" s="22" t="s">
        <v>48</v>
      </c>
      <c r="C813" s="23">
        <v>24130</v>
      </c>
      <c r="D813" s="22" t="s">
        <v>169</v>
      </c>
      <c r="E813" s="23" t="s">
        <v>31</v>
      </c>
      <c r="F813" s="24" t="s">
        <v>12</v>
      </c>
      <c r="G813" s="25">
        <v>299</v>
      </c>
      <c r="H813" s="25">
        <v>47</v>
      </c>
      <c r="I813" s="25">
        <v>3</v>
      </c>
      <c r="J813" s="25">
        <v>0</v>
      </c>
      <c r="K813" s="25">
        <v>348</v>
      </c>
      <c r="L813" s="17"/>
      <c r="M813" s="18"/>
    </row>
    <row r="814" spans="1:13" s="19" customFormat="1" ht="12.75" customHeight="1">
      <c r="A814" s="20">
        <v>810</v>
      </c>
      <c r="B814" s="22" t="s">
        <v>48</v>
      </c>
      <c r="C814" s="23">
        <v>24130</v>
      </c>
      <c r="D814" s="22" t="s">
        <v>169</v>
      </c>
      <c r="E814" s="23" t="s">
        <v>32</v>
      </c>
      <c r="F814" s="24" t="s">
        <v>13</v>
      </c>
      <c r="G814" s="25">
        <v>282</v>
      </c>
      <c r="H814" s="25">
        <v>44</v>
      </c>
      <c r="I814" s="25">
        <v>0</v>
      </c>
      <c r="J814" s="25">
        <v>0</v>
      </c>
      <c r="K814" s="25">
        <v>330</v>
      </c>
      <c r="L814" s="17"/>
      <c r="M814" s="18"/>
    </row>
    <row r="815" spans="1:13" s="19" customFormat="1" ht="12.75" customHeight="1">
      <c r="A815" s="20">
        <v>811</v>
      </c>
      <c r="B815" s="22" t="s">
        <v>48</v>
      </c>
      <c r="C815" s="23">
        <v>24130</v>
      </c>
      <c r="D815" s="22" t="s">
        <v>169</v>
      </c>
      <c r="E815" s="23" t="s">
        <v>33</v>
      </c>
      <c r="F815" s="24" t="s">
        <v>14</v>
      </c>
      <c r="G815" s="25">
        <v>303</v>
      </c>
      <c r="H815" s="25">
        <v>254</v>
      </c>
      <c r="I815" s="25">
        <v>3</v>
      </c>
      <c r="J815" s="25">
        <v>0</v>
      </c>
      <c r="K815" s="25">
        <v>564</v>
      </c>
      <c r="L815" s="17"/>
      <c r="M815" s="18"/>
    </row>
    <row r="816" spans="1:13" s="19" customFormat="1" ht="12.75" customHeight="1">
      <c r="A816" s="20">
        <v>812</v>
      </c>
      <c r="B816" s="22" t="s">
        <v>48</v>
      </c>
      <c r="C816" s="23">
        <v>24130</v>
      </c>
      <c r="D816" s="22" t="s">
        <v>169</v>
      </c>
      <c r="E816" s="23" t="s">
        <v>34</v>
      </c>
      <c r="F816" s="24" t="s">
        <v>15</v>
      </c>
      <c r="G816" s="25">
        <v>69</v>
      </c>
      <c r="H816" s="25">
        <v>63</v>
      </c>
      <c r="I816" s="25">
        <v>4</v>
      </c>
      <c r="J816" s="25">
        <v>0</v>
      </c>
      <c r="K816" s="25">
        <v>137</v>
      </c>
      <c r="L816" s="17"/>
      <c r="M816" s="18"/>
    </row>
    <row r="817" spans="1:13" s="19" customFormat="1" ht="12.75" customHeight="1">
      <c r="A817" s="20">
        <v>813</v>
      </c>
      <c r="B817" s="22" t="s">
        <v>48</v>
      </c>
      <c r="C817" s="23">
        <v>24130</v>
      </c>
      <c r="D817" s="22" t="s">
        <v>169</v>
      </c>
      <c r="E817" s="23" t="s">
        <v>35</v>
      </c>
      <c r="F817" s="24" t="s">
        <v>16</v>
      </c>
      <c r="G817" s="25">
        <v>4</v>
      </c>
      <c r="H817" s="25">
        <v>5</v>
      </c>
      <c r="I817" s="25">
        <v>0</v>
      </c>
      <c r="J817" s="25">
        <v>0</v>
      </c>
      <c r="K817" s="25">
        <v>8</v>
      </c>
      <c r="L817" s="17"/>
      <c r="M817" s="18"/>
    </row>
    <row r="818" spans="1:13" s="19" customFormat="1" ht="12.75" customHeight="1">
      <c r="A818" s="20">
        <v>814</v>
      </c>
      <c r="B818" s="22" t="s">
        <v>48</v>
      </c>
      <c r="C818" s="23">
        <v>24130</v>
      </c>
      <c r="D818" s="22" t="s">
        <v>169</v>
      </c>
      <c r="E818" s="23" t="s">
        <v>36</v>
      </c>
      <c r="F818" s="24" t="s">
        <v>17</v>
      </c>
      <c r="G818" s="25">
        <v>41</v>
      </c>
      <c r="H818" s="25">
        <v>36</v>
      </c>
      <c r="I818" s="25">
        <v>3</v>
      </c>
      <c r="J818" s="25">
        <v>0</v>
      </c>
      <c r="K818" s="25">
        <v>83</v>
      </c>
      <c r="L818" s="17"/>
      <c r="M818" s="18"/>
    </row>
    <row r="819" spans="1:13" s="19" customFormat="1" ht="12.75" customHeight="1">
      <c r="A819" s="20">
        <v>815</v>
      </c>
      <c r="B819" s="22" t="s">
        <v>48</v>
      </c>
      <c r="C819" s="23">
        <v>24130</v>
      </c>
      <c r="D819" s="22" t="s">
        <v>169</v>
      </c>
      <c r="E819" s="23" t="s">
        <v>37</v>
      </c>
      <c r="F819" s="24" t="s">
        <v>18</v>
      </c>
      <c r="G819" s="25">
        <v>82</v>
      </c>
      <c r="H819" s="25">
        <v>72</v>
      </c>
      <c r="I819" s="25">
        <v>7</v>
      </c>
      <c r="J819" s="25">
        <v>0</v>
      </c>
      <c r="K819" s="25">
        <v>162</v>
      </c>
      <c r="L819" s="17"/>
      <c r="M819" s="18"/>
    </row>
    <row r="820" spans="1:13" s="19" customFormat="1" ht="12.75" customHeight="1">
      <c r="A820" s="20">
        <v>816</v>
      </c>
      <c r="B820" s="22" t="s">
        <v>48</v>
      </c>
      <c r="C820" s="23">
        <v>24130</v>
      </c>
      <c r="D820" s="22" t="s">
        <v>169</v>
      </c>
      <c r="E820" s="23" t="s">
        <v>38</v>
      </c>
      <c r="F820" s="24" t="s">
        <v>19</v>
      </c>
      <c r="G820" s="25">
        <v>69</v>
      </c>
      <c r="H820" s="25">
        <v>33</v>
      </c>
      <c r="I820" s="25">
        <v>3</v>
      </c>
      <c r="J820" s="25">
        <v>0</v>
      </c>
      <c r="K820" s="25">
        <v>102</v>
      </c>
      <c r="L820" s="17"/>
      <c r="M820" s="18"/>
    </row>
    <row r="821" spans="1:13" s="19" customFormat="1" ht="12.75" customHeight="1">
      <c r="A821" s="20">
        <v>817</v>
      </c>
      <c r="B821" s="22" t="s">
        <v>48</v>
      </c>
      <c r="C821" s="23">
        <v>24130</v>
      </c>
      <c r="D821" s="22" t="s">
        <v>169</v>
      </c>
      <c r="E821" s="23" t="s">
        <v>39</v>
      </c>
      <c r="F821" s="24" t="s">
        <v>20</v>
      </c>
      <c r="G821" s="25">
        <v>92</v>
      </c>
      <c r="H821" s="25">
        <v>103</v>
      </c>
      <c r="I821" s="25">
        <v>0</v>
      </c>
      <c r="J821" s="25">
        <v>0</v>
      </c>
      <c r="K821" s="25">
        <v>201</v>
      </c>
      <c r="L821" s="17"/>
      <c r="M821" s="18"/>
    </row>
    <row r="822" spans="1:13" s="19" customFormat="1" ht="12.75" customHeight="1">
      <c r="A822" s="20">
        <v>818</v>
      </c>
      <c r="B822" s="22" t="s">
        <v>48</v>
      </c>
      <c r="C822" s="23">
        <v>24130</v>
      </c>
      <c r="D822" s="22" t="s">
        <v>169</v>
      </c>
      <c r="E822" s="23" t="s">
        <v>40</v>
      </c>
      <c r="F822" s="24" t="s">
        <v>41</v>
      </c>
      <c r="G822" s="25">
        <v>36</v>
      </c>
      <c r="H822" s="25">
        <v>14</v>
      </c>
      <c r="I822" s="25">
        <v>0</v>
      </c>
      <c r="J822" s="25">
        <v>3</v>
      </c>
      <c r="K822" s="25">
        <v>47</v>
      </c>
      <c r="L822" s="17"/>
      <c r="M822" s="18"/>
    </row>
    <row r="823" spans="1:13" s="19" customFormat="1" ht="12.75" customHeight="1">
      <c r="A823" s="20">
        <v>819</v>
      </c>
      <c r="B823" s="22" t="s">
        <v>48</v>
      </c>
      <c r="C823" s="23">
        <v>24130</v>
      </c>
      <c r="D823" s="22" t="s">
        <v>170</v>
      </c>
      <c r="E823" s="23"/>
      <c r="F823" s="24"/>
      <c r="G823" s="25">
        <v>2780</v>
      </c>
      <c r="H823" s="25">
        <v>1686</v>
      </c>
      <c r="I823" s="25">
        <v>63</v>
      </c>
      <c r="J823" s="25">
        <v>0</v>
      </c>
      <c r="K823" s="25">
        <v>4528</v>
      </c>
      <c r="L823" s="17"/>
      <c r="M823" s="18"/>
    </row>
    <row r="824" spans="1:13" s="19" customFormat="1" ht="12.75" customHeight="1">
      <c r="A824" s="20">
        <v>820</v>
      </c>
      <c r="B824" s="22" t="s">
        <v>48</v>
      </c>
      <c r="C824" s="23">
        <v>24210</v>
      </c>
      <c r="D824" s="22" t="s">
        <v>91</v>
      </c>
      <c r="E824" s="23" t="s">
        <v>21</v>
      </c>
      <c r="F824" s="24" t="s">
        <v>2</v>
      </c>
      <c r="G824" s="25">
        <v>130</v>
      </c>
      <c r="H824" s="25">
        <v>32</v>
      </c>
      <c r="I824" s="25">
        <v>3</v>
      </c>
      <c r="J824" s="25">
        <v>0</v>
      </c>
      <c r="K824" s="25">
        <v>167</v>
      </c>
      <c r="L824" s="17"/>
      <c r="M824" s="18"/>
    </row>
    <row r="825" spans="1:13" s="19" customFormat="1" ht="12.75" customHeight="1">
      <c r="A825" s="20">
        <v>821</v>
      </c>
      <c r="B825" s="22" t="s">
        <v>48</v>
      </c>
      <c r="C825" s="23">
        <v>24210</v>
      </c>
      <c r="D825" s="22" t="s">
        <v>91</v>
      </c>
      <c r="E825" s="23" t="s">
        <v>22</v>
      </c>
      <c r="F825" s="24" t="s">
        <v>3</v>
      </c>
      <c r="G825" s="25">
        <v>3</v>
      </c>
      <c r="H825" s="25">
        <v>3</v>
      </c>
      <c r="I825" s="25">
        <v>3</v>
      </c>
      <c r="J825" s="25">
        <v>0</v>
      </c>
      <c r="K825" s="25">
        <v>5</v>
      </c>
      <c r="L825" s="17"/>
      <c r="M825" s="18"/>
    </row>
    <row r="826" spans="1:13" s="19" customFormat="1" ht="12.75" customHeight="1">
      <c r="A826" s="20">
        <v>822</v>
      </c>
      <c r="B826" s="22" t="s">
        <v>48</v>
      </c>
      <c r="C826" s="23">
        <v>24210</v>
      </c>
      <c r="D826" s="22" t="s">
        <v>91</v>
      </c>
      <c r="E826" s="23" t="s">
        <v>23</v>
      </c>
      <c r="F826" s="24" t="s">
        <v>4</v>
      </c>
      <c r="G826" s="25">
        <v>169</v>
      </c>
      <c r="H826" s="25">
        <v>139</v>
      </c>
      <c r="I826" s="25">
        <v>11</v>
      </c>
      <c r="J826" s="25">
        <v>0</v>
      </c>
      <c r="K826" s="25">
        <v>321</v>
      </c>
      <c r="L826" s="17"/>
      <c r="M826" s="18"/>
    </row>
    <row r="827" spans="1:13" s="19" customFormat="1" ht="12.75" customHeight="1">
      <c r="A827" s="20">
        <v>823</v>
      </c>
      <c r="B827" s="22" t="s">
        <v>48</v>
      </c>
      <c r="C827" s="23">
        <v>24210</v>
      </c>
      <c r="D827" s="22" t="s">
        <v>91</v>
      </c>
      <c r="E827" s="23" t="s">
        <v>24</v>
      </c>
      <c r="F827" s="24" t="s">
        <v>5</v>
      </c>
      <c r="G827" s="25">
        <v>10</v>
      </c>
      <c r="H827" s="25">
        <v>16</v>
      </c>
      <c r="I827" s="25">
        <v>0</v>
      </c>
      <c r="J827" s="25">
        <v>0</v>
      </c>
      <c r="K827" s="25">
        <v>22</v>
      </c>
      <c r="L827" s="17"/>
      <c r="M827" s="18"/>
    </row>
    <row r="828" spans="1:13" s="19" customFormat="1" ht="12.75" customHeight="1">
      <c r="A828" s="20">
        <v>824</v>
      </c>
      <c r="B828" s="22" t="s">
        <v>48</v>
      </c>
      <c r="C828" s="23">
        <v>24210</v>
      </c>
      <c r="D828" s="22" t="s">
        <v>91</v>
      </c>
      <c r="E828" s="23" t="s">
        <v>25</v>
      </c>
      <c r="F828" s="24" t="s">
        <v>6</v>
      </c>
      <c r="G828" s="25">
        <v>1276</v>
      </c>
      <c r="H828" s="25">
        <v>822</v>
      </c>
      <c r="I828" s="25">
        <v>7</v>
      </c>
      <c r="J828" s="25">
        <v>3</v>
      </c>
      <c r="K828" s="25">
        <v>2113</v>
      </c>
      <c r="L828" s="17"/>
      <c r="M828" s="18"/>
    </row>
    <row r="829" spans="1:13" s="19" customFormat="1" ht="12.75" customHeight="1">
      <c r="A829" s="20">
        <v>825</v>
      </c>
      <c r="B829" s="22" t="s">
        <v>48</v>
      </c>
      <c r="C829" s="23">
        <v>24210</v>
      </c>
      <c r="D829" s="22" t="s">
        <v>91</v>
      </c>
      <c r="E829" s="23" t="s">
        <v>26</v>
      </c>
      <c r="F829" s="24" t="s">
        <v>7</v>
      </c>
      <c r="G829" s="25">
        <v>319</v>
      </c>
      <c r="H829" s="25">
        <v>266</v>
      </c>
      <c r="I829" s="25">
        <v>8</v>
      </c>
      <c r="J829" s="25">
        <v>0</v>
      </c>
      <c r="K829" s="25">
        <v>590</v>
      </c>
      <c r="L829" s="17"/>
      <c r="M829" s="18"/>
    </row>
    <row r="830" spans="1:13" s="19" customFormat="1" ht="12.75" customHeight="1">
      <c r="A830" s="20">
        <v>826</v>
      </c>
      <c r="B830" s="22" t="s">
        <v>48</v>
      </c>
      <c r="C830" s="23">
        <v>24210</v>
      </c>
      <c r="D830" s="22" t="s">
        <v>91</v>
      </c>
      <c r="E830" s="23" t="s">
        <v>27</v>
      </c>
      <c r="F830" s="24" t="s">
        <v>8</v>
      </c>
      <c r="G830" s="25">
        <v>346</v>
      </c>
      <c r="H830" s="25">
        <v>459</v>
      </c>
      <c r="I830" s="25">
        <v>22</v>
      </c>
      <c r="J830" s="25">
        <v>0</v>
      </c>
      <c r="K830" s="25">
        <v>827</v>
      </c>
      <c r="L830" s="17"/>
      <c r="M830" s="18"/>
    </row>
    <row r="831" spans="1:13" s="19" customFormat="1" ht="12.75" customHeight="1">
      <c r="A831" s="20">
        <v>827</v>
      </c>
      <c r="B831" s="22" t="s">
        <v>48</v>
      </c>
      <c r="C831" s="23">
        <v>24210</v>
      </c>
      <c r="D831" s="22" t="s">
        <v>91</v>
      </c>
      <c r="E831" s="23" t="s">
        <v>28</v>
      </c>
      <c r="F831" s="24" t="s">
        <v>9</v>
      </c>
      <c r="G831" s="25">
        <v>130</v>
      </c>
      <c r="H831" s="25">
        <v>404</v>
      </c>
      <c r="I831" s="25">
        <v>25</v>
      </c>
      <c r="J831" s="25">
        <v>0</v>
      </c>
      <c r="K831" s="25">
        <v>561</v>
      </c>
      <c r="L831" s="17"/>
      <c r="M831" s="18"/>
    </row>
    <row r="832" spans="1:13" s="19" customFormat="1" ht="12.75" customHeight="1">
      <c r="A832" s="20">
        <v>828</v>
      </c>
      <c r="B832" s="22" t="s">
        <v>48</v>
      </c>
      <c r="C832" s="23">
        <v>24210</v>
      </c>
      <c r="D832" s="22" t="s">
        <v>91</v>
      </c>
      <c r="E832" s="23" t="s">
        <v>29</v>
      </c>
      <c r="F832" s="24" t="s">
        <v>10</v>
      </c>
      <c r="G832" s="25">
        <v>310</v>
      </c>
      <c r="H832" s="25">
        <v>145</v>
      </c>
      <c r="I832" s="25">
        <v>0</v>
      </c>
      <c r="J832" s="25">
        <v>0</v>
      </c>
      <c r="K832" s="25">
        <v>456</v>
      </c>
      <c r="L832" s="17"/>
      <c r="M832" s="18"/>
    </row>
    <row r="833" spans="1:13" s="19" customFormat="1" ht="12.75" customHeight="1">
      <c r="A833" s="20">
        <v>829</v>
      </c>
      <c r="B833" s="22" t="s">
        <v>48</v>
      </c>
      <c r="C833" s="23">
        <v>24210</v>
      </c>
      <c r="D833" s="22" t="s">
        <v>91</v>
      </c>
      <c r="E833" s="23" t="s">
        <v>30</v>
      </c>
      <c r="F833" s="24" t="s">
        <v>11</v>
      </c>
      <c r="G833" s="25">
        <v>61</v>
      </c>
      <c r="H833" s="25">
        <v>36</v>
      </c>
      <c r="I833" s="25">
        <v>3</v>
      </c>
      <c r="J833" s="25">
        <v>0</v>
      </c>
      <c r="K833" s="25">
        <v>98</v>
      </c>
      <c r="L833" s="17"/>
      <c r="M833" s="18"/>
    </row>
    <row r="834" spans="1:13" s="19" customFormat="1" ht="12.75" customHeight="1">
      <c r="A834" s="20">
        <v>830</v>
      </c>
      <c r="B834" s="22" t="s">
        <v>48</v>
      </c>
      <c r="C834" s="23">
        <v>24210</v>
      </c>
      <c r="D834" s="22" t="s">
        <v>91</v>
      </c>
      <c r="E834" s="23" t="s">
        <v>31</v>
      </c>
      <c r="F834" s="24" t="s">
        <v>12</v>
      </c>
      <c r="G834" s="25">
        <v>1249</v>
      </c>
      <c r="H834" s="25">
        <v>223</v>
      </c>
      <c r="I834" s="25">
        <v>0</v>
      </c>
      <c r="J834" s="25">
        <v>0</v>
      </c>
      <c r="K834" s="25">
        <v>1473</v>
      </c>
      <c r="L834" s="17"/>
      <c r="M834" s="18"/>
    </row>
    <row r="835" spans="1:13" s="19" customFormat="1" ht="12.75" customHeight="1">
      <c r="A835" s="20">
        <v>831</v>
      </c>
      <c r="B835" s="22" t="s">
        <v>48</v>
      </c>
      <c r="C835" s="23">
        <v>24210</v>
      </c>
      <c r="D835" s="22" t="s">
        <v>91</v>
      </c>
      <c r="E835" s="23" t="s">
        <v>32</v>
      </c>
      <c r="F835" s="24" t="s">
        <v>13</v>
      </c>
      <c r="G835" s="25">
        <v>1822</v>
      </c>
      <c r="H835" s="25">
        <v>189</v>
      </c>
      <c r="I835" s="25">
        <v>6</v>
      </c>
      <c r="J835" s="25">
        <v>0</v>
      </c>
      <c r="K835" s="25">
        <v>2014</v>
      </c>
      <c r="L835" s="17"/>
      <c r="M835" s="18"/>
    </row>
    <row r="836" spans="1:13" s="19" customFormat="1" ht="12.75" customHeight="1">
      <c r="A836" s="20">
        <v>832</v>
      </c>
      <c r="B836" s="22" t="s">
        <v>48</v>
      </c>
      <c r="C836" s="23">
        <v>24210</v>
      </c>
      <c r="D836" s="22" t="s">
        <v>91</v>
      </c>
      <c r="E836" s="23" t="s">
        <v>33</v>
      </c>
      <c r="F836" s="24" t="s">
        <v>14</v>
      </c>
      <c r="G836" s="25">
        <v>1047</v>
      </c>
      <c r="H836" s="25">
        <v>742</v>
      </c>
      <c r="I836" s="25">
        <v>9</v>
      </c>
      <c r="J836" s="25">
        <v>0</v>
      </c>
      <c r="K836" s="25">
        <v>1798</v>
      </c>
      <c r="L836" s="17"/>
      <c r="M836" s="18"/>
    </row>
    <row r="837" spans="1:13" s="19" customFormat="1" ht="12.75" customHeight="1">
      <c r="A837" s="20">
        <v>833</v>
      </c>
      <c r="B837" s="22" t="s">
        <v>48</v>
      </c>
      <c r="C837" s="23">
        <v>24210</v>
      </c>
      <c r="D837" s="22" t="s">
        <v>91</v>
      </c>
      <c r="E837" s="23" t="s">
        <v>34</v>
      </c>
      <c r="F837" s="24" t="s">
        <v>15</v>
      </c>
      <c r="G837" s="25">
        <v>244</v>
      </c>
      <c r="H837" s="25">
        <v>176</v>
      </c>
      <c r="I837" s="25">
        <v>11</v>
      </c>
      <c r="J837" s="25">
        <v>0</v>
      </c>
      <c r="K837" s="25">
        <v>432</v>
      </c>
      <c r="L837" s="17"/>
      <c r="M837" s="18"/>
    </row>
    <row r="838" spans="1:13" s="19" customFormat="1" ht="12.75" customHeight="1">
      <c r="A838" s="20">
        <v>834</v>
      </c>
      <c r="B838" s="22" t="s">
        <v>48</v>
      </c>
      <c r="C838" s="23">
        <v>24210</v>
      </c>
      <c r="D838" s="22" t="s">
        <v>91</v>
      </c>
      <c r="E838" s="23" t="s">
        <v>35</v>
      </c>
      <c r="F838" s="24" t="s">
        <v>16</v>
      </c>
      <c r="G838" s="25">
        <v>21</v>
      </c>
      <c r="H838" s="25">
        <v>16</v>
      </c>
      <c r="I838" s="25">
        <v>0</v>
      </c>
      <c r="J838" s="25">
        <v>0</v>
      </c>
      <c r="K838" s="25">
        <v>37</v>
      </c>
      <c r="L838" s="17"/>
      <c r="M838" s="18"/>
    </row>
    <row r="839" spans="1:13" s="19" customFormat="1" ht="12.75" customHeight="1">
      <c r="A839" s="20">
        <v>835</v>
      </c>
      <c r="B839" s="22" t="s">
        <v>48</v>
      </c>
      <c r="C839" s="23">
        <v>24210</v>
      </c>
      <c r="D839" s="22" t="s">
        <v>91</v>
      </c>
      <c r="E839" s="23" t="s">
        <v>36</v>
      </c>
      <c r="F839" s="24" t="s">
        <v>17</v>
      </c>
      <c r="G839" s="25">
        <v>83</v>
      </c>
      <c r="H839" s="25">
        <v>83</v>
      </c>
      <c r="I839" s="25">
        <v>14</v>
      </c>
      <c r="J839" s="25">
        <v>0</v>
      </c>
      <c r="K839" s="25">
        <v>180</v>
      </c>
      <c r="L839" s="17"/>
      <c r="M839" s="18"/>
    </row>
    <row r="840" spans="1:13" s="19" customFormat="1" ht="12.75" customHeight="1">
      <c r="A840" s="20">
        <v>836</v>
      </c>
      <c r="B840" s="22" t="s">
        <v>48</v>
      </c>
      <c r="C840" s="23">
        <v>24210</v>
      </c>
      <c r="D840" s="22" t="s">
        <v>91</v>
      </c>
      <c r="E840" s="23" t="s">
        <v>37</v>
      </c>
      <c r="F840" s="24" t="s">
        <v>18</v>
      </c>
      <c r="G840" s="25">
        <v>533</v>
      </c>
      <c r="H840" s="25">
        <v>413</v>
      </c>
      <c r="I840" s="25">
        <v>25</v>
      </c>
      <c r="J840" s="25">
        <v>0</v>
      </c>
      <c r="K840" s="25">
        <v>971</v>
      </c>
      <c r="L840" s="17"/>
      <c r="M840" s="18"/>
    </row>
    <row r="841" spans="1:13" s="19" customFormat="1" ht="12.75" customHeight="1">
      <c r="A841" s="20">
        <v>837</v>
      </c>
      <c r="B841" s="22" t="s">
        <v>48</v>
      </c>
      <c r="C841" s="23">
        <v>24210</v>
      </c>
      <c r="D841" s="22" t="s">
        <v>91</v>
      </c>
      <c r="E841" s="23" t="s">
        <v>38</v>
      </c>
      <c r="F841" s="24" t="s">
        <v>19</v>
      </c>
      <c r="G841" s="25">
        <v>73</v>
      </c>
      <c r="H841" s="25">
        <v>49</v>
      </c>
      <c r="I841" s="25">
        <v>9</v>
      </c>
      <c r="J841" s="25">
        <v>0</v>
      </c>
      <c r="K841" s="25">
        <v>123</v>
      </c>
      <c r="L841" s="17"/>
      <c r="M841" s="18"/>
    </row>
    <row r="842" spans="1:13" s="19" customFormat="1" ht="12.75" customHeight="1">
      <c r="A842" s="20">
        <v>838</v>
      </c>
      <c r="B842" s="22" t="s">
        <v>48</v>
      </c>
      <c r="C842" s="23">
        <v>24210</v>
      </c>
      <c r="D842" s="22" t="s">
        <v>91</v>
      </c>
      <c r="E842" s="23" t="s">
        <v>39</v>
      </c>
      <c r="F842" s="24" t="s">
        <v>20</v>
      </c>
      <c r="G842" s="25">
        <v>164</v>
      </c>
      <c r="H842" s="25">
        <v>213</v>
      </c>
      <c r="I842" s="25">
        <v>4</v>
      </c>
      <c r="J842" s="25">
        <v>0</v>
      </c>
      <c r="K842" s="25">
        <v>390</v>
      </c>
      <c r="L842" s="17"/>
      <c r="M842" s="18"/>
    </row>
    <row r="843" spans="1:13" s="19" customFormat="1" ht="12.75" customHeight="1">
      <c r="A843" s="20">
        <v>839</v>
      </c>
      <c r="B843" s="22" t="s">
        <v>48</v>
      </c>
      <c r="C843" s="23">
        <v>24210</v>
      </c>
      <c r="D843" s="22" t="s">
        <v>91</v>
      </c>
      <c r="E843" s="23" t="s">
        <v>40</v>
      </c>
      <c r="F843" s="24" t="s">
        <v>41</v>
      </c>
      <c r="G843" s="25">
        <v>134</v>
      </c>
      <c r="H843" s="25">
        <v>39</v>
      </c>
      <c r="I843" s="25">
        <v>0</v>
      </c>
      <c r="J843" s="25">
        <v>0</v>
      </c>
      <c r="K843" s="25">
        <v>176</v>
      </c>
      <c r="L843" s="17"/>
      <c r="M843" s="18"/>
    </row>
    <row r="844" spans="1:13" s="19" customFormat="1" ht="12.75" customHeight="1">
      <c r="A844" s="20">
        <v>840</v>
      </c>
      <c r="B844" s="22" t="s">
        <v>48</v>
      </c>
      <c r="C844" s="23">
        <v>24210</v>
      </c>
      <c r="D844" s="22" t="s">
        <v>92</v>
      </c>
      <c r="E844" s="23"/>
      <c r="F844" s="24"/>
      <c r="G844" s="25">
        <v>8116</v>
      </c>
      <c r="H844" s="25">
        <v>4463</v>
      </c>
      <c r="I844" s="25">
        <v>157</v>
      </c>
      <c r="J844" s="25">
        <v>3</v>
      </c>
      <c r="K844" s="25">
        <v>12737</v>
      </c>
      <c r="L844" s="17"/>
      <c r="M844" s="18"/>
    </row>
    <row r="845" spans="1:13" s="19" customFormat="1" ht="12.75" customHeight="1">
      <c r="A845" s="20">
        <v>841</v>
      </c>
      <c r="B845" s="22" t="s">
        <v>48</v>
      </c>
      <c r="C845" s="23">
        <v>24250</v>
      </c>
      <c r="D845" s="22" t="s">
        <v>171</v>
      </c>
      <c r="E845" s="23" t="s">
        <v>21</v>
      </c>
      <c r="F845" s="24" t="s">
        <v>2</v>
      </c>
      <c r="G845" s="25">
        <v>209</v>
      </c>
      <c r="H845" s="25">
        <v>76</v>
      </c>
      <c r="I845" s="25">
        <v>3</v>
      </c>
      <c r="J845" s="25">
        <v>0</v>
      </c>
      <c r="K845" s="25">
        <v>282</v>
      </c>
      <c r="L845" s="17"/>
      <c r="M845" s="18"/>
    </row>
    <row r="846" spans="1:13" s="19" customFormat="1" ht="12.75" customHeight="1">
      <c r="A846" s="20">
        <v>842</v>
      </c>
      <c r="B846" s="22" t="s">
        <v>48</v>
      </c>
      <c r="C846" s="23">
        <v>24250</v>
      </c>
      <c r="D846" s="22" t="s">
        <v>171</v>
      </c>
      <c r="E846" s="23" t="s">
        <v>22</v>
      </c>
      <c r="F846" s="24" t="s">
        <v>3</v>
      </c>
      <c r="G846" s="25">
        <v>3</v>
      </c>
      <c r="H846" s="25">
        <v>0</v>
      </c>
      <c r="I846" s="25">
        <v>3</v>
      </c>
      <c r="J846" s="25">
        <v>0</v>
      </c>
      <c r="K846" s="25">
        <v>3</v>
      </c>
      <c r="L846" s="17"/>
      <c r="M846" s="18"/>
    </row>
    <row r="847" spans="1:13" s="19" customFormat="1" ht="12.75" customHeight="1">
      <c r="A847" s="20">
        <v>843</v>
      </c>
      <c r="B847" s="22" t="s">
        <v>48</v>
      </c>
      <c r="C847" s="23">
        <v>24250</v>
      </c>
      <c r="D847" s="22" t="s">
        <v>171</v>
      </c>
      <c r="E847" s="23" t="s">
        <v>23</v>
      </c>
      <c r="F847" s="24" t="s">
        <v>4</v>
      </c>
      <c r="G847" s="25">
        <v>29</v>
      </c>
      <c r="H847" s="25">
        <v>15</v>
      </c>
      <c r="I847" s="25">
        <v>3</v>
      </c>
      <c r="J847" s="25">
        <v>0</v>
      </c>
      <c r="K847" s="25">
        <v>37</v>
      </c>
      <c r="L847" s="17"/>
      <c r="M847" s="18"/>
    </row>
    <row r="848" spans="1:13" s="19" customFormat="1" ht="12.75" customHeight="1">
      <c r="A848" s="20">
        <v>844</v>
      </c>
      <c r="B848" s="22" t="s">
        <v>48</v>
      </c>
      <c r="C848" s="23">
        <v>24250</v>
      </c>
      <c r="D848" s="22" t="s">
        <v>171</v>
      </c>
      <c r="E848" s="23" t="s">
        <v>24</v>
      </c>
      <c r="F848" s="24" t="s">
        <v>5</v>
      </c>
      <c r="G848" s="25">
        <v>0</v>
      </c>
      <c r="H848" s="25">
        <v>3</v>
      </c>
      <c r="I848" s="25">
        <v>0</v>
      </c>
      <c r="J848" s="25">
        <v>0</v>
      </c>
      <c r="K848" s="25">
        <v>0</v>
      </c>
      <c r="L848" s="17"/>
      <c r="M848" s="18"/>
    </row>
    <row r="849" spans="1:13" s="19" customFormat="1" ht="12.75" customHeight="1">
      <c r="A849" s="20">
        <v>845</v>
      </c>
      <c r="B849" s="22" t="s">
        <v>48</v>
      </c>
      <c r="C849" s="23">
        <v>24250</v>
      </c>
      <c r="D849" s="22" t="s">
        <v>171</v>
      </c>
      <c r="E849" s="23" t="s">
        <v>25</v>
      </c>
      <c r="F849" s="24" t="s">
        <v>6</v>
      </c>
      <c r="G849" s="25">
        <v>130</v>
      </c>
      <c r="H849" s="25">
        <v>78</v>
      </c>
      <c r="I849" s="25">
        <v>0</v>
      </c>
      <c r="J849" s="25">
        <v>0</v>
      </c>
      <c r="K849" s="25">
        <v>215</v>
      </c>
      <c r="L849" s="17"/>
      <c r="M849" s="18"/>
    </row>
    <row r="850" spans="1:13" s="19" customFormat="1" ht="12.75" customHeight="1">
      <c r="A850" s="20">
        <v>846</v>
      </c>
      <c r="B850" s="22" t="s">
        <v>48</v>
      </c>
      <c r="C850" s="23">
        <v>24250</v>
      </c>
      <c r="D850" s="22" t="s">
        <v>171</v>
      </c>
      <c r="E850" s="23" t="s">
        <v>26</v>
      </c>
      <c r="F850" s="24" t="s">
        <v>7</v>
      </c>
      <c r="G850" s="25">
        <v>12</v>
      </c>
      <c r="H850" s="25">
        <v>11</v>
      </c>
      <c r="I850" s="25">
        <v>0</v>
      </c>
      <c r="J850" s="25">
        <v>0</v>
      </c>
      <c r="K850" s="25">
        <v>20</v>
      </c>
      <c r="L850" s="17"/>
      <c r="M850" s="18"/>
    </row>
    <row r="851" spans="1:13" s="19" customFormat="1" ht="12.75" customHeight="1">
      <c r="A851" s="20">
        <v>847</v>
      </c>
      <c r="B851" s="22" t="s">
        <v>48</v>
      </c>
      <c r="C851" s="23">
        <v>24250</v>
      </c>
      <c r="D851" s="22" t="s">
        <v>171</v>
      </c>
      <c r="E851" s="23" t="s">
        <v>27</v>
      </c>
      <c r="F851" s="24" t="s">
        <v>8</v>
      </c>
      <c r="G851" s="25">
        <v>34</v>
      </c>
      <c r="H851" s="25">
        <v>38</v>
      </c>
      <c r="I851" s="25">
        <v>3</v>
      </c>
      <c r="J851" s="25">
        <v>0</v>
      </c>
      <c r="K851" s="25">
        <v>74</v>
      </c>
      <c r="L851" s="17"/>
      <c r="M851" s="18"/>
    </row>
    <row r="852" spans="1:13" s="19" customFormat="1" ht="12.75" customHeight="1">
      <c r="A852" s="20">
        <v>848</v>
      </c>
      <c r="B852" s="22" t="s">
        <v>48</v>
      </c>
      <c r="C852" s="23">
        <v>24250</v>
      </c>
      <c r="D852" s="22" t="s">
        <v>171</v>
      </c>
      <c r="E852" s="23" t="s">
        <v>28</v>
      </c>
      <c r="F852" s="24" t="s">
        <v>9</v>
      </c>
      <c r="G852" s="25">
        <v>34</v>
      </c>
      <c r="H852" s="25">
        <v>42</v>
      </c>
      <c r="I852" s="25">
        <v>3</v>
      </c>
      <c r="J852" s="25">
        <v>0</v>
      </c>
      <c r="K852" s="25">
        <v>81</v>
      </c>
      <c r="L852" s="17"/>
      <c r="M852" s="18"/>
    </row>
    <row r="853" spans="1:13" s="19" customFormat="1" ht="12.75" customHeight="1">
      <c r="A853" s="20">
        <v>849</v>
      </c>
      <c r="B853" s="22" t="s">
        <v>48</v>
      </c>
      <c r="C853" s="23">
        <v>24250</v>
      </c>
      <c r="D853" s="22" t="s">
        <v>171</v>
      </c>
      <c r="E853" s="23" t="s">
        <v>29</v>
      </c>
      <c r="F853" s="24" t="s">
        <v>10</v>
      </c>
      <c r="G853" s="25">
        <v>30</v>
      </c>
      <c r="H853" s="25">
        <v>15</v>
      </c>
      <c r="I853" s="25">
        <v>0</v>
      </c>
      <c r="J853" s="25">
        <v>0</v>
      </c>
      <c r="K853" s="25">
        <v>49</v>
      </c>
      <c r="L853" s="17"/>
      <c r="M853" s="18"/>
    </row>
    <row r="854" spans="1:13" s="19" customFormat="1" ht="12.75" customHeight="1">
      <c r="A854" s="20">
        <v>850</v>
      </c>
      <c r="B854" s="22" t="s">
        <v>48</v>
      </c>
      <c r="C854" s="23">
        <v>24250</v>
      </c>
      <c r="D854" s="22" t="s">
        <v>171</v>
      </c>
      <c r="E854" s="23" t="s">
        <v>30</v>
      </c>
      <c r="F854" s="24" t="s">
        <v>11</v>
      </c>
      <c r="G854" s="25">
        <v>3</v>
      </c>
      <c r="H854" s="25">
        <v>4</v>
      </c>
      <c r="I854" s="25">
        <v>0</v>
      </c>
      <c r="J854" s="25">
        <v>0</v>
      </c>
      <c r="K854" s="25">
        <v>10</v>
      </c>
      <c r="L854" s="17"/>
      <c r="M854" s="18"/>
    </row>
    <row r="855" spans="1:13" s="19" customFormat="1" ht="12.75" customHeight="1">
      <c r="A855" s="20">
        <v>851</v>
      </c>
      <c r="B855" s="22" t="s">
        <v>48</v>
      </c>
      <c r="C855" s="23">
        <v>24250</v>
      </c>
      <c r="D855" s="22" t="s">
        <v>171</v>
      </c>
      <c r="E855" s="23" t="s">
        <v>31</v>
      </c>
      <c r="F855" s="24" t="s">
        <v>12</v>
      </c>
      <c r="G855" s="25">
        <v>42</v>
      </c>
      <c r="H855" s="25">
        <v>10</v>
      </c>
      <c r="I855" s="25">
        <v>0</v>
      </c>
      <c r="J855" s="25">
        <v>0</v>
      </c>
      <c r="K855" s="25">
        <v>53</v>
      </c>
      <c r="L855" s="17"/>
      <c r="M855" s="18"/>
    </row>
    <row r="856" spans="1:13" s="19" customFormat="1" ht="12.75" customHeight="1">
      <c r="A856" s="20">
        <v>852</v>
      </c>
      <c r="B856" s="22" t="s">
        <v>48</v>
      </c>
      <c r="C856" s="23">
        <v>24250</v>
      </c>
      <c r="D856" s="22" t="s">
        <v>171</v>
      </c>
      <c r="E856" s="23" t="s">
        <v>32</v>
      </c>
      <c r="F856" s="24" t="s">
        <v>13</v>
      </c>
      <c r="G856" s="25">
        <v>63</v>
      </c>
      <c r="H856" s="25">
        <v>17</v>
      </c>
      <c r="I856" s="25">
        <v>0</v>
      </c>
      <c r="J856" s="25">
        <v>0</v>
      </c>
      <c r="K856" s="25">
        <v>85</v>
      </c>
      <c r="L856" s="17"/>
      <c r="M856" s="18"/>
    </row>
    <row r="857" spans="1:13" s="19" customFormat="1" ht="12.75" customHeight="1">
      <c r="A857" s="20">
        <v>853</v>
      </c>
      <c r="B857" s="22" t="s">
        <v>48</v>
      </c>
      <c r="C857" s="23">
        <v>24250</v>
      </c>
      <c r="D857" s="22" t="s">
        <v>171</v>
      </c>
      <c r="E857" s="23" t="s">
        <v>33</v>
      </c>
      <c r="F857" s="24" t="s">
        <v>14</v>
      </c>
      <c r="G857" s="25">
        <v>43</v>
      </c>
      <c r="H857" s="25">
        <v>26</v>
      </c>
      <c r="I857" s="25">
        <v>0</v>
      </c>
      <c r="J857" s="25">
        <v>0</v>
      </c>
      <c r="K857" s="25">
        <v>66</v>
      </c>
      <c r="L857" s="17"/>
      <c r="M857" s="18"/>
    </row>
    <row r="858" spans="1:13" s="19" customFormat="1" ht="12.75" customHeight="1">
      <c r="A858" s="20">
        <v>854</v>
      </c>
      <c r="B858" s="22" t="s">
        <v>48</v>
      </c>
      <c r="C858" s="23">
        <v>24250</v>
      </c>
      <c r="D858" s="22" t="s">
        <v>171</v>
      </c>
      <c r="E858" s="23" t="s">
        <v>34</v>
      </c>
      <c r="F858" s="24" t="s">
        <v>15</v>
      </c>
      <c r="G858" s="25">
        <v>22</v>
      </c>
      <c r="H858" s="25">
        <v>13</v>
      </c>
      <c r="I858" s="25">
        <v>0</v>
      </c>
      <c r="J858" s="25">
        <v>0</v>
      </c>
      <c r="K858" s="25">
        <v>36</v>
      </c>
      <c r="L858" s="17"/>
      <c r="M858" s="18"/>
    </row>
    <row r="859" spans="1:13" s="19" customFormat="1" ht="12.75" customHeight="1">
      <c r="A859" s="20">
        <v>855</v>
      </c>
      <c r="B859" s="22" t="s">
        <v>48</v>
      </c>
      <c r="C859" s="23">
        <v>24250</v>
      </c>
      <c r="D859" s="22" t="s">
        <v>171</v>
      </c>
      <c r="E859" s="23" t="s">
        <v>35</v>
      </c>
      <c r="F859" s="24" t="s">
        <v>16</v>
      </c>
      <c r="G859" s="25">
        <v>3</v>
      </c>
      <c r="H859" s="25">
        <v>0</v>
      </c>
      <c r="I859" s="25">
        <v>0</v>
      </c>
      <c r="J859" s="25">
        <v>0</v>
      </c>
      <c r="K859" s="25">
        <v>3</v>
      </c>
      <c r="L859" s="17"/>
      <c r="M859" s="18"/>
    </row>
    <row r="860" spans="1:13" s="19" customFormat="1" ht="12.75" customHeight="1">
      <c r="A860" s="20">
        <v>856</v>
      </c>
      <c r="B860" s="22" t="s">
        <v>48</v>
      </c>
      <c r="C860" s="23">
        <v>24250</v>
      </c>
      <c r="D860" s="22" t="s">
        <v>171</v>
      </c>
      <c r="E860" s="23" t="s">
        <v>36</v>
      </c>
      <c r="F860" s="24" t="s">
        <v>17</v>
      </c>
      <c r="G860" s="25">
        <v>3</v>
      </c>
      <c r="H860" s="25">
        <v>6</v>
      </c>
      <c r="I860" s="25">
        <v>0</v>
      </c>
      <c r="J860" s="25">
        <v>0</v>
      </c>
      <c r="K860" s="25">
        <v>7</v>
      </c>
      <c r="L860" s="17"/>
      <c r="M860" s="18"/>
    </row>
    <row r="861" spans="1:13" s="19" customFormat="1" ht="12.75" customHeight="1">
      <c r="A861" s="20">
        <v>857</v>
      </c>
      <c r="B861" s="22" t="s">
        <v>48</v>
      </c>
      <c r="C861" s="23">
        <v>24250</v>
      </c>
      <c r="D861" s="22" t="s">
        <v>171</v>
      </c>
      <c r="E861" s="23" t="s">
        <v>37</v>
      </c>
      <c r="F861" s="24" t="s">
        <v>18</v>
      </c>
      <c r="G861" s="25">
        <v>23</v>
      </c>
      <c r="H861" s="25">
        <v>14</v>
      </c>
      <c r="I861" s="25">
        <v>3</v>
      </c>
      <c r="J861" s="25">
        <v>0</v>
      </c>
      <c r="K861" s="25">
        <v>33</v>
      </c>
      <c r="L861" s="17"/>
      <c r="M861" s="18"/>
    </row>
    <row r="862" spans="1:13" s="19" customFormat="1" ht="12.75" customHeight="1">
      <c r="A862" s="20">
        <v>858</v>
      </c>
      <c r="B862" s="22" t="s">
        <v>48</v>
      </c>
      <c r="C862" s="23">
        <v>24250</v>
      </c>
      <c r="D862" s="22" t="s">
        <v>171</v>
      </c>
      <c r="E862" s="23" t="s">
        <v>38</v>
      </c>
      <c r="F862" s="24" t="s">
        <v>19</v>
      </c>
      <c r="G862" s="25">
        <v>9</v>
      </c>
      <c r="H862" s="25">
        <v>3</v>
      </c>
      <c r="I862" s="25">
        <v>0</v>
      </c>
      <c r="J862" s="25">
        <v>0</v>
      </c>
      <c r="K862" s="25">
        <v>13</v>
      </c>
      <c r="L862" s="17"/>
      <c r="M862" s="18"/>
    </row>
    <row r="863" spans="1:13" s="19" customFormat="1" ht="12.75" customHeight="1">
      <c r="A863" s="20">
        <v>859</v>
      </c>
      <c r="B863" s="22" t="s">
        <v>48</v>
      </c>
      <c r="C863" s="23">
        <v>24250</v>
      </c>
      <c r="D863" s="22" t="s">
        <v>171</v>
      </c>
      <c r="E863" s="23" t="s">
        <v>39</v>
      </c>
      <c r="F863" s="24" t="s">
        <v>20</v>
      </c>
      <c r="G863" s="25">
        <v>26</v>
      </c>
      <c r="H863" s="25">
        <v>23</v>
      </c>
      <c r="I863" s="25">
        <v>0</v>
      </c>
      <c r="J863" s="25">
        <v>0</v>
      </c>
      <c r="K863" s="25">
        <v>51</v>
      </c>
      <c r="L863" s="17"/>
      <c r="M863" s="18"/>
    </row>
    <row r="864" spans="1:13" s="19" customFormat="1" ht="12.75" customHeight="1">
      <c r="A864" s="20">
        <v>860</v>
      </c>
      <c r="B864" s="22" t="s">
        <v>48</v>
      </c>
      <c r="C864" s="23">
        <v>24250</v>
      </c>
      <c r="D864" s="22" t="s">
        <v>171</v>
      </c>
      <c r="E864" s="23" t="s">
        <v>40</v>
      </c>
      <c r="F864" s="24" t="s">
        <v>41</v>
      </c>
      <c r="G864" s="25">
        <v>8</v>
      </c>
      <c r="H864" s="25">
        <v>0</v>
      </c>
      <c r="I864" s="25">
        <v>0</v>
      </c>
      <c r="J864" s="25">
        <v>0</v>
      </c>
      <c r="K864" s="25">
        <v>6</v>
      </c>
      <c r="L864" s="17"/>
      <c r="M864" s="18"/>
    </row>
    <row r="865" spans="1:13" s="19" customFormat="1" ht="12.75" customHeight="1">
      <c r="A865" s="20">
        <v>861</v>
      </c>
      <c r="B865" s="22" t="s">
        <v>48</v>
      </c>
      <c r="C865" s="23">
        <v>24250</v>
      </c>
      <c r="D865" s="22" t="s">
        <v>172</v>
      </c>
      <c r="E865" s="23"/>
      <c r="F865" s="24"/>
      <c r="G865" s="25">
        <v>714</v>
      </c>
      <c r="H865" s="25">
        <v>389</v>
      </c>
      <c r="I865" s="25">
        <v>16</v>
      </c>
      <c r="J865" s="25">
        <v>0</v>
      </c>
      <c r="K865" s="25">
        <v>1122</v>
      </c>
      <c r="L865" s="17"/>
      <c r="M865" s="18"/>
    </row>
    <row r="866" spans="1:13" s="19" customFormat="1" ht="12.75" customHeight="1">
      <c r="A866" s="20">
        <v>862</v>
      </c>
      <c r="B866" s="22" t="s">
        <v>48</v>
      </c>
      <c r="C866" s="23">
        <v>24330</v>
      </c>
      <c r="D866" s="22" t="s">
        <v>93</v>
      </c>
      <c r="E866" s="23" t="s">
        <v>21</v>
      </c>
      <c r="F866" s="24" t="s">
        <v>2</v>
      </c>
      <c r="G866" s="25">
        <v>55</v>
      </c>
      <c r="H866" s="25">
        <v>16</v>
      </c>
      <c r="I866" s="25">
        <v>0</v>
      </c>
      <c r="J866" s="25">
        <v>0</v>
      </c>
      <c r="K866" s="25">
        <v>68</v>
      </c>
      <c r="L866" s="17"/>
      <c r="M866" s="18"/>
    </row>
    <row r="867" spans="1:13" s="19" customFormat="1" ht="12.75" customHeight="1">
      <c r="A867" s="20">
        <v>863</v>
      </c>
      <c r="B867" s="22" t="s">
        <v>48</v>
      </c>
      <c r="C867" s="23">
        <v>24330</v>
      </c>
      <c r="D867" s="22" t="s">
        <v>93</v>
      </c>
      <c r="E867" s="23" t="s">
        <v>22</v>
      </c>
      <c r="F867" s="24" t="s">
        <v>3</v>
      </c>
      <c r="G867" s="25">
        <v>3</v>
      </c>
      <c r="H867" s="25">
        <v>0</v>
      </c>
      <c r="I867" s="25">
        <v>0</v>
      </c>
      <c r="J867" s="25">
        <v>0</v>
      </c>
      <c r="K867" s="25">
        <v>5</v>
      </c>
      <c r="L867" s="17"/>
      <c r="M867" s="18"/>
    </row>
    <row r="868" spans="1:13" s="19" customFormat="1" ht="12.75" customHeight="1">
      <c r="A868" s="20">
        <v>864</v>
      </c>
      <c r="B868" s="22" t="s">
        <v>48</v>
      </c>
      <c r="C868" s="23">
        <v>24330</v>
      </c>
      <c r="D868" s="22" t="s">
        <v>93</v>
      </c>
      <c r="E868" s="23" t="s">
        <v>23</v>
      </c>
      <c r="F868" s="24" t="s">
        <v>4</v>
      </c>
      <c r="G868" s="25">
        <v>87</v>
      </c>
      <c r="H868" s="25">
        <v>148</v>
      </c>
      <c r="I868" s="25">
        <v>13</v>
      </c>
      <c r="J868" s="25">
        <v>3</v>
      </c>
      <c r="K868" s="25">
        <v>247</v>
      </c>
      <c r="L868" s="17"/>
      <c r="M868" s="18"/>
    </row>
    <row r="869" spans="1:13" s="19" customFormat="1" ht="12.75" customHeight="1">
      <c r="A869" s="20">
        <v>865</v>
      </c>
      <c r="B869" s="22" t="s">
        <v>48</v>
      </c>
      <c r="C869" s="23">
        <v>24330</v>
      </c>
      <c r="D869" s="22" t="s">
        <v>93</v>
      </c>
      <c r="E869" s="23" t="s">
        <v>24</v>
      </c>
      <c r="F869" s="24" t="s">
        <v>5</v>
      </c>
      <c r="G869" s="25">
        <v>5</v>
      </c>
      <c r="H869" s="25">
        <v>10</v>
      </c>
      <c r="I869" s="25">
        <v>0</v>
      </c>
      <c r="J869" s="25">
        <v>0</v>
      </c>
      <c r="K869" s="25">
        <v>14</v>
      </c>
      <c r="L869" s="17"/>
      <c r="M869" s="18"/>
    </row>
    <row r="870" spans="1:13" s="19" customFormat="1" ht="12.75" customHeight="1">
      <c r="A870" s="20">
        <v>866</v>
      </c>
      <c r="B870" s="22" t="s">
        <v>48</v>
      </c>
      <c r="C870" s="23">
        <v>24330</v>
      </c>
      <c r="D870" s="22" t="s">
        <v>93</v>
      </c>
      <c r="E870" s="23" t="s">
        <v>25</v>
      </c>
      <c r="F870" s="24" t="s">
        <v>6</v>
      </c>
      <c r="G870" s="25">
        <v>494</v>
      </c>
      <c r="H870" s="25">
        <v>247</v>
      </c>
      <c r="I870" s="25">
        <v>7</v>
      </c>
      <c r="J870" s="25">
        <v>0</v>
      </c>
      <c r="K870" s="25">
        <v>748</v>
      </c>
      <c r="L870" s="17"/>
      <c r="M870" s="18"/>
    </row>
    <row r="871" spans="1:13" s="19" customFormat="1" ht="12.75" customHeight="1">
      <c r="A871" s="20">
        <v>867</v>
      </c>
      <c r="B871" s="22" t="s">
        <v>48</v>
      </c>
      <c r="C871" s="23">
        <v>24330</v>
      </c>
      <c r="D871" s="22" t="s">
        <v>93</v>
      </c>
      <c r="E871" s="23" t="s">
        <v>26</v>
      </c>
      <c r="F871" s="24" t="s">
        <v>7</v>
      </c>
      <c r="G871" s="25">
        <v>136</v>
      </c>
      <c r="H871" s="25">
        <v>151</v>
      </c>
      <c r="I871" s="25">
        <v>16</v>
      </c>
      <c r="J871" s="25">
        <v>0</v>
      </c>
      <c r="K871" s="25">
        <v>303</v>
      </c>
      <c r="L871" s="17"/>
      <c r="M871" s="18"/>
    </row>
    <row r="872" spans="1:13" s="19" customFormat="1" ht="12.75" customHeight="1">
      <c r="A872" s="20">
        <v>868</v>
      </c>
      <c r="B872" s="22" t="s">
        <v>48</v>
      </c>
      <c r="C872" s="23">
        <v>24330</v>
      </c>
      <c r="D872" s="22" t="s">
        <v>93</v>
      </c>
      <c r="E872" s="23" t="s">
        <v>27</v>
      </c>
      <c r="F872" s="24" t="s">
        <v>8</v>
      </c>
      <c r="G872" s="25">
        <v>243</v>
      </c>
      <c r="H872" s="25">
        <v>318</v>
      </c>
      <c r="I872" s="25">
        <v>14</v>
      </c>
      <c r="J872" s="25">
        <v>3</v>
      </c>
      <c r="K872" s="25">
        <v>578</v>
      </c>
      <c r="L872" s="17"/>
      <c r="M872" s="18"/>
    </row>
    <row r="873" spans="1:13" s="19" customFormat="1" ht="12.75" customHeight="1">
      <c r="A873" s="20">
        <v>869</v>
      </c>
      <c r="B873" s="22" t="s">
        <v>48</v>
      </c>
      <c r="C873" s="23">
        <v>24330</v>
      </c>
      <c r="D873" s="22" t="s">
        <v>93</v>
      </c>
      <c r="E873" s="23" t="s">
        <v>28</v>
      </c>
      <c r="F873" s="24" t="s">
        <v>9</v>
      </c>
      <c r="G873" s="25">
        <v>108</v>
      </c>
      <c r="H873" s="25">
        <v>246</v>
      </c>
      <c r="I873" s="25">
        <v>3</v>
      </c>
      <c r="J873" s="25">
        <v>0</v>
      </c>
      <c r="K873" s="25">
        <v>349</v>
      </c>
      <c r="L873" s="17"/>
      <c r="M873" s="18"/>
    </row>
    <row r="874" spans="1:13" s="19" customFormat="1" ht="12.75" customHeight="1">
      <c r="A874" s="20">
        <v>870</v>
      </c>
      <c r="B874" s="22" t="s">
        <v>48</v>
      </c>
      <c r="C874" s="23">
        <v>24330</v>
      </c>
      <c r="D874" s="22" t="s">
        <v>93</v>
      </c>
      <c r="E874" s="23" t="s">
        <v>29</v>
      </c>
      <c r="F874" s="24" t="s">
        <v>10</v>
      </c>
      <c r="G874" s="25">
        <v>430</v>
      </c>
      <c r="H874" s="25">
        <v>124</v>
      </c>
      <c r="I874" s="25">
        <v>11</v>
      </c>
      <c r="J874" s="25">
        <v>0</v>
      </c>
      <c r="K874" s="25">
        <v>558</v>
      </c>
      <c r="L874" s="17"/>
      <c r="M874" s="18"/>
    </row>
    <row r="875" spans="1:13" s="19" customFormat="1" ht="12.75" customHeight="1">
      <c r="A875" s="20">
        <v>871</v>
      </c>
      <c r="B875" s="22" t="s">
        <v>48</v>
      </c>
      <c r="C875" s="23">
        <v>24330</v>
      </c>
      <c r="D875" s="22" t="s">
        <v>93</v>
      </c>
      <c r="E875" s="23" t="s">
        <v>30</v>
      </c>
      <c r="F875" s="24" t="s">
        <v>11</v>
      </c>
      <c r="G875" s="25">
        <v>55</v>
      </c>
      <c r="H875" s="25">
        <v>29</v>
      </c>
      <c r="I875" s="25">
        <v>0</v>
      </c>
      <c r="J875" s="25">
        <v>0</v>
      </c>
      <c r="K875" s="25">
        <v>94</v>
      </c>
      <c r="L875" s="17"/>
      <c r="M875" s="18"/>
    </row>
    <row r="876" spans="1:13" s="19" customFormat="1" ht="12.75" customHeight="1">
      <c r="A876" s="20">
        <v>872</v>
      </c>
      <c r="B876" s="22" t="s">
        <v>48</v>
      </c>
      <c r="C876" s="23">
        <v>24330</v>
      </c>
      <c r="D876" s="22" t="s">
        <v>93</v>
      </c>
      <c r="E876" s="23" t="s">
        <v>31</v>
      </c>
      <c r="F876" s="24" t="s">
        <v>12</v>
      </c>
      <c r="G876" s="25">
        <v>331</v>
      </c>
      <c r="H876" s="25">
        <v>63</v>
      </c>
      <c r="I876" s="25">
        <v>0</v>
      </c>
      <c r="J876" s="25">
        <v>0</v>
      </c>
      <c r="K876" s="25">
        <v>387</v>
      </c>
      <c r="L876" s="17"/>
      <c r="M876" s="18"/>
    </row>
    <row r="877" spans="1:13" s="19" customFormat="1" ht="12.75" customHeight="1">
      <c r="A877" s="20">
        <v>873</v>
      </c>
      <c r="B877" s="22" t="s">
        <v>48</v>
      </c>
      <c r="C877" s="23">
        <v>24330</v>
      </c>
      <c r="D877" s="22" t="s">
        <v>93</v>
      </c>
      <c r="E877" s="23" t="s">
        <v>32</v>
      </c>
      <c r="F877" s="24" t="s">
        <v>13</v>
      </c>
      <c r="G877" s="25">
        <v>568</v>
      </c>
      <c r="H877" s="25">
        <v>75</v>
      </c>
      <c r="I877" s="25">
        <v>3</v>
      </c>
      <c r="J877" s="25">
        <v>3</v>
      </c>
      <c r="K877" s="25">
        <v>652</v>
      </c>
      <c r="L877" s="17"/>
      <c r="M877" s="18"/>
    </row>
    <row r="878" spans="1:13" s="19" customFormat="1" ht="12.75" customHeight="1">
      <c r="A878" s="20">
        <v>874</v>
      </c>
      <c r="B878" s="22" t="s">
        <v>48</v>
      </c>
      <c r="C878" s="23">
        <v>24330</v>
      </c>
      <c r="D878" s="22" t="s">
        <v>93</v>
      </c>
      <c r="E878" s="23" t="s">
        <v>33</v>
      </c>
      <c r="F878" s="24" t="s">
        <v>14</v>
      </c>
      <c r="G878" s="25">
        <v>506</v>
      </c>
      <c r="H878" s="25">
        <v>342</v>
      </c>
      <c r="I878" s="25">
        <v>5</v>
      </c>
      <c r="J878" s="25">
        <v>0</v>
      </c>
      <c r="K878" s="25">
        <v>857</v>
      </c>
      <c r="L878" s="17"/>
      <c r="M878" s="18"/>
    </row>
    <row r="879" spans="1:13" s="19" customFormat="1" ht="12.75" customHeight="1">
      <c r="A879" s="20">
        <v>875</v>
      </c>
      <c r="B879" s="22" t="s">
        <v>48</v>
      </c>
      <c r="C879" s="23">
        <v>24330</v>
      </c>
      <c r="D879" s="22" t="s">
        <v>93</v>
      </c>
      <c r="E879" s="23" t="s">
        <v>34</v>
      </c>
      <c r="F879" s="24" t="s">
        <v>15</v>
      </c>
      <c r="G879" s="25">
        <v>157</v>
      </c>
      <c r="H879" s="25">
        <v>97</v>
      </c>
      <c r="I879" s="25">
        <v>18</v>
      </c>
      <c r="J879" s="25">
        <v>3</v>
      </c>
      <c r="K879" s="25">
        <v>274</v>
      </c>
      <c r="L879" s="17"/>
      <c r="M879" s="18"/>
    </row>
    <row r="880" spans="1:13" s="19" customFormat="1" ht="12.75" customHeight="1">
      <c r="A880" s="20">
        <v>876</v>
      </c>
      <c r="B880" s="22" t="s">
        <v>48</v>
      </c>
      <c r="C880" s="23">
        <v>24330</v>
      </c>
      <c r="D880" s="22" t="s">
        <v>93</v>
      </c>
      <c r="E880" s="23" t="s">
        <v>35</v>
      </c>
      <c r="F880" s="24" t="s">
        <v>16</v>
      </c>
      <c r="G880" s="25">
        <v>19</v>
      </c>
      <c r="H880" s="25">
        <v>11</v>
      </c>
      <c r="I880" s="25">
        <v>3</v>
      </c>
      <c r="J880" s="25">
        <v>0</v>
      </c>
      <c r="K880" s="25">
        <v>35</v>
      </c>
      <c r="L880" s="17"/>
      <c r="M880" s="18"/>
    </row>
    <row r="881" spans="1:13" s="19" customFormat="1" ht="12.75" customHeight="1">
      <c r="A881" s="20">
        <v>877</v>
      </c>
      <c r="B881" s="22" t="s">
        <v>48</v>
      </c>
      <c r="C881" s="23">
        <v>24330</v>
      </c>
      <c r="D881" s="22" t="s">
        <v>93</v>
      </c>
      <c r="E881" s="23" t="s">
        <v>36</v>
      </c>
      <c r="F881" s="24" t="s">
        <v>17</v>
      </c>
      <c r="G881" s="25">
        <v>72</v>
      </c>
      <c r="H881" s="25">
        <v>38</v>
      </c>
      <c r="I881" s="25">
        <v>11</v>
      </c>
      <c r="J881" s="25">
        <v>0</v>
      </c>
      <c r="K881" s="25">
        <v>124</v>
      </c>
      <c r="L881" s="17"/>
      <c r="M881" s="18"/>
    </row>
    <row r="882" spans="1:13" s="19" customFormat="1" ht="12.75" customHeight="1">
      <c r="A882" s="20">
        <v>878</v>
      </c>
      <c r="B882" s="22" t="s">
        <v>48</v>
      </c>
      <c r="C882" s="23">
        <v>24330</v>
      </c>
      <c r="D882" s="22" t="s">
        <v>93</v>
      </c>
      <c r="E882" s="23" t="s">
        <v>37</v>
      </c>
      <c r="F882" s="24" t="s">
        <v>18</v>
      </c>
      <c r="G882" s="25">
        <v>212</v>
      </c>
      <c r="H882" s="25">
        <v>172</v>
      </c>
      <c r="I882" s="25">
        <v>13</v>
      </c>
      <c r="J882" s="25">
        <v>3</v>
      </c>
      <c r="K882" s="25">
        <v>392</v>
      </c>
      <c r="L882" s="17"/>
      <c r="M882" s="18"/>
    </row>
    <row r="883" spans="1:13" s="19" customFormat="1" ht="12.75" customHeight="1">
      <c r="A883" s="20">
        <v>879</v>
      </c>
      <c r="B883" s="22" t="s">
        <v>48</v>
      </c>
      <c r="C883" s="23">
        <v>24330</v>
      </c>
      <c r="D883" s="22" t="s">
        <v>93</v>
      </c>
      <c r="E883" s="23" t="s">
        <v>38</v>
      </c>
      <c r="F883" s="24" t="s">
        <v>19</v>
      </c>
      <c r="G883" s="25">
        <v>98</v>
      </c>
      <c r="H883" s="25">
        <v>45</v>
      </c>
      <c r="I883" s="25">
        <v>0</v>
      </c>
      <c r="J883" s="25">
        <v>0</v>
      </c>
      <c r="K883" s="25">
        <v>144</v>
      </c>
      <c r="L883" s="17"/>
      <c r="M883" s="18"/>
    </row>
    <row r="884" spans="1:13" s="19" customFormat="1" ht="12.75" customHeight="1">
      <c r="A884" s="20">
        <v>880</v>
      </c>
      <c r="B884" s="22" t="s">
        <v>48</v>
      </c>
      <c r="C884" s="23">
        <v>24330</v>
      </c>
      <c r="D884" s="22" t="s">
        <v>93</v>
      </c>
      <c r="E884" s="23" t="s">
        <v>39</v>
      </c>
      <c r="F884" s="24" t="s">
        <v>20</v>
      </c>
      <c r="G884" s="25">
        <v>109</v>
      </c>
      <c r="H884" s="25">
        <v>188</v>
      </c>
      <c r="I884" s="25">
        <v>4</v>
      </c>
      <c r="J884" s="25">
        <v>0</v>
      </c>
      <c r="K884" s="25">
        <v>300</v>
      </c>
      <c r="L884" s="17"/>
      <c r="M884" s="18"/>
    </row>
    <row r="885" spans="1:13" s="19" customFormat="1" ht="12.75" customHeight="1">
      <c r="A885" s="20">
        <v>881</v>
      </c>
      <c r="B885" s="22" t="s">
        <v>48</v>
      </c>
      <c r="C885" s="23">
        <v>24330</v>
      </c>
      <c r="D885" s="22" t="s">
        <v>93</v>
      </c>
      <c r="E885" s="23" t="s">
        <v>40</v>
      </c>
      <c r="F885" s="24" t="s">
        <v>41</v>
      </c>
      <c r="G885" s="25">
        <v>74</v>
      </c>
      <c r="H885" s="25">
        <v>20</v>
      </c>
      <c r="I885" s="25">
        <v>0</v>
      </c>
      <c r="J885" s="25">
        <v>0</v>
      </c>
      <c r="K885" s="25">
        <v>88</v>
      </c>
      <c r="L885" s="17"/>
      <c r="M885" s="18"/>
    </row>
    <row r="886" spans="1:13" s="19" customFormat="1" ht="12.75" customHeight="1">
      <c r="A886" s="20">
        <v>882</v>
      </c>
      <c r="B886" s="22" t="s">
        <v>48</v>
      </c>
      <c r="C886" s="23">
        <v>24330</v>
      </c>
      <c r="D886" s="22" t="s">
        <v>94</v>
      </c>
      <c r="E886" s="23"/>
      <c r="F886" s="24"/>
      <c r="G886" s="25">
        <v>3749</v>
      </c>
      <c r="H886" s="25">
        <v>2337</v>
      </c>
      <c r="I886" s="25">
        <v>127</v>
      </c>
      <c r="J886" s="25">
        <v>10</v>
      </c>
      <c r="K886" s="25">
        <v>6218</v>
      </c>
      <c r="L886" s="17"/>
      <c r="M886" s="18"/>
    </row>
    <row r="887" spans="1:13" s="19" customFormat="1" ht="12.75" customHeight="1">
      <c r="A887" s="20">
        <v>883</v>
      </c>
      <c r="B887" s="22" t="s">
        <v>48</v>
      </c>
      <c r="C887" s="23">
        <v>24410</v>
      </c>
      <c r="D887" s="22" t="s">
        <v>95</v>
      </c>
      <c r="E887" s="23" t="s">
        <v>21</v>
      </c>
      <c r="F887" s="24" t="s">
        <v>2</v>
      </c>
      <c r="G887" s="25">
        <v>90</v>
      </c>
      <c r="H887" s="25">
        <v>15</v>
      </c>
      <c r="I887" s="25">
        <v>0</v>
      </c>
      <c r="J887" s="25">
        <v>0</v>
      </c>
      <c r="K887" s="25">
        <v>107</v>
      </c>
      <c r="L887" s="17"/>
      <c r="M887" s="18"/>
    </row>
    <row r="888" spans="1:13" s="19" customFormat="1" ht="12.75" customHeight="1">
      <c r="A888" s="20">
        <v>884</v>
      </c>
      <c r="B888" s="22" t="s">
        <v>48</v>
      </c>
      <c r="C888" s="23">
        <v>24410</v>
      </c>
      <c r="D888" s="22" t="s">
        <v>95</v>
      </c>
      <c r="E888" s="23" t="s">
        <v>22</v>
      </c>
      <c r="F888" s="24" t="s">
        <v>3</v>
      </c>
      <c r="G888" s="25">
        <v>0</v>
      </c>
      <c r="H888" s="25">
        <v>3</v>
      </c>
      <c r="I888" s="25">
        <v>0</v>
      </c>
      <c r="J888" s="25">
        <v>0</v>
      </c>
      <c r="K888" s="25">
        <v>3</v>
      </c>
      <c r="L888" s="17"/>
      <c r="M888" s="18"/>
    </row>
    <row r="889" spans="1:13" s="19" customFormat="1" ht="12.75" customHeight="1">
      <c r="A889" s="20">
        <v>885</v>
      </c>
      <c r="B889" s="22" t="s">
        <v>48</v>
      </c>
      <c r="C889" s="23">
        <v>24410</v>
      </c>
      <c r="D889" s="22" t="s">
        <v>95</v>
      </c>
      <c r="E889" s="23" t="s">
        <v>23</v>
      </c>
      <c r="F889" s="24" t="s">
        <v>4</v>
      </c>
      <c r="G889" s="25">
        <v>171</v>
      </c>
      <c r="H889" s="25">
        <v>314</v>
      </c>
      <c r="I889" s="25">
        <v>61</v>
      </c>
      <c r="J889" s="25">
        <v>0</v>
      </c>
      <c r="K889" s="25">
        <v>546</v>
      </c>
      <c r="L889" s="17"/>
      <c r="M889" s="18"/>
    </row>
    <row r="890" spans="1:13" s="19" customFormat="1" ht="12.75" customHeight="1">
      <c r="A890" s="20">
        <v>886</v>
      </c>
      <c r="B890" s="22" t="s">
        <v>48</v>
      </c>
      <c r="C890" s="23">
        <v>24410</v>
      </c>
      <c r="D890" s="22" t="s">
        <v>95</v>
      </c>
      <c r="E890" s="23" t="s">
        <v>24</v>
      </c>
      <c r="F890" s="24" t="s">
        <v>5</v>
      </c>
      <c r="G890" s="25">
        <v>7</v>
      </c>
      <c r="H890" s="25">
        <v>7</v>
      </c>
      <c r="I890" s="25">
        <v>0</v>
      </c>
      <c r="J890" s="25">
        <v>0</v>
      </c>
      <c r="K890" s="25">
        <v>20</v>
      </c>
      <c r="L890" s="17"/>
      <c r="M890" s="18"/>
    </row>
    <row r="891" spans="1:13" s="19" customFormat="1" ht="12.75" customHeight="1">
      <c r="A891" s="20">
        <v>887</v>
      </c>
      <c r="B891" s="22" t="s">
        <v>48</v>
      </c>
      <c r="C891" s="23">
        <v>24410</v>
      </c>
      <c r="D891" s="22" t="s">
        <v>95</v>
      </c>
      <c r="E891" s="23" t="s">
        <v>25</v>
      </c>
      <c r="F891" s="24" t="s">
        <v>6</v>
      </c>
      <c r="G891" s="25">
        <v>1184</v>
      </c>
      <c r="H891" s="25">
        <v>984</v>
      </c>
      <c r="I891" s="25">
        <v>16</v>
      </c>
      <c r="J891" s="25">
        <v>0</v>
      </c>
      <c r="K891" s="25">
        <v>2184</v>
      </c>
      <c r="L891" s="17"/>
      <c r="M891" s="18"/>
    </row>
    <row r="892" spans="1:13" s="19" customFormat="1" ht="12.75" customHeight="1">
      <c r="A892" s="20">
        <v>888</v>
      </c>
      <c r="B892" s="22" t="s">
        <v>48</v>
      </c>
      <c r="C892" s="23">
        <v>24410</v>
      </c>
      <c r="D892" s="22" t="s">
        <v>95</v>
      </c>
      <c r="E892" s="23" t="s">
        <v>26</v>
      </c>
      <c r="F892" s="24" t="s">
        <v>7</v>
      </c>
      <c r="G892" s="25">
        <v>195</v>
      </c>
      <c r="H892" s="25">
        <v>225</v>
      </c>
      <c r="I892" s="25">
        <v>11</v>
      </c>
      <c r="J892" s="25">
        <v>0</v>
      </c>
      <c r="K892" s="25">
        <v>431</v>
      </c>
      <c r="L892" s="17"/>
      <c r="M892" s="18"/>
    </row>
    <row r="893" spans="1:13" s="19" customFormat="1" ht="12.75" customHeight="1">
      <c r="A893" s="20">
        <v>889</v>
      </c>
      <c r="B893" s="22" t="s">
        <v>48</v>
      </c>
      <c r="C893" s="23">
        <v>24410</v>
      </c>
      <c r="D893" s="22" t="s">
        <v>95</v>
      </c>
      <c r="E893" s="23" t="s">
        <v>27</v>
      </c>
      <c r="F893" s="24" t="s">
        <v>8</v>
      </c>
      <c r="G893" s="25">
        <v>250</v>
      </c>
      <c r="H893" s="25">
        <v>304</v>
      </c>
      <c r="I893" s="25">
        <v>18</v>
      </c>
      <c r="J893" s="25">
        <v>0</v>
      </c>
      <c r="K893" s="25">
        <v>564</v>
      </c>
      <c r="L893" s="17"/>
      <c r="M893" s="18"/>
    </row>
    <row r="894" spans="1:13" s="19" customFormat="1" ht="12.75" customHeight="1">
      <c r="A894" s="20">
        <v>890</v>
      </c>
      <c r="B894" s="22" t="s">
        <v>48</v>
      </c>
      <c r="C894" s="23">
        <v>24410</v>
      </c>
      <c r="D894" s="22" t="s">
        <v>95</v>
      </c>
      <c r="E894" s="23" t="s">
        <v>28</v>
      </c>
      <c r="F894" s="24" t="s">
        <v>9</v>
      </c>
      <c r="G894" s="25">
        <v>66</v>
      </c>
      <c r="H894" s="25">
        <v>184</v>
      </c>
      <c r="I894" s="25">
        <v>10</v>
      </c>
      <c r="J894" s="25">
        <v>0</v>
      </c>
      <c r="K894" s="25">
        <v>265</v>
      </c>
      <c r="L894" s="17"/>
      <c r="M894" s="18"/>
    </row>
    <row r="895" spans="1:13" s="19" customFormat="1" ht="12.75" customHeight="1">
      <c r="A895" s="20">
        <v>891</v>
      </c>
      <c r="B895" s="22" t="s">
        <v>48</v>
      </c>
      <c r="C895" s="23">
        <v>24410</v>
      </c>
      <c r="D895" s="22" t="s">
        <v>95</v>
      </c>
      <c r="E895" s="23" t="s">
        <v>29</v>
      </c>
      <c r="F895" s="24" t="s">
        <v>10</v>
      </c>
      <c r="G895" s="25">
        <v>236</v>
      </c>
      <c r="H895" s="25">
        <v>109</v>
      </c>
      <c r="I895" s="25">
        <v>3</v>
      </c>
      <c r="J895" s="25">
        <v>0</v>
      </c>
      <c r="K895" s="25">
        <v>346</v>
      </c>
      <c r="L895" s="17"/>
      <c r="M895" s="18"/>
    </row>
    <row r="896" spans="1:13" s="19" customFormat="1" ht="12.75" customHeight="1">
      <c r="A896" s="20">
        <v>892</v>
      </c>
      <c r="B896" s="22" t="s">
        <v>48</v>
      </c>
      <c r="C896" s="23">
        <v>24410</v>
      </c>
      <c r="D896" s="22" t="s">
        <v>95</v>
      </c>
      <c r="E896" s="23" t="s">
        <v>30</v>
      </c>
      <c r="F896" s="24" t="s">
        <v>11</v>
      </c>
      <c r="G896" s="25">
        <v>40</v>
      </c>
      <c r="H896" s="25">
        <v>28</v>
      </c>
      <c r="I896" s="25">
        <v>0</v>
      </c>
      <c r="J896" s="25">
        <v>0</v>
      </c>
      <c r="K896" s="25">
        <v>65</v>
      </c>
      <c r="L896" s="17"/>
      <c r="M896" s="18"/>
    </row>
    <row r="897" spans="1:13" s="19" customFormat="1" ht="12.75" customHeight="1">
      <c r="A897" s="20">
        <v>893</v>
      </c>
      <c r="B897" s="22" t="s">
        <v>48</v>
      </c>
      <c r="C897" s="23">
        <v>24410</v>
      </c>
      <c r="D897" s="22" t="s">
        <v>95</v>
      </c>
      <c r="E897" s="23" t="s">
        <v>31</v>
      </c>
      <c r="F897" s="24" t="s">
        <v>12</v>
      </c>
      <c r="G897" s="25">
        <v>601</v>
      </c>
      <c r="H897" s="25">
        <v>136</v>
      </c>
      <c r="I897" s="25">
        <v>3</v>
      </c>
      <c r="J897" s="25">
        <v>0</v>
      </c>
      <c r="K897" s="25">
        <v>741</v>
      </c>
      <c r="L897" s="17"/>
      <c r="M897" s="18"/>
    </row>
    <row r="898" spans="1:13" s="19" customFormat="1" ht="12.75" customHeight="1">
      <c r="A898" s="20">
        <v>894</v>
      </c>
      <c r="B898" s="22" t="s">
        <v>48</v>
      </c>
      <c r="C898" s="23">
        <v>24410</v>
      </c>
      <c r="D898" s="22" t="s">
        <v>95</v>
      </c>
      <c r="E898" s="23" t="s">
        <v>32</v>
      </c>
      <c r="F898" s="24" t="s">
        <v>13</v>
      </c>
      <c r="G898" s="25">
        <v>646</v>
      </c>
      <c r="H898" s="25">
        <v>85</v>
      </c>
      <c r="I898" s="25">
        <v>3</v>
      </c>
      <c r="J898" s="25">
        <v>0</v>
      </c>
      <c r="K898" s="25">
        <v>739</v>
      </c>
      <c r="L898" s="17"/>
      <c r="M898" s="18"/>
    </row>
    <row r="899" spans="1:13" s="19" customFormat="1" ht="12.75" customHeight="1">
      <c r="A899" s="20">
        <v>895</v>
      </c>
      <c r="B899" s="22" t="s">
        <v>48</v>
      </c>
      <c r="C899" s="23">
        <v>24410</v>
      </c>
      <c r="D899" s="22" t="s">
        <v>95</v>
      </c>
      <c r="E899" s="23" t="s">
        <v>33</v>
      </c>
      <c r="F899" s="24" t="s">
        <v>14</v>
      </c>
      <c r="G899" s="25">
        <v>666</v>
      </c>
      <c r="H899" s="25">
        <v>526</v>
      </c>
      <c r="I899" s="25">
        <v>12</v>
      </c>
      <c r="J899" s="25">
        <v>0</v>
      </c>
      <c r="K899" s="25">
        <v>1207</v>
      </c>
      <c r="L899" s="17"/>
      <c r="M899" s="18"/>
    </row>
    <row r="900" spans="1:13" s="19" customFormat="1" ht="12.75" customHeight="1">
      <c r="A900" s="20">
        <v>896</v>
      </c>
      <c r="B900" s="22" t="s">
        <v>48</v>
      </c>
      <c r="C900" s="23">
        <v>24410</v>
      </c>
      <c r="D900" s="22" t="s">
        <v>95</v>
      </c>
      <c r="E900" s="23" t="s">
        <v>34</v>
      </c>
      <c r="F900" s="24" t="s">
        <v>15</v>
      </c>
      <c r="G900" s="25">
        <v>219</v>
      </c>
      <c r="H900" s="25">
        <v>130</v>
      </c>
      <c r="I900" s="25">
        <v>9</v>
      </c>
      <c r="J900" s="25">
        <v>0</v>
      </c>
      <c r="K900" s="25">
        <v>362</v>
      </c>
      <c r="L900" s="17"/>
      <c r="M900" s="18"/>
    </row>
    <row r="901" spans="1:13" s="19" customFormat="1" ht="12.75" customHeight="1">
      <c r="A901" s="20">
        <v>897</v>
      </c>
      <c r="B901" s="22" t="s">
        <v>48</v>
      </c>
      <c r="C901" s="23">
        <v>24410</v>
      </c>
      <c r="D901" s="22" t="s">
        <v>95</v>
      </c>
      <c r="E901" s="23" t="s">
        <v>35</v>
      </c>
      <c r="F901" s="24" t="s">
        <v>16</v>
      </c>
      <c r="G901" s="25">
        <v>23</v>
      </c>
      <c r="H901" s="25">
        <v>9</v>
      </c>
      <c r="I901" s="25">
        <v>3</v>
      </c>
      <c r="J901" s="25">
        <v>0</v>
      </c>
      <c r="K901" s="25">
        <v>39</v>
      </c>
      <c r="L901" s="17"/>
      <c r="M901" s="18"/>
    </row>
    <row r="902" spans="1:13" s="19" customFormat="1" ht="12.75" customHeight="1">
      <c r="A902" s="20">
        <v>898</v>
      </c>
      <c r="B902" s="22" t="s">
        <v>48</v>
      </c>
      <c r="C902" s="23">
        <v>24410</v>
      </c>
      <c r="D902" s="22" t="s">
        <v>95</v>
      </c>
      <c r="E902" s="23" t="s">
        <v>36</v>
      </c>
      <c r="F902" s="24" t="s">
        <v>17</v>
      </c>
      <c r="G902" s="25">
        <v>49</v>
      </c>
      <c r="H902" s="25">
        <v>48</v>
      </c>
      <c r="I902" s="25">
        <v>4</v>
      </c>
      <c r="J902" s="25">
        <v>0</v>
      </c>
      <c r="K902" s="25">
        <v>100</v>
      </c>
      <c r="L902" s="17"/>
      <c r="M902" s="18"/>
    </row>
    <row r="903" spans="1:13" s="19" customFormat="1" ht="12.75" customHeight="1">
      <c r="A903" s="20">
        <v>899</v>
      </c>
      <c r="B903" s="22" t="s">
        <v>48</v>
      </c>
      <c r="C903" s="23">
        <v>24410</v>
      </c>
      <c r="D903" s="22" t="s">
        <v>95</v>
      </c>
      <c r="E903" s="23" t="s">
        <v>37</v>
      </c>
      <c r="F903" s="24" t="s">
        <v>18</v>
      </c>
      <c r="G903" s="25">
        <v>201</v>
      </c>
      <c r="H903" s="25">
        <v>187</v>
      </c>
      <c r="I903" s="25">
        <v>11</v>
      </c>
      <c r="J903" s="25">
        <v>0</v>
      </c>
      <c r="K903" s="25">
        <v>404</v>
      </c>
      <c r="L903" s="17"/>
      <c r="M903" s="18"/>
    </row>
    <row r="904" spans="1:13" s="19" customFormat="1" ht="12.75" customHeight="1">
      <c r="A904" s="20">
        <v>900</v>
      </c>
      <c r="B904" s="22" t="s">
        <v>48</v>
      </c>
      <c r="C904" s="23">
        <v>24410</v>
      </c>
      <c r="D904" s="22" t="s">
        <v>95</v>
      </c>
      <c r="E904" s="23" t="s">
        <v>38</v>
      </c>
      <c r="F904" s="24" t="s">
        <v>19</v>
      </c>
      <c r="G904" s="25">
        <v>52</v>
      </c>
      <c r="H904" s="25">
        <v>28</v>
      </c>
      <c r="I904" s="25">
        <v>3</v>
      </c>
      <c r="J904" s="25">
        <v>0</v>
      </c>
      <c r="K904" s="25">
        <v>82</v>
      </c>
      <c r="L904" s="17"/>
      <c r="M904" s="18"/>
    </row>
    <row r="905" spans="1:13" s="19" customFormat="1" ht="12.75" customHeight="1">
      <c r="A905" s="20">
        <v>901</v>
      </c>
      <c r="B905" s="22" t="s">
        <v>48</v>
      </c>
      <c r="C905" s="23">
        <v>24410</v>
      </c>
      <c r="D905" s="22" t="s">
        <v>95</v>
      </c>
      <c r="E905" s="23" t="s">
        <v>39</v>
      </c>
      <c r="F905" s="24" t="s">
        <v>20</v>
      </c>
      <c r="G905" s="25">
        <v>197</v>
      </c>
      <c r="H905" s="25">
        <v>319</v>
      </c>
      <c r="I905" s="25">
        <v>3</v>
      </c>
      <c r="J905" s="25">
        <v>0</v>
      </c>
      <c r="K905" s="25">
        <v>523</v>
      </c>
      <c r="L905" s="17"/>
      <c r="M905" s="18"/>
    </row>
    <row r="906" spans="1:13" s="19" customFormat="1" ht="12.75" customHeight="1">
      <c r="A906" s="20">
        <v>902</v>
      </c>
      <c r="B906" s="22" t="s">
        <v>48</v>
      </c>
      <c r="C906" s="23">
        <v>24410</v>
      </c>
      <c r="D906" s="22" t="s">
        <v>95</v>
      </c>
      <c r="E906" s="23" t="s">
        <v>40</v>
      </c>
      <c r="F906" s="24" t="s">
        <v>41</v>
      </c>
      <c r="G906" s="25">
        <v>68</v>
      </c>
      <c r="H906" s="25">
        <v>25</v>
      </c>
      <c r="I906" s="25">
        <v>0</v>
      </c>
      <c r="J906" s="25">
        <v>0</v>
      </c>
      <c r="K906" s="25">
        <v>89</v>
      </c>
      <c r="L906" s="17"/>
      <c r="M906" s="18"/>
    </row>
    <row r="907" spans="1:13" s="19" customFormat="1" ht="12.75" customHeight="1">
      <c r="A907" s="20">
        <v>903</v>
      </c>
      <c r="B907" s="22" t="s">
        <v>48</v>
      </c>
      <c r="C907" s="23">
        <v>24410</v>
      </c>
      <c r="D907" s="22" t="s">
        <v>96</v>
      </c>
      <c r="E907" s="23"/>
      <c r="F907" s="24"/>
      <c r="G907" s="25">
        <v>4970</v>
      </c>
      <c r="H907" s="25">
        <v>3653</v>
      </c>
      <c r="I907" s="25">
        <v>180</v>
      </c>
      <c r="J907" s="25">
        <v>0</v>
      </c>
      <c r="K907" s="25">
        <v>8807</v>
      </c>
      <c r="L907" s="17"/>
      <c r="M907" s="18"/>
    </row>
    <row r="908" spans="1:13" s="19" customFormat="1" ht="12.75" customHeight="1">
      <c r="A908" s="20">
        <v>904</v>
      </c>
      <c r="B908" s="22" t="s">
        <v>48</v>
      </c>
      <c r="C908" s="23">
        <v>24600</v>
      </c>
      <c r="D908" s="22" t="s">
        <v>97</v>
      </c>
      <c r="E908" s="23" t="s">
        <v>21</v>
      </c>
      <c r="F908" s="24" t="s">
        <v>2</v>
      </c>
      <c r="G908" s="25">
        <v>332</v>
      </c>
      <c r="H908" s="25">
        <v>117</v>
      </c>
      <c r="I908" s="25">
        <v>24</v>
      </c>
      <c r="J908" s="25">
        <v>3</v>
      </c>
      <c r="K908" s="25">
        <v>473</v>
      </c>
      <c r="L908" s="17"/>
      <c r="M908" s="18"/>
    </row>
    <row r="909" spans="1:13" s="19" customFormat="1" ht="12.75" customHeight="1">
      <c r="A909" s="20">
        <v>905</v>
      </c>
      <c r="B909" s="22" t="s">
        <v>48</v>
      </c>
      <c r="C909" s="23">
        <v>24600</v>
      </c>
      <c r="D909" s="22" t="s">
        <v>97</v>
      </c>
      <c r="E909" s="23" t="s">
        <v>22</v>
      </c>
      <c r="F909" s="24" t="s">
        <v>3</v>
      </c>
      <c r="G909" s="25">
        <v>160</v>
      </c>
      <c r="H909" s="25">
        <v>54</v>
      </c>
      <c r="I909" s="25">
        <v>3</v>
      </c>
      <c r="J909" s="25">
        <v>0</v>
      </c>
      <c r="K909" s="25">
        <v>218</v>
      </c>
      <c r="L909" s="17"/>
      <c r="M909" s="18"/>
    </row>
    <row r="910" spans="1:13" s="19" customFormat="1" ht="12.75" customHeight="1">
      <c r="A910" s="20">
        <v>906</v>
      </c>
      <c r="B910" s="22" t="s">
        <v>48</v>
      </c>
      <c r="C910" s="23">
        <v>24600</v>
      </c>
      <c r="D910" s="22" t="s">
        <v>97</v>
      </c>
      <c r="E910" s="23" t="s">
        <v>23</v>
      </c>
      <c r="F910" s="24" t="s">
        <v>4</v>
      </c>
      <c r="G910" s="25">
        <v>476</v>
      </c>
      <c r="H910" s="25">
        <v>359</v>
      </c>
      <c r="I910" s="25">
        <v>70</v>
      </c>
      <c r="J910" s="25">
        <v>0</v>
      </c>
      <c r="K910" s="25">
        <v>898</v>
      </c>
      <c r="L910" s="17"/>
      <c r="M910" s="18"/>
    </row>
    <row r="911" spans="1:13" s="19" customFormat="1" ht="12.75" customHeight="1">
      <c r="A911" s="20">
        <v>907</v>
      </c>
      <c r="B911" s="22" t="s">
        <v>48</v>
      </c>
      <c r="C911" s="23">
        <v>24600</v>
      </c>
      <c r="D911" s="22" t="s">
        <v>97</v>
      </c>
      <c r="E911" s="23" t="s">
        <v>24</v>
      </c>
      <c r="F911" s="24" t="s">
        <v>5</v>
      </c>
      <c r="G911" s="25">
        <v>57</v>
      </c>
      <c r="H911" s="25">
        <v>26</v>
      </c>
      <c r="I911" s="25">
        <v>10</v>
      </c>
      <c r="J911" s="25">
        <v>0</v>
      </c>
      <c r="K911" s="25">
        <v>92</v>
      </c>
      <c r="L911" s="17"/>
      <c r="M911" s="18"/>
    </row>
    <row r="912" spans="1:13" s="19" customFormat="1" ht="12.75" customHeight="1">
      <c r="A912" s="20">
        <v>908</v>
      </c>
      <c r="B912" s="22" t="s">
        <v>48</v>
      </c>
      <c r="C912" s="23">
        <v>24600</v>
      </c>
      <c r="D912" s="22" t="s">
        <v>97</v>
      </c>
      <c r="E912" s="23" t="s">
        <v>25</v>
      </c>
      <c r="F912" s="24" t="s">
        <v>6</v>
      </c>
      <c r="G912" s="25">
        <v>1890</v>
      </c>
      <c r="H912" s="25">
        <v>592</v>
      </c>
      <c r="I912" s="25">
        <v>67</v>
      </c>
      <c r="J912" s="25">
        <v>0</v>
      </c>
      <c r="K912" s="25">
        <v>2552</v>
      </c>
      <c r="L912" s="17"/>
      <c r="M912" s="18"/>
    </row>
    <row r="913" spans="1:13" s="19" customFormat="1" ht="12.75" customHeight="1">
      <c r="A913" s="20">
        <v>909</v>
      </c>
      <c r="B913" s="22" t="s">
        <v>48</v>
      </c>
      <c r="C913" s="23">
        <v>24600</v>
      </c>
      <c r="D913" s="22" t="s">
        <v>97</v>
      </c>
      <c r="E913" s="23" t="s">
        <v>26</v>
      </c>
      <c r="F913" s="24" t="s">
        <v>7</v>
      </c>
      <c r="G913" s="25">
        <v>695</v>
      </c>
      <c r="H913" s="25">
        <v>677</v>
      </c>
      <c r="I913" s="25">
        <v>92</v>
      </c>
      <c r="J913" s="25">
        <v>0</v>
      </c>
      <c r="K913" s="25">
        <v>1469</v>
      </c>
      <c r="L913" s="17"/>
      <c r="M913" s="18"/>
    </row>
    <row r="914" spans="1:13" s="19" customFormat="1" ht="12.75" customHeight="1">
      <c r="A914" s="20">
        <v>910</v>
      </c>
      <c r="B914" s="22" t="s">
        <v>48</v>
      </c>
      <c r="C914" s="23">
        <v>24600</v>
      </c>
      <c r="D914" s="22" t="s">
        <v>97</v>
      </c>
      <c r="E914" s="23" t="s">
        <v>27</v>
      </c>
      <c r="F914" s="24" t="s">
        <v>8</v>
      </c>
      <c r="G914" s="25">
        <v>724</v>
      </c>
      <c r="H914" s="25">
        <v>1022</v>
      </c>
      <c r="I914" s="25">
        <v>80</v>
      </c>
      <c r="J914" s="25">
        <v>3</v>
      </c>
      <c r="K914" s="25">
        <v>1836</v>
      </c>
      <c r="L914" s="17"/>
      <c r="M914" s="18"/>
    </row>
    <row r="915" spans="1:13" s="19" customFormat="1" ht="12.75" customHeight="1">
      <c r="A915" s="20">
        <v>911</v>
      </c>
      <c r="B915" s="22" t="s">
        <v>48</v>
      </c>
      <c r="C915" s="23">
        <v>24600</v>
      </c>
      <c r="D915" s="22" t="s">
        <v>97</v>
      </c>
      <c r="E915" s="23" t="s">
        <v>28</v>
      </c>
      <c r="F915" s="24" t="s">
        <v>9</v>
      </c>
      <c r="G915" s="25">
        <v>503</v>
      </c>
      <c r="H915" s="25">
        <v>1388</v>
      </c>
      <c r="I915" s="25">
        <v>243</v>
      </c>
      <c r="J915" s="25">
        <v>18</v>
      </c>
      <c r="K915" s="25">
        <v>2148</v>
      </c>
      <c r="L915" s="17"/>
      <c r="M915" s="18"/>
    </row>
    <row r="916" spans="1:13" s="19" customFormat="1" ht="12.75" customHeight="1">
      <c r="A916" s="20">
        <v>912</v>
      </c>
      <c r="B916" s="22" t="s">
        <v>48</v>
      </c>
      <c r="C916" s="23">
        <v>24600</v>
      </c>
      <c r="D916" s="22" t="s">
        <v>97</v>
      </c>
      <c r="E916" s="23" t="s">
        <v>29</v>
      </c>
      <c r="F916" s="24" t="s">
        <v>10</v>
      </c>
      <c r="G916" s="25">
        <v>482</v>
      </c>
      <c r="H916" s="25">
        <v>195</v>
      </c>
      <c r="I916" s="25">
        <v>25</v>
      </c>
      <c r="J916" s="25">
        <v>0</v>
      </c>
      <c r="K916" s="25">
        <v>701</v>
      </c>
      <c r="L916" s="17"/>
      <c r="M916" s="18"/>
    </row>
    <row r="917" spans="1:13" s="19" customFormat="1" ht="12.75" customHeight="1">
      <c r="A917" s="20">
        <v>913</v>
      </c>
      <c r="B917" s="22" t="s">
        <v>48</v>
      </c>
      <c r="C917" s="23">
        <v>24600</v>
      </c>
      <c r="D917" s="22" t="s">
        <v>97</v>
      </c>
      <c r="E917" s="23" t="s">
        <v>30</v>
      </c>
      <c r="F917" s="24" t="s">
        <v>11</v>
      </c>
      <c r="G917" s="25">
        <v>312</v>
      </c>
      <c r="H917" s="25">
        <v>205</v>
      </c>
      <c r="I917" s="25">
        <v>23</v>
      </c>
      <c r="J917" s="25">
        <v>0</v>
      </c>
      <c r="K917" s="25">
        <v>543</v>
      </c>
      <c r="L917" s="17"/>
      <c r="M917" s="18"/>
    </row>
    <row r="918" spans="1:13" s="19" customFormat="1" ht="12.75" customHeight="1">
      <c r="A918" s="20">
        <v>914</v>
      </c>
      <c r="B918" s="22" t="s">
        <v>48</v>
      </c>
      <c r="C918" s="23">
        <v>24600</v>
      </c>
      <c r="D918" s="22" t="s">
        <v>97</v>
      </c>
      <c r="E918" s="23" t="s">
        <v>31</v>
      </c>
      <c r="F918" s="24" t="s">
        <v>12</v>
      </c>
      <c r="G918" s="25">
        <v>5039</v>
      </c>
      <c r="H918" s="25">
        <v>1367</v>
      </c>
      <c r="I918" s="25">
        <v>86</v>
      </c>
      <c r="J918" s="25">
        <v>16</v>
      </c>
      <c r="K918" s="25">
        <v>6510</v>
      </c>
      <c r="L918" s="17"/>
      <c r="M918" s="18"/>
    </row>
    <row r="919" spans="1:13" s="19" customFormat="1" ht="12.75" customHeight="1">
      <c r="A919" s="20">
        <v>915</v>
      </c>
      <c r="B919" s="22" t="s">
        <v>48</v>
      </c>
      <c r="C919" s="23">
        <v>24600</v>
      </c>
      <c r="D919" s="22" t="s">
        <v>97</v>
      </c>
      <c r="E919" s="23" t="s">
        <v>32</v>
      </c>
      <c r="F919" s="24" t="s">
        <v>13</v>
      </c>
      <c r="G919" s="25">
        <v>4313</v>
      </c>
      <c r="H919" s="25">
        <v>675</v>
      </c>
      <c r="I919" s="25">
        <v>51</v>
      </c>
      <c r="J919" s="25">
        <v>0</v>
      </c>
      <c r="K919" s="25">
        <v>5038</v>
      </c>
      <c r="L919" s="17"/>
      <c r="M919" s="18"/>
    </row>
    <row r="920" spans="1:13" s="19" customFormat="1" ht="12.75" customHeight="1">
      <c r="A920" s="20">
        <v>916</v>
      </c>
      <c r="B920" s="22" t="s">
        <v>48</v>
      </c>
      <c r="C920" s="23">
        <v>24600</v>
      </c>
      <c r="D920" s="22" t="s">
        <v>97</v>
      </c>
      <c r="E920" s="23" t="s">
        <v>33</v>
      </c>
      <c r="F920" s="24" t="s">
        <v>14</v>
      </c>
      <c r="G920" s="25">
        <v>3929</v>
      </c>
      <c r="H920" s="25">
        <v>3070</v>
      </c>
      <c r="I920" s="25">
        <v>374</v>
      </c>
      <c r="J920" s="25">
        <v>12</v>
      </c>
      <c r="K920" s="25">
        <v>7393</v>
      </c>
      <c r="L920" s="17"/>
      <c r="M920" s="18"/>
    </row>
    <row r="921" spans="1:13" s="19" customFormat="1" ht="12.75" customHeight="1">
      <c r="A921" s="20">
        <v>917</v>
      </c>
      <c r="B921" s="22" t="s">
        <v>48</v>
      </c>
      <c r="C921" s="23">
        <v>24600</v>
      </c>
      <c r="D921" s="22" t="s">
        <v>97</v>
      </c>
      <c r="E921" s="23" t="s">
        <v>34</v>
      </c>
      <c r="F921" s="24" t="s">
        <v>15</v>
      </c>
      <c r="G921" s="25">
        <v>645</v>
      </c>
      <c r="H921" s="25">
        <v>719</v>
      </c>
      <c r="I921" s="25">
        <v>143</v>
      </c>
      <c r="J921" s="25">
        <v>15</v>
      </c>
      <c r="K921" s="25">
        <v>1519</v>
      </c>
      <c r="L921" s="17"/>
      <c r="M921" s="18"/>
    </row>
    <row r="922" spans="1:13" s="19" customFormat="1" ht="12.75" customHeight="1">
      <c r="A922" s="20">
        <v>918</v>
      </c>
      <c r="B922" s="22" t="s">
        <v>48</v>
      </c>
      <c r="C922" s="23">
        <v>24600</v>
      </c>
      <c r="D922" s="22" t="s">
        <v>97</v>
      </c>
      <c r="E922" s="23" t="s">
        <v>35</v>
      </c>
      <c r="F922" s="24" t="s">
        <v>16</v>
      </c>
      <c r="G922" s="25">
        <v>73</v>
      </c>
      <c r="H922" s="25">
        <v>39</v>
      </c>
      <c r="I922" s="25">
        <v>16</v>
      </c>
      <c r="J922" s="25">
        <v>3</v>
      </c>
      <c r="K922" s="25">
        <v>128</v>
      </c>
      <c r="L922" s="17"/>
      <c r="M922" s="18"/>
    </row>
    <row r="923" spans="1:13" s="19" customFormat="1" ht="12.75" customHeight="1">
      <c r="A923" s="20">
        <v>919</v>
      </c>
      <c r="B923" s="22" t="s">
        <v>48</v>
      </c>
      <c r="C923" s="23">
        <v>24600</v>
      </c>
      <c r="D923" s="22" t="s">
        <v>97</v>
      </c>
      <c r="E923" s="23" t="s">
        <v>36</v>
      </c>
      <c r="F923" s="24" t="s">
        <v>17</v>
      </c>
      <c r="G923" s="25">
        <v>215</v>
      </c>
      <c r="H923" s="25">
        <v>277</v>
      </c>
      <c r="I923" s="25">
        <v>81</v>
      </c>
      <c r="J923" s="25">
        <v>5</v>
      </c>
      <c r="K923" s="25">
        <v>583</v>
      </c>
      <c r="L923" s="17"/>
      <c r="M923" s="18"/>
    </row>
    <row r="924" spans="1:13" s="19" customFormat="1" ht="12.75" customHeight="1">
      <c r="A924" s="20">
        <v>920</v>
      </c>
      <c r="B924" s="22" t="s">
        <v>48</v>
      </c>
      <c r="C924" s="23">
        <v>24600</v>
      </c>
      <c r="D924" s="22" t="s">
        <v>97</v>
      </c>
      <c r="E924" s="23" t="s">
        <v>37</v>
      </c>
      <c r="F924" s="24" t="s">
        <v>18</v>
      </c>
      <c r="G924" s="25">
        <v>1028</v>
      </c>
      <c r="H924" s="25">
        <v>714</v>
      </c>
      <c r="I924" s="25">
        <v>44</v>
      </c>
      <c r="J924" s="25">
        <v>3</v>
      </c>
      <c r="K924" s="25">
        <v>1781</v>
      </c>
      <c r="L924" s="17"/>
      <c r="M924" s="18"/>
    </row>
    <row r="925" spans="1:13" s="19" customFormat="1" ht="12.75" customHeight="1">
      <c r="A925" s="20">
        <v>921</v>
      </c>
      <c r="B925" s="22" t="s">
        <v>48</v>
      </c>
      <c r="C925" s="23">
        <v>24600</v>
      </c>
      <c r="D925" s="22" t="s">
        <v>97</v>
      </c>
      <c r="E925" s="23" t="s">
        <v>38</v>
      </c>
      <c r="F925" s="24" t="s">
        <v>19</v>
      </c>
      <c r="G925" s="25">
        <v>280</v>
      </c>
      <c r="H925" s="25">
        <v>126</v>
      </c>
      <c r="I925" s="25">
        <v>18</v>
      </c>
      <c r="J925" s="25">
        <v>3</v>
      </c>
      <c r="K925" s="25">
        <v>426</v>
      </c>
      <c r="L925" s="17"/>
      <c r="M925" s="18"/>
    </row>
    <row r="926" spans="1:13" s="19" customFormat="1" ht="12.75" customHeight="1">
      <c r="A926" s="20">
        <v>922</v>
      </c>
      <c r="B926" s="22" t="s">
        <v>48</v>
      </c>
      <c r="C926" s="23">
        <v>24600</v>
      </c>
      <c r="D926" s="22" t="s">
        <v>97</v>
      </c>
      <c r="E926" s="23" t="s">
        <v>39</v>
      </c>
      <c r="F926" s="24" t="s">
        <v>20</v>
      </c>
      <c r="G926" s="25">
        <v>288</v>
      </c>
      <c r="H926" s="25">
        <v>426</v>
      </c>
      <c r="I926" s="25">
        <v>25</v>
      </c>
      <c r="J926" s="25">
        <v>3</v>
      </c>
      <c r="K926" s="25">
        <v>736</v>
      </c>
      <c r="L926" s="17"/>
      <c r="M926" s="18"/>
    </row>
    <row r="927" spans="1:13" s="19" customFormat="1" ht="12.75" customHeight="1">
      <c r="A927" s="20">
        <v>923</v>
      </c>
      <c r="B927" s="22" t="s">
        <v>48</v>
      </c>
      <c r="C927" s="23">
        <v>24600</v>
      </c>
      <c r="D927" s="22" t="s">
        <v>97</v>
      </c>
      <c r="E927" s="23" t="s">
        <v>40</v>
      </c>
      <c r="F927" s="24" t="s">
        <v>41</v>
      </c>
      <c r="G927" s="25">
        <v>499</v>
      </c>
      <c r="H927" s="25">
        <v>146</v>
      </c>
      <c r="I927" s="25">
        <v>11</v>
      </c>
      <c r="J927" s="25">
        <v>3</v>
      </c>
      <c r="K927" s="25">
        <v>662</v>
      </c>
      <c r="L927" s="17"/>
      <c r="M927" s="18"/>
    </row>
    <row r="928" spans="1:13" s="19" customFormat="1" ht="12.75" customHeight="1">
      <c r="A928" s="20">
        <v>924</v>
      </c>
      <c r="B928" s="22" t="s">
        <v>48</v>
      </c>
      <c r="C928" s="23">
        <v>24600</v>
      </c>
      <c r="D928" s="22" t="s">
        <v>98</v>
      </c>
      <c r="E928" s="23"/>
      <c r="F928" s="24"/>
      <c r="G928" s="25">
        <v>21932</v>
      </c>
      <c r="H928" s="25">
        <v>12185</v>
      </c>
      <c r="I928" s="25">
        <v>1492</v>
      </c>
      <c r="J928" s="25">
        <v>83</v>
      </c>
      <c r="K928" s="25">
        <v>35689</v>
      </c>
      <c r="L928" s="17"/>
      <c r="M928" s="18"/>
    </row>
    <row r="929" spans="1:13" s="19" customFormat="1" ht="12.75" customHeight="1">
      <c r="A929" s="20">
        <v>925</v>
      </c>
      <c r="B929" s="22" t="s">
        <v>48</v>
      </c>
      <c r="C929" s="23">
        <v>24650</v>
      </c>
      <c r="D929" s="22" t="s">
        <v>99</v>
      </c>
      <c r="E929" s="23" t="s">
        <v>21</v>
      </c>
      <c r="F929" s="24" t="s">
        <v>2</v>
      </c>
      <c r="G929" s="25">
        <v>87</v>
      </c>
      <c r="H929" s="25">
        <v>12</v>
      </c>
      <c r="I929" s="25">
        <v>3</v>
      </c>
      <c r="J929" s="25">
        <v>0</v>
      </c>
      <c r="K929" s="25">
        <v>106</v>
      </c>
      <c r="L929" s="17"/>
      <c r="M929" s="18"/>
    </row>
    <row r="930" spans="1:13" s="19" customFormat="1" ht="12.75" customHeight="1">
      <c r="A930" s="20">
        <v>926</v>
      </c>
      <c r="B930" s="22" t="s">
        <v>48</v>
      </c>
      <c r="C930" s="23">
        <v>24650</v>
      </c>
      <c r="D930" s="22" t="s">
        <v>99</v>
      </c>
      <c r="E930" s="23" t="s">
        <v>22</v>
      </c>
      <c r="F930" s="24" t="s">
        <v>3</v>
      </c>
      <c r="G930" s="25">
        <v>3</v>
      </c>
      <c r="H930" s="25">
        <v>0</v>
      </c>
      <c r="I930" s="25">
        <v>0</v>
      </c>
      <c r="J930" s="25">
        <v>0</v>
      </c>
      <c r="K930" s="25">
        <v>4</v>
      </c>
      <c r="L930" s="17"/>
      <c r="M930" s="18"/>
    </row>
    <row r="931" spans="1:13" s="19" customFormat="1" ht="12.75" customHeight="1">
      <c r="A931" s="20">
        <v>927</v>
      </c>
      <c r="B931" s="22" t="s">
        <v>48</v>
      </c>
      <c r="C931" s="23">
        <v>24650</v>
      </c>
      <c r="D931" s="22" t="s">
        <v>99</v>
      </c>
      <c r="E931" s="23" t="s">
        <v>23</v>
      </c>
      <c r="F931" s="24" t="s">
        <v>4</v>
      </c>
      <c r="G931" s="25">
        <v>100</v>
      </c>
      <c r="H931" s="25">
        <v>94</v>
      </c>
      <c r="I931" s="25">
        <v>10</v>
      </c>
      <c r="J931" s="25">
        <v>0</v>
      </c>
      <c r="K931" s="25">
        <v>207</v>
      </c>
      <c r="L931" s="17"/>
      <c r="M931" s="18"/>
    </row>
    <row r="932" spans="1:13" s="19" customFormat="1" ht="12.75" customHeight="1">
      <c r="A932" s="20">
        <v>928</v>
      </c>
      <c r="B932" s="22" t="s">
        <v>48</v>
      </c>
      <c r="C932" s="23">
        <v>24650</v>
      </c>
      <c r="D932" s="22" t="s">
        <v>99</v>
      </c>
      <c r="E932" s="23" t="s">
        <v>24</v>
      </c>
      <c r="F932" s="24" t="s">
        <v>5</v>
      </c>
      <c r="G932" s="25">
        <v>15</v>
      </c>
      <c r="H932" s="25">
        <v>12</v>
      </c>
      <c r="I932" s="25">
        <v>0</v>
      </c>
      <c r="J932" s="25">
        <v>0</v>
      </c>
      <c r="K932" s="25">
        <v>28</v>
      </c>
      <c r="L932" s="17"/>
      <c r="M932" s="18"/>
    </row>
    <row r="933" spans="1:13" s="19" customFormat="1" ht="12.75" customHeight="1">
      <c r="A933" s="20">
        <v>929</v>
      </c>
      <c r="B933" s="22" t="s">
        <v>48</v>
      </c>
      <c r="C933" s="23">
        <v>24650</v>
      </c>
      <c r="D933" s="22" t="s">
        <v>99</v>
      </c>
      <c r="E933" s="23" t="s">
        <v>25</v>
      </c>
      <c r="F933" s="24" t="s">
        <v>6</v>
      </c>
      <c r="G933" s="25">
        <v>1064</v>
      </c>
      <c r="H933" s="25">
        <v>762</v>
      </c>
      <c r="I933" s="25">
        <v>4</v>
      </c>
      <c r="J933" s="25">
        <v>0</v>
      </c>
      <c r="K933" s="25">
        <v>1833</v>
      </c>
      <c r="L933" s="17"/>
      <c r="M933" s="18"/>
    </row>
    <row r="934" spans="1:13" s="19" customFormat="1" ht="12.75" customHeight="1">
      <c r="A934" s="20">
        <v>930</v>
      </c>
      <c r="B934" s="22" t="s">
        <v>48</v>
      </c>
      <c r="C934" s="23">
        <v>24650</v>
      </c>
      <c r="D934" s="22" t="s">
        <v>99</v>
      </c>
      <c r="E934" s="23" t="s">
        <v>26</v>
      </c>
      <c r="F934" s="24" t="s">
        <v>7</v>
      </c>
      <c r="G934" s="25">
        <v>112</v>
      </c>
      <c r="H934" s="25">
        <v>83</v>
      </c>
      <c r="I934" s="25">
        <v>5</v>
      </c>
      <c r="J934" s="25">
        <v>0</v>
      </c>
      <c r="K934" s="25">
        <v>199</v>
      </c>
      <c r="L934" s="17"/>
      <c r="M934" s="18"/>
    </row>
    <row r="935" spans="1:13" s="19" customFormat="1" ht="12.75" customHeight="1">
      <c r="A935" s="20">
        <v>931</v>
      </c>
      <c r="B935" s="22" t="s">
        <v>48</v>
      </c>
      <c r="C935" s="23">
        <v>24650</v>
      </c>
      <c r="D935" s="22" t="s">
        <v>99</v>
      </c>
      <c r="E935" s="23" t="s">
        <v>27</v>
      </c>
      <c r="F935" s="24" t="s">
        <v>8</v>
      </c>
      <c r="G935" s="25">
        <v>208</v>
      </c>
      <c r="H935" s="25">
        <v>186</v>
      </c>
      <c r="I935" s="25">
        <v>16</v>
      </c>
      <c r="J935" s="25">
        <v>0</v>
      </c>
      <c r="K935" s="25">
        <v>410</v>
      </c>
      <c r="L935" s="17"/>
      <c r="M935" s="18"/>
    </row>
    <row r="936" spans="1:13" s="19" customFormat="1" ht="12.75" customHeight="1">
      <c r="A936" s="20">
        <v>932</v>
      </c>
      <c r="B936" s="22" t="s">
        <v>48</v>
      </c>
      <c r="C936" s="23">
        <v>24650</v>
      </c>
      <c r="D936" s="22" t="s">
        <v>99</v>
      </c>
      <c r="E936" s="23" t="s">
        <v>28</v>
      </c>
      <c r="F936" s="24" t="s">
        <v>9</v>
      </c>
      <c r="G936" s="25">
        <v>81</v>
      </c>
      <c r="H936" s="25">
        <v>146</v>
      </c>
      <c r="I936" s="25">
        <v>13</v>
      </c>
      <c r="J936" s="25">
        <v>0</v>
      </c>
      <c r="K936" s="25">
        <v>246</v>
      </c>
      <c r="L936" s="17"/>
      <c r="M936" s="18"/>
    </row>
    <row r="937" spans="1:13" s="19" customFormat="1" ht="12.75" customHeight="1">
      <c r="A937" s="20">
        <v>933</v>
      </c>
      <c r="B937" s="22" t="s">
        <v>48</v>
      </c>
      <c r="C937" s="23">
        <v>24650</v>
      </c>
      <c r="D937" s="22" t="s">
        <v>99</v>
      </c>
      <c r="E937" s="23" t="s">
        <v>29</v>
      </c>
      <c r="F937" s="24" t="s">
        <v>10</v>
      </c>
      <c r="G937" s="25">
        <v>652</v>
      </c>
      <c r="H937" s="25">
        <v>335</v>
      </c>
      <c r="I937" s="25">
        <v>0</v>
      </c>
      <c r="J937" s="25">
        <v>0</v>
      </c>
      <c r="K937" s="25">
        <v>991</v>
      </c>
      <c r="L937" s="17"/>
      <c r="M937" s="18"/>
    </row>
    <row r="938" spans="1:13" s="19" customFormat="1" ht="12.75" customHeight="1">
      <c r="A938" s="20">
        <v>934</v>
      </c>
      <c r="B938" s="22" t="s">
        <v>48</v>
      </c>
      <c r="C938" s="23">
        <v>24650</v>
      </c>
      <c r="D938" s="22" t="s">
        <v>99</v>
      </c>
      <c r="E938" s="23" t="s">
        <v>30</v>
      </c>
      <c r="F938" s="24" t="s">
        <v>11</v>
      </c>
      <c r="G938" s="25">
        <v>23</v>
      </c>
      <c r="H938" s="25">
        <v>6</v>
      </c>
      <c r="I938" s="25">
        <v>0</v>
      </c>
      <c r="J938" s="25">
        <v>0</v>
      </c>
      <c r="K938" s="25">
        <v>34</v>
      </c>
      <c r="L938" s="17"/>
      <c r="M938" s="18"/>
    </row>
    <row r="939" spans="1:13" s="19" customFormat="1" ht="12.75" customHeight="1">
      <c r="A939" s="20">
        <v>935</v>
      </c>
      <c r="B939" s="22" t="s">
        <v>48</v>
      </c>
      <c r="C939" s="23">
        <v>24650</v>
      </c>
      <c r="D939" s="22" t="s">
        <v>99</v>
      </c>
      <c r="E939" s="23" t="s">
        <v>31</v>
      </c>
      <c r="F939" s="24" t="s">
        <v>12</v>
      </c>
      <c r="G939" s="25">
        <v>235</v>
      </c>
      <c r="H939" s="25">
        <v>51</v>
      </c>
      <c r="I939" s="25">
        <v>0</v>
      </c>
      <c r="J939" s="25">
        <v>0</v>
      </c>
      <c r="K939" s="25">
        <v>280</v>
      </c>
      <c r="L939" s="17"/>
      <c r="M939" s="18"/>
    </row>
    <row r="940" spans="1:13" s="19" customFormat="1" ht="12.75" customHeight="1">
      <c r="A940" s="20">
        <v>936</v>
      </c>
      <c r="B940" s="22" t="s">
        <v>48</v>
      </c>
      <c r="C940" s="23">
        <v>24650</v>
      </c>
      <c r="D940" s="22" t="s">
        <v>99</v>
      </c>
      <c r="E940" s="23" t="s">
        <v>32</v>
      </c>
      <c r="F940" s="24" t="s">
        <v>13</v>
      </c>
      <c r="G940" s="25">
        <v>348</v>
      </c>
      <c r="H940" s="25">
        <v>62</v>
      </c>
      <c r="I940" s="25">
        <v>0</v>
      </c>
      <c r="J940" s="25">
        <v>0</v>
      </c>
      <c r="K940" s="25">
        <v>418</v>
      </c>
      <c r="L940" s="17"/>
      <c r="M940" s="18"/>
    </row>
    <row r="941" spans="1:13" s="19" customFormat="1" ht="12.75" customHeight="1">
      <c r="A941" s="20">
        <v>937</v>
      </c>
      <c r="B941" s="22" t="s">
        <v>48</v>
      </c>
      <c r="C941" s="23">
        <v>24650</v>
      </c>
      <c r="D941" s="22" t="s">
        <v>99</v>
      </c>
      <c r="E941" s="23" t="s">
        <v>33</v>
      </c>
      <c r="F941" s="24" t="s">
        <v>14</v>
      </c>
      <c r="G941" s="25">
        <v>368</v>
      </c>
      <c r="H941" s="25">
        <v>194</v>
      </c>
      <c r="I941" s="25">
        <v>8</v>
      </c>
      <c r="J941" s="25">
        <v>0</v>
      </c>
      <c r="K941" s="25">
        <v>575</v>
      </c>
      <c r="L941" s="17"/>
      <c r="M941" s="18"/>
    </row>
    <row r="942" spans="1:13" s="19" customFormat="1" ht="12.75" customHeight="1">
      <c r="A942" s="20">
        <v>938</v>
      </c>
      <c r="B942" s="22" t="s">
        <v>48</v>
      </c>
      <c r="C942" s="23">
        <v>24650</v>
      </c>
      <c r="D942" s="22" t="s">
        <v>99</v>
      </c>
      <c r="E942" s="23" t="s">
        <v>34</v>
      </c>
      <c r="F942" s="24" t="s">
        <v>15</v>
      </c>
      <c r="G942" s="25">
        <v>193</v>
      </c>
      <c r="H942" s="25">
        <v>117</v>
      </c>
      <c r="I942" s="25">
        <v>8</v>
      </c>
      <c r="J942" s="25">
        <v>0</v>
      </c>
      <c r="K942" s="25">
        <v>319</v>
      </c>
      <c r="L942" s="17"/>
      <c r="M942" s="18"/>
    </row>
    <row r="943" spans="1:13" s="19" customFormat="1" ht="12.75" customHeight="1">
      <c r="A943" s="20">
        <v>939</v>
      </c>
      <c r="B943" s="22" t="s">
        <v>48</v>
      </c>
      <c r="C943" s="23">
        <v>24650</v>
      </c>
      <c r="D943" s="22" t="s">
        <v>99</v>
      </c>
      <c r="E943" s="23" t="s">
        <v>35</v>
      </c>
      <c r="F943" s="24" t="s">
        <v>16</v>
      </c>
      <c r="G943" s="25">
        <v>18</v>
      </c>
      <c r="H943" s="25">
        <v>19</v>
      </c>
      <c r="I943" s="25">
        <v>0</v>
      </c>
      <c r="J943" s="25">
        <v>0</v>
      </c>
      <c r="K943" s="25">
        <v>37</v>
      </c>
      <c r="L943" s="17"/>
      <c r="M943" s="18"/>
    </row>
    <row r="944" spans="1:13" s="19" customFormat="1" ht="12.75" customHeight="1">
      <c r="A944" s="20">
        <v>940</v>
      </c>
      <c r="B944" s="22" t="s">
        <v>48</v>
      </c>
      <c r="C944" s="23">
        <v>24650</v>
      </c>
      <c r="D944" s="22" t="s">
        <v>99</v>
      </c>
      <c r="E944" s="23" t="s">
        <v>36</v>
      </c>
      <c r="F944" s="24" t="s">
        <v>17</v>
      </c>
      <c r="G944" s="25">
        <v>60</v>
      </c>
      <c r="H944" s="25">
        <v>18</v>
      </c>
      <c r="I944" s="25">
        <v>3</v>
      </c>
      <c r="J944" s="25">
        <v>0</v>
      </c>
      <c r="K944" s="25">
        <v>80</v>
      </c>
      <c r="L944" s="17"/>
      <c r="M944" s="18"/>
    </row>
    <row r="945" spans="1:13" s="19" customFormat="1" ht="12.75" customHeight="1">
      <c r="A945" s="20">
        <v>941</v>
      </c>
      <c r="B945" s="22" t="s">
        <v>48</v>
      </c>
      <c r="C945" s="23">
        <v>24650</v>
      </c>
      <c r="D945" s="22" t="s">
        <v>99</v>
      </c>
      <c r="E945" s="23" t="s">
        <v>37</v>
      </c>
      <c r="F945" s="24" t="s">
        <v>18</v>
      </c>
      <c r="G945" s="25">
        <v>156</v>
      </c>
      <c r="H945" s="25">
        <v>116</v>
      </c>
      <c r="I945" s="25">
        <v>3</v>
      </c>
      <c r="J945" s="25">
        <v>0</v>
      </c>
      <c r="K945" s="25">
        <v>273</v>
      </c>
      <c r="L945" s="17"/>
      <c r="M945" s="18"/>
    </row>
    <row r="946" spans="1:13" s="19" customFormat="1" ht="12.75" customHeight="1">
      <c r="A946" s="20">
        <v>942</v>
      </c>
      <c r="B946" s="22" t="s">
        <v>48</v>
      </c>
      <c r="C946" s="23">
        <v>24650</v>
      </c>
      <c r="D946" s="22" t="s">
        <v>99</v>
      </c>
      <c r="E946" s="23" t="s">
        <v>38</v>
      </c>
      <c r="F946" s="24" t="s">
        <v>19</v>
      </c>
      <c r="G946" s="25">
        <v>40</v>
      </c>
      <c r="H946" s="25">
        <v>29</v>
      </c>
      <c r="I946" s="25">
        <v>0</v>
      </c>
      <c r="J946" s="25">
        <v>0</v>
      </c>
      <c r="K946" s="25">
        <v>72</v>
      </c>
      <c r="L946" s="17"/>
      <c r="M946" s="18"/>
    </row>
    <row r="947" spans="1:13" s="19" customFormat="1" ht="12.75" customHeight="1">
      <c r="A947" s="20">
        <v>943</v>
      </c>
      <c r="B947" s="22" t="s">
        <v>48</v>
      </c>
      <c r="C947" s="23">
        <v>24650</v>
      </c>
      <c r="D947" s="22" t="s">
        <v>99</v>
      </c>
      <c r="E947" s="23" t="s">
        <v>39</v>
      </c>
      <c r="F947" s="24" t="s">
        <v>20</v>
      </c>
      <c r="G947" s="25">
        <v>131</v>
      </c>
      <c r="H947" s="25">
        <v>176</v>
      </c>
      <c r="I947" s="25">
        <v>4</v>
      </c>
      <c r="J947" s="25">
        <v>0</v>
      </c>
      <c r="K947" s="25">
        <v>312</v>
      </c>
      <c r="L947" s="17"/>
      <c r="M947" s="18"/>
    </row>
    <row r="948" spans="1:13" s="19" customFormat="1" ht="12.75" customHeight="1">
      <c r="A948" s="20">
        <v>944</v>
      </c>
      <c r="B948" s="22" t="s">
        <v>48</v>
      </c>
      <c r="C948" s="23">
        <v>24650</v>
      </c>
      <c r="D948" s="22" t="s">
        <v>99</v>
      </c>
      <c r="E948" s="23" t="s">
        <v>40</v>
      </c>
      <c r="F948" s="24" t="s">
        <v>41</v>
      </c>
      <c r="G948" s="25">
        <v>50</v>
      </c>
      <c r="H948" s="25">
        <v>24</v>
      </c>
      <c r="I948" s="25">
        <v>3</v>
      </c>
      <c r="J948" s="25">
        <v>0</v>
      </c>
      <c r="K948" s="25">
        <v>76</v>
      </c>
      <c r="L948" s="17"/>
      <c r="M948" s="18"/>
    </row>
    <row r="949" spans="1:13" s="19" customFormat="1" ht="12.75" customHeight="1">
      <c r="A949" s="20">
        <v>945</v>
      </c>
      <c r="B949" s="22" t="s">
        <v>48</v>
      </c>
      <c r="C949" s="23">
        <v>24650</v>
      </c>
      <c r="D949" s="22" t="s">
        <v>100</v>
      </c>
      <c r="E949" s="23"/>
      <c r="F949" s="24"/>
      <c r="G949" s="25">
        <v>3955</v>
      </c>
      <c r="H949" s="25">
        <v>2444</v>
      </c>
      <c r="I949" s="25">
        <v>86</v>
      </c>
      <c r="J949" s="25">
        <v>3</v>
      </c>
      <c r="K949" s="25">
        <v>6487</v>
      </c>
      <c r="L949" s="17"/>
      <c r="M949" s="18"/>
    </row>
    <row r="950" spans="1:13" s="19" customFormat="1" ht="12.75" customHeight="1">
      <c r="A950" s="20">
        <v>946</v>
      </c>
      <c r="B950" s="22" t="s">
        <v>48</v>
      </c>
      <c r="C950" s="23">
        <v>24780</v>
      </c>
      <c r="D950" s="22" t="s">
        <v>129</v>
      </c>
      <c r="E950" s="23" t="s">
        <v>21</v>
      </c>
      <c r="F950" s="24" t="s">
        <v>2</v>
      </c>
      <c r="G950" s="25">
        <v>904</v>
      </c>
      <c r="H950" s="25">
        <v>640</v>
      </c>
      <c r="I950" s="25">
        <v>53</v>
      </c>
      <c r="J950" s="25">
        <v>0</v>
      </c>
      <c r="K950" s="25">
        <v>1594</v>
      </c>
      <c r="L950" s="17"/>
      <c r="M950" s="18"/>
    </row>
    <row r="951" spans="1:13" s="19" customFormat="1" ht="12.75" customHeight="1">
      <c r="A951" s="20">
        <v>947</v>
      </c>
      <c r="B951" s="22" t="s">
        <v>48</v>
      </c>
      <c r="C951" s="23">
        <v>24780</v>
      </c>
      <c r="D951" s="22" t="s">
        <v>129</v>
      </c>
      <c r="E951" s="23" t="s">
        <v>22</v>
      </c>
      <c r="F951" s="24" t="s">
        <v>3</v>
      </c>
      <c r="G951" s="25">
        <v>6</v>
      </c>
      <c r="H951" s="25">
        <v>3</v>
      </c>
      <c r="I951" s="25">
        <v>0</v>
      </c>
      <c r="J951" s="25">
        <v>0</v>
      </c>
      <c r="K951" s="25">
        <v>12</v>
      </c>
      <c r="L951" s="17"/>
      <c r="M951" s="18"/>
    </row>
    <row r="952" spans="1:13" s="19" customFormat="1" ht="12.75" customHeight="1">
      <c r="A952" s="20">
        <v>948</v>
      </c>
      <c r="B952" s="22" t="s">
        <v>48</v>
      </c>
      <c r="C952" s="23">
        <v>24780</v>
      </c>
      <c r="D952" s="22" t="s">
        <v>129</v>
      </c>
      <c r="E952" s="23" t="s">
        <v>23</v>
      </c>
      <c r="F952" s="24" t="s">
        <v>4</v>
      </c>
      <c r="G952" s="25">
        <v>61</v>
      </c>
      <c r="H952" s="25">
        <v>86</v>
      </c>
      <c r="I952" s="25">
        <v>10</v>
      </c>
      <c r="J952" s="25">
        <v>0</v>
      </c>
      <c r="K952" s="25">
        <v>162</v>
      </c>
      <c r="L952" s="17"/>
      <c r="M952" s="18"/>
    </row>
    <row r="953" spans="1:13" s="19" customFormat="1" ht="12.75" customHeight="1">
      <c r="A953" s="20">
        <v>949</v>
      </c>
      <c r="B953" s="22" t="s">
        <v>48</v>
      </c>
      <c r="C953" s="23">
        <v>24780</v>
      </c>
      <c r="D953" s="22" t="s">
        <v>129</v>
      </c>
      <c r="E953" s="23" t="s">
        <v>24</v>
      </c>
      <c r="F953" s="24" t="s">
        <v>5</v>
      </c>
      <c r="G953" s="25">
        <v>10</v>
      </c>
      <c r="H953" s="25">
        <v>7</v>
      </c>
      <c r="I953" s="25">
        <v>0</v>
      </c>
      <c r="J953" s="25">
        <v>0</v>
      </c>
      <c r="K953" s="25">
        <v>20</v>
      </c>
      <c r="L953" s="17"/>
      <c r="M953" s="18"/>
    </row>
    <row r="954" spans="1:13" s="19" customFormat="1" ht="12.75" customHeight="1">
      <c r="A954" s="20">
        <v>950</v>
      </c>
      <c r="B954" s="22" t="s">
        <v>48</v>
      </c>
      <c r="C954" s="23">
        <v>24780</v>
      </c>
      <c r="D954" s="22" t="s">
        <v>129</v>
      </c>
      <c r="E954" s="23" t="s">
        <v>25</v>
      </c>
      <c r="F954" s="24" t="s">
        <v>6</v>
      </c>
      <c r="G954" s="25">
        <v>378</v>
      </c>
      <c r="H954" s="25">
        <v>283</v>
      </c>
      <c r="I954" s="25">
        <v>3</v>
      </c>
      <c r="J954" s="25">
        <v>0</v>
      </c>
      <c r="K954" s="25">
        <v>667</v>
      </c>
      <c r="L954" s="17"/>
      <c r="M954" s="18"/>
    </row>
    <row r="955" spans="1:13" s="19" customFormat="1" ht="12.75" customHeight="1">
      <c r="A955" s="20">
        <v>951</v>
      </c>
      <c r="B955" s="22" t="s">
        <v>48</v>
      </c>
      <c r="C955" s="23">
        <v>24780</v>
      </c>
      <c r="D955" s="22" t="s">
        <v>129</v>
      </c>
      <c r="E955" s="23" t="s">
        <v>26</v>
      </c>
      <c r="F955" s="24" t="s">
        <v>7</v>
      </c>
      <c r="G955" s="25">
        <v>56</v>
      </c>
      <c r="H955" s="25">
        <v>69</v>
      </c>
      <c r="I955" s="25">
        <v>13</v>
      </c>
      <c r="J955" s="25">
        <v>0</v>
      </c>
      <c r="K955" s="25">
        <v>132</v>
      </c>
      <c r="L955" s="17"/>
      <c r="M955" s="18"/>
    </row>
    <row r="956" spans="1:13" s="19" customFormat="1" ht="12.75" customHeight="1">
      <c r="A956" s="20">
        <v>952</v>
      </c>
      <c r="B956" s="22" t="s">
        <v>48</v>
      </c>
      <c r="C956" s="23">
        <v>24780</v>
      </c>
      <c r="D956" s="22" t="s">
        <v>129</v>
      </c>
      <c r="E956" s="23" t="s">
        <v>27</v>
      </c>
      <c r="F956" s="24" t="s">
        <v>8</v>
      </c>
      <c r="G956" s="25">
        <v>119</v>
      </c>
      <c r="H956" s="25">
        <v>197</v>
      </c>
      <c r="I956" s="25">
        <v>10</v>
      </c>
      <c r="J956" s="25">
        <v>0</v>
      </c>
      <c r="K956" s="25">
        <v>326</v>
      </c>
      <c r="L956" s="17"/>
      <c r="M956" s="18"/>
    </row>
    <row r="957" spans="1:13" s="19" customFormat="1" ht="12.75" customHeight="1">
      <c r="A957" s="20">
        <v>953</v>
      </c>
      <c r="B957" s="22" t="s">
        <v>48</v>
      </c>
      <c r="C957" s="23">
        <v>24780</v>
      </c>
      <c r="D957" s="22" t="s">
        <v>129</v>
      </c>
      <c r="E957" s="23" t="s">
        <v>28</v>
      </c>
      <c r="F957" s="24" t="s">
        <v>9</v>
      </c>
      <c r="G957" s="25">
        <v>57</v>
      </c>
      <c r="H957" s="25">
        <v>135</v>
      </c>
      <c r="I957" s="25">
        <v>15</v>
      </c>
      <c r="J957" s="25">
        <v>0</v>
      </c>
      <c r="K957" s="25">
        <v>207</v>
      </c>
      <c r="L957" s="17"/>
      <c r="M957" s="18"/>
    </row>
    <row r="958" spans="1:13" s="19" customFormat="1" ht="12.75" customHeight="1">
      <c r="A958" s="20">
        <v>954</v>
      </c>
      <c r="B958" s="22" t="s">
        <v>48</v>
      </c>
      <c r="C958" s="23">
        <v>24780</v>
      </c>
      <c r="D958" s="22" t="s">
        <v>129</v>
      </c>
      <c r="E958" s="23" t="s">
        <v>29</v>
      </c>
      <c r="F958" s="24" t="s">
        <v>10</v>
      </c>
      <c r="G958" s="25">
        <v>135</v>
      </c>
      <c r="H958" s="25">
        <v>101</v>
      </c>
      <c r="I958" s="25">
        <v>8</v>
      </c>
      <c r="J958" s="25">
        <v>0</v>
      </c>
      <c r="K958" s="25">
        <v>244</v>
      </c>
      <c r="L958" s="17"/>
      <c r="M958" s="18"/>
    </row>
    <row r="959" spans="1:13" s="19" customFormat="1" ht="12.75" customHeight="1">
      <c r="A959" s="20">
        <v>955</v>
      </c>
      <c r="B959" s="22" t="s">
        <v>48</v>
      </c>
      <c r="C959" s="23">
        <v>24780</v>
      </c>
      <c r="D959" s="22" t="s">
        <v>129</v>
      </c>
      <c r="E959" s="23" t="s">
        <v>30</v>
      </c>
      <c r="F959" s="24" t="s">
        <v>11</v>
      </c>
      <c r="G959" s="25">
        <v>10</v>
      </c>
      <c r="H959" s="25">
        <v>5</v>
      </c>
      <c r="I959" s="25">
        <v>3</v>
      </c>
      <c r="J959" s="25">
        <v>0</v>
      </c>
      <c r="K959" s="25">
        <v>15</v>
      </c>
      <c r="L959" s="17"/>
      <c r="M959" s="18"/>
    </row>
    <row r="960" spans="1:13" s="19" customFormat="1" ht="12.75" customHeight="1">
      <c r="A960" s="20">
        <v>956</v>
      </c>
      <c r="B960" s="22" t="s">
        <v>48</v>
      </c>
      <c r="C960" s="23">
        <v>24780</v>
      </c>
      <c r="D960" s="22" t="s">
        <v>129</v>
      </c>
      <c r="E960" s="23" t="s">
        <v>31</v>
      </c>
      <c r="F960" s="24" t="s">
        <v>12</v>
      </c>
      <c r="G960" s="25">
        <v>232</v>
      </c>
      <c r="H960" s="25">
        <v>40</v>
      </c>
      <c r="I960" s="25">
        <v>3</v>
      </c>
      <c r="J960" s="25">
        <v>0</v>
      </c>
      <c r="K960" s="25">
        <v>276</v>
      </c>
      <c r="L960" s="17"/>
      <c r="M960" s="18"/>
    </row>
    <row r="961" spans="1:13" s="19" customFormat="1" ht="12.75" customHeight="1">
      <c r="A961" s="20">
        <v>957</v>
      </c>
      <c r="B961" s="22" t="s">
        <v>48</v>
      </c>
      <c r="C961" s="23">
        <v>24780</v>
      </c>
      <c r="D961" s="22" t="s">
        <v>129</v>
      </c>
      <c r="E961" s="23" t="s">
        <v>32</v>
      </c>
      <c r="F961" s="24" t="s">
        <v>13</v>
      </c>
      <c r="G961" s="25">
        <v>429</v>
      </c>
      <c r="H961" s="25">
        <v>49</v>
      </c>
      <c r="I961" s="25">
        <v>5</v>
      </c>
      <c r="J961" s="25">
        <v>0</v>
      </c>
      <c r="K961" s="25">
        <v>483</v>
      </c>
      <c r="L961" s="17"/>
      <c r="M961" s="18"/>
    </row>
    <row r="962" spans="1:13" s="19" customFormat="1" ht="12.75" customHeight="1">
      <c r="A962" s="20">
        <v>958</v>
      </c>
      <c r="B962" s="22" t="s">
        <v>48</v>
      </c>
      <c r="C962" s="23">
        <v>24780</v>
      </c>
      <c r="D962" s="22" t="s">
        <v>129</v>
      </c>
      <c r="E962" s="23" t="s">
        <v>33</v>
      </c>
      <c r="F962" s="24" t="s">
        <v>14</v>
      </c>
      <c r="G962" s="25">
        <v>159</v>
      </c>
      <c r="H962" s="25">
        <v>109</v>
      </c>
      <c r="I962" s="25">
        <v>5</v>
      </c>
      <c r="J962" s="25">
        <v>0</v>
      </c>
      <c r="K962" s="25">
        <v>274</v>
      </c>
      <c r="L962" s="17"/>
      <c r="M962" s="18"/>
    </row>
    <row r="963" spans="1:13" s="19" customFormat="1" ht="12.75" customHeight="1">
      <c r="A963" s="20">
        <v>959</v>
      </c>
      <c r="B963" s="22" t="s">
        <v>48</v>
      </c>
      <c r="C963" s="23">
        <v>24780</v>
      </c>
      <c r="D963" s="22" t="s">
        <v>129</v>
      </c>
      <c r="E963" s="23" t="s">
        <v>34</v>
      </c>
      <c r="F963" s="24" t="s">
        <v>15</v>
      </c>
      <c r="G963" s="25">
        <v>60</v>
      </c>
      <c r="H963" s="25">
        <v>75</v>
      </c>
      <c r="I963" s="25">
        <v>10</v>
      </c>
      <c r="J963" s="25">
        <v>0</v>
      </c>
      <c r="K963" s="25">
        <v>149</v>
      </c>
      <c r="L963" s="17"/>
      <c r="M963" s="18"/>
    </row>
    <row r="964" spans="1:13" s="19" customFormat="1" ht="12.75" customHeight="1">
      <c r="A964" s="20">
        <v>960</v>
      </c>
      <c r="B964" s="22" t="s">
        <v>48</v>
      </c>
      <c r="C964" s="23">
        <v>24780</v>
      </c>
      <c r="D964" s="22" t="s">
        <v>129</v>
      </c>
      <c r="E964" s="23" t="s">
        <v>35</v>
      </c>
      <c r="F964" s="24" t="s">
        <v>16</v>
      </c>
      <c r="G964" s="25">
        <v>5</v>
      </c>
      <c r="H964" s="25">
        <v>5</v>
      </c>
      <c r="I964" s="25">
        <v>3</v>
      </c>
      <c r="J964" s="25">
        <v>0</v>
      </c>
      <c r="K964" s="25">
        <v>15</v>
      </c>
      <c r="L964" s="17"/>
      <c r="M964" s="18"/>
    </row>
    <row r="965" spans="1:13" s="19" customFormat="1" ht="12.75" customHeight="1">
      <c r="A965" s="20">
        <v>961</v>
      </c>
      <c r="B965" s="22" t="s">
        <v>48</v>
      </c>
      <c r="C965" s="23">
        <v>24780</v>
      </c>
      <c r="D965" s="22" t="s">
        <v>129</v>
      </c>
      <c r="E965" s="23" t="s">
        <v>36</v>
      </c>
      <c r="F965" s="24" t="s">
        <v>17</v>
      </c>
      <c r="G965" s="25">
        <v>23</v>
      </c>
      <c r="H965" s="25">
        <v>35</v>
      </c>
      <c r="I965" s="25">
        <v>3</v>
      </c>
      <c r="J965" s="25">
        <v>0</v>
      </c>
      <c r="K965" s="25">
        <v>62</v>
      </c>
      <c r="L965" s="17"/>
      <c r="M965" s="18"/>
    </row>
    <row r="966" spans="1:13" s="19" customFormat="1" ht="12.75" customHeight="1">
      <c r="A966" s="20">
        <v>962</v>
      </c>
      <c r="B966" s="22" t="s">
        <v>48</v>
      </c>
      <c r="C966" s="23">
        <v>24780</v>
      </c>
      <c r="D966" s="22" t="s">
        <v>129</v>
      </c>
      <c r="E966" s="23" t="s">
        <v>37</v>
      </c>
      <c r="F966" s="24" t="s">
        <v>18</v>
      </c>
      <c r="G966" s="25">
        <v>85</v>
      </c>
      <c r="H966" s="25">
        <v>109</v>
      </c>
      <c r="I966" s="25">
        <v>9</v>
      </c>
      <c r="J966" s="25">
        <v>0</v>
      </c>
      <c r="K966" s="25">
        <v>207</v>
      </c>
      <c r="L966" s="17"/>
      <c r="M966" s="18"/>
    </row>
    <row r="967" spans="1:13" s="19" customFormat="1" ht="12.75" customHeight="1">
      <c r="A967" s="20">
        <v>963</v>
      </c>
      <c r="B967" s="22" t="s">
        <v>48</v>
      </c>
      <c r="C967" s="23">
        <v>24780</v>
      </c>
      <c r="D967" s="22" t="s">
        <v>129</v>
      </c>
      <c r="E967" s="23" t="s">
        <v>38</v>
      </c>
      <c r="F967" s="24" t="s">
        <v>19</v>
      </c>
      <c r="G967" s="25">
        <v>26</v>
      </c>
      <c r="H967" s="25">
        <v>21</v>
      </c>
      <c r="I967" s="25">
        <v>3</v>
      </c>
      <c r="J967" s="25">
        <v>0</v>
      </c>
      <c r="K967" s="25">
        <v>42</v>
      </c>
      <c r="L967" s="17"/>
      <c r="M967" s="18"/>
    </row>
    <row r="968" spans="1:13" s="19" customFormat="1" ht="12.75" customHeight="1">
      <c r="A968" s="20">
        <v>964</v>
      </c>
      <c r="B968" s="22" t="s">
        <v>48</v>
      </c>
      <c r="C968" s="23">
        <v>24780</v>
      </c>
      <c r="D968" s="22" t="s">
        <v>129</v>
      </c>
      <c r="E968" s="23" t="s">
        <v>39</v>
      </c>
      <c r="F968" s="24" t="s">
        <v>20</v>
      </c>
      <c r="G968" s="25">
        <v>100</v>
      </c>
      <c r="H968" s="25">
        <v>136</v>
      </c>
      <c r="I968" s="25">
        <v>3</v>
      </c>
      <c r="J968" s="25">
        <v>0</v>
      </c>
      <c r="K968" s="25">
        <v>235</v>
      </c>
      <c r="L968" s="17"/>
      <c r="M968" s="18"/>
    </row>
    <row r="969" spans="1:13" s="19" customFormat="1" ht="12.75" customHeight="1">
      <c r="A969" s="20">
        <v>965</v>
      </c>
      <c r="B969" s="22" t="s">
        <v>48</v>
      </c>
      <c r="C969" s="23">
        <v>24780</v>
      </c>
      <c r="D969" s="22" t="s">
        <v>129</v>
      </c>
      <c r="E969" s="23" t="s">
        <v>40</v>
      </c>
      <c r="F969" s="24" t="s">
        <v>41</v>
      </c>
      <c r="G969" s="25">
        <v>34</v>
      </c>
      <c r="H969" s="25">
        <v>12</v>
      </c>
      <c r="I969" s="25">
        <v>0</v>
      </c>
      <c r="J969" s="25">
        <v>0</v>
      </c>
      <c r="K969" s="25">
        <v>48</v>
      </c>
      <c r="L969" s="17"/>
      <c r="M969" s="18"/>
    </row>
    <row r="970" spans="1:13" s="19" customFormat="1" ht="12.75" customHeight="1">
      <c r="A970" s="20">
        <v>966</v>
      </c>
      <c r="B970" s="22" t="s">
        <v>48</v>
      </c>
      <c r="C970" s="23">
        <v>24780</v>
      </c>
      <c r="D970" s="22" t="s">
        <v>130</v>
      </c>
      <c r="E970" s="23"/>
      <c r="F970" s="24"/>
      <c r="G970" s="25">
        <v>2889</v>
      </c>
      <c r="H970" s="25">
        <v>2107</v>
      </c>
      <c r="I970" s="25">
        <v>157</v>
      </c>
      <c r="J970" s="25">
        <v>3</v>
      </c>
      <c r="K970" s="25">
        <v>5150</v>
      </c>
      <c r="L970" s="17"/>
      <c r="M970" s="18"/>
    </row>
    <row r="971" spans="1:13" s="19" customFormat="1" ht="12.75" customHeight="1">
      <c r="A971" s="20">
        <v>967</v>
      </c>
      <c r="B971" s="22" t="s">
        <v>48</v>
      </c>
      <c r="C971" s="23">
        <v>24850</v>
      </c>
      <c r="D971" s="22" t="s">
        <v>173</v>
      </c>
      <c r="E971" s="23" t="s">
        <v>21</v>
      </c>
      <c r="F971" s="24" t="s">
        <v>2</v>
      </c>
      <c r="G971" s="25">
        <v>276</v>
      </c>
      <c r="H971" s="25">
        <v>90</v>
      </c>
      <c r="I971" s="25">
        <v>3</v>
      </c>
      <c r="J971" s="25">
        <v>0</v>
      </c>
      <c r="K971" s="25">
        <v>372</v>
      </c>
      <c r="L971" s="17"/>
      <c r="M971" s="18"/>
    </row>
    <row r="972" spans="1:13" s="19" customFormat="1" ht="12.75" customHeight="1">
      <c r="A972" s="20">
        <v>968</v>
      </c>
      <c r="B972" s="22" t="s">
        <v>48</v>
      </c>
      <c r="C972" s="23">
        <v>24850</v>
      </c>
      <c r="D972" s="22" t="s">
        <v>173</v>
      </c>
      <c r="E972" s="23" t="s">
        <v>22</v>
      </c>
      <c r="F972" s="24" t="s">
        <v>3</v>
      </c>
      <c r="G972" s="25">
        <v>3</v>
      </c>
      <c r="H972" s="25">
        <v>3</v>
      </c>
      <c r="I972" s="25">
        <v>0</v>
      </c>
      <c r="J972" s="25">
        <v>0</v>
      </c>
      <c r="K972" s="25">
        <v>4</v>
      </c>
      <c r="L972" s="17"/>
      <c r="M972" s="18"/>
    </row>
    <row r="973" spans="1:13" s="19" customFormat="1" ht="12.75" customHeight="1">
      <c r="A973" s="20">
        <v>969</v>
      </c>
      <c r="B973" s="22" t="s">
        <v>48</v>
      </c>
      <c r="C973" s="23">
        <v>24850</v>
      </c>
      <c r="D973" s="22" t="s">
        <v>173</v>
      </c>
      <c r="E973" s="23" t="s">
        <v>23</v>
      </c>
      <c r="F973" s="24" t="s">
        <v>4</v>
      </c>
      <c r="G973" s="25">
        <v>83</v>
      </c>
      <c r="H973" s="25">
        <v>70</v>
      </c>
      <c r="I973" s="25">
        <v>3</v>
      </c>
      <c r="J973" s="25">
        <v>0</v>
      </c>
      <c r="K973" s="25">
        <v>157</v>
      </c>
      <c r="L973" s="17"/>
      <c r="M973" s="18"/>
    </row>
    <row r="974" spans="1:13" s="19" customFormat="1" ht="12.75" customHeight="1">
      <c r="A974" s="20">
        <v>970</v>
      </c>
      <c r="B974" s="22" t="s">
        <v>48</v>
      </c>
      <c r="C974" s="23">
        <v>24850</v>
      </c>
      <c r="D974" s="22" t="s">
        <v>173</v>
      </c>
      <c r="E974" s="23" t="s">
        <v>24</v>
      </c>
      <c r="F974" s="24" t="s">
        <v>5</v>
      </c>
      <c r="G974" s="25">
        <v>7</v>
      </c>
      <c r="H974" s="25">
        <v>3</v>
      </c>
      <c r="I974" s="25">
        <v>0</v>
      </c>
      <c r="J974" s="25">
        <v>0</v>
      </c>
      <c r="K974" s="25">
        <v>9</v>
      </c>
      <c r="L974" s="17"/>
      <c r="M974" s="18"/>
    </row>
    <row r="975" spans="1:13" s="19" customFormat="1" ht="12.75" customHeight="1">
      <c r="A975" s="20">
        <v>971</v>
      </c>
      <c r="B975" s="22" t="s">
        <v>48</v>
      </c>
      <c r="C975" s="23">
        <v>24850</v>
      </c>
      <c r="D975" s="22" t="s">
        <v>173</v>
      </c>
      <c r="E975" s="23" t="s">
        <v>25</v>
      </c>
      <c r="F975" s="24" t="s">
        <v>6</v>
      </c>
      <c r="G975" s="25">
        <v>409</v>
      </c>
      <c r="H975" s="25">
        <v>295</v>
      </c>
      <c r="I975" s="25">
        <v>6</v>
      </c>
      <c r="J975" s="25">
        <v>0</v>
      </c>
      <c r="K975" s="25">
        <v>702</v>
      </c>
      <c r="L975" s="17"/>
      <c r="M975" s="18"/>
    </row>
    <row r="976" spans="1:13" s="19" customFormat="1" ht="12.75" customHeight="1">
      <c r="A976" s="20">
        <v>972</v>
      </c>
      <c r="B976" s="22" t="s">
        <v>48</v>
      </c>
      <c r="C976" s="23">
        <v>24850</v>
      </c>
      <c r="D976" s="22" t="s">
        <v>173</v>
      </c>
      <c r="E976" s="23" t="s">
        <v>26</v>
      </c>
      <c r="F976" s="24" t="s">
        <v>7</v>
      </c>
      <c r="G976" s="25">
        <v>54</v>
      </c>
      <c r="H976" s="25">
        <v>24</v>
      </c>
      <c r="I976" s="25">
        <v>3</v>
      </c>
      <c r="J976" s="25">
        <v>0</v>
      </c>
      <c r="K976" s="25">
        <v>80</v>
      </c>
      <c r="L976" s="17"/>
      <c r="M976" s="18"/>
    </row>
    <row r="977" spans="1:13" s="19" customFormat="1" ht="12.75" customHeight="1">
      <c r="A977" s="20">
        <v>973</v>
      </c>
      <c r="B977" s="22" t="s">
        <v>48</v>
      </c>
      <c r="C977" s="23">
        <v>24850</v>
      </c>
      <c r="D977" s="22" t="s">
        <v>173</v>
      </c>
      <c r="E977" s="23" t="s">
        <v>27</v>
      </c>
      <c r="F977" s="24" t="s">
        <v>8</v>
      </c>
      <c r="G977" s="25">
        <v>75</v>
      </c>
      <c r="H977" s="25">
        <v>96</v>
      </c>
      <c r="I977" s="25">
        <v>3</v>
      </c>
      <c r="J977" s="25">
        <v>0</v>
      </c>
      <c r="K977" s="25">
        <v>172</v>
      </c>
      <c r="L977" s="17"/>
      <c r="M977" s="18"/>
    </row>
    <row r="978" spans="1:13" s="19" customFormat="1" ht="12.75" customHeight="1">
      <c r="A978" s="20">
        <v>974</v>
      </c>
      <c r="B978" s="22" t="s">
        <v>48</v>
      </c>
      <c r="C978" s="23">
        <v>24850</v>
      </c>
      <c r="D978" s="22" t="s">
        <v>173</v>
      </c>
      <c r="E978" s="23" t="s">
        <v>28</v>
      </c>
      <c r="F978" s="24" t="s">
        <v>9</v>
      </c>
      <c r="G978" s="25">
        <v>20</v>
      </c>
      <c r="H978" s="25">
        <v>77</v>
      </c>
      <c r="I978" s="25">
        <v>3</v>
      </c>
      <c r="J978" s="25">
        <v>0</v>
      </c>
      <c r="K978" s="25">
        <v>95</v>
      </c>
      <c r="L978" s="17"/>
      <c r="M978" s="18"/>
    </row>
    <row r="979" spans="1:13" s="19" customFormat="1" ht="12.75" customHeight="1">
      <c r="A979" s="20">
        <v>975</v>
      </c>
      <c r="B979" s="22" t="s">
        <v>48</v>
      </c>
      <c r="C979" s="23">
        <v>24850</v>
      </c>
      <c r="D979" s="22" t="s">
        <v>173</v>
      </c>
      <c r="E979" s="23" t="s">
        <v>29</v>
      </c>
      <c r="F979" s="24" t="s">
        <v>10</v>
      </c>
      <c r="G979" s="25">
        <v>138</v>
      </c>
      <c r="H979" s="25">
        <v>118</v>
      </c>
      <c r="I979" s="25">
        <v>0</v>
      </c>
      <c r="J979" s="25">
        <v>0</v>
      </c>
      <c r="K979" s="25">
        <v>257</v>
      </c>
      <c r="L979" s="17"/>
      <c r="M979" s="18"/>
    </row>
    <row r="980" spans="1:13" s="19" customFormat="1" ht="12.75" customHeight="1">
      <c r="A980" s="20">
        <v>976</v>
      </c>
      <c r="B980" s="22" t="s">
        <v>48</v>
      </c>
      <c r="C980" s="23">
        <v>24850</v>
      </c>
      <c r="D980" s="22" t="s">
        <v>173</v>
      </c>
      <c r="E980" s="23" t="s">
        <v>30</v>
      </c>
      <c r="F980" s="24" t="s">
        <v>11</v>
      </c>
      <c r="G980" s="25">
        <v>4</v>
      </c>
      <c r="H980" s="25">
        <v>3</v>
      </c>
      <c r="I980" s="25">
        <v>0</v>
      </c>
      <c r="J980" s="25">
        <v>0</v>
      </c>
      <c r="K980" s="25">
        <v>9</v>
      </c>
      <c r="L980" s="17"/>
      <c r="M980" s="18"/>
    </row>
    <row r="981" spans="1:13" s="19" customFormat="1" ht="12.75" customHeight="1">
      <c r="A981" s="20">
        <v>977</v>
      </c>
      <c r="B981" s="22" t="s">
        <v>48</v>
      </c>
      <c r="C981" s="23">
        <v>24850</v>
      </c>
      <c r="D981" s="22" t="s">
        <v>173</v>
      </c>
      <c r="E981" s="23" t="s">
        <v>31</v>
      </c>
      <c r="F981" s="24" t="s">
        <v>12</v>
      </c>
      <c r="G981" s="25">
        <v>111</v>
      </c>
      <c r="H981" s="25">
        <v>24</v>
      </c>
      <c r="I981" s="25">
        <v>3</v>
      </c>
      <c r="J981" s="25">
        <v>0</v>
      </c>
      <c r="K981" s="25">
        <v>135</v>
      </c>
      <c r="L981" s="17"/>
      <c r="M981" s="18"/>
    </row>
    <row r="982" spans="1:13" s="19" customFormat="1" ht="12.75" customHeight="1">
      <c r="A982" s="20">
        <v>978</v>
      </c>
      <c r="B982" s="22" t="s">
        <v>48</v>
      </c>
      <c r="C982" s="23">
        <v>24850</v>
      </c>
      <c r="D982" s="22" t="s">
        <v>173</v>
      </c>
      <c r="E982" s="23" t="s">
        <v>32</v>
      </c>
      <c r="F982" s="24" t="s">
        <v>13</v>
      </c>
      <c r="G982" s="25">
        <v>165</v>
      </c>
      <c r="H982" s="25">
        <v>28</v>
      </c>
      <c r="I982" s="25">
        <v>0</v>
      </c>
      <c r="J982" s="25">
        <v>0</v>
      </c>
      <c r="K982" s="25">
        <v>191</v>
      </c>
      <c r="L982" s="17"/>
      <c r="M982" s="18"/>
    </row>
    <row r="983" spans="1:13" s="19" customFormat="1" ht="12.75" customHeight="1">
      <c r="A983" s="20">
        <v>979</v>
      </c>
      <c r="B983" s="22" t="s">
        <v>48</v>
      </c>
      <c r="C983" s="23">
        <v>24850</v>
      </c>
      <c r="D983" s="22" t="s">
        <v>173</v>
      </c>
      <c r="E983" s="23" t="s">
        <v>33</v>
      </c>
      <c r="F983" s="24" t="s">
        <v>14</v>
      </c>
      <c r="G983" s="25">
        <v>104</v>
      </c>
      <c r="H983" s="25">
        <v>71</v>
      </c>
      <c r="I983" s="25">
        <v>0</v>
      </c>
      <c r="J983" s="25">
        <v>0</v>
      </c>
      <c r="K983" s="25">
        <v>174</v>
      </c>
      <c r="L983" s="17"/>
      <c r="M983" s="18"/>
    </row>
    <row r="984" spans="1:13" s="19" customFormat="1" ht="12.75" customHeight="1">
      <c r="A984" s="20">
        <v>980</v>
      </c>
      <c r="B984" s="22" t="s">
        <v>48</v>
      </c>
      <c r="C984" s="23">
        <v>24850</v>
      </c>
      <c r="D984" s="22" t="s">
        <v>173</v>
      </c>
      <c r="E984" s="23" t="s">
        <v>34</v>
      </c>
      <c r="F984" s="24" t="s">
        <v>15</v>
      </c>
      <c r="G984" s="25">
        <v>52</v>
      </c>
      <c r="H984" s="25">
        <v>36</v>
      </c>
      <c r="I984" s="25">
        <v>0</v>
      </c>
      <c r="J984" s="25">
        <v>0</v>
      </c>
      <c r="K984" s="25">
        <v>91</v>
      </c>
      <c r="L984" s="17"/>
      <c r="M984" s="18"/>
    </row>
    <row r="985" spans="1:13" s="19" customFormat="1" ht="12.75" customHeight="1">
      <c r="A985" s="20">
        <v>981</v>
      </c>
      <c r="B985" s="22" t="s">
        <v>48</v>
      </c>
      <c r="C985" s="23">
        <v>24850</v>
      </c>
      <c r="D985" s="22" t="s">
        <v>173</v>
      </c>
      <c r="E985" s="23" t="s">
        <v>35</v>
      </c>
      <c r="F985" s="24" t="s">
        <v>16</v>
      </c>
      <c r="G985" s="25">
        <v>11</v>
      </c>
      <c r="H985" s="25">
        <v>5</v>
      </c>
      <c r="I985" s="25">
        <v>0</v>
      </c>
      <c r="J985" s="25">
        <v>0</v>
      </c>
      <c r="K985" s="25">
        <v>13</v>
      </c>
      <c r="L985" s="17"/>
      <c r="M985" s="18"/>
    </row>
    <row r="986" spans="1:13" s="19" customFormat="1" ht="12.75" customHeight="1">
      <c r="A986" s="20">
        <v>982</v>
      </c>
      <c r="B986" s="22" t="s">
        <v>48</v>
      </c>
      <c r="C986" s="23">
        <v>24850</v>
      </c>
      <c r="D986" s="22" t="s">
        <v>173</v>
      </c>
      <c r="E986" s="23" t="s">
        <v>36</v>
      </c>
      <c r="F986" s="24" t="s">
        <v>17</v>
      </c>
      <c r="G986" s="25">
        <v>21</v>
      </c>
      <c r="H986" s="25">
        <v>19</v>
      </c>
      <c r="I986" s="25">
        <v>0</v>
      </c>
      <c r="J986" s="25">
        <v>0</v>
      </c>
      <c r="K986" s="25">
        <v>40</v>
      </c>
      <c r="L986" s="17"/>
      <c r="M986" s="18"/>
    </row>
    <row r="987" spans="1:13" s="19" customFormat="1" ht="12.75" customHeight="1">
      <c r="A987" s="20">
        <v>983</v>
      </c>
      <c r="B987" s="22" t="s">
        <v>48</v>
      </c>
      <c r="C987" s="23">
        <v>24850</v>
      </c>
      <c r="D987" s="22" t="s">
        <v>173</v>
      </c>
      <c r="E987" s="23" t="s">
        <v>37</v>
      </c>
      <c r="F987" s="24" t="s">
        <v>18</v>
      </c>
      <c r="G987" s="25">
        <v>46</v>
      </c>
      <c r="H987" s="25">
        <v>38</v>
      </c>
      <c r="I987" s="25">
        <v>4</v>
      </c>
      <c r="J987" s="25">
        <v>0</v>
      </c>
      <c r="K987" s="25">
        <v>92</v>
      </c>
      <c r="L987" s="17"/>
      <c r="M987" s="18"/>
    </row>
    <row r="988" spans="1:13" s="19" customFormat="1" ht="12.75" customHeight="1">
      <c r="A988" s="20">
        <v>984</v>
      </c>
      <c r="B988" s="22" t="s">
        <v>48</v>
      </c>
      <c r="C988" s="23">
        <v>24850</v>
      </c>
      <c r="D988" s="22" t="s">
        <v>173</v>
      </c>
      <c r="E988" s="23" t="s">
        <v>38</v>
      </c>
      <c r="F988" s="24" t="s">
        <v>19</v>
      </c>
      <c r="G988" s="25">
        <v>26</v>
      </c>
      <c r="H988" s="25">
        <v>16</v>
      </c>
      <c r="I988" s="25">
        <v>0</v>
      </c>
      <c r="J988" s="25">
        <v>0</v>
      </c>
      <c r="K988" s="25">
        <v>39</v>
      </c>
      <c r="L988" s="17"/>
      <c r="M988" s="18"/>
    </row>
    <row r="989" spans="1:13" s="19" customFormat="1" ht="12.75" customHeight="1">
      <c r="A989" s="20">
        <v>985</v>
      </c>
      <c r="B989" s="22" t="s">
        <v>48</v>
      </c>
      <c r="C989" s="23">
        <v>24850</v>
      </c>
      <c r="D989" s="22" t="s">
        <v>173</v>
      </c>
      <c r="E989" s="23" t="s">
        <v>39</v>
      </c>
      <c r="F989" s="24" t="s">
        <v>20</v>
      </c>
      <c r="G989" s="25">
        <v>72</v>
      </c>
      <c r="H989" s="25">
        <v>88</v>
      </c>
      <c r="I989" s="25">
        <v>0</v>
      </c>
      <c r="J989" s="25">
        <v>0</v>
      </c>
      <c r="K989" s="25">
        <v>163</v>
      </c>
      <c r="L989" s="17"/>
      <c r="M989" s="18"/>
    </row>
    <row r="990" spans="1:13" s="19" customFormat="1" ht="12.75" customHeight="1">
      <c r="A990" s="20">
        <v>986</v>
      </c>
      <c r="B990" s="22" t="s">
        <v>48</v>
      </c>
      <c r="C990" s="23">
        <v>24850</v>
      </c>
      <c r="D990" s="22" t="s">
        <v>173</v>
      </c>
      <c r="E990" s="23" t="s">
        <v>40</v>
      </c>
      <c r="F990" s="24" t="s">
        <v>41</v>
      </c>
      <c r="G990" s="25">
        <v>22</v>
      </c>
      <c r="H990" s="25">
        <v>5</v>
      </c>
      <c r="I990" s="25">
        <v>0</v>
      </c>
      <c r="J990" s="25">
        <v>0</v>
      </c>
      <c r="K990" s="25">
        <v>31</v>
      </c>
      <c r="L990" s="17"/>
      <c r="M990" s="18"/>
    </row>
    <row r="991" spans="1:13" s="19" customFormat="1" ht="12.75" customHeight="1">
      <c r="A991" s="20">
        <v>987</v>
      </c>
      <c r="B991" s="22" t="s">
        <v>48</v>
      </c>
      <c r="C991" s="23">
        <v>24850</v>
      </c>
      <c r="D991" s="22" t="s">
        <v>174</v>
      </c>
      <c r="E991" s="23"/>
      <c r="F991" s="24"/>
      <c r="G991" s="25">
        <v>1702</v>
      </c>
      <c r="H991" s="25">
        <v>1091</v>
      </c>
      <c r="I991" s="25">
        <v>25</v>
      </c>
      <c r="J991" s="25">
        <v>0</v>
      </c>
      <c r="K991" s="25">
        <v>2827</v>
      </c>
      <c r="L991" s="17"/>
      <c r="M991" s="18"/>
    </row>
    <row r="992" spans="1:13" s="19" customFormat="1" ht="12.75" customHeight="1">
      <c r="A992" s="20">
        <v>988</v>
      </c>
      <c r="B992" s="22" t="s">
        <v>48</v>
      </c>
      <c r="C992" s="23">
        <v>24900</v>
      </c>
      <c r="D992" s="22" t="s">
        <v>175</v>
      </c>
      <c r="E992" s="23" t="s">
        <v>21</v>
      </c>
      <c r="F992" s="24" t="s">
        <v>2</v>
      </c>
      <c r="G992" s="25">
        <v>850</v>
      </c>
      <c r="H992" s="25">
        <v>372</v>
      </c>
      <c r="I992" s="25">
        <v>13</v>
      </c>
      <c r="J992" s="25">
        <v>0</v>
      </c>
      <c r="K992" s="25">
        <v>1235</v>
      </c>
      <c r="L992" s="17"/>
      <c r="M992" s="18"/>
    </row>
    <row r="993" spans="1:13" s="19" customFormat="1" ht="12.75" customHeight="1">
      <c r="A993" s="20">
        <v>989</v>
      </c>
      <c r="B993" s="22" t="s">
        <v>48</v>
      </c>
      <c r="C993" s="23">
        <v>24900</v>
      </c>
      <c r="D993" s="22" t="s">
        <v>175</v>
      </c>
      <c r="E993" s="23" t="s">
        <v>22</v>
      </c>
      <c r="F993" s="24" t="s">
        <v>3</v>
      </c>
      <c r="G993" s="25">
        <v>3</v>
      </c>
      <c r="H993" s="25">
        <v>3</v>
      </c>
      <c r="I993" s="25">
        <v>0</v>
      </c>
      <c r="J993" s="25">
        <v>0</v>
      </c>
      <c r="K993" s="25">
        <v>5</v>
      </c>
      <c r="L993" s="17"/>
      <c r="M993" s="18"/>
    </row>
    <row r="994" spans="1:13" s="19" customFormat="1" ht="12.75" customHeight="1">
      <c r="A994" s="20">
        <v>990</v>
      </c>
      <c r="B994" s="22" t="s">
        <v>48</v>
      </c>
      <c r="C994" s="23">
        <v>24900</v>
      </c>
      <c r="D994" s="22" t="s">
        <v>175</v>
      </c>
      <c r="E994" s="23" t="s">
        <v>23</v>
      </c>
      <c r="F994" s="24" t="s">
        <v>4</v>
      </c>
      <c r="G994" s="25">
        <v>49</v>
      </c>
      <c r="H994" s="25">
        <v>61</v>
      </c>
      <c r="I994" s="25">
        <v>10</v>
      </c>
      <c r="J994" s="25">
        <v>0</v>
      </c>
      <c r="K994" s="25">
        <v>124</v>
      </c>
      <c r="L994" s="17"/>
      <c r="M994" s="18"/>
    </row>
    <row r="995" spans="1:13" s="19" customFormat="1" ht="12.75" customHeight="1">
      <c r="A995" s="20">
        <v>991</v>
      </c>
      <c r="B995" s="22" t="s">
        <v>48</v>
      </c>
      <c r="C995" s="23">
        <v>24900</v>
      </c>
      <c r="D995" s="22" t="s">
        <v>175</v>
      </c>
      <c r="E995" s="23" t="s">
        <v>24</v>
      </c>
      <c r="F995" s="24" t="s">
        <v>5</v>
      </c>
      <c r="G995" s="25">
        <v>3</v>
      </c>
      <c r="H995" s="25">
        <v>3</v>
      </c>
      <c r="I995" s="25">
        <v>0</v>
      </c>
      <c r="J995" s="25">
        <v>0</v>
      </c>
      <c r="K995" s="25">
        <v>7</v>
      </c>
      <c r="L995" s="17"/>
      <c r="M995" s="18"/>
    </row>
    <row r="996" spans="1:13" s="19" customFormat="1" ht="12.75" customHeight="1">
      <c r="A996" s="20">
        <v>992</v>
      </c>
      <c r="B996" s="22" t="s">
        <v>48</v>
      </c>
      <c r="C996" s="23">
        <v>24900</v>
      </c>
      <c r="D996" s="22" t="s">
        <v>175</v>
      </c>
      <c r="E996" s="23" t="s">
        <v>25</v>
      </c>
      <c r="F996" s="24" t="s">
        <v>6</v>
      </c>
      <c r="G996" s="25">
        <v>249</v>
      </c>
      <c r="H996" s="25">
        <v>169</v>
      </c>
      <c r="I996" s="25">
        <v>3</v>
      </c>
      <c r="J996" s="25">
        <v>0</v>
      </c>
      <c r="K996" s="25">
        <v>419</v>
      </c>
      <c r="L996" s="17"/>
      <c r="M996" s="18"/>
    </row>
    <row r="997" spans="1:13" s="19" customFormat="1" ht="12.75" customHeight="1">
      <c r="A997" s="20">
        <v>993</v>
      </c>
      <c r="B997" s="22" t="s">
        <v>48</v>
      </c>
      <c r="C997" s="23">
        <v>24900</v>
      </c>
      <c r="D997" s="22" t="s">
        <v>175</v>
      </c>
      <c r="E997" s="23" t="s">
        <v>26</v>
      </c>
      <c r="F997" s="24" t="s">
        <v>7</v>
      </c>
      <c r="G997" s="25">
        <v>38</v>
      </c>
      <c r="H997" s="25">
        <v>24</v>
      </c>
      <c r="I997" s="25">
        <v>3</v>
      </c>
      <c r="J997" s="25">
        <v>0</v>
      </c>
      <c r="K997" s="25">
        <v>67</v>
      </c>
      <c r="L997" s="17"/>
      <c r="M997" s="18"/>
    </row>
    <row r="998" spans="1:13" s="19" customFormat="1" ht="12.75" customHeight="1">
      <c r="A998" s="20">
        <v>994</v>
      </c>
      <c r="B998" s="22" t="s">
        <v>48</v>
      </c>
      <c r="C998" s="23">
        <v>24900</v>
      </c>
      <c r="D998" s="22" t="s">
        <v>175</v>
      </c>
      <c r="E998" s="23" t="s">
        <v>27</v>
      </c>
      <c r="F998" s="24" t="s">
        <v>8</v>
      </c>
      <c r="G998" s="25">
        <v>69</v>
      </c>
      <c r="H998" s="25">
        <v>103</v>
      </c>
      <c r="I998" s="25">
        <v>4</v>
      </c>
      <c r="J998" s="25">
        <v>0</v>
      </c>
      <c r="K998" s="25">
        <v>178</v>
      </c>
      <c r="L998" s="17"/>
      <c r="M998" s="18"/>
    </row>
    <row r="999" spans="1:13" s="19" customFormat="1" ht="12.75" customHeight="1">
      <c r="A999" s="20">
        <v>995</v>
      </c>
      <c r="B999" s="22" t="s">
        <v>48</v>
      </c>
      <c r="C999" s="23">
        <v>24900</v>
      </c>
      <c r="D999" s="22" t="s">
        <v>175</v>
      </c>
      <c r="E999" s="23" t="s">
        <v>28</v>
      </c>
      <c r="F999" s="24" t="s">
        <v>9</v>
      </c>
      <c r="G999" s="25">
        <v>37</v>
      </c>
      <c r="H999" s="25">
        <v>66</v>
      </c>
      <c r="I999" s="25">
        <v>8</v>
      </c>
      <c r="J999" s="25">
        <v>0</v>
      </c>
      <c r="K999" s="25">
        <v>114</v>
      </c>
      <c r="L999" s="17"/>
      <c r="M999" s="18"/>
    </row>
    <row r="1000" spans="1:13" s="19" customFormat="1" ht="12.75" customHeight="1">
      <c r="A1000" s="20">
        <v>996</v>
      </c>
      <c r="B1000" s="22" t="s">
        <v>48</v>
      </c>
      <c r="C1000" s="23">
        <v>24900</v>
      </c>
      <c r="D1000" s="22" t="s">
        <v>175</v>
      </c>
      <c r="E1000" s="23" t="s">
        <v>29</v>
      </c>
      <c r="F1000" s="24" t="s">
        <v>10</v>
      </c>
      <c r="G1000" s="25">
        <v>97</v>
      </c>
      <c r="H1000" s="25">
        <v>75</v>
      </c>
      <c r="I1000" s="25">
        <v>4</v>
      </c>
      <c r="J1000" s="25">
        <v>0</v>
      </c>
      <c r="K1000" s="25">
        <v>180</v>
      </c>
      <c r="L1000" s="17"/>
      <c r="M1000" s="18"/>
    </row>
    <row r="1001" spans="1:13" s="19" customFormat="1" ht="12.75" customHeight="1">
      <c r="A1001" s="20">
        <v>997</v>
      </c>
      <c r="B1001" s="22" t="s">
        <v>48</v>
      </c>
      <c r="C1001" s="23">
        <v>24900</v>
      </c>
      <c r="D1001" s="22" t="s">
        <v>175</v>
      </c>
      <c r="E1001" s="23" t="s">
        <v>30</v>
      </c>
      <c r="F1001" s="24" t="s">
        <v>11</v>
      </c>
      <c r="G1001" s="25">
        <v>5</v>
      </c>
      <c r="H1001" s="25">
        <v>3</v>
      </c>
      <c r="I1001" s="25">
        <v>0</v>
      </c>
      <c r="J1001" s="25">
        <v>0</v>
      </c>
      <c r="K1001" s="25">
        <v>5</v>
      </c>
      <c r="L1001" s="17"/>
      <c r="M1001" s="18"/>
    </row>
    <row r="1002" spans="1:13" s="19" customFormat="1" ht="12.75" customHeight="1">
      <c r="A1002" s="20">
        <v>998</v>
      </c>
      <c r="B1002" s="22" t="s">
        <v>48</v>
      </c>
      <c r="C1002" s="23">
        <v>24900</v>
      </c>
      <c r="D1002" s="22" t="s">
        <v>175</v>
      </c>
      <c r="E1002" s="23" t="s">
        <v>31</v>
      </c>
      <c r="F1002" s="24" t="s">
        <v>12</v>
      </c>
      <c r="G1002" s="25">
        <v>108</v>
      </c>
      <c r="H1002" s="25">
        <v>13</v>
      </c>
      <c r="I1002" s="25">
        <v>3</v>
      </c>
      <c r="J1002" s="25">
        <v>0</v>
      </c>
      <c r="K1002" s="25">
        <v>120</v>
      </c>
      <c r="L1002" s="17"/>
      <c r="M1002" s="18"/>
    </row>
    <row r="1003" spans="1:13" s="19" customFormat="1" ht="12.75" customHeight="1">
      <c r="A1003" s="20">
        <v>999</v>
      </c>
      <c r="B1003" s="22" t="s">
        <v>48</v>
      </c>
      <c r="C1003" s="23">
        <v>24900</v>
      </c>
      <c r="D1003" s="22" t="s">
        <v>175</v>
      </c>
      <c r="E1003" s="23" t="s">
        <v>32</v>
      </c>
      <c r="F1003" s="24" t="s">
        <v>13</v>
      </c>
      <c r="G1003" s="25">
        <v>163</v>
      </c>
      <c r="H1003" s="25">
        <v>36</v>
      </c>
      <c r="I1003" s="25">
        <v>0</v>
      </c>
      <c r="J1003" s="25">
        <v>0</v>
      </c>
      <c r="K1003" s="25">
        <v>199</v>
      </c>
      <c r="L1003" s="17"/>
      <c r="M1003" s="18"/>
    </row>
    <row r="1004" spans="1:13" s="19" customFormat="1" ht="12.75" customHeight="1">
      <c r="A1004" s="20">
        <v>1000</v>
      </c>
      <c r="B1004" s="22" t="s">
        <v>48</v>
      </c>
      <c r="C1004" s="23">
        <v>24900</v>
      </c>
      <c r="D1004" s="22" t="s">
        <v>175</v>
      </c>
      <c r="E1004" s="23" t="s">
        <v>33</v>
      </c>
      <c r="F1004" s="24" t="s">
        <v>14</v>
      </c>
      <c r="G1004" s="25">
        <v>74</v>
      </c>
      <c r="H1004" s="25">
        <v>51</v>
      </c>
      <c r="I1004" s="25">
        <v>0</v>
      </c>
      <c r="J1004" s="25">
        <v>0</v>
      </c>
      <c r="K1004" s="25">
        <v>121</v>
      </c>
      <c r="L1004" s="17"/>
      <c r="M1004" s="18"/>
    </row>
    <row r="1005" spans="1:13" s="19" customFormat="1" ht="12.75" customHeight="1">
      <c r="A1005" s="20">
        <v>1001</v>
      </c>
      <c r="B1005" s="22" t="s">
        <v>48</v>
      </c>
      <c r="C1005" s="23">
        <v>24900</v>
      </c>
      <c r="D1005" s="22" t="s">
        <v>175</v>
      </c>
      <c r="E1005" s="23" t="s">
        <v>34</v>
      </c>
      <c r="F1005" s="24" t="s">
        <v>15</v>
      </c>
      <c r="G1005" s="25">
        <v>27</v>
      </c>
      <c r="H1005" s="25">
        <v>26</v>
      </c>
      <c r="I1005" s="25">
        <v>0</v>
      </c>
      <c r="J1005" s="25">
        <v>0</v>
      </c>
      <c r="K1005" s="25">
        <v>57</v>
      </c>
      <c r="L1005" s="17"/>
      <c r="M1005" s="18"/>
    </row>
    <row r="1006" spans="1:13" s="19" customFormat="1" ht="12.75" customHeight="1">
      <c r="A1006" s="20">
        <v>1002</v>
      </c>
      <c r="B1006" s="22" t="s">
        <v>48</v>
      </c>
      <c r="C1006" s="23">
        <v>24900</v>
      </c>
      <c r="D1006" s="22" t="s">
        <v>175</v>
      </c>
      <c r="E1006" s="23" t="s">
        <v>35</v>
      </c>
      <c r="F1006" s="24" t="s">
        <v>16</v>
      </c>
      <c r="G1006" s="25">
        <v>3</v>
      </c>
      <c r="H1006" s="25">
        <v>7</v>
      </c>
      <c r="I1006" s="25">
        <v>0</v>
      </c>
      <c r="J1006" s="25">
        <v>0</v>
      </c>
      <c r="K1006" s="25">
        <v>9</v>
      </c>
      <c r="L1006" s="17"/>
      <c r="M1006" s="18"/>
    </row>
    <row r="1007" spans="1:13" s="19" customFormat="1" ht="12.75" customHeight="1">
      <c r="A1007" s="20">
        <v>1003</v>
      </c>
      <c r="B1007" s="22" t="s">
        <v>48</v>
      </c>
      <c r="C1007" s="23">
        <v>24900</v>
      </c>
      <c r="D1007" s="22" t="s">
        <v>175</v>
      </c>
      <c r="E1007" s="23" t="s">
        <v>36</v>
      </c>
      <c r="F1007" s="24" t="s">
        <v>17</v>
      </c>
      <c r="G1007" s="25">
        <v>9</v>
      </c>
      <c r="H1007" s="25">
        <v>9</v>
      </c>
      <c r="I1007" s="25">
        <v>0</v>
      </c>
      <c r="J1007" s="25">
        <v>0</v>
      </c>
      <c r="K1007" s="25">
        <v>14</v>
      </c>
      <c r="L1007" s="17"/>
      <c r="M1007" s="18"/>
    </row>
    <row r="1008" spans="1:13" s="19" customFormat="1" ht="12.75" customHeight="1">
      <c r="A1008" s="20">
        <v>1004</v>
      </c>
      <c r="B1008" s="22" t="s">
        <v>48</v>
      </c>
      <c r="C1008" s="23">
        <v>24900</v>
      </c>
      <c r="D1008" s="22" t="s">
        <v>175</v>
      </c>
      <c r="E1008" s="23" t="s">
        <v>37</v>
      </c>
      <c r="F1008" s="24" t="s">
        <v>18</v>
      </c>
      <c r="G1008" s="25">
        <v>41</v>
      </c>
      <c r="H1008" s="25">
        <v>28</v>
      </c>
      <c r="I1008" s="25">
        <v>4</v>
      </c>
      <c r="J1008" s="25">
        <v>0</v>
      </c>
      <c r="K1008" s="25">
        <v>73</v>
      </c>
      <c r="L1008" s="17"/>
      <c r="M1008" s="18"/>
    </row>
    <row r="1009" spans="1:13" s="19" customFormat="1" ht="12.75" customHeight="1">
      <c r="A1009" s="20">
        <v>1005</v>
      </c>
      <c r="B1009" s="22" t="s">
        <v>48</v>
      </c>
      <c r="C1009" s="23">
        <v>24900</v>
      </c>
      <c r="D1009" s="22" t="s">
        <v>175</v>
      </c>
      <c r="E1009" s="23" t="s">
        <v>38</v>
      </c>
      <c r="F1009" s="24" t="s">
        <v>19</v>
      </c>
      <c r="G1009" s="25">
        <v>14</v>
      </c>
      <c r="H1009" s="25">
        <v>8</v>
      </c>
      <c r="I1009" s="25">
        <v>0</v>
      </c>
      <c r="J1009" s="25">
        <v>0</v>
      </c>
      <c r="K1009" s="25">
        <v>16</v>
      </c>
      <c r="L1009" s="17"/>
      <c r="M1009" s="18"/>
    </row>
    <row r="1010" spans="1:13" s="19" customFormat="1" ht="12.75" customHeight="1">
      <c r="A1010" s="20">
        <v>1006</v>
      </c>
      <c r="B1010" s="22" t="s">
        <v>48</v>
      </c>
      <c r="C1010" s="23">
        <v>24900</v>
      </c>
      <c r="D1010" s="22" t="s">
        <v>175</v>
      </c>
      <c r="E1010" s="23" t="s">
        <v>39</v>
      </c>
      <c r="F1010" s="24" t="s">
        <v>20</v>
      </c>
      <c r="G1010" s="25">
        <v>62</v>
      </c>
      <c r="H1010" s="25">
        <v>73</v>
      </c>
      <c r="I1010" s="25">
        <v>0</v>
      </c>
      <c r="J1010" s="25">
        <v>0</v>
      </c>
      <c r="K1010" s="25">
        <v>138</v>
      </c>
      <c r="L1010" s="17"/>
      <c r="M1010" s="18"/>
    </row>
    <row r="1011" spans="1:13" s="19" customFormat="1" ht="12.75" customHeight="1">
      <c r="A1011" s="20">
        <v>1007</v>
      </c>
      <c r="B1011" s="22" t="s">
        <v>48</v>
      </c>
      <c r="C1011" s="23">
        <v>24900</v>
      </c>
      <c r="D1011" s="22" t="s">
        <v>175</v>
      </c>
      <c r="E1011" s="23" t="s">
        <v>40</v>
      </c>
      <c r="F1011" s="24" t="s">
        <v>41</v>
      </c>
      <c r="G1011" s="25">
        <v>21</v>
      </c>
      <c r="H1011" s="25">
        <v>6</v>
      </c>
      <c r="I1011" s="25">
        <v>0</v>
      </c>
      <c r="J1011" s="25">
        <v>0</v>
      </c>
      <c r="K1011" s="25">
        <v>20</v>
      </c>
      <c r="L1011" s="17"/>
      <c r="M1011" s="18"/>
    </row>
    <row r="1012" spans="1:13" s="19" customFormat="1" ht="12.75" customHeight="1">
      <c r="A1012" s="20">
        <v>1008</v>
      </c>
      <c r="B1012" s="22" t="s">
        <v>48</v>
      </c>
      <c r="C1012" s="23">
        <v>24900</v>
      </c>
      <c r="D1012" s="22" t="s">
        <v>176</v>
      </c>
      <c r="E1012" s="23"/>
      <c r="F1012" s="24"/>
      <c r="G1012" s="25">
        <v>1924</v>
      </c>
      <c r="H1012" s="25">
        <v>1130</v>
      </c>
      <c r="I1012" s="25">
        <v>56</v>
      </c>
      <c r="J1012" s="25">
        <v>0</v>
      </c>
      <c r="K1012" s="25">
        <v>3112</v>
      </c>
      <c r="L1012" s="17"/>
      <c r="M1012" s="18"/>
    </row>
    <row r="1013" spans="1:13" s="19" customFormat="1" ht="12.75" customHeight="1">
      <c r="A1013" s="20">
        <v>1009</v>
      </c>
      <c r="B1013" s="22" t="s">
        <v>48</v>
      </c>
      <c r="C1013" s="23">
        <v>24970</v>
      </c>
      <c r="D1013" s="22" t="s">
        <v>101</v>
      </c>
      <c r="E1013" s="23" t="s">
        <v>21</v>
      </c>
      <c r="F1013" s="24" t="s">
        <v>2</v>
      </c>
      <c r="G1013" s="25">
        <v>121</v>
      </c>
      <c r="H1013" s="25">
        <v>20</v>
      </c>
      <c r="I1013" s="25">
        <v>3</v>
      </c>
      <c r="J1013" s="25">
        <v>0</v>
      </c>
      <c r="K1013" s="25">
        <v>141</v>
      </c>
      <c r="L1013" s="17"/>
      <c r="M1013" s="18"/>
    </row>
    <row r="1014" spans="1:13" s="19" customFormat="1" ht="12.75" customHeight="1">
      <c r="A1014" s="20">
        <v>1010</v>
      </c>
      <c r="B1014" s="22" t="s">
        <v>48</v>
      </c>
      <c r="C1014" s="23">
        <v>24970</v>
      </c>
      <c r="D1014" s="22" t="s">
        <v>101</v>
      </c>
      <c r="E1014" s="23" t="s">
        <v>22</v>
      </c>
      <c r="F1014" s="24" t="s">
        <v>3</v>
      </c>
      <c r="G1014" s="25">
        <v>10</v>
      </c>
      <c r="H1014" s="25">
        <v>3</v>
      </c>
      <c r="I1014" s="25">
        <v>3</v>
      </c>
      <c r="J1014" s="25">
        <v>0</v>
      </c>
      <c r="K1014" s="25">
        <v>21</v>
      </c>
      <c r="L1014" s="17"/>
      <c r="M1014" s="18"/>
    </row>
    <row r="1015" spans="1:13" s="19" customFormat="1" ht="12.75" customHeight="1">
      <c r="A1015" s="20">
        <v>1011</v>
      </c>
      <c r="B1015" s="22" t="s">
        <v>48</v>
      </c>
      <c r="C1015" s="23">
        <v>24970</v>
      </c>
      <c r="D1015" s="22" t="s">
        <v>101</v>
      </c>
      <c r="E1015" s="23" t="s">
        <v>23</v>
      </c>
      <c r="F1015" s="24" t="s">
        <v>4</v>
      </c>
      <c r="G1015" s="25">
        <v>311</v>
      </c>
      <c r="H1015" s="25">
        <v>423</v>
      </c>
      <c r="I1015" s="25">
        <v>66</v>
      </c>
      <c r="J1015" s="25">
        <v>0</v>
      </c>
      <c r="K1015" s="25">
        <v>804</v>
      </c>
      <c r="L1015" s="17"/>
      <c r="M1015" s="18"/>
    </row>
    <row r="1016" spans="1:13" s="19" customFormat="1" ht="12.75" customHeight="1">
      <c r="A1016" s="20">
        <v>1012</v>
      </c>
      <c r="B1016" s="22" t="s">
        <v>48</v>
      </c>
      <c r="C1016" s="23">
        <v>24970</v>
      </c>
      <c r="D1016" s="22" t="s">
        <v>101</v>
      </c>
      <c r="E1016" s="23" t="s">
        <v>24</v>
      </c>
      <c r="F1016" s="24" t="s">
        <v>5</v>
      </c>
      <c r="G1016" s="25">
        <v>15</v>
      </c>
      <c r="H1016" s="25">
        <v>8</v>
      </c>
      <c r="I1016" s="25">
        <v>6</v>
      </c>
      <c r="J1016" s="25">
        <v>0</v>
      </c>
      <c r="K1016" s="25">
        <v>32</v>
      </c>
      <c r="L1016" s="17"/>
      <c r="M1016" s="18"/>
    </row>
    <row r="1017" spans="1:13" s="19" customFormat="1" ht="12.75" customHeight="1">
      <c r="A1017" s="20">
        <v>1013</v>
      </c>
      <c r="B1017" s="22" t="s">
        <v>48</v>
      </c>
      <c r="C1017" s="23">
        <v>24970</v>
      </c>
      <c r="D1017" s="22" t="s">
        <v>101</v>
      </c>
      <c r="E1017" s="23" t="s">
        <v>25</v>
      </c>
      <c r="F1017" s="24" t="s">
        <v>6</v>
      </c>
      <c r="G1017" s="25">
        <v>1632</v>
      </c>
      <c r="H1017" s="25">
        <v>909</v>
      </c>
      <c r="I1017" s="25">
        <v>41</v>
      </c>
      <c r="J1017" s="25">
        <v>0</v>
      </c>
      <c r="K1017" s="25">
        <v>2587</v>
      </c>
      <c r="L1017" s="17"/>
      <c r="M1017" s="18"/>
    </row>
    <row r="1018" spans="1:13" s="19" customFormat="1" ht="12.75" customHeight="1">
      <c r="A1018" s="20">
        <v>1014</v>
      </c>
      <c r="B1018" s="22" t="s">
        <v>48</v>
      </c>
      <c r="C1018" s="23">
        <v>24970</v>
      </c>
      <c r="D1018" s="22" t="s">
        <v>101</v>
      </c>
      <c r="E1018" s="23" t="s">
        <v>26</v>
      </c>
      <c r="F1018" s="24" t="s">
        <v>7</v>
      </c>
      <c r="G1018" s="25">
        <v>526</v>
      </c>
      <c r="H1018" s="25">
        <v>692</v>
      </c>
      <c r="I1018" s="25">
        <v>83</v>
      </c>
      <c r="J1018" s="25">
        <v>3</v>
      </c>
      <c r="K1018" s="25">
        <v>1311</v>
      </c>
      <c r="L1018" s="17"/>
      <c r="M1018" s="18"/>
    </row>
    <row r="1019" spans="1:13" s="19" customFormat="1" ht="12.75" customHeight="1">
      <c r="A1019" s="20">
        <v>1015</v>
      </c>
      <c r="B1019" s="22" t="s">
        <v>48</v>
      </c>
      <c r="C1019" s="23">
        <v>24970</v>
      </c>
      <c r="D1019" s="22" t="s">
        <v>101</v>
      </c>
      <c r="E1019" s="23" t="s">
        <v>27</v>
      </c>
      <c r="F1019" s="24" t="s">
        <v>8</v>
      </c>
      <c r="G1019" s="25">
        <v>660</v>
      </c>
      <c r="H1019" s="25">
        <v>807</v>
      </c>
      <c r="I1019" s="25">
        <v>31</v>
      </c>
      <c r="J1019" s="25">
        <v>0</v>
      </c>
      <c r="K1019" s="25">
        <v>1501</v>
      </c>
      <c r="L1019" s="17"/>
      <c r="M1019" s="18"/>
    </row>
    <row r="1020" spans="1:13" s="19" customFormat="1" ht="12.75" customHeight="1">
      <c r="A1020" s="20">
        <v>1016</v>
      </c>
      <c r="B1020" s="22" t="s">
        <v>48</v>
      </c>
      <c r="C1020" s="23">
        <v>24970</v>
      </c>
      <c r="D1020" s="22" t="s">
        <v>101</v>
      </c>
      <c r="E1020" s="23" t="s">
        <v>28</v>
      </c>
      <c r="F1020" s="24" t="s">
        <v>9</v>
      </c>
      <c r="G1020" s="25">
        <v>218</v>
      </c>
      <c r="H1020" s="25">
        <v>618</v>
      </c>
      <c r="I1020" s="25">
        <v>49</v>
      </c>
      <c r="J1020" s="25">
        <v>3</v>
      </c>
      <c r="K1020" s="25">
        <v>896</v>
      </c>
      <c r="L1020" s="17"/>
      <c r="M1020" s="18"/>
    </row>
    <row r="1021" spans="1:13" s="19" customFormat="1" ht="12.75" customHeight="1">
      <c r="A1021" s="20">
        <v>1017</v>
      </c>
      <c r="B1021" s="22" t="s">
        <v>48</v>
      </c>
      <c r="C1021" s="23">
        <v>24970</v>
      </c>
      <c r="D1021" s="22" t="s">
        <v>101</v>
      </c>
      <c r="E1021" s="23" t="s">
        <v>29</v>
      </c>
      <c r="F1021" s="24" t="s">
        <v>10</v>
      </c>
      <c r="G1021" s="25">
        <v>772</v>
      </c>
      <c r="H1021" s="25">
        <v>237</v>
      </c>
      <c r="I1021" s="25">
        <v>6</v>
      </c>
      <c r="J1021" s="25">
        <v>0</v>
      </c>
      <c r="K1021" s="25">
        <v>1014</v>
      </c>
      <c r="L1021" s="17"/>
      <c r="M1021" s="18"/>
    </row>
    <row r="1022" spans="1:13" s="19" customFormat="1" ht="12.75" customHeight="1">
      <c r="A1022" s="20">
        <v>1018</v>
      </c>
      <c r="B1022" s="22" t="s">
        <v>48</v>
      </c>
      <c r="C1022" s="23">
        <v>24970</v>
      </c>
      <c r="D1022" s="22" t="s">
        <v>101</v>
      </c>
      <c r="E1022" s="23" t="s">
        <v>30</v>
      </c>
      <c r="F1022" s="24" t="s">
        <v>11</v>
      </c>
      <c r="G1022" s="25">
        <v>104</v>
      </c>
      <c r="H1022" s="25">
        <v>55</v>
      </c>
      <c r="I1022" s="25">
        <v>3</v>
      </c>
      <c r="J1022" s="25">
        <v>0</v>
      </c>
      <c r="K1022" s="25">
        <v>159</v>
      </c>
      <c r="L1022" s="17"/>
      <c r="M1022" s="18"/>
    </row>
    <row r="1023" spans="1:13" s="19" customFormat="1" ht="12.75" customHeight="1">
      <c r="A1023" s="20">
        <v>1019</v>
      </c>
      <c r="B1023" s="22" t="s">
        <v>48</v>
      </c>
      <c r="C1023" s="23">
        <v>24970</v>
      </c>
      <c r="D1023" s="22" t="s">
        <v>101</v>
      </c>
      <c r="E1023" s="23" t="s">
        <v>31</v>
      </c>
      <c r="F1023" s="24" t="s">
        <v>12</v>
      </c>
      <c r="G1023" s="25">
        <v>1511</v>
      </c>
      <c r="H1023" s="25">
        <v>297</v>
      </c>
      <c r="I1023" s="25">
        <v>8</v>
      </c>
      <c r="J1023" s="25">
        <v>0</v>
      </c>
      <c r="K1023" s="25">
        <v>1814</v>
      </c>
      <c r="L1023" s="17"/>
      <c r="M1023" s="18"/>
    </row>
    <row r="1024" spans="1:13" s="19" customFormat="1" ht="12.75" customHeight="1">
      <c r="A1024" s="20">
        <v>1020</v>
      </c>
      <c r="B1024" s="22" t="s">
        <v>48</v>
      </c>
      <c r="C1024" s="23">
        <v>24970</v>
      </c>
      <c r="D1024" s="22" t="s">
        <v>101</v>
      </c>
      <c r="E1024" s="23" t="s">
        <v>32</v>
      </c>
      <c r="F1024" s="24" t="s">
        <v>13</v>
      </c>
      <c r="G1024" s="25">
        <v>2041</v>
      </c>
      <c r="H1024" s="25">
        <v>272</v>
      </c>
      <c r="I1024" s="25">
        <v>10</v>
      </c>
      <c r="J1024" s="25">
        <v>0</v>
      </c>
      <c r="K1024" s="25">
        <v>2323</v>
      </c>
      <c r="L1024" s="17"/>
      <c r="M1024" s="18"/>
    </row>
    <row r="1025" spans="1:13" s="19" customFormat="1" ht="12.75" customHeight="1">
      <c r="A1025" s="20">
        <v>1021</v>
      </c>
      <c r="B1025" s="22" t="s">
        <v>48</v>
      </c>
      <c r="C1025" s="23">
        <v>24970</v>
      </c>
      <c r="D1025" s="22" t="s">
        <v>101</v>
      </c>
      <c r="E1025" s="23" t="s">
        <v>33</v>
      </c>
      <c r="F1025" s="24" t="s">
        <v>14</v>
      </c>
      <c r="G1025" s="25">
        <v>1469</v>
      </c>
      <c r="H1025" s="25">
        <v>1182</v>
      </c>
      <c r="I1025" s="25">
        <v>40</v>
      </c>
      <c r="J1025" s="25">
        <v>0</v>
      </c>
      <c r="K1025" s="25">
        <v>2696</v>
      </c>
      <c r="L1025" s="17"/>
      <c r="M1025" s="18"/>
    </row>
    <row r="1026" spans="1:13" s="19" customFormat="1" ht="12.75" customHeight="1">
      <c r="A1026" s="20">
        <v>1022</v>
      </c>
      <c r="B1026" s="22" t="s">
        <v>48</v>
      </c>
      <c r="C1026" s="23">
        <v>24970</v>
      </c>
      <c r="D1026" s="22" t="s">
        <v>101</v>
      </c>
      <c r="E1026" s="23" t="s">
        <v>34</v>
      </c>
      <c r="F1026" s="24" t="s">
        <v>15</v>
      </c>
      <c r="G1026" s="25">
        <v>486</v>
      </c>
      <c r="H1026" s="25">
        <v>313</v>
      </c>
      <c r="I1026" s="25">
        <v>38</v>
      </c>
      <c r="J1026" s="25">
        <v>3</v>
      </c>
      <c r="K1026" s="25">
        <v>842</v>
      </c>
      <c r="L1026" s="17"/>
      <c r="M1026" s="18"/>
    </row>
    <row r="1027" spans="1:13" s="19" customFormat="1" ht="12.75" customHeight="1">
      <c r="A1027" s="20">
        <v>1023</v>
      </c>
      <c r="B1027" s="22" t="s">
        <v>48</v>
      </c>
      <c r="C1027" s="23">
        <v>24970</v>
      </c>
      <c r="D1027" s="22" t="s">
        <v>101</v>
      </c>
      <c r="E1027" s="23" t="s">
        <v>35</v>
      </c>
      <c r="F1027" s="24" t="s">
        <v>16</v>
      </c>
      <c r="G1027" s="25">
        <v>23</v>
      </c>
      <c r="H1027" s="25">
        <v>27</v>
      </c>
      <c r="I1027" s="25">
        <v>8</v>
      </c>
      <c r="J1027" s="25">
        <v>3</v>
      </c>
      <c r="K1027" s="25">
        <v>66</v>
      </c>
      <c r="L1027" s="17"/>
      <c r="M1027" s="18"/>
    </row>
    <row r="1028" spans="1:13" s="19" customFormat="1" ht="12.75" customHeight="1">
      <c r="A1028" s="20">
        <v>1024</v>
      </c>
      <c r="B1028" s="22" t="s">
        <v>48</v>
      </c>
      <c r="C1028" s="23">
        <v>24970</v>
      </c>
      <c r="D1028" s="22" t="s">
        <v>101</v>
      </c>
      <c r="E1028" s="23" t="s">
        <v>36</v>
      </c>
      <c r="F1028" s="24" t="s">
        <v>17</v>
      </c>
      <c r="G1028" s="25">
        <v>153</v>
      </c>
      <c r="H1028" s="25">
        <v>112</v>
      </c>
      <c r="I1028" s="25">
        <v>13</v>
      </c>
      <c r="J1028" s="25">
        <v>0</v>
      </c>
      <c r="K1028" s="25">
        <v>279</v>
      </c>
      <c r="L1028" s="17"/>
      <c r="M1028" s="18"/>
    </row>
    <row r="1029" spans="1:13" s="19" customFormat="1" ht="12.75" customHeight="1">
      <c r="A1029" s="20">
        <v>1025</v>
      </c>
      <c r="B1029" s="22" t="s">
        <v>48</v>
      </c>
      <c r="C1029" s="23">
        <v>24970</v>
      </c>
      <c r="D1029" s="22" t="s">
        <v>101</v>
      </c>
      <c r="E1029" s="23" t="s">
        <v>37</v>
      </c>
      <c r="F1029" s="24" t="s">
        <v>18</v>
      </c>
      <c r="G1029" s="25">
        <v>665</v>
      </c>
      <c r="H1029" s="25">
        <v>496</v>
      </c>
      <c r="I1029" s="25">
        <v>39</v>
      </c>
      <c r="J1029" s="25">
        <v>3</v>
      </c>
      <c r="K1029" s="25">
        <v>1195</v>
      </c>
      <c r="L1029" s="17"/>
      <c r="M1029" s="18"/>
    </row>
    <row r="1030" spans="1:13" s="19" customFormat="1" ht="12.75" customHeight="1">
      <c r="A1030" s="20">
        <v>1026</v>
      </c>
      <c r="B1030" s="22" t="s">
        <v>48</v>
      </c>
      <c r="C1030" s="23">
        <v>24970</v>
      </c>
      <c r="D1030" s="22" t="s">
        <v>101</v>
      </c>
      <c r="E1030" s="23" t="s">
        <v>38</v>
      </c>
      <c r="F1030" s="24" t="s">
        <v>19</v>
      </c>
      <c r="G1030" s="25">
        <v>94</v>
      </c>
      <c r="H1030" s="25">
        <v>59</v>
      </c>
      <c r="I1030" s="25">
        <v>5</v>
      </c>
      <c r="J1030" s="25">
        <v>0</v>
      </c>
      <c r="K1030" s="25">
        <v>163</v>
      </c>
      <c r="L1030" s="17"/>
      <c r="M1030" s="18"/>
    </row>
    <row r="1031" spans="1:13" s="19" customFormat="1" ht="12.75" customHeight="1">
      <c r="A1031" s="20">
        <v>1027</v>
      </c>
      <c r="B1031" s="22" t="s">
        <v>48</v>
      </c>
      <c r="C1031" s="23">
        <v>24970</v>
      </c>
      <c r="D1031" s="22" t="s">
        <v>101</v>
      </c>
      <c r="E1031" s="23" t="s">
        <v>39</v>
      </c>
      <c r="F1031" s="24" t="s">
        <v>20</v>
      </c>
      <c r="G1031" s="25">
        <v>283</v>
      </c>
      <c r="H1031" s="25">
        <v>434</v>
      </c>
      <c r="I1031" s="25">
        <v>15</v>
      </c>
      <c r="J1031" s="25">
        <v>3</v>
      </c>
      <c r="K1031" s="25">
        <v>736</v>
      </c>
      <c r="L1031" s="17"/>
      <c r="M1031" s="18"/>
    </row>
    <row r="1032" spans="1:13" s="19" customFormat="1" ht="12.75" customHeight="1">
      <c r="A1032" s="20">
        <v>1028</v>
      </c>
      <c r="B1032" s="22" t="s">
        <v>48</v>
      </c>
      <c r="C1032" s="23">
        <v>24970</v>
      </c>
      <c r="D1032" s="22" t="s">
        <v>101</v>
      </c>
      <c r="E1032" s="23" t="s">
        <v>40</v>
      </c>
      <c r="F1032" s="24" t="s">
        <v>41</v>
      </c>
      <c r="G1032" s="25">
        <v>211</v>
      </c>
      <c r="H1032" s="25">
        <v>90</v>
      </c>
      <c r="I1032" s="25">
        <v>3</v>
      </c>
      <c r="J1032" s="25">
        <v>0</v>
      </c>
      <c r="K1032" s="25">
        <v>301</v>
      </c>
      <c r="L1032" s="17"/>
      <c r="M1032" s="18"/>
    </row>
    <row r="1033" spans="1:13" s="19" customFormat="1" ht="12.75" customHeight="1">
      <c r="A1033" s="20">
        <v>1029</v>
      </c>
      <c r="B1033" s="22" t="s">
        <v>48</v>
      </c>
      <c r="C1033" s="23">
        <v>24971</v>
      </c>
      <c r="D1033" s="22" t="s">
        <v>102</v>
      </c>
      <c r="E1033" s="23"/>
      <c r="F1033" s="24"/>
      <c r="G1033" s="25">
        <v>11318</v>
      </c>
      <c r="H1033" s="25">
        <v>7064</v>
      </c>
      <c r="I1033" s="25">
        <v>481</v>
      </c>
      <c r="J1033" s="25">
        <v>21</v>
      </c>
      <c r="K1033" s="25">
        <v>18883</v>
      </c>
      <c r="L1033" s="17"/>
      <c r="M1033" s="18"/>
    </row>
    <row r="1034" spans="1:13" s="19" customFormat="1" ht="12.75" customHeight="1">
      <c r="A1034" s="20">
        <v>1030</v>
      </c>
      <c r="B1034" s="22" t="s">
        <v>48</v>
      </c>
      <c r="C1034" s="23">
        <v>25060</v>
      </c>
      <c r="D1034" s="22" t="s">
        <v>103</v>
      </c>
      <c r="E1034" s="23" t="s">
        <v>21</v>
      </c>
      <c r="F1034" s="24" t="s">
        <v>2</v>
      </c>
      <c r="G1034" s="25">
        <v>102</v>
      </c>
      <c r="H1034" s="25">
        <v>6</v>
      </c>
      <c r="I1034" s="25">
        <v>3</v>
      </c>
      <c r="J1034" s="25">
        <v>0</v>
      </c>
      <c r="K1034" s="25">
        <v>114</v>
      </c>
      <c r="L1034" s="17"/>
      <c r="M1034" s="18"/>
    </row>
    <row r="1035" spans="1:13" s="19" customFormat="1" ht="12.75" customHeight="1">
      <c r="A1035" s="20">
        <v>1031</v>
      </c>
      <c r="B1035" s="22" t="s">
        <v>48</v>
      </c>
      <c r="C1035" s="23">
        <v>25060</v>
      </c>
      <c r="D1035" s="22" t="s">
        <v>103</v>
      </c>
      <c r="E1035" s="23" t="s">
        <v>22</v>
      </c>
      <c r="F1035" s="24" t="s">
        <v>3</v>
      </c>
      <c r="G1035" s="25">
        <v>3</v>
      </c>
      <c r="H1035" s="25">
        <v>0</v>
      </c>
      <c r="I1035" s="25">
        <v>0</v>
      </c>
      <c r="J1035" s="25">
        <v>0</v>
      </c>
      <c r="K1035" s="25">
        <v>4</v>
      </c>
      <c r="L1035" s="17"/>
      <c r="M1035" s="18"/>
    </row>
    <row r="1036" spans="1:13" s="19" customFormat="1" ht="12.75" customHeight="1">
      <c r="A1036" s="20">
        <v>1032</v>
      </c>
      <c r="B1036" s="22" t="s">
        <v>48</v>
      </c>
      <c r="C1036" s="23">
        <v>25060</v>
      </c>
      <c r="D1036" s="22" t="s">
        <v>103</v>
      </c>
      <c r="E1036" s="23" t="s">
        <v>23</v>
      </c>
      <c r="F1036" s="24" t="s">
        <v>4</v>
      </c>
      <c r="G1036" s="25">
        <v>122</v>
      </c>
      <c r="H1036" s="25">
        <v>156</v>
      </c>
      <c r="I1036" s="25">
        <v>17</v>
      </c>
      <c r="J1036" s="25">
        <v>0</v>
      </c>
      <c r="K1036" s="25">
        <v>302</v>
      </c>
      <c r="L1036" s="17"/>
      <c r="M1036" s="18"/>
    </row>
    <row r="1037" spans="1:13" s="19" customFormat="1" ht="12.75" customHeight="1">
      <c r="A1037" s="20">
        <v>1033</v>
      </c>
      <c r="B1037" s="22" t="s">
        <v>48</v>
      </c>
      <c r="C1037" s="23">
        <v>25060</v>
      </c>
      <c r="D1037" s="22" t="s">
        <v>103</v>
      </c>
      <c r="E1037" s="23" t="s">
        <v>24</v>
      </c>
      <c r="F1037" s="24" t="s">
        <v>5</v>
      </c>
      <c r="G1037" s="25">
        <v>7</v>
      </c>
      <c r="H1037" s="25">
        <v>7</v>
      </c>
      <c r="I1037" s="25">
        <v>0</v>
      </c>
      <c r="J1037" s="25">
        <v>0</v>
      </c>
      <c r="K1037" s="25">
        <v>13</v>
      </c>
      <c r="L1037" s="17"/>
      <c r="M1037" s="18"/>
    </row>
    <row r="1038" spans="1:13" s="19" customFormat="1" ht="12.75" customHeight="1">
      <c r="A1038" s="20">
        <v>1034</v>
      </c>
      <c r="B1038" s="22" t="s">
        <v>48</v>
      </c>
      <c r="C1038" s="23">
        <v>25060</v>
      </c>
      <c r="D1038" s="22" t="s">
        <v>103</v>
      </c>
      <c r="E1038" s="23" t="s">
        <v>25</v>
      </c>
      <c r="F1038" s="24" t="s">
        <v>6</v>
      </c>
      <c r="G1038" s="25">
        <v>1019</v>
      </c>
      <c r="H1038" s="25">
        <v>653</v>
      </c>
      <c r="I1038" s="25">
        <v>15</v>
      </c>
      <c r="J1038" s="25">
        <v>0</v>
      </c>
      <c r="K1038" s="25">
        <v>1684</v>
      </c>
      <c r="L1038" s="17"/>
      <c r="M1038" s="18"/>
    </row>
    <row r="1039" spans="1:13" s="19" customFormat="1" ht="12.75" customHeight="1">
      <c r="A1039" s="20">
        <v>1035</v>
      </c>
      <c r="B1039" s="22" t="s">
        <v>48</v>
      </c>
      <c r="C1039" s="23">
        <v>25060</v>
      </c>
      <c r="D1039" s="22" t="s">
        <v>103</v>
      </c>
      <c r="E1039" s="23" t="s">
        <v>26</v>
      </c>
      <c r="F1039" s="24" t="s">
        <v>7</v>
      </c>
      <c r="G1039" s="25">
        <v>175</v>
      </c>
      <c r="H1039" s="25">
        <v>134</v>
      </c>
      <c r="I1039" s="25">
        <v>7</v>
      </c>
      <c r="J1039" s="25">
        <v>0</v>
      </c>
      <c r="K1039" s="25">
        <v>318</v>
      </c>
      <c r="L1039" s="17"/>
      <c r="M1039" s="18"/>
    </row>
    <row r="1040" spans="1:13" s="19" customFormat="1" ht="12.75" customHeight="1">
      <c r="A1040" s="20">
        <v>1036</v>
      </c>
      <c r="B1040" s="22" t="s">
        <v>48</v>
      </c>
      <c r="C1040" s="23">
        <v>25060</v>
      </c>
      <c r="D1040" s="22" t="s">
        <v>103</v>
      </c>
      <c r="E1040" s="23" t="s">
        <v>27</v>
      </c>
      <c r="F1040" s="24" t="s">
        <v>8</v>
      </c>
      <c r="G1040" s="25">
        <v>265</v>
      </c>
      <c r="H1040" s="25">
        <v>369</v>
      </c>
      <c r="I1040" s="25">
        <v>35</v>
      </c>
      <c r="J1040" s="25">
        <v>0</v>
      </c>
      <c r="K1040" s="25">
        <v>667</v>
      </c>
      <c r="L1040" s="17"/>
      <c r="M1040" s="18"/>
    </row>
    <row r="1041" spans="1:13" s="19" customFormat="1" ht="12.75" customHeight="1">
      <c r="A1041" s="20">
        <v>1037</v>
      </c>
      <c r="B1041" s="22" t="s">
        <v>48</v>
      </c>
      <c r="C1041" s="23">
        <v>25060</v>
      </c>
      <c r="D1041" s="22" t="s">
        <v>103</v>
      </c>
      <c r="E1041" s="23" t="s">
        <v>28</v>
      </c>
      <c r="F1041" s="24" t="s">
        <v>9</v>
      </c>
      <c r="G1041" s="25">
        <v>160</v>
      </c>
      <c r="H1041" s="25">
        <v>304</v>
      </c>
      <c r="I1041" s="25">
        <v>24</v>
      </c>
      <c r="J1041" s="25">
        <v>0</v>
      </c>
      <c r="K1041" s="25">
        <v>486</v>
      </c>
      <c r="L1041" s="17"/>
      <c r="M1041" s="18"/>
    </row>
    <row r="1042" spans="1:13" s="19" customFormat="1" ht="12.75" customHeight="1">
      <c r="A1042" s="20">
        <v>1038</v>
      </c>
      <c r="B1042" s="22" t="s">
        <v>48</v>
      </c>
      <c r="C1042" s="23">
        <v>25060</v>
      </c>
      <c r="D1042" s="22" t="s">
        <v>103</v>
      </c>
      <c r="E1042" s="23" t="s">
        <v>29</v>
      </c>
      <c r="F1042" s="24" t="s">
        <v>10</v>
      </c>
      <c r="G1042" s="25">
        <v>446</v>
      </c>
      <c r="H1042" s="25">
        <v>156</v>
      </c>
      <c r="I1042" s="25">
        <v>3</v>
      </c>
      <c r="J1042" s="25">
        <v>3</v>
      </c>
      <c r="K1042" s="25">
        <v>611</v>
      </c>
      <c r="L1042" s="17"/>
      <c r="M1042" s="18"/>
    </row>
    <row r="1043" spans="1:13" s="19" customFormat="1" ht="12.75" customHeight="1">
      <c r="A1043" s="20">
        <v>1039</v>
      </c>
      <c r="B1043" s="22" t="s">
        <v>48</v>
      </c>
      <c r="C1043" s="23">
        <v>25060</v>
      </c>
      <c r="D1043" s="22" t="s">
        <v>103</v>
      </c>
      <c r="E1043" s="23" t="s">
        <v>30</v>
      </c>
      <c r="F1043" s="24" t="s">
        <v>11</v>
      </c>
      <c r="G1043" s="25">
        <v>70</v>
      </c>
      <c r="H1043" s="25">
        <v>22</v>
      </c>
      <c r="I1043" s="25">
        <v>0</v>
      </c>
      <c r="J1043" s="25">
        <v>0</v>
      </c>
      <c r="K1043" s="25">
        <v>91</v>
      </c>
      <c r="L1043" s="17"/>
      <c r="M1043" s="18"/>
    </row>
    <row r="1044" spans="1:13" s="19" customFormat="1" ht="12.75" customHeight="1">
      <c r="A1044" s="20">
        <v>1040</v>
      </c>
      <c r="B1044" s="22" t="s">
        <v>48</v>
      </c>
      <c r="C1044" s="23">
        <v>25060</v>
      </c>
      <c r="D1044" s="22" t="s">
        <v>103</v>
      </c>
      <c r="E1044" s="23" t="s">
        <v>31</v>
      </c>
      <c r="F1044" s="24" t="s">
        <v>12</v>
      </c>
      <c r="G1044" s="25">
        <v>842</v>
      </c>
      <c r="H1044" s="25">
        <v>207</v>
      </c>
      <c r="I1044" s="25">
        <v>3</v>
      </c>
      <c r="J1044" s="25">
        <v>0</v>
      </c>
      <c r="K1044" s="25">
        <v>1056</v>
      </c>
      <c r="L1044" s="17"/>
      <c r="M1044" s="18"/>
    </row>
    <row r="1045" spans="1:13" s="19" customFormat="1" ht="12.75" customHeight="1">
      <c r="A1045" s="20">
        <v>1041</v>
      </c>
      <c r="B1045" s="22" t="s">
        <v>48</v>
      </c>
      <c r="C1045" s="23">
        <v>25060</v>
      </c>
      <c r="D1045" s="22" t="s">
        <v>103</v>
      </c>
      <c r="E1045" s="23" t="s">
        <v>32</v>
      </c>
      <c r="F1045" s="24" t="s">
        <v>13</v>
      </c>
      <c r="G1045" s="25">
        <v>1149</v>
      </c>
      <c r="H1045" s="25">
        <v>133</v>
      </c>
      <c r="I1045" s="25">
        <v>6</v>
      </c>
      <c r="J1045" s="25">
        <v>0</v>
      </c>
      <c r="K1045" s="25">
        <v>1294</v>
      </c>
      <c r="L1045" s="17"/>
      <c r="M1045" s="18"/>
    </row>
    <row r="1046" spans="1:13" s="19" customFormat="1" ht="12.75" customHeight="1">
      <c r="A1046" s="20">
        <v>1042</v>
      </c>
      <c r="B1046" s="22" t="s">
        <v>48</v>
      </c>
      <c r="C1046" s="23">
        <v>25060</v>
      </c>
      <c r="D1046" s="22" t="s">
        <v>103</v>
      </c>
      <c r="E1046" s="23" t="s">
        <v>33</v>
      </c>
      <c r="F1046" s="24" t="s">
        <v>14</v>
      </c>
      <c r="G1046" s="25">
        <v>860</v>
      </c>
      <c r="H1046" s="25">
        <v>683</v>
      </c>
      <c r="I1046" s="25">
        <v>12</v>
      </c>
      <c r="J1046" s="25">
        <v>0</v>
      </c>
      <c r="K1046" s="25">
        <v>1556</v>
      </c>
      <c r="L1046" s="17"/>
      <c r="M1046" s="18"/>
    </row>
    <row r="1047" spans="1:13" s="19" customFormat="1" ht="12.75" customHeight="1">
      <c r="A1047" s="20">
        <v>1043</v>
      </c>
      <c r="B1047" s="22" t="s">
        <v>48</v>
      </c>
      <c r="C1047" s="23">
        <v>25060</v>
      </c>
      <c r="D1047" s="22" t="s">
        <v>103</v>
      </c>
      <c r="E1047" s="23" t="s">
        <v>34</v>
      </c>
      <c r="F1047" s="24" t="s">
        <v>15</v>
      </c>
      <c r="G1047" s="25">
        <v>191</v>
      </c>
      <c r="H1047" s="25">
        <v>157</v>
      </c>
      <c r="I1047" s="25">
        <v>21</v>
      </c>
      <c r="J1047" s="25">
        <v>0</v>
      </c>
      <c r="K1047" s="25">
        <v>364</v>
      </c>
      <c r="L1047" s="17"/>
      <c r="M1047" s="18"/>
    </row>
    <row r="1048" spans="1:13" s="19" customFormat="1" ht="12.75" customHeight="1">
      <c r="A1048" s="20">
        <v>1044</v>
      </c>
      <c r="B1048" s="22" t="s">
        <v>48</v>
      </c>
      <c r="C1048" s="23">
        <v>25060</v>
      </c>
      <c r="D1048" s="22" t="s">
        <v>103</v>
      </c>
      <c r="E1048" s="23" t="s">
        <v>35</v>
      </c>
      <c r="F1048" s="24" t="s">
        <v>16</v>
      </c>
      <c r="G1048" s="25">
        <v>16</v>
      </c>
      <c r="H1048" s="25">
        <v>18</v>
      </c>
      <c r="I1048" s="25">
        <v>0</v>
      </c>
      <c r="J1048" s="25">
        <v>0</v>
      </c>
      <c r="K1048" s="25">
        <v>34</v>
      </c>
      <c r="L1048" s="17"/>
      <c r="M1048" s="18"/>
    </row>
    <row r="1049" spans="1:13" s="19" customFormat="1" ht="12.75" customHeight="1">
      <c r="A1049" s="20">
        <v>1045</v>
      </c>
      <c r="B1049" s="22" t="s">
        <v>48</v>
      </c>
      <c r="C1049" s="23">
        <v>25060</v>
      </c>
      <c r="D1049" s="22" t="s">
        <v>103</v>
      </c>
      <c r="E1049" s="23" t="s">
        <v>36</v>
      </c>
      <c r="F1049" s="24" t="s">
        <v>17</v>
      </c>
      <c r="G1049" s="25">
        <v>87</v>
      </c>
      <c r="H1049" s="25">
        <v>72</v>
      </c>
      <c r="I1049" s="25">
        <v>6</v>
      </c>
      <c r="J1049" s="25">
        <v>0</v>
      </c>
      <c r="K1049" s="25">
        <v>159</v>
      </c>
      <c r="L1049" s="17"/>
      <c r="M1049" s="18"/>
    </row>
    <row r="1050" spans="1:13" s="19" customFormat="1" ht="12.75" customHeight="1">
      <c r="A1050" s="20">
        <v>1046</v>
      </c>
      <c r="B1050" s="22" t="s">
        <v>48</v>
      </c>
      <c r="C1050" s="23">
        <v>25060</v>
      </c>
      <c r="D1050" s="22" t="s">
        <v>103</v>
      </c>
      <c r="E1050" s="23" t="s">
        <v>37</v>
      </c>
      <c r="F1050" s="24" t="s">
        <v>18</v>
      </c>
      <c r="G1050" s="25">
        <v>419</v>
      </c>
      <c r="H1050" s="25">
        <v>355</v>
      </c>
      <c r="I1050" s="25">
        <v>16</v>
      </c>
      <c r="J1050" s="25">
        <v>3</v>
      </c>
      <c r="K1050" s="25">
        <v>785</v>
      </c>
      <c r="L1050" s="17"/>
      <c r="M1050" s="18"/>
    </row>
    <row r="1051" spans="1:13" s="19" customFormat="1" ht="12.75" customHeight="1">
      <c r="A1051" s="20">
        <v>1047</v>
      </c>
      <c r="B1051" s="22" t="s">
        <v>48</v>
      </c>
      <c r="C1051" s="23">
        <v>25060</v>
      </c>
      <c r="D1051" s="22" t="s">
        <v>103</v>
      </c>
      <c r="E1051" s="23" t="s">
        <v>38</v>
      </c>
      <c r="F1051" s="24" t="s">
        <v>19</v>
      </c>
      <c r="G1051" s="25">
        <v>103</v>
      </c>
      <c r="H1051" s="25">
        <v>63</v>
      </c>
      <c r="I1051" s="25">
        <v>8</v>
      </c>
      <c r="J1051" s="25">
        <v>0</v>
      </c>
      <c r="K1051" s="25">
        <v>178</v>
      </c>
      <c r="L1051" s="17"/>
      <c r="M1051" s="18"/>
    </row>
    <row r="1052" spans="1:13" s="19" customFormat="1" ht="12.75" customHeight="1">
      <c r="A1052" s="20">
        <v>1048</v>
      </c>
      <c r="B1052" s="22" t="s">
        <v>48</v>
      </c>
      <c r="C1052" s="23">
        <v>25060</v>
      </c>
      <c r="D1052" s="22" t="s">
        <v>103</v>
      </c>
      <c r="E1052" s="23" t="s">
        <v>39</v>
      </c>
      <c r="F1052" s="24" t="s">
        <v>20</v>
      </c>
      <c r="G1052" s="25">
        <v>182</v>
      </c>
      <c r="H1052" s="25">
        <v>254</v>
      </c>
      <c r="I1052" s="25">
        <v>3</v>
      </c>
      <c r="J1052" s="25">
        <v>0</v>
      </c>
      <c r="K1052" s="25">
        <v>442</v>
      </c>
      <c r="L1052" s="17"/>
      <c r="M1052" s="18"/>
    </row>
    <row r="1053" spans="1:13" s="19" customFormat="1" ht="12.75" customHeight="1">
      <c r="A1053" s="20">
        <v>1049</v>
      </c>
      <c r="B1053" s="22" t="s">
        <v>48</v>
      </c>
      <c r="C1053" s="23">
        <v>25060</v>
      </c>
      <c r="D1053" s="22" t="s">
        <v>103</v>
      </c>
      <c r="E1053" s="23" t="s">
        <v>40</v>
      </c>
      <c r="F1053" s="24" t="s">
        <v>41</v>
      </c>
      <c r="G1053" s="25">
        <v>96</v>
      </c>
      <c r="H1053" s="25">
        <v>31</v>
      </c>
      <c r="I1053" s="25">
        <v>0</v>
      </c>
      <c r="J1053" s="25">
        <v>0</v>
      </c>
      <c r="K1053" s="25">
        <v>125</v>
      </c>
      <c r="L1053" s="17"/>
      <c r="M1053" s="18"/>
    </row>
    <row r="1054" spans="1:13" s="19" customFormat="1" ht="12.75" customHeight="1">
      <c r="A1054" s="20">
        <v>1050</v>
      </c>
      <c r="B1054" s="22" t="s">
        <v>48</v>
      </c>
      <c r="C1054" s="23">
        <v>25060</v>
      </c>
      <c r="D1054" s="22" t="s">
        <v>104</v>
      </c>
      <c r="E1054" s="23"/>
      <c r="F1054" s="24"/>
      <c r="G1054" s="25">
        <v>6312</v>
      </c>
      <c r="H1054" s="25">
        <v>3779</v>
      </c>
      <c r="I1054" s="25">
        <v>175</v>
      </c>
      <c r="J1054" s="25">
        <v>10</v>
      </c>
      <c r="K1054" s="25">
        <v>10279</v>
      </c>
      <c r="L1054" s="17"/>
      <c r="M1054" s="18"/>
    </row>
    <row r="1055" spans="1:13" s="19" customFormat="1" ht="12.75" customHeight="1">
      <c r="A1055" s="20">
        <v>1051</v>
      </c>
      <c r="B1055" s="22" t="s">
        <v>48</v>
      </c>
      <c r="C1055" s="23">
        <v>25150</v>
      </c>
      <c r="D1055" s="22" t="s">
        <v>177</v>
      </c>
      <c r="E1055" s="23" t="s">
        <v>21</v>
      </c>
      <c r="F1055" s="24" t="s">
        <v>2</v>
      </c>
      <c r="G1055" s="25">
        <v>309</v>
      </c>
      <c r="H1055" s="25">
        <v>120</v>
      </c>
      <c r="I1055" s="25">
        <v>3</v>
      </c>
      <c r="J1055" s="25">
        <v>0</v>
      </c>
      <c r="K1055" s="25">
        <v>433</v>
      </c>
      <c r="L1055" s="17"/>
      <c r="M1055" s="18"/>
    </row>
    <row r="1056" spans="1:13" s="19" customFormat="1" ht="12.75" customHeight="1">
      <c r="A1056" s="20">
        <v>1052</v>
      </c>
      <c r="B1056" s="22" t="s">
        <v>48</v>
      </c>
      <c r="C1056" s="23">
        <v>25150</v>
      </c>
      <c r="D1056" s="22" t="s">
        <v>177</v>
      </c>
      <c r="E1056" s="23" t="s">
        <v>22</v>
      </c>
      <c r="F1056" s="24" t="s">
        <v>3</v>
      </c>
      <c r="G1056" s="25">
        <v>8</v>
      </c>
      <c r="H1056" s="25">
        <v>3</v>
      </c>
      <c r="I1056" s="25">
        <v>0</v>
      </c>
      <c r="J1056" s="25">
        <v>0</v>
      </c>
      <c r="K1056" s="25">
        <v>10</v>
      </c>
      <c r="L1056" s="17"/>
      <c r="M1056" s="18"/>
    </row>
    <row r="1057" spans="1:13" s="19" customFormat="1" ht="12.75" customHeight="1">
      <c r="A1057" s="20">
        <v>1053</v>
      </c>
      <c r="B1057" s="22" t="s">
        <v>48</v>
      </c>
      <c r="C1057" s="23">
        <v>25150</v>
      </c>
      <c r="D1057" s="22" t="s">
        <v>177</v>
      </c>
      <c r="E1057" s="23" t="s">
        <v>23</v>
      </c>
      <c r="F1057" s="24" t="s">
        <v>4</v>
      </c>
      <c r="G1057" s="25">
        <v>49</v>
      </c>
      <c r="H1057" s="25">
        <v>42</v>
      </c>
      <c r="I1057" s="25">
        <v>3</v>
      </c>
      <c r="J1057" s="25">
        <v>0</v>
      </c>
      <c r="K1057" s="25">
        <v>99</v>
      </c>
      <c r="L1057" s="17"/>
      <c r="M1057" s="18"/>
    </row>
    <row r="1058" spans="1:13" s="19" customFormat="1" ht="12.75" customHeight="1">
      <c r="A1058" s="20">
        <v>1054</v>
      </c>
      <c r="B1058" s="22" t="s">
        <v>48</v>
      </c>
      <c r="C1058" s="23">
        <v>25150</v>
      </c>
      <c r="D1058" s="22" t="s">
        <v>177</v>
      </c>
      <c r="E1058" s="23" t="s">
        <v>24</v>
      </c>
      <c r="F1058" s="24" t="s">
        <v>5</v>
      </c>
      <c r="G1058" s="25">
        <v>14</v>
      </c>
      <c r="H1058" s="25">
        <v>6</v>
      </c>
      <c r="I1058" s="25">
        <v>0</v>
      </c>
      <c r="J1058" s="25">
        <v>0</v>
      </c>
      <c r="K1058" s="25">
        <v>19</v>
      </c>
      <c r="L1058" s="17"/>
      <c r="M1058" s="18"/>
    </row>
    <row r="1059" spans="1:13" s="19" customFormat="1" ht="12.75" customHeight="1">
      <c r="A1059" s="20">
        <v>1055</v>
      </c>
      <c r="B1059" s="22" t="s">
        <v>48</v>
      </c>
      <c r="C1059" s="23">
        <v>25150</v>
      </c>
      <c r="D1059" s="22" t="s">
        <v>177</v>
      </c>
      <c r="E1059" s="23" t="s">
        <v>25</v>
      </c>
      <c r="F1059" s="24" t="s">
        <v>6</v>
      </c>
      <c r="G1059" s="25">
        <v>343</v>
      </c>
      <c r="H1059" s="25">
        <v>259</v>
      </c>
      <c r="I1059" s="25">
        <v>0</v>
      </c>
      <c r="J1059" s="25">
        <v>0</v>
      </c>
      <c r="K1059" s="25">
        <v>599</v>
      </c>
      <c r="L1059" s="17"/>
      <c r="M1059" s="18"/>
    </row>
    <row r="1060" spans="1:13" s="19" customFormat="1" ht="12.75" customHeight="1">
      <c r="A1060" s="20">
        <v>1056</v>
      </c>
      <c r="B1060" s="22" t="s">
        <v>48</v>
      </c>
      <c r="C1060" s="23">
        <v>25150</v>
      </c>
      <c r="D1060" s="22" t="s">
        <v>177</v>
      </c>
      <c r="E1060" s="23" t="s">
        <v>26</v>
      </c>
      <c r="F1060" s="24" t="s">
        <v>7</v>
      </c>
      <c r="G1060" s="25">
        <v>41</v>
      </c>
      <c r="H1060" s="25">
        <v>28</v>
      </c>
      <c r="I1060" s="25">
        <v>0</v>
      </c>
      <c r="J1060" s="25">
        <v>0</v>
      </c>
      <c r="K1060" s="25">
        <v>63</v>
      </c>
      <c r="L1060" s="17"/>
      <c r="M1060" s="18"/>
    </row>
    <row r="1061" spans="1:13" s="19" customFormat="1" ht="12.75" customHeight="1">
      <c r="A1061" s="20">
        <v>1057</v>
      </c>
      <c r="B1061" s="22" t="s">
        <v>48</v>
      </c>
      <c r="C1061" s="23">
        <v>25150</v>
      </c>
      <c r="D1061" s="22" t="s">
        <v>177</v>
      </c>
      <c r="E1061" s="23" t="s">
        <v>27</v>
      </c>
      <c r="F1061" s="24" t="s">
        <v>8</v>
      </c>
      <c r="G1061" s="25">
        <v>67</v>
      </c>
      <c r="H1061" s="25">
        <v>53</v>
      </c>
      <c r="I1061" s="25">
        <v>3</v>
      </c>
      <c r="J1061" s="25">
        <v>0</v>
      </c>
      <c r="K1061" s="25">
        <v>122</v>
      </c>
      <c r="L1061" s="17"/>
      <c r="M1061" s="18"/>
    </row>
    <row r="1062" spans="1:13" s="19" customFormat="1" ht="12.75" customHeight="1">
      <c r="A1062" s="20">
        <v>1058</v>
      </c>
      <c r="B1062" s="22" t="s">
        <v>48</v>
      </c>
      <c r="C1062" s="23">
        <v>25150</v>
      </c>
      <c r="D1062" s="22" t="s">
        <v>177</v>
      </c>
      <c r="E1062" s="23" t="s">
        <v>28</v>
      </c>
      <c r="F1062" s="24" t="s">
        <v>9</v>
      </c>
      <c r="G1062" s="25">
        <v>21</v>
      </c>
      <c r="H1062" s="25">
        <v>42</v>
      </c>
      <c r="I1062" s="25">
        <v>3</v>
      </c>
      <c r="J1062" s="25">
        <v>0</v>
      </c>
      <c r="K1062" s="25">
        <v>65</v>
      </c>
      <c r="L1062" s="17"/>
      <c r="M1062" s="18"/>
    </row>
    <row r="1063" spans="1:13" s="19" customFormat="1" ht="12.75" customHeight="1">
      <c r="A1063" s="20">
        <v>1059</v>
      </c>
      <c r="B1063" s="22" t="s">
        <v>48</v>
      </c>
      <c r="C1063" s="23">
        <v>25150</v>
      </c>
      <c r="D1063" s="22" t="s">
        <v>177</v>
      </c>
      <c r="E1063" s="23" t="s">
        <v>29</v>
      </c>
      <c r="F1063" s="24" t="s">
        <v>10</v>
      </c>
      <c r="G1063" s="25">
        <v>110</v>
      </c>
      <c r="H1063" s="25">
        <v>85</v>
      </c>
      <c r="I1063" s="25">
        <v>0</v>
      </c>
      <c r="J1063" s="25">
        <v>0</v>
      </c>
      <c r="K1063" s="25">
        <v>200</v>
      </c>
      <c r="L1063" s="17"/>
      <c r="M1063" s="18"/>
    </row>
    <row r="1064" spans="1:13" s="19" customFormat="1" ht="12.75" customHeight="1">
      <c r="A1064" s="20">
        <v>1060</v>
      </c>
      <c r="B1064" s="22" t="s">
        <v>48</v>
      </c>
      <c r="C1064" s="23">
        <v>25150</v>
      </c>
      <c r="D1064" s="22" t="s">
        <v>177</v>
      </c>
      <c r="E1064" s="23" t="s">
        <v>30</v>
      </c>
      <c r="F1064" s="24" t="s">
        <v>11</v>
      </c>
      <c r="G1064" s="25">
        <v>6</v>
      </c>
      <c r="H1064" s="25">
        <v>3</v>
      </c>
      <c r="I1064" s="25">
        <v>0</v>
      </c>
      <c r="J1064" s="25">
        <v>0</v>
      </c>
      <c r="K1064" s="25">
        <v>8</v>
      </c>
      <c r="L1064" s="17"/>
      <c r="M1064" s="18"/>
    </row>
    <row r="1065" spans="1:13" s="19" customFormat="1" ht="12.75" customHeight="1">
      <c r="A1065" s="20">
        <v>1061</v>
      </c>
      <c r="B1065" s="22" t="s">
        <v>48</v>
      </c>
      <c r="C1065" s="23">
        <v>25150</v>
      </c>
      <c r="D1065" s="22" t="s">
        <v>177</v>
      </c>
      <c r="E1065" s="23" t="s">
        <v>31</v>
      </c>
      <c r="F1065" s="24" t="s">
        <v>12</v>
      </c>
      <c r="G1065" s="25">
        <v>132</v>
      </c>
      <c r="H1065" s="25">
        <v>22</v>
      </c>
      <c r="I1065" s="25">
        <v>0</v>
      </c>
      <c r="J1065" s="25">
        <v>0</v>
      </c>
      <c r="K1065" s="25">
        <v>155</v>
      </c>
      <c r="L1065" s="17"/>
      <c r="M1065" s="18"/>
    </row>
    <row r="1066" spans="1:13" s="19" customFormat="1" ht="12.75" customHeight="1">
      <c r="A1066" s="20">
        <v>1062</v>
      </c>
      <c r="B1066" s="22" t="s">
        <v>48</v>
      </c>
      <c r="C1066" s="23">
        <v>25150</v>
      </c>
      <c r="D1066" s="22" t="s">
        <v>177</v>
      </c>
      <c r="E1066" s="23" t="s">
        <v>32</v>
      </c>
      <c r="F1066" s="24" t="s">
        <v>13</v>
      </c>
      <c r="G1066" s="25">
        <v>148</v>
      </c>
      <c r="H1066" s="25">
        <v>33</v>
      </c>
      <c r="I1066" s="25">
        <v>0</v>
      </c>
      <c r="J1066" s="25">
        <v>0</v>
      </c>
      <c r="K1066" s="25">
        <v>182</v>
      </c>
      <c r="L1066" s="17"/>
      <c r="M1066" s="18"/>
    </row>
    <row r="1067" spans="1:13" s="19" customFormat="1" ht="12.75" customHeight="1">
      <c r="A1067" s="20">
        <v>1063</v>
      </c>
      <c r="B1067" s="22" t="s">
        <v>48</v>
      </c>
      <c r="C1067" s="23">
        <v>25150</v>
      </c>
      <c r="D1067" s="22" t="s">
        <v>177</v>
      </c>
      <c r="E1067" s="23" t="s">
        <v>33</v>
      </c>
      <c r="F1067" s="24" t="s">
        <v>14</v>
      </c>
      <c r="G1067" s="25">
        <v>125</v>
      </c>
      <c r="H1067" s="25">
        <v>93</v>
      </c>
      <c r="I1067" s="25">
        <v>3</v>
      </c>
      <c r="J1067" s="25">
        <v>0</v>
      </c>
      <c r="K1067" s="25">
        <v>215</v>
      </c>
      <c r="L1067" s="17"/>
      <c r="M1067" s="18"/>
    </row>
    <row r="1068" spans="1:13" s="19" customFormat="1" ht="12.75" customHeight="1">
      <c r="A1068" s="20">
        <v>1064</v>
      </c>
      <c r="B1068" s="22" t="s">
        <v>48</v>
      </c>
      <c r="C1068" s="23">
        <v>25150</v>
      </c>
      <c r="D1068" s="22" t="s">
        <v>177</v>
      </c>
      <c r="E1068" s="23" t="s">
        <v>34</v>
      </c>
      <c r="F1068" s="24" t="s">
        <v>15</v>
      </c>
      <c r="G1068" s="25">
        <v>38</v>
      </c>
      <c r="H1068" s="25">
        <v>33</v>
      </c>
      <c r="I1068" s="25">
        <v>0</v>
      </c>
      <c r="J1068" s="25">
        <v>0</v>
      </c>
      <c r="K1068" s="25">
        <v>72</v>
      </c>
      <c r="L1068" s="17"/>
      <c r="M1068" s="18"/>
    </row>
    <row r="1069" spans="1:13" s="19" customFormat="1" ht="12.75" customHeight="1">
      <c r="A1069" s="20">
        <v>1065</v>
      </c>
      <c r="B1069" s="22" t="s">
        <v>48</v>
      </c>
      <c r="C1069" s="23">
        <v>25150</v>
      </c>
      <c r="D1069" s="22" t="s">
        <v>177</v>
      </c>
      <c r="E1069" s="23" t="s">
        <v>35</v>
      </c>
      <c r="F1069" s="24" t="s">
        <v>16</v>
      </c>
      <c r="G1069" s="25">
        <v>6</v>
      </c>
      <c r="H1069" s="25">
        <v>5</v>
      </c>
      <c r="I1069" s="25">
        <v>0</v>
      </c>
      <c r="J1069" s="25">
        <v>0</v>
      </c>
      <c r="K1069" s="25">
        <v>12</v>
      </c>
      <c r="L1069" s="17"/>
      <c r="M1069" s="18"/>
    </row>
    <row r="1070" spans="1:13" s="19" customFormat="1" ht="12.75" customHeight="1">
      <c r="A1070" s="20">
        <v>1066</v>
      </c>
      <c r="B1070" s="22" t="s">
        <v>48</v>
      </c>
      <c r="C1070" s="23">
        <v>25150</v>
      </c>
      <c r="D1070" s="22" t="s">
        <v>177</v>
      </c>
      <c r="E1070" s="23" t="s">
        <v>36</v>
      </c>
      <c r="F1070" s="24" t="s">
        <v>17</v>
      </c>
      <c r="G1070" s="25">
        <v>20</v>
      </c>
      <c r="H1070" s="25">
        <v>9</v>
      </c>
      <c r="I1070" s="25">
        <v>3</v>
      </c>
      <c r="J1070" s="25">
        <v>0</v>
      </c>
      <c r="K1070" s="25">
        <v>33</v>
      </c>
      <c r="L1070" s="17"/>
      <c r="M1070" s="18"/>
    </row>
    <row r="1071" spans="1:13" s="19" customFormat="1" ht="12.75" customHeight="1">
      <c r="A1071" s="20">
        <v>1067</v>
      </c>
      <c r="B1071" s="22" t="s">
        <v>48</v>
      </c>
      <c r="C1071" s="23">
        <v>25150</v>
      </c>
      <c r="D1071" s="22" t="s">
        <v>177</v>
      </c>
      <c r="E1071" s="23" t="s">
        <v>37</v>
      </c>
      <c r="F1071" s="24" t="s">
        <v>18</v>
      </c>
      <c r="G1071" s="25">
        <v>47</v>
      </c>
      <c r="H1071" s="25">
        <v>29</v>
      </c>
      <c r="I1071" s="25">
        <v>0</v>
      </c>
      <c r="J1071" s="25">
        <v>0</v>
      </c>
      <c r="K1071" s="25">
        <v>73</v>
      </c>
      <c r="L1071" s="17"/>
      <c r="M1071" s="18"/>
    </row>
    <row r="1072" spans="1:13" s="19" customFormat="1" ht="12.75" customHeight="1">
      <c r="A1072" s="20">
        <v>1068</v>
      </c>
      <c r="B1072" s="22" t="s">
        <v>48</v>
      </c>
      <c r="C1072" s="23">
        <v>25150</v>
      </c>
      <c r="D1072" s="22" t="s">
        <v>177</v>
      </c>
      <c r="E1072" s="23" t="s">
        <v>38</v>
      </c>
      <c r="F1072" s="24" t="s">
        <v>19</v>
      </c>
      <c r="G1072" s="25">
        <v>20</v>
      </c>
      <c r="H1072" s="25">
        <v>6</v>
      </c>
      <c r="I1072" s="25">
        <v>0</v>
      </c>
      <c r="J1072" s="25">
        <v>0</v>
      </c>
      <c r="K1072" s="25">
        <v>25</v>
      </c>
      <c r="L1072" s="17"/>
      <c r="M1072" s="18"/>
    </row>
    <row r="1073" spans="1:13" s="19" customFormat="1" ht="12.75" customHeight="1">
      <c r="A1073" s="20">
        <v>1069</v>
      </c>
      <c r="B1073" s="22" t="s">
        <v>48</v>
      </c>
      <c r="C1073" s="23">
        <v>25150</v>
      </c>
      <c r="D1073" s="22" t="s">
        <v>177</v>
      </c>
      <c r="E1073" s="23" t="s">
        <v>39</v>
      </c>
      <c r="F1073" s="24" t="s">
        <v>20</v>
      </c>
      <c r="G1073" s="25">
        <v>55</v>
      </c>
      <c r="H1073" s="25">
        <v>72</v>
      </c>
      <c r="I1073" s="25">
        <v>0</v>
      </c>
      <c r="J1073" s="25">
        <v>0</v>
      </c>
      <c r="K1073" s="25">
        <v>124</v>
      </c>
      <c r="L1073" s="17"/>
      <c r="M1073" s="18"/>
    </row>
    <row r="1074" spans="1:13" s="19" customFormat="1" ht="12.75" customHeight="1">
      <c r="A1074" s="20">
        <v>1070</v>
      </c>
      <c r="B1074" s="22" t="s">
        <v>48</v>
      </c>
      <c r="C1074" s="23">
        <v>25150</v>
      </c>
      <c r="D1074" s="22" t="s">
        <v>177</v>
      </c>
      <c r="E1074" s="23" t="s">
        <v>40</v>
      </c>
      <c r="F1074" s="24" t="s">
        <v>41</v>
      </c>
      <c r="G1074" s="25">
        <v>11</v>
      </c>
      <c r="H1074" s="25">
        <v>3</v>
      </c>
      <c r="I1074" s="25">
        <v>0</v>
      </c>
      <c r="J1074" s="25">
        <v>0</v>
      </c>
      <c r="K1074" s="25">
        <v>20</v>
      </c>
      <c r="L1074" s="17"/>
      <c r="M1074" s="18"/>
    </row>
    <row r="1075" spans="1:13" s="19" customFormat="1" ht="12.75" customHeight="1">
      <c r="A1075" s="20">
        <v>1071</v>
      </c>
      <c r="B1075" s="22" t="s">
        <v>48</v>
      </c>
      <c r="C1075" s="23">
        <v>25150</v>
      </c>
      <c r="D1075" s="22" t="s">
        <v>178</v>
      </c>
      <c r="E1075" s="23"/>
      <c r="F1075" s="24"/>
      <c r="G1075" s="25">
        <v>1566</v>
      </c>
      <c r="H1075" s="25">
        <v>954</v>
      </c>
      <c r="I1075" s="25">
        <v>29</v>
      </c>
      <c r="J1075" s="25">
        <v>0</v>
      </c>
      <c r="K1075" s="25">
        <v>2547</v>
      </c>
      <c r="L1075" s="17"/>
      <c r="M1075" s="18"/>
    </row>
    <row r="1076" spans="1:13" s="19" customFormat="1" ht="12.75" customHeight="1">
      <c r="A1076" s="20">
        <v>1072</v>
      </c>
      <c r="B1076" s="22" t="s">
        <v>48</v>
      </c>
      <c r="C1076" s="23">
        <v>25250</v>
      </c>
      <c r="D1076" s="22" t="s">
        <v>105</v>
      </c>
      <c r="E1076" s="23" t="s">
        <v>21</v>
      </c>
      <c r="F1076" s="24" t="s">
        <v>2</v>
      </c>
      <c r="G1076" s="25">
        <v>70</v>
      </c>
      <c r="H1076" s="25">
        <v>7</v>
      </c>
      <c r="I1076" s="25">
        <v>0</v>
      </c>
      <c r="J1076" s="25">
        <v>0</v>
      </c>
      <c r="K1076" s="25">
        <v>78</v>
      </c>
      <c r="L1076" s="17"/>
      <c r="M1076" s="18"/>
    </row>
    <row r="1077" spans="1:13" s="19" customFormat="1" ht="12.75" customHeight="1">
      <c r="A1077" s="20">
        <v>1073</v>
      </c>
      <c r="B1077" s="22" t="s">
        <v>48</v>
      </c>
      <c r="C1077" s="23">
        <v>25250</v>
      </c>
      <c r="D1077" s="22" t="s">
        <v>105</v>
      </c>
      <c r="E1077" s="23" t="s">
        <v>22</v>
      </c>
      <c r="F1077" s="24" t="s">
        <v>3</v>
      </c>
      <c r="G1077" s="25">
        <v>3</v>
      </c>
      <c r="H1077" s="25">
        <v>0</v>
      </c>
      <c r="I1077" s="25">
        <v>0</v>
      </c>
      <c r="J1077" s="25">
        <v>0</v>
      </c>
      <c r="K1077" s="25">
        <v>3</v>
      </c>
      <c r="L1077" s="17"/>
      <c r="M1077" s="18"/>
    </row>
    <row r="1078" spans="1:13" s="19" customFormat="1" ht="12.75" customHeight="1">
      <c r="A1078" s="20">
        <v>1074</v>
      </c>
      <c r="B1078" s="22" t="s">
        <v>48</v>
      </c>
      <c r="C1078" s="23">
        <v>25250</v>
      </c>
      <c r="D1078" s="22" t="s">
        <v>105</v>
      </c>
      <c r="E1078" s="23" t="s">
        <v>23</v>
      </c>
      <c r="F1078" s="24" t="s">
        <v>4</v>
      </c>
      <c r="G1078" s="25">
        <v>246</v>
      </c>
      <c r="H1078" s="25">
        <v>312</v>
      </c>
      <c r="I1078" s="25">
        <v>50</v>
      </c>
      <c r="J1078" s="25">
        <v>0</v>
      </c>
      <c r="K1078" s="25">
        <v>612</v>
      </c>
      <c r="L1078" s="17"/>
      <c r="M1078" s="18"/>
    </row>
    <row r="1079" spans="1:13" s="19" customFormat="1" ht="12.75" customHeight="1">
      <c r="A1079" s="20">
        <v>1075</v>
      </c>
      <c r="B1079" s="22" t="s">
        <v>48</v>
      </c>
      <c r="C1079" s="23">
        <v>25250</v>
      </c>
      <c r="D1079" s="22" t="s">
        <v>105</v>
      </c>
      <c r="E1079" s="23" t="s">
        <v>24</v>
      </c>
      <c r="F1079" s="24" t="s">
        <v>5</v>
      </c>
      <c r="G1079" s="25">
        <v>18</v>
      </c>
      <c r="H1079" s="25">
        <v>7</v>
      </c>
      <c r="I1079" s="25">
        <v>0</v>
      </c>
      <c r="J1079" s="25">
        <v>0</v>
      </c>
      <c r="K1079" s="25">
        <v>24</v>
      </c>
      <c r="L1079" s="17"/>
      <c r="M1079" s="18"/>
    </row>
    <row r="1080" spans="1:13" s="19" customFormat="1" ht="12.75" customHeight="1">
      <c r="A1080" s="20">
        <v>1076</v>
      </c>
      <c r="B1080" s="22" t="s">
        <v>48</v>
      </c>
      <c r="C1080" s="23">
        <v>25250</v>
      </c>
      <c r="D1080" s="22" t="s">
        <v>105</v>
      </c>
      <c r="E1080" s="23" t="s">
        <v>25</v>
      </c>
      <c r="F1080" s="24" t="s">
        <v>6</v>
      </c>
      <c r="G1080" s="25">
        <v>1309</v>
      </c>
      <c r="H1080" s="25">
        <v>686</v>
      </c>
      <c r="I1080" s="25">
        <v>10</v>
      </c>
      <c r="J1080" s="25">
        <v>0</v>
      </c>
      <c r="K1080" s="25">
        <v>2006</v>
      </c>
      <c r="L1080" s="17"/>
      <c r="M1080" s="18"/>
    </row>
    <row r="1081" spans="1:13" s="19" customFormat="1" ht="12.75" customHeight="1">
      <c r="A1081" s="20">
        <v>1077</v>
      </c>
      <c r="B1081" s="22" t="s">
        <v>48</v>
      </c>
      <c r="C1081" s="23">
        <v>25250</v>
      </c>
      <c r="D1081" s="22" t="s">
        <v>105</v>
      </c>
      <c r="E1081" s="23" t="s">
        <v>26</v>
      </c>
      <c r="F1081" s="24" t="s">
        <v>7</v>
      </c>
      <c r="G1081" s="25">
        <v>221</v>
      </c>
      <c r="H1081" s="25">
        <v>199</v>
      </c>
      <c r="I1081" s="25">
        <v>30</v>
      </c>
      <c r="J1081" s="25">
        <v>0</v>
      </c>
      <c r="K1081" s="25">
        <v>450</v>
      </c>
      <c r="L1081" s="17"/>
      <c r="M1081" s="18"/>
    </row>
    <row r="1082" spans="1:13" s="19" customFormat="1" ht="12.75" customHeight="1">
      <c r="A1082" s="20">
        <v>1078</v>
      </c>
      <c r="B1082" s="22" t="s">
        <v>48</v>
      </c>
      <c r="C1082" s="23">
        <v>25250</v>
      </c>
      <c r="D1082" s="22" t="s">
        <v>105</v>
      </c>
      <c r="E1082" s="23" t="s">
        <v>27</v>
      </c>
      <c r="F1082" s="24" t="s">
        <v>8</v>
      </c>
      <c r="G1082" s="25">
        <v>432</v>
      </c>
      <c r="H1082" s="25">
        <v>430</v>
      </c>
      <c r="I1082" s="25">
        <v>28</v>
      </c>
      <c r="J1082" s="25">
        <v>3</v>
      </c>
      <c r="K1082" s="25">
        <v>889</v>
      </c>
      <c r="L1082" s="17"/>
      <c r="M1082" s="18"/>
    </row>
    <row r="1083" spans="1:13" s="19" customFormat="1" ht="12.75" customHeight="1">
      <c r="A1083" s="20">
        <v>1079</v>
      </c>
      <c r="B1083" s="22" t="s">
        <v>48</v>
      </c>
      <c r="C1083" s="23">
        <v>25250</v>
      </c>
      <c r="D1083" s="22" t="s">
        <v>105</v>
      </c>
      <c r="E1083" s="23" t="s">
        <v>28</v>
      </c>
      <c r="F1083" s="24" t="s">
        <v>9</v>
      </c>
      <c r="G1083" s="25">
        <v>190</v>
      </c>
      <c r="H1083" s="25">
        <v>352</v>
      </c>
      <c r="I1083" s="25">
        <v>27</v>
      </c>
      <c r="J1083" s="25">
        <v>0</v>
      </c>
      <c r="K1083" s="25">
        <v>579</v>
      </c>
      <c r="L1083" s="17"/>
      <c r="M1083" s="18"/>
    </row>
    <row r="1084" spans="1:13" s="19" customFormat="1" ht="12.75" customHeight="1">
      <c r="A1084" s="20">
        <v>1080</v>
      </c>
      <c r="B1084" s="22" t="s">
        <v>48</v>
      </c>
      <c r="C1084" s="23">
        <v>25250</v>
      </c>
      <c r="D1084" s="22" t="s">
        <v>105</v>
      </c>
      <c r="E1084" s="23" t="s">
        <v>29</v>
      </c>
      <c r="F1084" s="24" t="s">
        <v>10</v>
      </c>
      <c r="G1084" s="25">
        <v>1097</v>
      </c>
      <c r="H1084" s="25">
        <v>170</v>
      </c>
      <c r="I1084" s="25">
        <v>4</v>
      </c>
      <c r="J1084" s="25">
        <v>0</v>
      </c>
      <c r="K1084" s="25">
        <v>1275</v>
      </c>
      <c r="L1084" s="17"/>
      <c r="M1084" s="18"/>
    </row>
    <row r="1085" spans="1:13" s="19" customFormat="1" ht="12.75" customHeight="1">
      <c r="A1085" s="20">
        <v>1081</v>
      </c>
      <c r="B1085" s="22" t="s">
        <v>48</v>
      </c>
      <c r="C1085" s="23">
        <v>25250</v>
      </c>
      <c r="D1085" s="22" t="s">
        <v>105</v>
      </c>
      <c r="E1085" s="23" t="s">
        <v>30</v>
      </c>
      <c r="F1085" s="24" t="s">
        <v>11</v>
      </c>
      <c r="G1085" s="25">
        <v>93</v>
      </c>
      <c r="H1085" s="25">
        <v>39</v>
      </c>
      <c r="I1085" s="25">
        <v>0</v>
      </c>
      <c r="J1085" s="25">
        <v>0</v>
      </c>
      <c r="K1085" s="25">
        <v>132</v>
      </c>
      <c r="L1085" s="17"/>
      <c r="M1085" s="18"/>
    </row>
    <row r="1086" spans="1:13" s="19" customFormat="1" ht="12.75" customHeight="1">
      <c r="A1086" s="20">
        <v>1082</v>
      </c>
      <c r="B1086" s="22" t="s">
        <v>48</v>
      </c>
      <c r="C1086" s="23">
        <v>25250</v>
      </c>
      <c r="D1086" s="22" t="s">
        <v>105</v>
      </c>
      <c r="E1086" s="23" t="s">
        <v>31</v>
      </c>
      <c r="F1086" s="24" t="s">
        <v>12</v>
      </c>
      <c r="G1086" s="25">
        <v>606</v>
      </c>
      <c r="H1086" s="25">
        <v>127</v>
      </c>
      <c r="I1086" s="25">
        <v>0</v>
      </c>
      <c r="J1086" s="25">
        <v>0</v>
      </c>
      <c r="K1086" s="25">
        <v>728</v>
      </c>
      <c r="L1086" s="17"/>
      <c r="M1086" s="18"/>
    </row>
    <row r="1087" spans="1:13" s="19" customFormat="1" ht="12.75" customHeight="1">
      <c r="A1087" s="20">
        <v>1083</v>
      </c>
      <c r="B1087" s="22" t="s">
        <v>48</v>
      </c>
      <c r="C1087" s="23">
        <v>25250</v>
      </c>
      <c r="D1087" s="22" t="s">
        <v>105</v>
      </c>
      <c r="E1087" s="23" t="s">
        <v>32</v>
      </c>
      <c r="F1087" s="24" t="s">
        <v>13</v>
      </c>
      <c r="G1087" s="25">
        <v>1058</v>
      </c>
      <c r="H1087" s="25">
        <v>129</v>
      </c>
      <c r="I1087" s="25">
        <v>3</v>
      </c>
      <c r="J1087" s="25">
        <v>0</v>
      </c>
      <c r="K1087" s="25">
        <v>1184</v>
      </c>
      <c r="L1087" s="17"/>
      <c r="M1087" s="18"/>
    </row>
    <row r="1088" spans="1:13" s="19" customFormat="1" ht="12.75" customHeight="1">
      <c r="A1088" s="20">
        <v>1084</v>
      </c>
      <c r="B1088" s="22" t="s">
        <v>48</v>
      </c>
      <c r="C1088" s="23">
        <v>25250</v>
      </c>
      <c r="D1088" s="22" t="s">
        <v>105</v>
      </c>
      <c r="E1088" s="23" t="s">
        <v>33</v>
      </c>
      <c r="F1088" s="24" t="s">
        <v>14</v>
      </c>
      <c r="G1088" s="25">
        <v>1011</v>
      </c>
      <c r="H1088" s="25">
        <v>539</v>
      </c>
      <c r="I1088" s="25">
        <v>10</v>
      </c>
      <c r="J1088" s="25">
        <v>0</v>
      </c>
      <c r="K1088" s="25">
        <v>1564</v>
      </c>
      <c r="L1088" s="17"/>
      <c r="M1088" s="18"/>
    </row>
    <row r="1089" spans="1:13" s="19" customFormat="1" ht="12.75" customHeight="1">
      <c r="A1089" s="20">
        <v>1085</v>
      </c>
      <c r="B1089" s="22" t="s">
        <v>48</v>
      </c>
      <c r="C1089" s="23">
        <v>25250</v>
      </c>
      <c r="D1089" s="22" t="s">
        <v>105</v>
      </c>
      <c r="E1089" s="23" t="s">
        <v>34</v>
      </c>
      <c r="F1089" s="24" t="s">
        <v>15</v>
      </c>
      <c r="G1089" s="25">
        <v>276</v>
      </c>
      <c r="H1089" s="25">
        <v>144</v>
      </c>
      <c r="I1089" s="25">
        <v>11</v>
      </c>
      <c r="J1089" s="25">
        <v>0</v>
      </c>
      <c r="K1089" s="25">
        <v>435</v>
      </c>
      <c r="L1089" s="17"/>
      <c r="M1089" s="18"/>
    </row>
    <row r="1090" spans="1:13" s="19" customFormat="1" ht="12.75" customHeight="1">
      <c r="A1090" s="20">
        <v>1086</v>
      </c>
      <c r="B1090" s="22" t="s">
        <v>48</v>
      </c>
      <c r="C1090" s="23">
        <v>25250</v>
      </c>
      <c r="D1090" s="22" t="s">
        <v>105</v>
      </c>
      <c r="E1090" s="23" t="s">
        <v>35</v>
      </c>
      <c r="F1090" s="24" t="s">
        <v>16</v>
      </c>
      <c r="G1090" s="25">
        <v>50</v>
      </c>
      <c r="H1090" s="25">
        <v>27</v>
      </c>
      <c r="I1090" s="25">
        <v>3</v>
      </c>
      <c r="J1090" s="25">
        <v>0</v>
      </c>
      <c r="K1090" s="25">
        <v>79</v>
      </c>
      <c r="L1090" s="17"/>
      <c r="M1090" s="18"/>
    </row>
    <row r="1091" spans="1:13" s="19" customFormat="1" ht="12.75" customHeight="1">
      <c r="A1091" s="20">
        <v>1087</v>
      </c>
      <c r="B1091" s="22" t="s">
        <v>48</v>
      </c>
      <c r="C1091" s="23">
        <v>25250</v>
      </c>
      <c r="D1091" s="22" t="s">
        <v>105</v>
      </c>
      <c r="E1091" s="23" t="s">
        <v>36</v>
      </c>
      <c r="F1091" s="24" t="s">
        <v>17</v>
      </c>
      <c r="G1091" s="25">
        <v>103</v>
      </c>
      <c r="H1091" s="25">
        <v>71</v>
      </c>
      <c r="I1091" s="25">
        <v>14</v>
      </c>
      <c r="J1091" s="25">
        <v>0</v>
      </c>
      <c r="K1091" s="25">
        <v>186</v>
      </c>
      <c r="L1091" s="17"/>
      <c r="M1091" s="18"/>
    </row>
    <row r="1092" spans="1:13" s="19" customFormat="1" ht="12.75" customHeight="1">
      <c r="A1092" s="20">
        <v>1088</v>
      </c>
      <c r="B1092" s="22" t="s">
        <v>48</v>
      </c>
      <c r="C1092" s="23">
        <v>25250</v>
      </c>
      <c r="D1092" s="22" t="s">
        <v>105</v>
      </c>
      <c r="E1092" s="23" t="s">
        <v>37</v>
      </c>
      <c r="F1092" s="24" t="s">
        <v>18</v>
      </c>
      <c r="G1092" s="25">
        <v>423</v>
      </c>
      <c r="H1092" s="25">
        <v>255</v>
      </c>
      <c r="I1092" s="25">
        <v>23</v>
      </c>
      <c r="J1092" s="25">
        <v>0</v>
      </c>
      <c r="K1092" s="25">
        <v>703</v>
      </c>
      <c r="L1092" s="17"/>
      <c r="M1092" s="18"/>
    </row>
    <row r="1093" spans="1:13" s="19" customFormat="1" ht="12.75" customHeight="1">
      <c r="A1093" s="20">
        <v>1089</v>
      </c>
      <c r="B1093" s="22" t="s">
        <v>48</v>
      </c>
      <c r="C1093" s="23">
        <v>25250</v>
      </c>
      <c r="D1093" s="22" t="s">
        <v>105</v>
      </c>
      <c r="E1093" s="23" t="s">
        <v>38</v>
      </c>
      <c r="F1093" s="24" t="s">
        <v>19</v>
      </c>
      <c r="G1093" s="25">
        <v>191</v>
      </c>
      <c r="H1093" s="25">
        <v>38</v>
      </c>
      <c r="I1093" s="25">
        <v>11</v>
      </c>
      <c r="J1093" s="25">
        <v>0</v>
      </c>
      <c r="K1093" s="25">
        <v>244</v>
      </c>
      <c r="L1093" s="17"/>
      <c r="M1093" s="18"/>
    </row>
    <row r="1094" spans="1:13" s="19" customFormat="1" ht="12.75" customHeight="1">
      <c r="A1094" s="20">
        <v>1090</v>
      </c>
      <c r="B1094" s="22" t="s">
        <v>48</v>
      </c>
      <c r="C1094" s="23">
        <v>25250</v>
      </c>
      <c r="D1094" s="22" t="s">
        <v>105</v>
      </c>
      <c r="E1094" s="23" t="s">
        <v>39</v>
      </c>
      <c r="F1094" s="24" t="s">
        <v>20</v>
      </c>
      <c r="G1094" s="25">
        <v>222</v>
      </c>
      <c r="H1094" s="25">
        <v>316</v>
      </c>
      <c r="I1094" s="25">
        <v>6</v>
      </c>
      <c r="J1094" s="25">
        <v>0</v>
      </c>
      <c r="K1094" s="25">
        <v>540</v>
      </c>
      <c r="L1094" s="17"/>
      <c r="M1094" s="18"/>
    </row>
    <row r="1095" spans="1:13" s="19" customFormat="1" ht="12.75" customHeight="1">
      <c r="A1095" s="20">
        <v>1091</v>
      </c>
      <c r="B1095" s="22" t="s">
        <v>48</v>
      </c>
      <c r="C1095" s="23">
        <v>25250</v>
      </c>
      <c r="D1095" s="22" t="s">
        <v>105</v>
      </c>
      <c r="E1095" s="23" t="s">
        <v>40</v>
      </c>
      <c r="F1095" s="24" t="s">
        <v>41</v>
      </c>
      <c r="G1095" s="25">
        <v>127</v>
      </c>
      <c r="H1095" s="25">
        <v>34</v>
      </c>
      <c r="I1095" s="25">
        <v>0</v>
      </c>
      <c r="J1095" s="25">
        <v>0</v>
      </c>
      <c r="K1095" s="25">
        <v>158</v>
      </c>
      <c r="L1095" s="17"/>
      <c r="M1095" s="18"/>
    </row>
    <row r="1096" spans="1:13" s="19" customFormat="1" ht="12.75" customHeight="1">
      <c r="A1096" s="20">
        <v>1092</v>
      </c>
      <c r="B1096" s="22" t="s">
        <v>48</v>
      </c>
      <c r="C1096" s="23">
        <v>25250</v>
      </c>
      <c r="D1096" s="22" t="s">
        <v>106</v>
      </c>
      <c r="E1096" s="23"/>
      <c r="F1096" s="24"/>
      <c r="G1096" s="25">
        <v>7745</v>
      </c>
      <c r="H1096" s="25">
        <v>3888</v>
      </c>
      <c r="I1096" s="25">
        <v>227</v>
      </c>
      <c r="J1096" s="25">
        <v>3</v>
      </c>
      <c r="K1096" s="25">
        <v>11869</v>
      </c>
      <c r="L1096" s="17"/>
      <c r="M1096" s="18"/>
    </row>
    <row r="1097" spans="1:13" s="19" customFormat="1" ht="12.75" customHeight="1">
      <c r="A1097" s="20">
        <v>1093</v>
      </c>
      <c r="B1097" s="22" t="s">
        <v>48</v>
      </c>
      <c r="C1097" s="23">
        <v>25340</v>
      </c>
      <c r="D1097" s="22" t="s">
        <v>179</v>
      </c>
      <c r="E1097" s="23" t="s">
        <v>21</v>
      </c>
      <c r="F1097" s="24" t="s">
        <v>2</v>
      </c>
      <c r="G1097" s="25">
        <v>473</v>
      </c>
      <c r="H1097" s="25">
        <v>165</v>
      </c>
      <c r="I1097" s="25">
        <v>7</v>
      </c>
      <c r="J1097" s="25">
        <v>0</v>
      </c>
      <c r="K1097" s="25">
        <v>645</v>
      </c>
      <c r="L1097" s="17"/>
      <c r="M1097" s="18"/>
    </row>
    <row r="1098" spans="1:13" s="19" customFormat="1" ht="12.75" customHeight="1">
      <c r="A1098" s="20">
        <v>1094</v>
      </c>
      <c r="B1098" s="22" t="s">
        <v>48</v>
      </c>
      <c r="C1098" s="23">
        <v>25340</v>
      </c>
      <c r="D1098" s="22" t="s">
        <v>179</v>
      </c>
      <c r="E1098" s="23" t="s">
        <v>22</v>
      </c>
      <c r="F1098" s="24" t="s">
        <v>3</v>
      </c>
      <c r="G1098" s="25">
        <v>14</v>
      </c>
      <c r="H1098" s="25">
        <v>8</v>
      </c>
      <c r="I1098" s="25">
        <v>0</v>
      </c>
      <c r="J1098" s="25">
        <v>0</v>
      </c>
      <c r="K1098" s="25">
        <v>23</v>
      </c>
      <c r="L1098" s="17"/>
      <c r="M1098" s="18"/>
    </row>
    <row r="1099" spans="1:13" s="19" customFormat="1" ht="12.75" customHeight="1">
      <c r="A1099" s="20">
        <v>1095</v>
      </c>
      <c r="B1099" s="22" t="s">
        <v>48</v>
      </c>
      <c r="C1099" s="23">
        <v>25340</v>
      </c>
      <c r="D1099" s="22" t="s">
        <v>179</v>
      </c>
      <c r="E1099" s="23" t="s">
        <v>23</v>
      </c>
      <c r="F1099" s="24" t="s">
        <v>4</v>
      </c>
      <c r="G1099" s="25">
        <v>269</v>
      </c>
      <c r="H1099" s="25">
        <v>289</v>
      </c>
      <c r="I1099" s="25">
        <v>24</v>
      </c>
      <c r="J1099" s="25">
        <v>0</v>
      </c>
      <c r="K1099" s="25">
        <v>582</v>
      </c>
      <c r="L1099" s="17"/>
      <c r="M1099" s="18"/>
    </row>
    <row r="1100" spans="1:13" s="19" customFormat="1" ht="12.75" customHeight="1">
      <c r="A1100" s="20">
        <v>1096</v>
      </c>
      <c r="B1100" s="22" t="s">
        <v>48</v>
      </c>
      <c r="C1100" s="23">
        <v>25340</v>
      </c>
      <c r="D1100" s="22" t="s">
        <v>179</v>
      </c>
      <c r="E1100" s="23" t="s">
        <v>24</v>
      </c>
      <c r="F1100" s="24" t="s">
        <v>5</v>
      </c>
      <c r="G1100" s="25">
        <v>27</v>
      </c>
      <c r="H1100" s="25">
        <v>19</v>
      </c>
      <c r="I1100" s="25">
        <v>3</v>
      </c>
      <c r="J1100" s="25">
        <v>0</v>
      </c>
      <c r="K1100" s="25">
        <v>46</v>
      </c>
      <c r="L1100" s="17"/>
      <c r="M1100" s="18"/>
    </row>
    <row r="1101" spans="1:13" s="19" customFormat="1" ht="12.75" customHeight="1">
      <c r="A1101" s="20">
        <v>1097</v>
      </c>
      <c r="B1101" s="22" t="s">
        <v>48</v>
      </c>
      <c r="C1101" s="23">
        <v>25340</v>
      </c>
      <c r="D1101" s="22" t="s">
        <v>179</v>
      </c>
      <c r="E1101" s="23" t="s">
        <v>25</v>
      </c>
      <c r="F1101" s="24" t="s">
        <v>6</v>
      </c>
      <c r="G1101" s="25">
        <v>2160</v>
      </c>
      <c r="H1101" s="25">
        <v>1489</v>
      </c>
      <c r="I1101" s="25">
        <v>11</v>
      </c>
      <c r="J1101" s="25">
        <v>0</v>
      </c>
      <c r="K1101" s="25">
        <v>3658</v>
      </c>
      <c r="L1101" s="17"/>
      <c r="M1101" s="18"/>
    </row>
    <row r="1102" spans="1:13" s="19" customFormat="1" ht="12.75" customHeight="1">
      <c r="A1102" s="20">
        <v>1098</v>
      </c>
      <c r="B1102" s="22" t="s">
        <v>48</v>
      </c>
      <c r="C1102" s="23">
        <v>25340</v>
      </c>
      <c r="D1102" s="22" t="s">
        <v>179</v>
      </c>
      <c r="E1102" s="23" t="s">
        <v>26</v>
      </c>
      <c r="F1102" s="24" t="s">
        <v>7</v>
      </c>
      <c r="G1102" s="25">
        <v>203</v>
      </c>
      <c r="H1102" s="25">
        <v>198</v>
      </c>
      <c r="I1102" s="25">
        <v>5</v>
      </c>
      <c r="J1102" s="25">
        <v>0</v>
      </c>
      <c r="K1102" s="25">
        <v>409</v>
      </c>
      <c r="L1102" s="17"/>
      <c r="M1102" s="18"/>
    </row>
    <row r="1103" spans="1:13" s="19" customFormat="1" ht="12.75" customHeight="1">
      <c r="A1103" s="20">
        <v>1099</v>
      </c>
      <c r="B1103" s="22" t="s">
        <v>48</v>
      </c>
      <c r="C1103" s="23">
        <v>25340</v>
      </c>
      <c r="D1103" s="22" t="s">
        <v>179</v>
      </c>
      <c r="E1103" s="23" t="s">
        <v>27</v>
      </c>
      <c r="F1103" s="24" t="s">
        <v>8</v>
      </c>
      <c r="G1103" s="25">
        <v>366</v>
      </c>
      <c r="H1103" s="25">
        <v>485</v>
      </c>
      <c r="I1103" s="25">
        <v>25</v>
      </c>
      <c r="J1103" s="25">
        <v>0</v>
      </c>
      <c r="K1103" s="25">
        <v>883</v>
      </c>
      <c r="L1103" s="17"/>
      <c r="M1103" s="18"/>
    </row>
    <row r="1104" spans="1:13" s="19" customFormat="1" ht="12.75" customHeight="1">
      <c r="A1104" s="20">
        <v>1100</v>
      </c>
      <c r="B1104" s="22" t="s">
        <v>48</v>
      </c>
      <c r="C1104" s="23">
        <v>25340</v>
      </c>
      <c r="D1104" s="22" t="s">
        <v>179</v>
      </c>
      <c r="E1104" s="23" t="s">
        <v>28</v>
      </c>
      <c r="F1104" s="24" t="s">
        <v>9</v>
      </c>
      <c r="G1104" s="25">
        <v>141</v>
      </c>
      <c r="H1104" s="25">
        <v>346</v>
      </c>
      <c r="I1104" s="25">
        <v>55</v>
      </c>
      <c r="J1104" s="25">
        <v>0</v>
      </c>
      <c r="K1104" s="25">
        <v>547</v>
      </c>
      <c r="L1104" s="17"/>
      <c r="M1104" s="18"/>
    </row>
    <row r="1105" spans="1:13" s="19" customFormat="1" ht="12.75" customHeight="1">
      <c r="A1105" s="20">
        <v>1101</v>
      </c>
      <c r="B1105" s="22" t="s">
        <v>48</v>
      </c>
      <c r="C1105" s="23">
        <v>25340</v>
      </c>
      <c r="D1105" s="22" t="s">
        <v>179</v>
      </c>
      <c r="E1105" s="23" t="s">
        <v>29</v>
      </c>
      <c r="F1105" s="24" t="s">
        <v>10</v>
      </c>
      <c r="G1105" s="25">
        <v>292</v>
      </c>
      <c r="H1105" s="25">
        <v>206</v>
      </c>
      <c r="I1105" s="25">
        <v>5</v>
      </c>
      <c r="J1105" s="25">
        <v>0</v>
      </c>
      <c r="K1105" s="25">
        <v>505</v>
      </c>
      <c r="L1105" s="17"/>
      <c r="M1105" s="18"/>
    </row>
    <row r="1106" spans="1:13" s="19" customFormat="1" ht="12.75" customHeight="1">
      <c r="A1106" s="20">
        <v>1102</v>
      </c>
      <c r="B1106" s="22" t="s">
        <v>48</v>
      </c>
      <c r="C1106" s="23">
        <v>25340</v>
      </c>
      <c r="D1106" s="22" t="s">
        <v>179</v>
      </c>
      <c r="E1106" s="23" t="s">
        <v>30</v>
      </c>
      <c r="F1106" s="24" t="s">
        <v>11</v>
      </c>
      <c r="G1106" s="25">
        <v>71</v>
      </c>
      <c r="H1106" s="25">
        <v>47</v>
      </c>
      <c r="I1106" s="25">
        <v>3</v>
      </c>
      <c r="J1106" s="25">
        <v>0</v>
      </c>
      <c r="K1106" s="25">
        <v>120</v>
      </c>
      <c r="L1106" s="17"/>
      <c r="M1106" s="18"/>
    </row>
    <row r="1107" spans="1:13" s="19" customFormat="1" ht="12.75" customHeight="1">
      <c r="A1107" s="20">
        <v>1103</v>
      </c>
      <c r="B1107" s="22" t="s">
        <v>48</v>
      </c>
      <c r="C1107" s="23">
        <v>25340</v>
      </c>
      <c r="D1107" s="22" t="s">
        <v>179</v>
      </c>
      <c r="E1107" s="23" t="s">
        <v>31</v>
      </c>
      <c r="F1107" s="24" t="s">
        <v>12</v>
      </c>
      <c r="G1107" s="25">
        <v>992</v>
      </c>
      <c r="H1107" s="25">
        <v>170</v>
      </c>
      <c r="I1107" s="25">
        <v>0</v>
      </c>
      <c r="J1107" s="25">
        <v>0</v>
      </c>
      <c r="K1107" s="25">
        <v>1161</v>
      </c>
      <c r="L1107" s="17"/>
      <c r="M1107" s="18"/>
    </row>
    <row r="1108" spans="1:13" s="19" customFormat="1" ht="12.75" customHeight="1">
      <c r="A1108" s="20">
        <v>1104</v>
      </c>
      <c r="B1108" s="22" t="s">
        <v>48</v>
      </c>
      <c r="C1108" s="23">
        <v>25340</v>
      </c>
      <c r="D1108" s="22" t="s">
        <v>179</v>
      </c>
      <c r="E1108" s="23" t="s">
        <v>32</v>
      </c>
      <c r="F1108" s="24" t="s">
        <v>13</v>
      </c>
      <c r="G1108" s="25">
        <v>1154</v>
      </c>
      <c r="H1108" s="25">
        <v>211</v>
      </c>
      <c r="I1108" s="25">
        <v>3</v>
      </c>
      <c r="J1108" s="25">
        <v>0</v>
      </c>
      <c r="K1108" s="25">
        <v>1372</v>
      </c>
      <c r="L1108" s="17"/>
      <c r="M1108" s="18"/>
    </row>
    <row r="1109" spans="1:13" s="19" customFormat="1" ht="12.75" customHeight="1">
      <c r="A1109" s="20">
        <v>1105</v>
      </c>
      <c r="B1109" s="22" t="s">
        <v>48</v>
      </c>
      <c r="C1109" s="23">
        <v>25340</v>
      </c>
      <c r="D1109" s="22" t="s">
        <v>179</v>
      </c>
      <c r="E1109" s="23" t="s">
        <v>33</v>
      </c>
      <c r="F1109" s="24" t="s">
        <v>14</v>
      </c>
      <c r="G1109" s="25">
        <v>891</v>
      </c>
      <c r="H1109" s="25">
        <v>686</v>
      </c>
      <c r="I1109" s="25">
        <v>13</v>
      </c>
      <c r="J1109" s="25">
        <v>0</v>
      </c>
      <c r="K1109" s="25">
        <v>1591</v>
      </c>
      <c r="L1109" s="17"/>
      <c r="M1109" s="18"/>
    </row>
    <row r="1110" spans="1:13" s="19" customFormat="1" ht="12.75" customHeight="1">
      <c r="A1110" s="20">
        <v>1106</v>
      </c>
      <c r="B1110" s="22" t="s">
        <v>48</v>
      </c>
      <c r="C1110" s="23">
        <v>25340</v>
      </c>
      <c r="D1110" s="22" t="s">
        <v>179</v>
      </c>
      <c r="E1110" s="23" t="s">
        <v>34</v>
      </c>
      <c r="F1110" s="24" t="s">
        <v>15</v>
      </c>
      <c r="G1110" s="25">
        <v>297</v>
      </c>
      <c r="H1110" s="25">
        <v>208</v>
      </c>
      <c r="I1110" s="25">
        <v>16</v>
      </c>
      <c r="J1110" s="25">
        <v>0</v>
      </c>
      <c r="K1110" s="25">
        <v>517</v>
      </c>
      <c r="L1110" s="17"/>
      <c r="M1110" s="18"/>
    </row>
    <row r="1111" spans="1:13" s="19" customFormat="1" ht="12.75" customHeight="1">
      <c r="A1111" s="20">
        <v>1107</v>
      </c>
      <c r="B1111" s="22" t="s">
        <v>48</v>
      </c>
      <c r="C1111" s="23">
        <v>25340</v>
      </c>
      <c r="D1111" s="22" t="s">
        <v>179</v>
      </c>
      <c r="E1111" s="23" t="s">
        <v>35</v>
      </c>
      <c r="F1111" s="24" t="s">
        <v>16</v>
      </c>
      <c r="G1111" s="25">
        <v>23</v>
      </c>
      <c r="H1111" s="25">
        <v>14</v>
      </c>
      <c r="I1111" s="25">
        <v>0</v>
      </c>
      <c r="J1111" s="25">
        <v>0</v>
      </c>
      <c r="K1111" s="25">
        <v>40</v>
      </c>
      <c r="L1111" s="17"/>
      <c r="M1111" s="18"/>
    </row>
    <row r="1112" spans="1:13" s="19" customFormat="1" ht="12.75" customHeight="1">
      <c r="A1112" s="20">
        <v>1108</v>
      </c>
      <c r="B1112" s="22" t="s">
        <v>48</v>
      </c>
      <c r="C1112" s="23">
        <v>25340</v>
      </c>
      <c r="D1112" s="22" t="s">
        <v>179</v>
      </c>
      <c r="E1112" s="23" t="s">
        <v>36</v>
      </c>
      <c r="F1112" s="24" t="s">
        <v>17</v>
      </c>
      <c r="G1112" s="25">
        <v>96</v>
      </c>
      <c r="H1112" s="25">
        <v>74</v>
      </c>
      <c r="I1112" s="25">
        <v>3</v>
      </c>
      <c r="J1112" s="25">
        <v>3</v>
      </c>
      <c r="K1112" s="25">
        <v>176</v>
      </c>
      <c r="L1112" s="17"/>
      <c r="M1112" s="18"/>
    </row>
    <row r="1113" spans="1:13" s="19" customFormat="1" ht="12.75" customHeight="1">
      <c r="A1113" s="20">
        <v>1109</v>
      </c>
      <c r="B1113" s="22" t="s">
        <v>48</v>
      </c>
      <c r="C1113" s="23">
        <v>25340</v>
      </c>
      <c r="D1113" s="22" t="s">
        <v>179</v>
      </c>
      <c r="E1113" s="23" t="s">
        <v>37</v>
      </c>
      <c r="F1113" s="24" t="s">
        <v>18</v>
      </c>
      <c r="G1113" s="25">
        <v>374</v>
      </c>
      <c r="H1113" s="25">
        <v>324</v>
      </c>
      <c r="I1113" s="25">
        <v>26</v>
      </c>
      <c r="J1113" s="25">
        <v>0</v>
      </c>
      <c r="K1113" s="25">
        <v>726</v>
      </c>
      <c r="L1113" s="17"/>
      <c r="M1113" s="18"/>
    </row>
    <row r="1114" spans="1:13" s="19" customFormat="1" ht="12.75" customHeight="1">
      <c r="A1114" s="20">
        <v>1110</v>
      </c>
      <c r="B1114" s="22" t="s">
        <v>48</v>
      </c>
      <c r="C1114" s="23">
        <v>25340</v>
      </c>
      <c r="D1114" s="22" t="s">
        <v>179</v>
      </c>
      <c r="E1114" s="23" t="s">
        <v>38</v>
      </c>
      <c r="F1114" s="24" t="s">
        <v>19</v>
      </c>
      <c r="G1114" s="25">
        <v>172</v>
      </c>
      <c r="H1114" s="25">
        <v>91</v>
      </c>
      <c r="I1114" s="25">
        <v>5</v>
      </c>
      <c r="J1114" s="25">
        <v>0</v>
      </c>
      <c r="K1114" s="25">
        <v>268</v>
      </c>
      <c r="L1114" s="17"/>
      <c r="M1114" s="18"/>
    </row>
    <row r="1115" spans="1:13" s="19" customFormat="1" ht="12.75" customHeight="1">
      <c r="A1115" s="20">
        <v>1111</v>
      </c>
      <c r="B1115" s="22" t="s">
        <v>48</v>
      </c>
      <c r="C1115" s="23">
        <v>25340</v>
      </c>
      <c r="D1115" s="22" t="s">
        <v>179</v>
      </c>
      <c r="E1115" s="23" t="s">
        <v>39</v>
      </c>
      <c r="F1115" s="24" t="s">
        <v>20</v>
      </c>
      <c r="G1115" s="25">
        <v>257</v>
      </c>
      <c r="H1115" s="25">
        <v>330</v>
      </c>
      <c r="I1115" s="25">
        <v>9</v>
      </c>
      <c r="J1115" s="25">
        <v>0</v>
      </c>
      <c r="K1115" s="25">
        <v>590</v>
      </c>
      <c r="L1115" s="17"/>
      <c r="M1115" s="18"/>
    </row>
    <row r="1116" spans="1:13" s="19" customFormat="1" ht="12.75" customHeight="1">
      <c r="A1116" s="20">
        <v>1112</v>
      </c>
      <c r="B1116" s="22" t="s">
        <v>48</v>
      </c>
      <c r="C1116" s="23">
        <v>25340</v>
      </c>
      <c r="D1116" s="22" t="s">
        <v>179</v>
      </c>
      <c r="E1116" s="23" t="s">
        <v>40</v>
      </c>
      <c r="F1116" s="24" t="s">
        <v>41</v>
      </c>
      <c r="G1116" s="25">
        <v>108</v>
      </c>
      <c r="H1116" s="25">
        <v>24</v>
      </c>
      <c r="I1116" s="25">
        <v>0</v>
      </c>
      <c r="J1116" s="25">
        <v>0</v>
      </c>
      <c r="K1116" s="25">
        <v>133</v>
      </c>
      <c r="L1116" s="17"/>
      <c r="M1116" s="18"/>
    </row>
    <row r="1117" spans="1:13" s="19" customFormat="1" ht="12.75" customHeight="1">
      <c r="A1117" s="20">
        <v>1113</v>
      </c>
      <c r="B1117" s="22" t="s">
        <v>48</v>
      </c>
      <c r="C1117" s="23">
        <v>25340</v>
      </c>
      <c r="D1117" s="22" t="s">
        <v>180</v>
      </c>
      <c r="E1117" s="23"/>
      <c r="F1117" s="24"/>
      <c r="G1117" s="25">
        <v>8391</v>
      </c>
      <c r="H1117" s="25">
        <v>5376</v>
      </c>
      <c r="I1117" s="25">
        <v>210</v>
      </c>
      <c r="J1117" s="25">
        <v>6</v>
      </c>
      <c r="K1117" s="25">
        <v>13984</v>
      </c>
      <c r="L1117" s="17"/>
      <c r="M1117" s="18"/>
    </row>
    <row r="1118" spans="1:13" s="19" customFormat="1" ht="12.75" customHeight="1">
      <c r="A1118" s="20">
        <v>1114</v>
      </c>
      <c r="B1118" s="22" t="s">
        <v>48</v>
      </c>
      <c r="C1118" s="23">
        <v>25430</v>
      </c>
      <c r="D1118" s="22" t="s">
        <v>181</v>
      </c>
      <c r="E1118" s="23" t="s">
        <v>21</v>
      </c>
      <c r="F1118" s="24" t="s">
        <v>2</v>
      </c>
      <c r="G1118" s="25">
        <v>173</v>
      </c>
      <c r="H1118" s="25">
        <v>79</v>
      </c>
      <c r="I1118" s="25">
        <v>3</v>
      </c>
      <c r="J1118" s="25">
        <v>0</v>
      </c>
      <c r="K1118" s="25">
        <v>249</v>
      </c>
      <c r="L1118" s="17"/>
      <c r="M1118" s="18"/>
    </row>
    <row r="1119" spans="1:13" s="19" customFormat="1" ht="12.75" customHeight="1">
      <c r="A1119" s="20">
        <v>1115</v>
      </c>
      <c r="B1119" s="22" t="s">
        <v>48</v>
      </c>
      <c r="C1119" s="23">
        <v>25430</v>
      </c>
      <c r="D1119" s="22" t="s">
        <v>181</v>
      </c>
      <c r="E1119" s="23" t="s">
        <v>22</v>
      </c>
      <c r="F1119" s="24" t="s">
        <v>3</v>
      </c>
      <c r="G1119" s="25">
        <v>8</v>
      </c>
      <c r="H1119" s="25">
        <v>7</v>
      </c>
      <c r="I1119" s="25">
        <v>0</v>
      </c>
      <c r="J1119" s="25">
        <v>0</v>
      </c>
      <c r="K1119" s="25">
        <v>15</v>
      </c>
      <c r="L1119" s="17"/>
      <c r="M1119" s="18"/>
    </row>
    <row r="1120" spans="1:13" s="19" customFormat="1" ht="12.75" customHeight="1">
      <c r="A1120" s="20">
        <v>1116</v>
      </c>
      <c r="B1120" s="22" t="s">
        <v>48</v>
      </c>
      <c r="C1120" s="23">
        <v>25430</v>
      </c>
      <c r="D1120" s="22" t="s">
        <v>181</v>
      </c>
      <c r="E1120" s="23" t="s">
        <v>23</v>
      </c>
      <c r="F1120" s="24" t="s">
        <v>4</v>
      </c>
      <c r="G1120" s="25">
        <v>48</v>
      </c>
      <c r="H1120" s="25">
        <v>38</v>
      </c>
      <c r="I1120" s="25">
        <v>3</v>
      </c>
      <c r="J1120" s="25">
        <v>0</v>
      </c>
      <c r="K1120" s="25">
        <v>81</v>
      </c>
      <c r="L1120" s="17"/>
      <c r="M1120" s="18"/>
    </row>
    <row r="1121" spans="1:13" s="19" customFormat="1" ht="12.75" customHeight="1">
      <c r="A1121" s="20">
        <v>1117</v>
      </c>
      <c r="B1121" s="22" t="s">
        <v>48</v>
      </c>
      <c r="C1121" s="23">
        <v>25430</v>
      </c>
      <c r="D1121" s="22" t="s">
        <v>181</v>
      </c>
      <c r="E1121" s="23" t="s">
        <v>24</v>
      </c>
      <c r="F1121" s="24" t="s">
        <v>5</v>
      </c>
      <c r="G1121" s="25">
        <v>4</v>
      </c>
      <c r="H1121" s="25">
        <v>3</v>
      </c>
      <c r="I1121" s="25">
        <v>0</v>
      </c>
      <c r="J1121" s="25">
        <v>0</v>
      </c>
      <c r="K1121" s="25">
        <v>6</v>
      </c>
      <c r="L1121" s="17"/>
      <c r="M1121" s="18"/>
    </row>
    <row r="1122" spans="1:13" s="19" customFormat="1" ht="12.75" customHeight="1">
      <c r="A1122" s="20">
        <v>1118</v>
      </c>
      <c r="B1122" s="22" t="s">
        <v>48</v>
      </c>
      <c r="C1122" s="23">
        <v>25430</v>
      </c>
      <c r="D1122" s="22" t="s">
        <v>181</v>
      </c>
      <c r="E1122" s="23" t="s">
        <v>25</v>
      </c>
      <c r="F1122" s="24" t="s">
        <v>6</v>
      </c>
      <c r="G1122" s="25">
        <v>139</v>
      </c>
      <c r="H1122" s="25">
        <v>65</v>
      </c>
      <c r="I1122" s="25">
        <v>3</v>
      </c>
      <c r="J1122" s="25">
        <v>0</v>
      </c>
      <c r="K1122" s="25">
        <v>217</v>
      </c>
      <c r="L1122" s="17"/>
      <c r="M1122" s="18"/>
    </row>
    <row r="1123" spans="1:13" s="19" customFormat="1" ht="12.75" customHeight="1">
      <c r="A1123" s="20">
        <v>1119</v>
      </c>
      <c r="B1123" s="22" t="s">
        <v>48</v>
      </c>
      <c r="C1123" s="23">
        <v>25430</v>
      </c>
      <c r="D1123" s="22" t="s">
        <v>181</v>
      </c>
      <c r="E1123" s="23" t="s">
        <v>26</v>
      </c>
      <c r="F1123" s="24" t="s">
        <v>7</v>
      </c>
      <c r="G1123" s="25">
        <v>21</v>
      </c>
      <c r="H1123" s="25">
        <v>18</v>
      </c>
      <c r="I1123" s="25">
        <v>0</v>
      </c>
      <c r="J1123" s="25">
        <v>0</v>
      </c>
      <c r="K1123" s="25">
        <v>40</v>
      </c>
      <c r="L1123" s="17"/>
      <c r="M1123" s="18"/>
    </row>
    <row r="1124" spans="1:13" s="19" customFormat="1" ht="12.75" customHeight="1">
      <c r="A1124" s="20">
        <v>1120</v>
      </c>
      <c r="B1124" s="22" t="s">
        <v>48</v>
      </c>
      <c r="C1124" s="23">
        <v>25430</v>
      </c>
      <c r="D1124" s="22" t="s">
        <v>181</v>
      </c>
      <c r="E1124" s="23" t="s">
        <v>27</v>
      </c>
      <c r="F1124" s="24" t="s">
        <v>8</v>
      </c>
      <c r="G1124" s="25">
        <v>55</v>
      </c>
      <c r="H1124" s="25">
        <v>65</v>
      </c>
      <c r="I1124" s="25">
        <v>11</v>
      </c>
      <c r="J1124" s="25">
        <v>0</v>
      </c>
      <c r="K1124" s="25">
        <v>132</v>
      </c>
      <c r="L1124" s="17"/>
      <c r="M1124" s="18"/>
    </row>
    <row r="1125" spans="1:13" s="19" customFormat="1" ht="12.75" customHeight="1">
      <c r="A1125" s="20">
        <v>1121</v>
      </c>
      <c r="B1125" s="22" t="s">
        <v>48</v>
      </c>
      <c r="C1125" s="23">
        <v>25430</v>
      </c>
      <c r="D1125" s="22" t="s">
        <v>181</v>
      </c>
      <c r="E1125" s="23" t="s">
        <v>28</v>
      </c>
      <c r="F1125" s="24" t="s">
        <v>9</v>
      </c>
      <c r="G1125" s="25">
        <v>20</v>
      </c>
      <c r="H1125" s="25">
        <v>49</v>
      </c>
      <c r="I1125" s="25">
        <v>0</v>
      </c>
      <c r="J1125" s="25">
        <v>0</v>
      </c>
      <c r="K1125" s="25">
        <v>72</v>
      </c>
      <c r="L1125" s="17"/>
      <c r="M1125" s="18"/>
    </row>
    <row r="1126" spans="1:13" s="19" customFormat="1" ht="12.75" customHeight="1">
      <c r="A1126" s="20">
        <v>1122</v>
      </c>
      <c r="B1126" s="22" t="s">
        <v>48</v>
      </c>
      <c r="C1126" s="23">
        <v>25430</v>
      </c>
      <c r="D1126" s="22" t="s">
        <v>181</v>
      </c>
      <c r="E1126" s="23" t="s">
        <v>29</v>
      </c>
      <c r="F1126" s="24" t="s">
        <v>10</v>
      </c>
      <c r="G1126" s="25">
        <v>34</v>
      </c>
      <c r="H1126" s="25">
        <v>28</v>
      </c>
      <c r="I1126" s="25">
        <v>0</v>
      </c>
      <c r="J1126" s="25">
        <v>0</v>
      </c>
      <c r="K1126" s="25">
        <v>59</v>
      </c>
      <c r="L1126" s="17"/>
      <c r="M1126" s="18"/>
    </row>
    <row r="1127" spans="1:13" s="19" customFormat="1" ht="12.75" customHeight="1">
      <c r="A1127" s="20">
        <v>1123</v>
      </c>
      <c r="B1127" s="22" t="s">
        <v>48</v>
      </c>
      <c r="C1127" s="23">
        <v>25430</v>
      </c>
      <c r="D1127" s="22" t="s">
        <v>181</v>
      </c>
      <c r="E1127" s="23" t="s">
        <v>30</v>
      </c>
      <c r="F1127" s="24" t="s">
        <v>11</v>
      </c>
      <c r="G1127" s="25">
        <v>10</v>
      </c>
      <c r="H1127" s="25">
        <v>10</v>
      </c>
      <c r="I1127" s="25">
        <v>0</v>
      </c>
      <c r="J1127" s="25">
        <v>0</v>
      </c>
      <c r="K1127" s="25">
        <v>18</v>
      </c>
      <c r="L1127" s="17"/>
      <c r="M1127" s="18"/>
    </row>
    <row r="1128" spans="1:13" s="19" customFormat="1" ht="12.75" customHeight="1">
      <c r="A1128" s="20">
        <v>1124</v>
      </c>
      <c r="B1128" s="22" t="s">
        <v>48</v>
      </c>
      <c r="C1128" s="23">
        <v>25430</v>
      </c>
      <c r="D1128" s="22" t="s">
        <v>181</v>
      </c>
      <c r="E1128" s="23" t="s">
        <v>31</v>
      </c>
      <c r="F1128" s="24" t="s">
        <v>12</v>
      </c>
      <c r="G1128" s="25">
        <v>54</v>
      </c>
      <c r="H1128" s="25">
        <v>6</v>
      </c>
      <c r="I1128" s="25">
        <v>0</v>
      </c>
      <c r="J1128" s="25">
        <v>0</v>
      </c>
      <c r="K1128" s="25">
        <v>65</v>
      </c>
      <c r="L1128" s="17"/>
      <c r="M1128" s="18"/>
    </row>
    <row r="1129" spans="1:13" s="19" customFormat="1" ht="12.75" customHeight="1">
      <c r="A1129" s="20">
        <v>1125</v>
      </c>
      <c r="B1129" s="22" t="s">
        <v>48</v>
      </c>
      <c r="C1129" s="23">
        <v>25430</v>
      </c>
      <c r="D1129" s="22" t="s">
        <v>181</v>
      </c>
      <c r="E1129" s="23" t="s">
        <v>32</v>
      </c>
      <c r="F1129" s="24" t="s">
        <v>13</v>
      </c>
      <c r="G1129" s="25">
        <v>96</v>
      </c>
      <c r="H1129" s="25">
        <v>14</v>
      </c>
      <c r="I1129" s="25">
        <v>0</v>
      </c>
      <c r="J1129" s="25">
        <v>0</v>
      </c>
      <c r="K1129" s="25">
        <v>110</v>
      </c>
      <c r="L1129" s="17"/>
      <c r="M1129" s="18"/>
    </row>
    <row r="1130" spans="1:13" s="19" customFormat="1" ht="12.75" customHeight="1">
      <c r="A1130" s="20">
        <v>1126</v>
      </c>
      <c r="B1130" s="22" t="s">
        <v>48</v>
      </c>
      <c r="C1130" s="23">
        <v>25430</v>
      </c>
      <c r="D1130" s="22" t="s">
        <v>181</v>
      </c>
      <c r="E1130" s="23" t="s">
        <v>33</v>
      </c>
      <c r="F1130" s="24" t="s">
        <v>14</v>
      </c>
      <c r="G1130" s="25">
        <v>115</v>
      </c>
      <c r="H1130" s="25">
        <v>69</v>
      </c>
      <c r="I1130" s="25">
        <v>0</v>
      </c>
      <c r="J1130" s="25">
        <v>0</v>
      </c>
      <c r="K1130" s="25">
        <v>183</v>
      </c>
      <c r="L1130" s="17"/>
      <c r="M1130" s="18"/>
    </row>
    <row r="1131" spans="1:13" s="19" customFormat="1" ht="12.75" customHeight="1">
      <c r="A1131" s="20">
        <v>1127</v>
      </c>
      <c r="B1131" s="22" t="s">
        <v>48</v>
      </c>
      <c r="C1131" s="23">
        <v>25430</v>
      </c>
      <c r="D1131" s="22" t="s">
        <v>181</v>
      </c>
      <c r="E1131" s="23" t="s">
        <v>34</v>
      </c>
      <c r="F1131" s="24" t="s">
        <v>15</v>
      </c>
      <c r="G1131" s="25">
        <v>17</v>
      </c>
      <c r="H1131" s="25">
        <v>22</v>
      </c>
      <c r="I1131" s="25">
        <v>0</v>
      </c>
      <c r="J1131" s="25">
        <v>0</v>
      </c>
      <c r="K1131" s="25">
        <v>34</v>
      </c>
      <c r="L1131" s="17"/>
      <c r="M1131" s="18"/>
    </row>
    <row r="1132" spans="1:13" s="19" customFormat="1" ht="12.75" customHeight="1">
      <c r="A1132" s="20">
        <v>1128</v>
      </c>
      <c r="B1132" s="22" t="s">
        <v>48</v>
      </c>
      <c r="C1132" s="23">
        <v>25430</v>
      </c>
      <c r="D1132" s="22" t="s">
        <v>181</v>
      </c>
      <c r="E1132" s="23" t="s">
        <v>35</v>
      </c>
      <c r="F1132" s="24" t="s">
        <v>16</v>
      </c>
      <c r="G1132" s="25">
        <v>0</v>
      </c>
      <c r="H1132" s="25">
        <v>0</v>
      </c>
      <c r="I1132" s="25">
        <v>0</v>
      </c>
      <c r="J1132" s="25">
        <v>0</v>
      </c>
      <c r="K1132" s="25">
        <v>0</v>
      </c>
      <c r="L1132" s="17"/>
      <c r="M1132" s="18"/>
    </row>
    <row r="1133" spans="1:13" s="19" customFormat="1" ht="12.75" customHeight="1">
      <c r="A1133" s="20">
        <v>1129</v>
      </c>
      <c r="B1133" s="22" t="s">
        <v>48</v>
      </c>
      <c r="C1133" s="23">
        <v>25430</v>
      </c>
      <c r="D1133" s="22" t="s">
        <v>181</v>
      </c>
      <c r="E1133" s="23" t="s">
        <v>36</v>
      </c>
      <c r="F1133" s="24" t="s">
        <v>17</v>
      </c>
      <c r="G1133" s="25">
        <v>11</v>
      </c>
      <c r="H1133" s="25">
        <v>5</v>
      </c>
      <c r="I1133" s="25">
        <v>3</v>
      </c>
      <c r="J1133" s="25">
        <v>0</v>
      </c>
      <c r="K1133" s="25">
        <v>13</v>
      </c>
      <c r="L1133" s="17"/>
      <c r="M1133" s="18"/>
    </row>
    <row r="1134" spans="1:13" s="19" customFormat="1" ht="12.75" customHeight="1">
      <c r="A1134" s="20">
        <v>1130</v>
      </c>
      <c r="B1134" s="22" t="s">
        <v>48</v>
      </c>
      <c r="C1134" s="23">
        <v>25430</v>
      </c>
      <c r="D1134" s="22" t="s">
        <v>181</v>
      </c>
      <c r="E1134" s="23" t="s">
        <v>37</v>
      </c>
      <c r="F1134" s="24" t="s">
        <v>18</v>
      </c>
      <c r="G1134" s="25">
        <v>35</v>
      </c>
      <c r="H1134" s="25">
        <v>22</v>
      </c>
      <c r="I1134" s="25">
        <v>0</v>
      </c>
      <c r="J1134" s="25">
        <v>0</v>
      </c>
      <c r="K1134" s="25">
        <v>55</v>
      </c>
      <c r="L1134" s="17"/>
      <c r="M1134" s="18"/>
    </row>
    <row r="1135" spans="1:13" s="19" customFormat="1" ht="12.75" customHeight="1">
      <c r="A1135" s="20">
        <v>1131</v>
      </c>
      <c r="B1135" s="22" t="s">
        <v>48</v>
      </c>
      <c r="C1135" s="23">
        <v>25430</v>
      </c>
      <c r="D1135" s="22" t="s">
        <v>181</v>
      </c>
      <c r="E1135" s="23" t="s">
        <v>38</v>
      </c>
      <c r="F1135" s="24" t="s">
        <v>19</v>
      </c>
      <c r="G1135" s="25">
        <v>28</v>
      </c>
      <c r="H1135" s="25">
        <v>13</v>
      </c>
      <c r="I1135" s="25">
        <v>0</v>
      </c>
      <c r="J1135" s="25">
        <v>0</v>
      </c>
      <c r="K1135" s="25">
        <v>37</v>
      </c>
      <c r="L1135" s="17"/>
      <c r="M1135" s="18"/>
    </row>
    <row r="1136" spans="1:13" s="19" customFormat="1" ht="12.75" customHeight="1">
      <c r="A1136" s="20">
        <v>1132</v>
      </c>
      <c r="B1136" s="22" t="s">
        <v>48</v>
      </c>
      <c r="C1136" s="23">
        <v>25430</v>
      </c>
      <c r="D1136" s="22" t="s">
        <v>181</v>
      </c>
      <c r="E1136" s="23" t="s">
        <v>39</v>
      </c>
      <c r="F1136" s="24" t="s">
        <v>20</v>
      </c>
      <c r="G1136" s="25">
        <v>35</v>
      </c>
      <c r="H1136" s="25">
        <v>31</v>
      </c>
      <c r="I1136" s="25">
        <v>0</v>
      </c>
      <c r="J1136" s="25">
        <v>0</v>
      </c>
      <c r="K1136" s="25">
        <v>60</v>
      </c>
      <c r="L1136" s="17"/>
      <c r="M1136" s="18"/>
    </row>
    <row r="1137" spans="1:13" s="19" customFormat="1" ht="12.75" customHeight="1">
      <c r="A1137" s="20">
        <v>1133</v>
      </c>
      <c r="B1137" s="22" t="s">
        <v>48</v>
      </c>
      <c r="C1137" s="23">
        <v>25430</v>
      </c>
      <c r="D1137" s="22" t="s">
        <v>181</v>
      </c>
      <c r="E1137" s="23" t="s">
        <v>40</v>
      </c>
      <c r="F1137" s="24" t="s">
        <v>41</v>
      </c>
      <c r="G1137" s="25">
        <v>3</v>
      </c>
      <c r="H1137" s="25">
        <v>9</v>
      </c>
      <c r="I1137" s="25">
        <v>0</v>
      </c>
      <c r="J1137" s="25">
        <v>0</v>
      </c>
      <c r="K1137" s="25">
        <v>11</v>
      </c>
      <c r="L1137" s="17"/>
      <c r="M1137" s="18"/>
    </row>
    <row r="1138" spans="1:13" s="19" customFormat="1" ht="12.75" customHeight="1">
      <c r="A1138" s="20">
        <v>1134</v>
      </c>
      <c r="B1138" s="22" t="s">
        <v>48</v>
      </c>
      <c r="C1138" s="23">
        <v>25430</v>
      </c>
      <c r="D1138" s="22" t="s">
        <v>182</v>
      </c>
      <c r="E1138" s="23"/>
      <c r="F1138" s="24"/>
      <c r="G1138" s="25">
        <v>897</v>
      </c>
      <c r="H1138" s="25">
        <v>545</v>
      </c>
      <c r="I1138" s="25">
        <v>26</v>
      </c>
      <c r="J1138" s="25">
        <v>0</v>
      </c>
      <c r="K1138" s="25">
        <v>1465</v>
      </c>
      <c r="L1138" s="17"/>
      <c r="M1138" s="18"/>
    </row>
    <row r="1139" spans="1:13" s="19" customFormat="1" ht="12.75" customHeight="1">
      <c r="A1139" s="20">
        <v>1135</v>
      </c>
      <c r="B1139" s="22" t="s">
        <v>48</v>
      </c>
      <c r="C1139" s="23">
        <v>25490</v>
      </c>
      <c r="D1139" s="22" t="s">
        <v>183</v>
      </c>
      <c r="E1139" s="23" t="s">
        <v>21</v>
      </c>
      <c r="F1139" s="24" t="s">
        <v>2</v>
      </c>
      <c r="G1139" s="25">
        <v>737</v>
      </c>
      <c r="H1139" s="25">
        <v>493</v>
      </c>
      <c r="I1139" s="25">
        <v>3</v>
      </c>
      <c r="J1139" s="25">
        <v>0</v>
      </c>
      <c r="K1139" s="25">
        <v>1236</v>
      </c>
      <c r="L1139" s="17"/>
      <c r="M1139" s="18"/>
    </row>
    <row r="1140" spans="1:13" s="19" customFormat="1" ht="12.75" customHeight="1">
      <c r="A1140" s="20">
        <v>1136</v>
      </c>
      <c r="B1140" s="22" t="s">
        <v>48</v>
      </c>
      <c r="C1140" s="23">
        <v>25490</v>
      </c>
      <c r="D1140" s="22" t="s">
        <v>183</v>
      </c>
      <c r="E1140" s="23" t="s">
        <v>22</v>
      </c>
      <c r="F1140" s="24" t="s">
        <v>3</v>
      </c>
      <c r="G1140" s="25">
        <v>3</v>
      </c>
      <c r="H1140" s="25">
        <v>3</v>
      </c>
      <c r="I1140" s="25">
        <v>0</v>
      </c>
      <c r="J1140" s="25">
        <v>0</v>
      </c>
      <c r="K1140" s="25">
        <v>7</v>
      </c>
      <c r="L1140" s="17"/>
      <c r="M1140" s="18"/>
    </row>
    <row r="1141" spans="1:13" s="19" customFormat="1" ht="12.75" customHeight="1">
      <c r="A1141" s="20">
        <v>1137</v>
      </c>
      <c r="B1141" s="22" t="s">
        <v>48</v>
      </c>
      <c r="C1141" s="23">
        <v>25490</v>
      </c>
      <c r="D1141" s="22" t="s">
        <v>183</v>
      </c>
      <c r="E1141" s="23" t="s">
        <v>23</v>
      </c>
      <c r="F1141" s="24" t="s">
        <v>4</v>
      </c>
      <c r="G1141" s="25">
        <v>36</v>
      </c>
      <c r="H1141" s="25">
        <v>10</v>
      </c>
      <c r="I1141" s="25">
        <v>3</v>
      </c>
      <c r="J1141" s="25">
        <v>0</v>
      </c>
      <c r="K1141" s="25">
        <v>53</v>
      </c>
      <c r="L1141" s="17"/>
      <c r="M1141" s="18"/>
    </row>
    <row r="1142" spans="1:13" s="19" customFormat="1" ht="12.75" customHeight="1">
      <c r="A1142" s="20">
        <v>1138</v>
      </c>
      <c r="B1142" s="22" t="s">
        <v>48</v>
      </c>
      <c r="C1142" s="23">
        <v>25490</v>
      </c>
      <c r="D1142" s="22" t="s">
        <v>183</v>
      </c>
      <c r="E1142" s="23" t="s">
        <v>24</v>
      </c>
      <c r="F1142" s="24" t="s">
        <v>5</v>
      </c>
      <c r="G1142" s="25">
        <v>3</v>
      </c>
      <c r="H1142" s="25">
        <v>0</v>
      </c>
      <c r="I1142" s="25">
        <v>0</v>
      </c>
      <c r="J1142" s="25">
        <v>0</v>
      </c>
      <c r="K1142" s="25">
        <v>4</v>
      </c>
      <c r="L1142" s="17"/>
      <c r="M1142" s="18"/>
    </row>
    <row r="1143" spans="1:13" s="19" customFormat="1" ht="12.75" customHeight="1">
      <c r="A1143" s="20">
        <v>1139</v>
      </c>
      <c r="B1143" s="22" t="s">
        <v>48</v>
      </c>
      <c r="C1143" s="23">
        <v>25490</v>
      </c>
      <c r="D1143" s="22" t="s">
        <v>183</v>
      </c>
      <c r="E1143" s="23" t="s">
        <v>25</v>
      </c>
      <c r="F1143" s="24" t="s">
        <v>6</v>
      </c>
      <c r="G1143" s="25">
        <v>153</v>
      </c>
      <c r="H1143" s="25">
        <v>70</v>
      </c>
      <c r="I1143" s="25">
        <v>3</v>
      </c>
      <c r="J1143" s="25">
        <v>0</v>
      </c>
      <c r="K1143" s="25">
        <v>222</v>
      </c>
      <c r="L1143" s="17"/>
      <c r="M1143" s="18"/>
    </row>
    <row r="1144" spans="1:13" s="19" customFormat="1" ht="12.75" customHeight="1">
      <c r="A1144" s="20">
        <v>1140</v>
      </c>
      <c r="B1144" s="22" t="s">
        <v>48</v>
      </c>
      <c r="C1144" s="23">
        <v>25490</v>
      </c>
      <c r="D1144" s="22" t="s">
        <v>183</v>
      </c>
      <c r="E1144" s="23" t="s">
        <v>26</v>
      </c>
      <c r="F1144" s="24" t="s">
        <v>7</v>
      </c>
      <c r="G1144" s="25">
        <v>22</v>
      </c>
      <c r="H1144" s="25">
        <v>12</v>
      </c>
      <c r="I1144" s="25">
        <v>0</v>
      </c>
      <c r="J1144" s="25">
        <v>0</v>
      </c>
      <c r="K1144" s="25">
        <v>36</v>
      </c>
      <c r="L1144" s="17"/>
      <c r="M1144" s="18"/>
    </row>
    <row r="1145" spans="1:13" s="19" customFormat="1" ht="12.75" customHeight="1">
      <c r="A1145" s="20">
        <v>1141</v>
      </c>
      <c r="B1145" s="22" t="s">
        <v>48</v>
      </c>
      <c r="C1145" s="23">
        <v>25490</v>
      </c>
      <c r="D1145" s="22" t="s">
        <v>183</v>
      </c>
      <c r="E1145" s="23" t="s">
        <v>27</v>
      </c>
      <c r="F1145" s="24" t="s">
        <v>8</v>
      </c>
      <c r="G1145" s="25">
        <v>40</v>
      </c>
      <c r="H1145" s="25">
        <v>37</v>
      </c>
      <c r="I1145" s="25">
        <v>3</v>
      </c>
      <c r="J1145" s="25">
        <v>0</v>
      </c>
      <c r="K1145" s="25">
        <v>81</v>
      </c>
      <c r="L1145" s="17"/>
      <c r="M1145" s="18"/>
    </row>
    <row r="1146" spans="1:13" s="19" customFormat="1" ht="12.75" customHeight="1">
      <c r="A1146" s="20">
        <v>1142</v>
      </c>
      <c r="B1146" s="22" t="s">
        <v>48</v>
      </c>
      <c r="C1146" s="23">
        <v>25490</v>
      </c>
      <c r="D1146" s="22" t="s">
        <v>183</v>
      </c>
      <c r="E1146" s="23" t="s">
        <v>28</v>
      </c>
      <c r="F1146" s="24" t="s">
        <v>9</v>
      </c>
      <c r="G1146" s="25">
        <v>20</v>
      </c>
      <c r="H1146" s="25">
        <v>55</v>
      </c>
      <c r="I1146" s="25">
        <v>3</v>
      </c>
      <c r="J1146" s="25">
        <v>0</v>
      </c>
      <c r="K1146" s="25">
        <v>77</v>
      </c>
      <c r="L1146" s="17"/>
      <c r="M1146" s="18"/>
    </row>
    <row r="1147" spans="1:13" s="19" customFormat="1" ht="12.75" customHeight="1">
      <c r="A1147" s="20">
        <v>1143</v>
      </c>
      <c r="B1147" s="22" t="s">
        <v>48</v>
      </c>
      <c r="C1147" s="23">
        <v>25490</v>
      </c>
      <c r="D1147" s="22" t="s">
        <v>183</v>
      </c>
      <c r="E1147" s="23" t="s">
        <v>29</v>
      </c>
      <c r="F1147" s="24" t="s">
        <v>10</v>
      </c>
      <c r="G1147" s="25">
        <v>56</v>
      </c>
      <c r="H1147" s="25">
        <v>34</v>
      </c>
      <c r="I1147" s="25">
        <v>3</v>
      </c>
      <c r="J1147" s="25">
        <v>0</v>
      </c>
      <c r="K1147" s="25">
        <v>88</v>
      </c>
      <c r="L1147" s="17"/>
      <c r="M1147" s="18"/>
    </row>
    <row r="1148" spans="1:13" s="19" customFormat="1" ht="12.75" customHeight="1">
      <c r="A1148" s="20">
        <v>1144</v>
      </c>
      <c r="B1148" s="22" t="s">
        <v>48</v>
      </c>
      <c r="C1148" s="23">
        <v>25490</v>
      </c>
      <c r="D1148" s="22" t="s">
        <v>183</v>
      </c>
      <c r="E1148" s="23" t="s">
        <v>30</v>
      </c>
      <c r="F1148" s="24" t="s">
        <v>11</v>
      </c>
      <c r="G1148" s="25">
        <v>4</v>
      </c>
      <c r="H1148" s="25">
        <v>0</v>
      </c>
      <c r="I1148" s="25">
        <v>0</v>
      </c>
      <c r="J1148" s="25">
        <v>0</v>
      </c>
      <c r="K1148" s="25">
        <v>3</v>
      </c>
      <c r="L1148" s="17"/>
      <c r="M1148" s="18"/>
    </row>
    <row r="1149" spans="1:13" s="19" customFormat="1" ht="12.75" customHeight="1">
      <c r="A1149" s="20">
        <v>1145</v>
      </c>
      <c r="B1149" s="22" t="s">
        <v>48</v>
      </c>
      <c r="C1149" s="23">
        <v>25490</v>
      </c>
      <c r="D1149" s="22" t="s">
        <v>183</v>
      </c>
      <c r="E1149" s="23" t="s">
        <v>31</v>
      </c>
      <c r="F1149" s="24" t="s">
        <v>12</v>
      </c>
      <c r="G1149" s="25">
        <v>52</v>
      </c>
      <c r="H1149" s="25">
        <v>13</v>
      </c>
      <c r="I1149" s="25">
        <v>0</v>
      </c>
      <c r="J1149" s="25">
        <v>0</v>
      </c>
      <c r="K1149" s="25">
        <v>64</v>
      </c>
      <c r="L1149" s="17"/>
      <c r="M1149" s="18"/>
    </row>
    <row r="1150" spans="1:13" s="19" customFormat="1" ht="12.75" customHeight="1">
      <c r="A1150" s="20">
        <v>1146</v>
      </c>
      <c r="B1150" s="22" t="s">
        <v>48</v>
      </c>
      <c r="C1150" s="23">
        <v>25490</v>
      </c>
      <c r="D1150" s="22" t="s">
        <v>183</v>
      </c>
      <c r="E1150" s="23" t="s">
        <v>32</v>
      </c>
      <c r="F1150" s="24" t="s">
        <v>13</v>
      </c>
      <c r="G1150" s="25">
        <v>133</v>
      </c>
      <c r="H1150" s="25">
        <v>8</v>
      </c>
      <c r="I1150" s="25">
        <v>0</v>
      </c>
      <c r="J1150" s="25">
        <v>0</v>
      </c>
      <c r="K1150" s="25">
        <v>143</v>
      </c>
      <c r="L1150" s="17"/>
      <c r="M1150" s="18"/>
    </row>
    <row r="1151" spans="1:13" s="19" customFormat="1" ht="12.75" customHeight="1">
      <c r="A1151" s="20">
        <v>1147</v>
      </c>
      <c r="B1151" s="22" t="s">
        <v>48</v>
      </c>
      <c r="C1151" s="23">
        <v>25490</v>
      </c>
      <c r="D1151" s="22" t="s">
        <v>183</v>
      </c>
      <c r="E1151" s="23" t="s">
        <v>33</v>
      </c>
      <c r="F1151" s="24" t="s">
        <v>14</v>
      </c>
      <c r="G1151" s="25">
        <v>40</v>
      </c>
      <c r="H1151" s="25">
        <v>13</v>
      </c>
      <c r="I1151" s="25">
        <v>0</v>
      </c>
      <c r="J1151" s="25">
        <v>0</v>
      </c>
      <c r="K1151" s="25">
        <v>60</v>
      </c>
      <c r="L1151" s="17"/>
      <c r="M1151" s="18"/>
    </row>
    <row r="1152" spans="1:13" s="19" customFormat="1" ht="12.75" customHeight="1">
      <c r="A1152" s="20">
        <v>1148</v>
      </c>
      <c r="B1152" s="22" t="s">
        <v>48</v>
      </c>
      <c r="C1152" s="23">
        <v>25490</v>
      </c>
      <c r="D1152" s="22" t="s">
        <v>183</v>
      </c>
      <c r="E1152" s="23" t="s">
        <v>34</v>
      </c>
      <c r="F1152" s="24" t="s">
        <v>15</v>
      </c>
      <c r="G1152" s="25">
        <v>15</v>
      </c>
      <c r="H1152" s="25">
        <v>18</v>
      </c>
      <c r="I1152" s="25">
        <v>3</v>
      </c>
      <c r="J1152" s="25">
        <v>0</v>
      </c>
      <c r="K1152" s="25">
        <v>28</v>
      </c>
      <c r="L1152" s="17"/>
      <c r="M1152" s="18"/>
    </row>
    <row r="1153" spans="1:13" s="19" customFormat="1" ht="12.75" customHeight="1">
      <c r="A1153" s="20">
        <v>1149</v>
      </c>
      <c r="B1153" s="22" t="s">
        <v>48</v>
      </c>
      <c r="C1153" s="23">
        <v>25490</v>
      </c>
      <c r="D1153" s="22" t="s">
        <v>183</v>
      </c>
      <c r="E1153" s="23" t="s">
        <v>35</v>
      </c>
      <c r="F1153" s="24" t="s">
        <v>16</v>
      </c>
      <c r="G1153" s="25">
        <v>0</v>
      </c>
      <c r="H1153" s="25">
        <v>0</v>
      </c>
      <c r="I1153" s="25">
        <v>3</v>
      </c>
      <c r="J1153" s="25">
        <v>0</v>
      </c>
      <c r="K1153" s="25">
        <v>3</v>
      </c>
      <c r="L1153" s="17"/>
      <c r="M1153" s="18"/>
    </row>
    <row r="1154" spans="1:13" s="19" customFormat="1" ht="12.75" customHeight="1">
      <c r="A1154" s="20">
        <v>1150</v>
      </c>
      <c r="B1154" s="22" t="s">
        <v>48</v>
      </c>
      <c r="C1154" s="23">
        <v>25490</v>
      </c>
      <c r="D1154" s="22" t="s">
        <v>183</v>
      </c>
      <c r="E1154" s="23" t="s">
        <v>36</v>
      </c>
      <c r="F1154" s="24" t="s">
        <v>17</v>
      </c>
      <c r="G1154" s="25">
        <v>7</v>
      </c>
      <c r="H1154" s="25">
        <v>4</v>
      </c>
      <c r="I1154" s="25">
        <v>0</v>
      </c>
      <c r="J1154" s="25">
        <v>0</v>
      </c>
      <c r="K1154" s="25">
        <v>8</v>
      </c>
      <c r="L1154" s="17"/>
      <c r="M1154" s="18"/>
    </row>
    <row r="1155" spans="1:13" s="19" customFormat="1" ht="12.75" customHeight="1">
      <c r="A1155" s="20">
        <v>1151</v>
      </c>
      <c r="B1155" s="22" t="s">
        <v>48</v>
      </c>
      <c r="C1155" s="23">
        <v>25490</v>
      </c>
      <c r="D1155" s="22" t="s">
        <v>183</v>
      </c>
      <c r="E1155" s="23" t="s">
        <v>37</v>
      </c>
      <c r="F1155" s="24" t="s">
        <v>18</v>
      </c>
      <c r="G1155" s="25">
        <v>21</v>
      </c>
      <c r="H1155" s="25">
        <v>13</v>
      </c>
      <c r="I1155" s="25">
        <v>3</v>
      </c>
      <c r="J1155" s="25">
        <v>0</v>
      </c>
      <c r="K1155" s="25">
        <v>33</v>
      </c>
      <c r="L1155" s="17"/>
      <c r="M1155" s="18"/>
    </row>
    <row r="1156" spans="1:13" s="19" customFormat="1" ht="12.75" customHeight="1">
      <c r="A1156" s="20">
        <v>1152</v>
      </c>
      <c r="B1156" s="22" t="s">
        <v>48</v>
      </c>
      <c r="C1156" s="23">
        <v>25490</v>
      </c>
      <c r="D1156" s="22" t="s">
        <v>183</v>
      </c>
      <c r="E1156" s="23" t="s">
        <v>38</v>
      </c>
      <c r="F1156" s="24" t="s">
        <v>19</v>
      </c>
      <c r="G1156" s="25">
        <v>13</v>
      </c>
      <c r="H1156" s="25">
        <v>9</v>
      </c>
      <c r="I1156" s="25">
        <v>0</v>
      </c>
      <c r="J1156" s="25">
        <v>0</v>
      </c>
      <c r="K1156" s="25">
        <v>19</v>
      </c>
      <c r="L1156" s="17"/>
      <c r="M1156" s="18"/>
    </row>
    <row r="1157" spans="1:13" s="19" customFormat="1" ht="12.75" customHeight="1">
      <c r="A1157" s="20">
        <v>1153</v>
      </c>
      <c r="B1157" s="22" t="s">
        <v>48</v>
      </c>
      <c r="C1157" s="23">
        <v>25490</v>
      </c>
      <c r="D1157" s="22" t="s">
        <v>183</v>
      </c>
      <c r="E1157" s="23" t="s">
        <v>39</v>
      </c>
      <c r="F1157" s="24" t="s">
        <v>20</v>
      </c>
      <c r="G1157" s="25">
        <v>35</v>
      </c>
      <c r="H1157" s="25">
        <v>13</v>
      </c>
      <c r="I1157" s="25">
        <v>0</v>
      </c>
      <c r="J1157" s="25">
        <v>0</v>
      </c>
      <c r="K1157" s="25">
        <v>48</v>
      </c>
      <c r="L1157" s="17"/>
      <c r="M1157" s="18"/>
    </row>
    <row r="1158" spans="1:13" s="19" customFormat="1" ht="12.75" customHeight="1">
      <c r="A1158" s="20">
        <v>1154</v>
      </c>
      <c r="B1158" s="22" t="s">
        <v>48</v>
      </c>
      <c r="C1158" s="23">
        <v>25490</v>
      </c>
      <c r="D1158" s="22" t="s">
        <v>183</v>
      </c>
      <c r="E1158" s="23" t="s">
        <v>40</v>
      </c>
      <c r="F1158" s="24" t="s">
        <v>41</v>
      </c>
      <c r="G1158" s="25">
        <v>22</v>
      </c>
      <c r="H1158" s="25">
        <v>4</v>
      </c>
      <c r="I1158" s="25">
        <v>0</v>
      </c>
      <c r="J1158" s="25">
        <v>0</v>
      </c>
      <c r="K1158" s="25">
        <v>21</v>
      </c>
      <c r="L1158" s="17"/>
      <c r="M1158" s="18"/>
    </row>
    <row r="1159" spans="1:13" s="19" customFormat="1" ht="12.75" customHeight="1">
      <c r="A1159" s="20">
        <v>1155</v>
      </c>
      <c r="B1159" s="22" t="s">
        <v>48</v>
      </c>
      <c r="C1159" s="23">
        <v>25490</v>
      </c>
      <c r="D1159" s="22" t="s">
        <v>184</v>
      </c>
      <c r="E1159" s="23"/>
      <c r="F1159" s="24"/>
      <c r="G1159" s="25">
        <v>1403</v>
      </c>
      <c r="H1159" s="25">
        <v>812</v>
      </c>
      <c r="I1159" s="25">
        <v>25</v>
      </c>
      <c r="J1159" s="25">
        <v>0</v>
      </c>
      <c r="K1159" s="25">
        <v>2239</v>
      </c>
      <c r="L1159" s="17"/>
      <c r="M1159" s="18"/>
    </row>
    <row r="1160" spans="1:13" s="19" customFormat="1" ht="12.75" customHeight="1">
      <c r="A1160" s="20">
        <v>1156</v>
      </c>
      <c r="B1160" s="22" t="s">
        <v>48</v>
      </c>
      <c r="C1160" s="23">
        <v>25620</v>
      </c>
      <c r="D1160" s="22" t="s">
        <v>185</v>
      </c>
      <c r="E1160" s="23" t="s">
        <v>21</v>
      </c>
      <c r="F1160" s="24" t="s">
        <v>2</v>
      </c>
      <c r="G1160" s="25">
        <v>425</v>
      </c>
      <c r="H1160" s="25">
        <v>92</v>
      </c>
      <c r="I1160" s="25">
        <v>5</v>
      </c>
      <c r="J1160" s="25">
        <v>0</v>
      </c>
      <c r="K1160" s="25">
        <v>517</v>
      </c>
      <c r="L1160" s="17"/>
      <c r="M1160" s="18"/>
    </row>
    <row r="1161" spans="1:13" s="19" customFormat="1" ht="12.75" customHeight="1">
      <c r="A1161" s="20">
        <v>1157</v>
      </c>
      <c r="B1161" s="22" t="s">
        <v>48</v>
      </c>
      <c r="C1161" s="23">
        <v>25620</v>
      </c>
      <c r="D1161" s="22" t="s">
        <v>185</v>
      </c>
      <c r="E1161" s="23" t="s">
        <v>22</v>
      </c>
      <c r="F1161" s="24" t="s">
        <v>3</v>
      </c>
      <c r="G1161" s="25">
        <v>3</v>
      </c>
      <c r="H1161" s="25">
        <v>0</v>
      </c>
      <c r="I1161" s="25">
        <v>0</v>
      </c>
      <c r="J1161" s="25">
        <v>0</v>
      </c>
      <c r="K1161" s="25">
        <v>3</v>
      </c>
      <c r="L1161" s="17"/>
      <c r="M1161" s="18"/>
    </row>
    <row r="1162" spans="1:13" s="19" customFormat="1" ht="12.75" customHeight="1">
      <c r="A1162" s="20">
        <v>1158</v>
      </c>
      <c r="B1162" s="22" t="s">
        <v>48</v>
      </c>
      <c r="C1162" s="23">
        <v>25620</v>
      </c>
      <c r="D1162" s="22" t="s">
        <v>185</v>
      </c>
      <c r="E1162" s="23" t="s">
        <v>23</v>
      </c>
      <c r="F1162" s="24" t="s">
        <v>4</v>
      </c>
      <c r="G1162" s="25">
        <v>40</v>
      </c>
      <c r="H1162" s="25">
        <v>32</v>
      </c>
      <c r="I1162" s="25">
        <v>3</v>
      </c>
      <c r="J1162" s="25">
        <v>0</v>
      </c>
      <c r="K1162" s="25">
        <v>72</v>
      </c>
      <c r="L1162" s="17"/>
      <c r="M1162" s="18"/>
    </row>
    <row r="1163" spans="1:13" s="19" customFormat="1" ht="12.75" customHeight="1">
      <c r="A1163" s="20">
        <v>1159</v>
      </c>
      <c r="B1163" s="22" t="s">
        <v>48</v>
      </c>
      <c r="C1163" s="23">
        <v>25620</v>
      </c>
      <c r="D1163" s="22" t="s">
        <v>185</v>
      </c>
      <c r="E1163" s="23" t="s">
        <v>24</v>
      </c>
      <c r="F1163" s="24" t="s">
        <v>5</v>
      </c>
      <c r="G1163" s="25">
        <v>3</v>
      </c>
      <c r="H1163" s="25">
        <v>3</v>
      </c>
      <c r="I1163" s="25">
        <v>0</v>
      </c>
      <c r="J1163" s="25">
        <v>0</v>
      </c>
      <c r="K1163" s="25">
        <v>9</v>
      </c>
      <c r="L1163" s="17"/>
      <c r="M1163" s="18"/>
    </row>
    <row r="1164" spans="1:13" s="19" customFormat="1" ht="12.75" customHeight="1">
      <c r="A1164" s="20">
        <v>1160</v>
      </c>
      <c r="B1164" s="22" t="s">
        <v>48</v>
      </c>
      <c r="C1164" s="23">
        <v>25620</v>
      </c>
      <c r="D1164" s="22" t="s">
        <v>185</v>
      </c>
      <c r="E1164" s="23" t="s">
        <v>25</v>
      </c>
      <c r="F1164" s="24" t="s">
        <v>6</v>
      </c>
      <c r="G1164" s="25">
        <v>190</v>
      </c>
      <c r="H1164" s="25">
        <v>115</v>
      </c>
      <c r="I1164" s="25">
        <v>0</v>
      </c>
      <c r="J1164" s="25">
        <v>0</v>
      </c>
      <c r="K1164" s="25">
        <v>311</v>
      </c>
      <c r="L1164" s="17"/>
      <c r="M1164" s="18"/>
    </row>
    <row r="1165" spans="1:13" s="19" customFormat="1" ht="12.75" customHeight="1">
      <c r="A1165" s="20">
        <v>1161</v>
      </c>
      <c r="B1165" s="22" t="s">
        <v>48</v>
      </c>
      <c r="C1165" s="23">
        <v>25620</v>
      </c>
      <c r="D1165" s="22" t="s">
        <v>185</v>
      </c>
      <c r="E1165" s="23" t="s">
        <v>26</v>
      </c>
      <c r="F1165" s="24" t="s">
        <v>7</v>
      </c>
      <c r="G1165" s="25">
        <v>24</v>
      </c>
      <c r="H1165" s="25">
        <v>20</v>
      </c>
      <c r="I1165" s="25">
        <v>0</v>
      </c>
      <c r="J1165" s="25">
        <v>0</v>
      </c>
      <c r="K1165" s="25">
        <v>41</v>
      </c>
      <c r="L1165" s="17"/>
      <c r="M1165" s="18"/>
    </row>
    <row r="1166" spans="1:13" s="19" customFormat="1" ht="12.75" customHeight="1">
      <c r="A1166" s="20">
        <v>1162</v>
      </c>
      <c r="B1166" s="22" t="s">
        <v>48</v>
      </c>
      <c r="C1166" s="23">
        <v>25620</v>
      </c>
      <c r="D1166" s="22" t="s">
        <v>185</v>
      </c>
      <c r="E1166" s="23" t="s">
        <v>27</v>
      </c>
      <c r="F1166" s="24" t="s">
        <v>8</v>
      </c>
      <c r="G1166" s="25">
        <v>39</v>
      </c>
      <c r="H1166" s="25">
        <v>54</v>
      </c>
      <c r="I1166" s="25">
        <v>0</v>
      </c>
      <c r="J1166" s="25">
        <v>0</v>
      </c>
      <c r="K1166" s="25">
        <v>96</v>
      </c>
      <c r="L1166" s="17"/>
      <c r="M1166" s="18"/>
    </row>
    <row r="1167" spans="1:13" s="19" customFormat="1" ht="12.75" customHeight="1">
      <c r="A1167" s="20">
        <v>1163</v>
      </c>
      <c r="B1167" s="22" t="s">
        <v>48</v>
      </c>
      <c r="C1167" s="23">
        <v>25620</v>
      </c>
      <c r="D1167" s="22" t="s">
        <v>185</v>
      </c>
      <c r="E1167" s="23" t="s">
        <v>28</v>
      </c>
      <c r="F1167" s="24" t="s">
        <v>9</v>
      </c>
      <c r="G1167" s="25">
        <v>28</v>
      </c>
      <c r="H1167" s="25">
        <v>48</v>
      </c>
      <c r="I1167" s="25">
        <v>0</v>
      </c>
      <c r="J1167" s="25">
        <v>0</v>
      </c>
      <c r="K1167" s="25">
        <v>70</v>
      </c>
      <c r="L1167" s="17"/>
      <c r="M1167" s="18"/>
    </row>
    <row r="1168" spans="1:13" s="19" customFormat="1" ht="12.75" customHeight="1">
      <c r="A1168" s="20">
        <v>1164</v>
      </c>
      <c r="B1168" s="22" t="s">
        <v>48</v>
      </c>
      <c r="C1168" s="23">
        <v>25620</v>
      </c>
      <c r="D1168" s="22" t="s">
        <v>185</v>
      </c>
      <c r="E1168" s="23" t="s">
        <v>29</v>
      </c>
      <c r="F1168" s="24" t="s">
        <v>10</v>
      </c>
      <c r="G1168" s="25">
        <v>39</v>
      </c>
      <c r="H1168" s="25">
        <v>29</v>
      </c>
      <c r="I1168" s="25">
        <v>0</v>
      </c>
      <c r="J1168" s="25">
        <v>0</v>
      </c>
      <c r="K1168" s="25">
        <v>70</v>
      </c>
      <c r="L1168" s="17"/>
      <c r="M1168" s="18"/>
    </row>
    <row r="1169" spans="1:13" s="19" customFormat="1" ht="12.75" customHeight="1">
      <c r="A1169" s="20">
        <v>1165</v>
      </c>
      <c r="B1169" s="22" t="s">
        <v>48</v>
      </c>
      <c r="C1169" s="23">
        <v>25620</v>
      </c>
      <c r="D1169" s="22" t="s">
        <v>185</v>
      </c>
      <c r="E1169" s="23" t="s">
        <v>30</v>
      </c>
      <c r="F1169" s="24" t="s">
        <v>11</v>
      </c>
      <c r="G1169" s="25">
        <v>4</v>
      </c>
      <c r="H1169" s="25">
        <v>3</v>
      </c>
      <c r="I1169" s="25">
        <v>0</v>
      </c>
      <c r="J1169" s="25">
        <v>0</v>
      </c>
      <c r="K1169" s="25">
        <v>6</v>
      </c>
      <c r="L1169" s="17"/>
      <c r="M1169" s="18"/>
    </row>
    <row r="1170" spans="1:13" s="19" customFormat="1" ht="12.75" customHeight="1">
      <c r="A1170" s="20">
        <v>1166</v>
      </c>
      <c r="B1170" s="22" t="s">
        <v>48</v>
      </c>
      <c r="C1170" s="23">
        <v>25620</v>
      </c>
      <c r="D1170" s="22" t="s">
        <v>185</v>
      </c>
      <c r="E1170" s="23" t="s">
        <v>31</v>
      </c>
      <c r="F1170" s="24" t="s">
        <v>12</v>
      </c>
      <c r="G1170" s="25">
        <v>51</v>
      </c>
      <c r="H1170" s="25">
        <v>11</v>
      </c>
      <c r="I1170" s="25">
        <v>0</v>
      </c>
      <c r="J1170" s="25">
        <v>0</v>
      </c>
      <c r="K1170" s="25">
        <v>59</v>
      </c>
      <c r="L1170" s="17"/>
      <c r="M1170" s="18"/>
    </row>
    <row r="1171" spans="1:13" s="19" customFormat="1" ht="12.75" customHeight="1">
      <c r="A1171" s="20">
        <v>1167</v>
      </c>
      <c r="B1171" s="22" t="s">
        <v>48</v>
      </c>
      <c r="C1171" s="23">
        <v>25620</v>
      </c>
      <c r="D1171" s="22" t="s">
        <v>185</v>
      </c>
      <c r="E1171" s="23" t="s">
        <v>32</v>
      </c>
      <c r="F1171" s="24" t="s">
        <v>13</v>
      </c>
      <c r="G1171" s="25">
        <v>88</v>
      </c>
      <c r="H1171" s="25">
        <v>20</v>
      </c>
      <c r="I1171" s="25">
        <v>0</v>
      </c>
      <c r="J1171" s="25">
        <v>0</v>
      </c>
      <c r="K1171" s="25">
        <v>109</v>
      </c>
      <c r="L1171" s="17"/>
      <c r="M1171" s="18"/>
    </row>
    <row r="1172" spans="1:13" s="19" customFormat="1" ht="12.75" customHeight="1">
      <c r="A1172" s="20">
        <v>1168</v>
      </c>
      <c r="B1172" s="22" t="s">
        <v>48</v>
      </c>
      <c r="C1172" s="23">
        <v>25620</v>
      </c>
      <c r="D1172" s="22" t="s">
        <v>185</v>
      </c>
      <c r="E1172" s="23" t="s">
        <v>33</v>
      </c>
      <c r="F1172" s="24" t="s">
        <v>14</v>
      </c>
      <c r="G1172" s="25">
        <v>57</v>
      </c>
      <c r="H1172" s="25">
        <v>42</v>
      </c>
      <c r="I1172" s="25">
        <v>0</v>
      </c>
      <c r="J1172" s="25">
        <v>0</v>
      </c>
      <c r="K1172" s="25">
        <v>102</v>
      </c>
      <c r="L1172" s="17"/>
      <c r="M1172" s="18"/>
    </row>
    <row r="1173" spans="1:13" s="19" customFormat="1" ht="12.75" customHeight="1">
      <c r="A1173" s="20">
        <v>1169</v>
      </c>
      <c r="B1173" s="22" t="s">
        <v>48</v>
      </c>
      <c r="C1173" s="23">
        <v>25620</v>
      </c>
      <c r="D1173" s="22" t="s">
        <v>185</v>
      </c>
      <c r="E1173" s="23" t="s">
        <v>34</v>
      </c>
      <c r="F1173" s="24" t="s">
        <v>15</v>
      </c>
      <c r="G1173" s="25">
        <v>20</v>
      </c>
      <c r="H1173" s="25">
        <v>20</v>
      </c>
      <c r="I1173" s="25">
        <v>0</v>
      </c>
      <c r="J1173" s="25">
        <v>0</v>
      </c>
      <c r="K1173" s="25">
        <v>38</v>
      </c>
      <c r="L1173" s="17"/>
      <c r="M1173" s="18"/>
    </row>
    <row r="1174" spans="1:13" s="19" customFormat="1" ht="12.75" customHeight="1">
      <c r="A1174" s="20">
        <v>1170</v>
      </c>
      <c r="B1174" s="22" t="s">
        <v>48</v>
      </c>
      <c r="C1174" s="23">
        <v>25620</v>
      </c>
      <c r="D1174" s="22" t="s">
        <v>185</v>
      </c>
      <c r="E1174" s="23" t="s">
        <v>35</v>
      </c>
      <c r="F1174" s="24" t="s">
        <v>16</v>
      </c>
      <c r="G1174" s="25">
        <v>8</v>
      </c>
      <c r="H1174" s="25">
        <v>3</v>
      </c>
      <c r="I1174" s="25">
        <v>0</v>
      </c>
      <c r="J1174" s="25">
        <v>0</v>
      </c>
      <c r="K1174" s="25">
        <v>10</v>
      </c>
      <c r="L1174" s="17"/>
      <c r="M1174" s="18"/>
    </row>
    <row r="1175" spans="1:13" s="19" customFormat="1" ht="12.75" customHeight="1">
      <c r="A1175" s="20">
        <v>1171</v>
      </c>
      <c r="B1175" s="22" t="s">
        <v>48</v>
      </c>
      <c r="C1175" s="23">
        <v>25620</v>
      </c>
      <c r="D1175" s="22" t="s">
        <v>185</v>
      </c>
      <c r="E1175" s="23" t="s">
        <v>36</v>
      </c>
      <c r="F1175" s="24" t="s">
        <v>17</v>
      </c>
      <c r="G1175" s="25">
        <v>9</v>
      </c>
      <c r="H1175" s="25">
        <v>15</v>
      </c>
      <c r="I1175" s="25">
        <v>0</v>
      </c>
      <c r="J1175" s="25">
        <v>0</v>
      </c>
      <c r="K1175" s="25">
        <v>23</v>
      </c>
      <c r="L1175" s="17"/>
      <c r="M1175" s="18"/>
    </row>
    <row r="1176" spans="1:13" s="19" customFormat="1" ht="12.75" customHeight="1">
      <c r="A1176" s="20">
        <v>1172</v>
      </c>
      <c r="B1176" s="22" t="s">
        <v>48</v>
      </c>
      <c r="C1176" s="23">
        <v>25620</v>
      </c>
      <c r="D1176" s="22" t="s">
        <v>185</v>
      </c>
      <c r="E1176" s="23" t="s">
        <v>37</v>
      </c>
      <c r="F1176" s="24" t="s">
        <v>18</v>
      </c>
      <c r="G1176" s="25">
        <v>14</v>
      </c>
      <c r="H1176" s="25">
        <v>13</v>
      </c>
      <c r="I1176" s="25">
        <v>3</v>
      </c>
      <c r="J1176" s="25">
        <v>0</v>
      </c>
      <c r="K1176" s="25">
        <v>36</v>
      </c>
      <c r="L1176" s="17"/>
      <c r="M1176" s="18"/>
    </row>
    <row r="1177" spans="1:13" s="19" customFormat="1" ht="12.75" customHeight="1">
      <c r="A1177" s="20">
        <v>1173</v>
      </c>
      <c r="B1177" s="22" t="s">
        <v>48</v>
      </c>
      <c r="C1177" s="23">
        <v>25620</v>
      </c>
      <c r="D1177" s="22" t="s">
        <v>185</v>
      </c>
      <c r="E1177" s="23" t="s">
        <v>38</v>
      </c>
      <c r="F1177" s="24" t="s">
        <v>19</v>
      </c>
      <c r="G1177" s="25">
        <v>12</v>
      </c>
      <c r="H1177" s="25">
        <v>3</v>
      </c>
      <c r="I1177" s="25">
        <v>0</v>
      </c>
      <c r="J1177" s="25">
        <v>0</v>
      </c>
      <c r="K1177" s="25">
        <v>9</v>
      </c>
      <c r="L1177" s="17"/>
      <c r="M1177" s="18"/>
    </row>
    <row r="1178" spans="1:13" s="19" customFormat="1" ht="12.75" customHeight="1">
      <c r="A1178" s="20">
        <v>1174</v>
      </c>
      <c r="B1178" s="22" t="s">
        <v>48</v>
      </c>
      <c r="C1178" s="23">
        <v>25620</v>
      </c>
      <c r="D1178" s="22" t="s">
        <v>185</v>
      </c>
      <c r="E1178" s="23" t="s">
        <v>39</v>
      </c>
      <c r="F1178" s="24" t="s">
        <v>20</v>
      </c>
      <c r="G1178" s="25">
        <v>35</v>
      </c>
      <c r="H1178" s="25">
        <v>23</v>
      </c>
      <c r="I1178" s="25">
        <v>0</v>
      </c>
      <c r="J1178" s="25">
        <v>0</v>
      </c>
      <c r="K1178" s="25">
        <v>60</v>
      </c>
      <c r="L1178" s="17"/>
      <c r="M1178" s="18"/>
    </row>
    <row r="1179" spans="1:13" s="19" customFormat="1" ht="12.75" customHeight="1">
      <c r="A1179" s="20">
        <v>1175</v>
      </c>
      <c r="B1179" s="22" t="s">
        <v>48</v>
      </c>
      <c r="C1179" s="23">
        <v>25620</v>
      </c>
      <c r="D1179" s="22" t="s">
        <v>185</v>
      </c>
      <c r="E1179" s="23" t="s">
        <v>40</v>
      </c>
      <c r="F1179" s="24" t="s">
        <v>41</v>
      </c>
      <c r="G1179" s="25">
        <v>9</v>
      </c>
      <c r="H1179" s="25">
        <v>0</v>
      </c>
      <c r="I1179" s="25">
        <v>0</v>
      </c>
      <c r="J1179" s="25">
        <v>0</v>
      </c>
      <c r="K1179" s="25">
        <v>9</v>
      </c>
      <c r="L1179" s="17"/>
      <c r="M1179" s="18"/>
    </row>
    <row r="1180" spans="1:13" s="19" customFormat="1" ht="12.75" customHeight="1">
      <c r="A1180" s="20">
        <v>1176</v>
      </c>
      <c r="B1180" s="22" t="s">
        <v>48</v>
      </c>
      <c r="C1180" s="23">
        <v>25620</v>
      </c>
      <c r="D1180" s="22" t="s">
        <v>186</v>
      </c>
      <c r="E1180" s="23"/>
      <c r="F1180" s="24"/>
      <c r="G1180" s="25">
        <v>1095</v>
      </c>
      <c r="H1180" s="25">
        <v>551</v>
      </c>
      <c r="I1180" s="25">
        <v>13</v>
      </c>
      <c r="J1180" s="25">
        <v>0</v>
      </c>
      <c r="K1180" s="25">
        <v>1660</v>
      </c>
      <c r="L1180" s="17"/>
      <c r="M1180" s="18"/>
    </row>
    <row r="1181" spans="1:13" s="19" customFormat="1" ht="12.75" customHeight="1">
      <c r="A1181" s="20">
        <v>1177</v>
      </c>
      <c r="B1181" s="22" t="s">
        <v>48</v>
      </c>
      <c r="C1181" s="23">
        <v>25710</v>
      </c>
      <c r="D1181" s="22" t="s">
        <v>187</v>
      </c>
      <c r="E1181" s="23" t="s">
        <v>21</v>
      </c>
      <c r="F1181" s="24" t="s">
        <v>2</v>
      </c>
      <c r="G1181" s="25">
        <v>138</v>
      </c>
      <c r="H1181" s="25">
        <v>31</v>
      </c>
      <c r="I1181" s="25">
        <v>3</v>
      </c>
      <c r="J1181" s="25">
        <v>0</v>
      </c>
      <c r="K1181" s="25">
        <v>178</v>
      </c>
      <c r="L1181" s="17"/>
      <c r="M1181" s="18"/>
    </row>
    <row r="1182" spans="1:13" s="19" customFormat="1" ht="12.75" customHeight="1">
      <c r="A1182" s="20">
        <v>1178</v>
      </c>
      <c r="B1182" s="22" t="s">
        <v>48</v>
      </c>
      <c r="C1182" s="23">
        <v>25710</v>
      </c>
      <c r="D1182" s="22" t="s">
        <v>187</v>
      </c>
      <c r="E1182" s="23" t="s">
        <v>22</v>
      </c>
      <c r="F1182" s="24" t="s">
        <v>3</v>
      </c>
      <c r="G1182" s="25">
        <v>3</v>
      </c>
      <c r="H1182" s="25">
        <v>0</v>
      </c>
      <c r="I1182" s="25">
        <v>0</v>
      </c>
      <c r="J1182" s="25">
        <v>0</v>
      </c>
      <c r="K1182" s="25">
        <v>3</v>
      </c>
      <c r="L1182" s="17"/>
      <c r="M1182" s="18"/>
    </row>
    <row r="1183" spans="1:13" s="19" customFormat="1" ht="12.75" customHeight="1">
      <c r="A1183" s="20">
        <v>1179</v>
      </c>
      <c r="B1183" s="22" t="s">
        <v>48</v>
      </c>
      <c r="C1183" s="23">
        <v>25710</v>
      </c>
      <c r="D1183" s="22" t="s">
        <v>187</v>
      </c>
      <c r="E1183" s="23" t="s">
        <v>23</v>
      </c>
      <c r="F1183" s="24" t="s">
        <v>4</v>
      </c>
      <c r="G1183" s="25">
        <v>128</v>
      </c>
      <c r="H1183" s="25">
        <v>98</v>
      </c>
      <c r="I1183" s="25">
        <v>5</v>
      </c>
      <c r="J1183" s="25">
        <v>0</v>
      </c>
      <c r="K1183" s="25">
        <v>230</v>
      </c>
      <c r="L1183" s="17"/>
      <c r="M1183" s="18"/>
    </row>
    <row r="1184" spans="1:13" s="19" customFormat="1" ht="12.75" customHeight="1">
      <c r="A1184" s="20">
        <v>1180</v>
      </c>
      <c r="B1184" s="22" t="s">
        <v>48</v>
      </c>
      <c r="C1184" s="23">
        <v>25710</v>
      </c>
      <c r="D1184" s="22" t="s">
        <v>187</v>
      </c>
      <c r="E1184" s="23" t="s">
        <v>24</v>
      </c>
      <c r="F1184" s="24" t="s">
        <v>5</v>
      </c>
      <c r="G1184" s="25">
        <v>11</v>
      </c>
      <c r="H1184" s="25">
        <v>9</v>
      </c>
      <c r="I1184" s="25">
        <v>3</v>
      </c>
      <c r="J1184" s="25">
        <v>0</v>
      </c>
      <c r="K1184" s="25">
        <v>21</v>
      </c>
      <c r="L1184" s="17"/>
      <c r="M1184" s="18"/>
    </row>
    <row r="1185" spans="1:13" s="19" customFormat="1" ht="12.75" customHeight="1">
      <c r="A1185" s="20">
        <v>1181</v>
      </c>
      <c r="B1185" s="22" t="s">
        <v>48</v>
      </c>
      <c r="C1185" s="23">
        <v>25710</v>
      </c>
      <c r="D1185" s="22" t="s">
        <v>187</v>
      </c>
      <c r="E1185" s="23" t="s">
        <v>25</v>
      </c>
      <c r="F1185" s="24" t="s">
        <v>6</v>
      </c>
      <c r="G1185" s="25">
        <v>884</v>
      </c>
      <c r="H1185" s="25">
        <v>824</v>
      </c>
      <c r="I1185" s="25">
        <v>13</v>
      </c>
      <c r="J1185" s="25">
        <v>0</v>
      </c>
      <c r="K1185" s="25">
        <v>1716</v>
      </c>
      <c r="L1185" s="17"/>
      <c r="M1185" s="18"/>
    </row>
    <row r="1186" spans="1:13" s="19" customFormat="1" ht="12.75" customHeight="1">
      <c r="A1186" s="20">
        <v>1182</v>
      </c>
      <c r="B1186" s="22" t="s">
        <v>48</v>
      </c>
      <c r="C1186" s="23">
        <v>25710</v>
      </c>
      <c r="D1186" s="22" t="s">
        <v>187</v>
      </c>
      <c r="E1186" s="23" t="s">
        <v>26</v>
      </c>
      <c r="F1186" s="24" t="s">
        <v>7</v>
      </c>
      <c r="G1186" s="25">
        <v>114</v>
      </c>
      <c r="H1186" s="25">
        <v>96</v>
      </c>
      <c r="I1186" s="25">
        <v>0</v>
      </c>
      <c r="J1186" s="25">
        <v>0</v>
      </c>
      <c r="K1186" s="25">
        <v>209</v>
      </c>
      <c r="L1186" s="17"/>
      <c r="M1186" s="18"/>
    </row>
    <row r="1187" spans="1:13" s="19" customFormat="1" ht="12.75" customHeight="1">
      <c r="A1187" s="20">
        <v>1183</v>
      </c>
      <c r="B1187" s="22" t="s">
        <v>48</v>
      </c>
      <c r="C1187" s="23">
        <v>25710</v>
      </c>
      <c r="D1187" s="22" t="s">
        <v>187</v>
      </c>
      <c r="E1187" s="23" t="s">
        <v>27</v>
      </c>
      <c r="F1187" s="24" t="s">
        <v>8</v>
      </c>
      <c r="G1187" s="25">
        <v>154</v>
      </c>
      <c r="H1187" s="25">
        <v>148</v>
      </c>
      <c r="I1187" s="25">
        <v>6</v>
      </c>
      <c r="J1187" s="25">
        <v>0</v>
      </c>
      <c r="K1187" s="25">
        <v>309</v>
      </c>
      <c r="L1187" s="17"/>
      <c r="M1187" s="18"/>
    </row>
    <row r="1188" spans="1:13" s="19" customFormat="1" ht="12.75" customHeight="1">
      <c r="A1188" s="20">
        <v>1184</v>
      </c>
      <c r="B1188" s="22" t="s">
        <v>48</v>
      </c>
      <c r="C1188" s="23">
        <v>25710</v>
      </c>
      <c r="D1188" s="22" t="s">
        <v>187</v>
      </c>
      <c r="E1188" s="23" t="s">
        <v>28</v>
      </c>
      <c r="F1188" s="24" t="s">
        <v>9</v>
      </c>
      <c r="G1188" s="25">
        <v>44</v>
      </c>
      <c r="H1188" s="25">
        <v>95</v>
      </c>
      <c r="I1188" s="25">
        <v>4</v>
      </c>
      <c r="J1188" s="25">
        <v>0</v>
      </c>
      <c r="K1188" s="25">
        <v>145</v>
      </c>
      <c r="L1188" s="17"/>
      <c r="M1188" s="18"/>
    </row>
    <row r="1189" spans="1:13" s="19" customFormat="1" ht="12.75" customHeight="1">
      <c r="A1189" s="20">
        <v>1185</v>
      </c>
      <c r="B1189" s="22" t="s">
        <v>48</v>
      </c>
      <c r="C1189" s="23">
        <v>25710</v>
      </c>
      <c r="D1189" s="22" t="s">
        <v>187</v>
      </c>
      <c r="E1189" s="23" t="s">
        <v>29</v>
      </c>
      <c r="F1189" s="24" t="s">
        <v>10</v>
      </c>
      <c r="G1189" s="25">
        <v>134</v>
      </c>
      <c r="H1189" s="25">
        <v>81</v>
      </c>
      <c r="I1189" s="25">
        <v>3</v>
      </c>
      <c r="J1189" s="25">
        <v>0</v>
      </c>
      <c r="K1189" s="25">
        <v>214</v>
      </c>
      <c r="L1189" s="17"/>
      <c r="M1189" s="18"/>
    </row>
    <row r="1190" spans="1:13" s="19" customFormat="1" ht="12.75" customHeight="1">
      <c r="A1190" s="20">
        <v>1186</v>
      </c>
      <c r="B1190" s="22" t="s">
        <v>48</v>
      </c>
      <c r="C1190" s="23">
        <v>25710</v>
      </c>
      <c r="D1190" s="22" t="s">
        <v>187</v>
      </c>
      <c r="E1190" s="23" t="s">
        <v>30</v>
      </c>
      <c r="F1190" s="24" t="s">
        <v>11</v>
      </c>
      <c r="G1190" s="25">
        <v>48</v>
      </c>
      <c r="H1190" s="25">
        <v>20</v>
      </c>
      <c r="I1190" s="25">
        <v>3</v>
      </c>
      <c r="J1190" s="25">
        <v>0</v>
      </c>
      <c r="K1190" s="25">
        <v>69</v>
      </c>
      <c r="L1190" s="17"/>
      <c r="M1190" s="18"/>
    </row>
    <row r="1191" spans="1:13" s="19" customFormat="1" ht="12.75" customHeight="1">
      <c r="A1191" s="20">
        <v>1187</v>
      </c>
      <c r="B1191" s="22" t="s">
        <v>48</v>
      </c>
      <c r="C1191" s="23">
        <v>25710</v>
      </c>
      <c r="D1191" s="22" t="s">
        <v>187</v>
      </c>
      <c r="E1191" s="23" t="s">
        <v>31</v>
      </c>
      <c r="F1191" s="24" t="s">
        <v>12</v>
      </c>
      <c r="G1191" s="25">
        <v>469</v>
      </c>
      <c r="H1191" s="25">
        <v>83</v>
      </c>
      <c r="I1191" s="25">
        <v>3</v>
      </c>
      <c r="J1191" s="25">
        <v>0</v>
      </c>
      <c r="K1191" s="25">
        <v>559</v>
      </c>
      <c r="L1191" s="17"/>
      <c r="M1191" s="18"/>
    </row>
    <row r="1192" spans="1:13" s="19" customFormat="1" ht="12.75" customHeight="1">
      <c r="A1192" s="20">
        <v>1188</v>
      </c>
      <c r="B1192" s="22" t="s">
        <v>48</v>
      </c>
      <c r="C1192" s="23">
        <v>25710</v>
      </c>
      <c r="D1192" s="22" t="s">
        <v>187</v>
      </c>
      <c r="E1192" s="23" t="s">
        <v>32</v>
      </c>
      <c r="F1192" s="24" t="s">
        <v>13</v>
      </c>
      <c r="G1192" s="25">
        <v>530</v>
      </c>
      <c r="H1192" s="25">
        <v>66</v>
      </c>
      <c r="I1192" s="25">
        <v>3</v>
      </c>
      <c r="J1192" s="25">
        <v>0</v>
      </c>
      <c r="K1192" s="25">
        <v>599</v>
      </c>
      <c r="L1192" s="17"/>
      <c r="M1192" s="18"/>
    </row>
    <row r="1193" spans="1:13" s="19" customFormat="1" ht="12.75" customHeight="1">
      <c r="A1193" s="20">
        <v>1189</v>
      </c>
      <c r="B1193" s="22" t="s">
        <v>48</v>
      </c>
      <c r="C1193" s="23">
        <v>25710</v>
      </c>
      <c r="D1193" s="22" t="s">
        <v>187</v>
      </c>
      <c r="E1193" s="23" t="s">
        <v>33</v>
      </c>
      <c r="F1193" s="24" t="s">
        <v>14</v>
      </c>
      <c r="G1193" s="25">
        <v>563</v>
      </c>
      <c r="H1193" s="25">
        <v>416</v>
      </c>
      <c r="I1193" s="25">
        <v>3</v>
      </c>
      <c r="J1193" s="25">
        <v>0</v>
      </c>
      <c r="K1193" s="25">
        <v>979</v>
      </c>
      <c r="L1193" s="17"/>
      <c r="M1193" s="18"/>
    </row>
    <row r="1194" spans="1:13" s="19" customFormat="1" ht="12.75" customHeight="1">
      <c r="A1194" s="20">
        <v>1190</v>
      </c>
      <c r="B1194" s="22" t="s">
        <v>48</v>
      </c>
      <c r="C1194" s="23">
        <v>25710</v>
      </c>
      <c r="D1194" s="22" t="s">
        <v>187</v>
      </c>
      <c r="E1194" s="23" t="s">
        <v>34</v>
      </c>
      <c r="F1194" s="24" t="s">
        <v>15</v>
      </c>
      <c r="G1194" s="25">
        <v>133</v>
      </c>
      <c r="H1194" s="25">
        <v>102</v>
      </c>
      <c r="I1194" s="25">
        <v>3</v>
      </c>
      <c r="J1194" s="25">
        <v>0</v>
      </c>
      <c r="K1194" s="25">
        <v>238</v>
      </c>
      <c r="L1194" s="17"/>
      <c r="M1194" s="18"/>
    </row>
    <row r="1195" spans="1:13" s="19" customFormat="1" ht="12.75" customHeight="1">
      <c r="A1195" s="20">
        <v>1191</v>
      </c>
      <c r="B1195" s="22" t="s">
        <v>48</v>
      </c>
      <c r="C1195" s="23">
        <v>25710</v>
      </c>
      <c r="D1195" s="22" t="s">
        <v>187</v>
      </c>
      <c r="E1195" s="23" t="s">
        <v>35</v>
      </c>
      <c r="F1195" s="24" t="s">
        <v>16</v>
      </c>
      <c r="G1195" s="25">
        <v>9</v>
      </c>
      <c r="H1195" s="25">
        <v>13</v>
      </c>
      <c r="I1195" s="25">
        <v>0</v>
      </c>
      <c r="J1195" s="25">
        <v>0</v>
      </c>
      <c r="K1195" s="25">
        <v>20</v>
      </c>
      <c r="L1195" s="17"/>
      <c r="M1195" s="18"/>
    </row>
    <row r="1196" spans="1:13" s="19" customFormat="1" ht="12.75" customHeight="1">
      <c r="A1196" s="20">
        <v>1192</v>
      </c>
      <c r="B1196" s="22" t="s">
        <v>48</v>
      </c>
      <c r="C1196" s="23">
        <v>25710</v>
      </c>
      <c r="D1196" s="22" t="s">
        <v>187</v>
      </c>
      <c r="E1196" s="23" t="s">
        <v>36</v>
      </c>
      <c r="F1196" s="24" t="s">
        <v>17</v>
      </c>
      <c r="G1196" s="25">
        <v>51</v>
      </c>
      <c r="H1196" s="25">
        <v>52</v>
      </c>
      <c r="I1196" s="25">
        <v>3</v>
      </c>
      <c r="J1196" s="25">
        <v>0</v>
      </c>
      <c r="K1196" s="25">
        <v>104</v>
      </c>
      <c r="L1196" s="17"/>
      <c r="M1196" s="18"/>
    </row>
    <row r="1197" spans="1:13" s="19" customFormat="1" ht="12.75" customHeight="1">
      <c r="A1197" s="20">
        <v>1193</v>
      </c>
      <c r="B1197" s="22" t="s">
        <v>48</v>
      </c>
      <c r="C1197" s="23">
        <v>25710</v>
      </c>
      <c r="D1197" s="22" t="s">
        <v>187</v>
      </c>
      <c r="E1197" s="23" t="s">
        <v>37</v>
      </c>
      <c r="F1197" s="24" t="s">
        <v>18</v>
      </c>
      <c r="G1197" s="25">
        <v>192</v>
      </c>
      <c r="H1197" s="25">
        <v>115</v>
      </c>
      <c r="I1197" s="25">
        <v>9</v>
      </c>
      <c r="J1197" s="25">
        <v>0</v>
      </c>
      <c r="K1197" s="25">
        <v>311</v>
      </c>
      <c r="L1197" s="17"/>
      <c r="M1197" s="18"/>
    </row>
    <row r="1198" spans="1:13" s="19" customFormat="1" ht="12.75" customHeight="1">
      <c r="A1198" s="20">
        <v>1194</v>
      </c>
      <c r="B1198" s="22" t="s">
        <v>48</v>
      </c>
      <c r="C1198" s="23">
        <v>25710</v>
      </c>
      <c r="D1198" s="22" t="s">
        <v>187</v>
      </c>
      <c r="E1198" s="23" t="s">
        <v>38</v>
      </c>
      <c r="F1198" s="24" t="s">
        <v>19</v>
      </c>
      <c r="G1198" s="25">
        <v>85</v>
      </c>
      <c r="H1198" s="25">
        <v>40</v>
      </c>
      <c r="I1198" s="25">
        <v>5</v>
      </c>
      <c r="J1198" s="25">
        <v>0</v>
      </c>
      <c r="K1198" s="25">
        <v>131</v>
      </c>
      <c r="L1198" s="17"/>
      <c r="M1198" s="18"/>
    </row>
    <row r="1199" spans="1:13" s="19" customFormat="1" ht="12.75" customHeight="1">
      <c r="A1199" s="20">
        <v>1195</v>
      </c>
      <c r="B1199" s="22" t="s">
        <v>48</v>
      </c>
      <c r="C1199" s="23">
        <v>25710</v>
      </c>
      <c r="D1199" s="22" t="s">
        <v>187</v>
      </c>
      <c r="E1199" s="23" t="s">
        <v>39</v>
      </c>
      <c r="F1199" s="24" t="s">
        <v>20</v>
      </c>
      <c r="G1199" s="25">
        <v>135</v>
      </c>
      <c r="H1199" s="25">
        <v>130</v>
      </c>
      <c r="I1199" s="25">
        <v>3</v>
      </c>
      <c r="J1199" s="25">
        <v>0</v>
      </c>
      <c r="K1199" s="25">
        <v>263</v>
      </c>
      <c r="L1199" s="17"/>
      <c r="M1199" s="18"/>
    </row>
    <row r="1200" spans="1:13" s="19" customFormat="1" ht="12.75" customHeight="1">
      <c r="A1200" s="20">
        <v>1196</v>
      </c>
      <c r="B1200" s="22" t="s">
        <v>48</v>
      </c>
      <c r="C1200" s="23">
        <v>25710</v>
      </c>
      <c r="D1200" s="22" t="s">
        <v>187</v>
      </c>
      <c r="E1200" s="23" t="s">
        <v>40</v>
      </c>
      <c r="F1200" s="24" t="s">
        <v>41</v>
      </c>
      <c r="G1200" s="25">
        <v>39</v>
      </c>
      <c r="H1200" s="25">
        <v>13</v>
      </c>
      <c r="I1200" s="25">
        <v>0</v>
      </c>
      <c r="J1200" s="25">
        <v>0</v>
      </c>
      <c r="K1200" s="25">
        <v>48</v>
      </c>
      <c r="L1200" s="17"/>
      <c r="M1200" s="18"/>
    </row>
    <row r="1201" spans="1:13" s="19" customFormat="1" ht="12.75" customHeight="1">
      <c r="A1201" s="20">
        <v>1197</v>
      </c>
      <c r="B1201" s="22" t="s">
        <v>48</v>
      </c>
      <c r="C1201" s="23">
        <v>25710</v>
      </c>
      <c r="D1201" s="22" t="s">
        <v>188</v>
      </c>
      <c r="E1201" s="23"/>
      <c r="F1201" s="24"/>
      <c r="G1201" s="25">
        <v>3845</v>
      </c>
      <c r="H1201" s="25">
        <v>2429</v>
      </c>
      <c r="I1201" s="25">
        <v>69</v>
      </c>
      <c r="J1201" s="25">
        <v>0</v>
      </c>
      <c r="K1201" s="25">
        <v>6346</v>
      </c>
      <c r="L1201" s="17"/>
      <c r="M1201" s="18"/>
    </row>
    <row r="1202" spans="1:13" s="19" customFormat="1" ht="12.75" customHeight="1">
      <c r="A1202" s="20">
        <v>1198</v>
      </c>
      <c r="B1202" s="22" t="s">
        <v>48</v>
      </c>
      <c r="C1202" s="23">
        <v>25810</v>
      </c>
      <c r="D1202" s="22" t="s">
        <v>189</v>
      </c>
      <c r="E1202" s="23" t="s">
        <v>21</v>
      </c>
      <c r="F1202" s="24" t="s">
        <v>2</v>
      </c>
      <c r="G1202" s="25">
        <v>243</v>
      </c>
      <c r="H1202" s="25">
        <v>234</v>
      </c>
      <c r="I1202" s="25">
        <v>0</v>
      </c>
      <c r="J1202" s="25">
        <v>0</v>
      </c>
      <c r="K1202" s="25">
        <v>470</v>
      </c>
      <c r="L1202" s="17"/>
      <c r="M1202" s="18"/>
    </row>
    <row r="1203" spans="1:13" s="19" customFormat="1" ht="12.75" customHeight="1">
      <c r="A1203" s="20">
        <v>1199</v>
      </c>
      <c r="B1203" s="22" t="s">
        <v>48</v>
      </c>
      <c r="C1203" s="23">
        <v>25810</v>
      </c>
      <c r="D1203" s="22" t="s">
        <v>189</v>
      </c>
      <c r="E1203" s="23" t="s">
        <v>22</v>
      </c>
      <c r="F1203" s="24" t="s">
        <v>3</v>
      </c>
      <c r="G1203" s="25">
        <v>6</v>
      </c>
      <c r="H1203" s="25">
        <v>0</v>
      </c>
      <c r="I1203" s="25">
        <v>0</v>
      </c>
      <c r="J1203" s="25">
        <v>0</v>
      </c>
      <c r="K1203" s="25">
        <v>4</v>
      </c>
      <c r="L1203" s="17"/>
      <c r="M1203" s="18"/>
    </row>
    <row r="1204" spans="1:13" s="19" customFormat="1" ht="12.75" customHeight="1">
      <c r="A1204" s="20">
        <v>1200</v>
      </c>
      <c r="B1204" s="22" t="s">
        <v>48</v>
      </c>
      <c r="C1204" s="23">
        <v>25810</v>
      </c>
      <c r="D1204" s="22" t="s">
        <v>189</v>
      </c>
      <c r="E1204" s="23" t="s">
        <v>23</v>
      </c>
      <c r="F1204" s="24" t="s">
        <v>4</v>
      </c>
      <c r="G1204" s="25">
        <v>23</v>
      </c>
      <c r="H1204" s="25">
        <v>20</v>
      </c>
      <c r="I1204" s="25">
        <v>3</v>
      </c>
      <c r="J1204" s="25">
        <v>0</v>
      </c>
      <c r="K1204" s="25">
        <v>41</v>
      </c>
      <c r="L1204" s="17"/>
      <c r="M1204" s="18"/>
    </row>
    <row r="1205" spans="1:13" s="19" customFormat="1" ht="12.75" customHeight="1">
      <c r="A1205" s="20">
        <v>1201</v>
      </c>
      <c r="B1205" s="22" t="s">
        <v>48</v>
      </c>
      <c r="C1205" s="23">
        <v>25810</v>
      </c>
      <c r="D1205" s="22" t="s">
        <v>189</v>
      </c>
      <c r="E1205" s="23" t="s">
        <v>24</v>
      </c>
      <c r="F1205" s="24" t="s">
        <v>5</v>
      </c>
      <c r="G1205" s="25">
        <v>4</v>
      </c>
      <c r="H1205" s="25">
        <v>4</v>
      </c>
      <c r="I1205" s="25">
        <v>0</v>
      </c>
      <c r="J1205" s="25">
        <v>0</v>
      </c>
      <c r="K1205" s="25">
        <v>11</v>
      </c>
      <c r="L1205" s="17"/>
      <c r="M1205" s="18"/>
    </row>
    <row r="1206" spans="1:13" s="19" customFormat="1" ht="12.75" customHeight="1">
      <c r="A1206" s="20">
        <v>1202</v>
      </c>
      <c r="B1206" s="22" t="s">
        <v>48</v>
      </c>
      <c r="C1206" s="23">
        <v>25810</v>
      </c>
      <c r="D1206" s="22" t="s">
        <v>189</v>
      </c>
      <c r="E1206" s="23" t="s">
        <v>25</v>
      </c>
      <c r="F1206" s="24" t="s">
        <v>6</v>
      </c>
      <c r="G1206" s="25">
        <v>78</v>
      </c>
      <c r="H1206" s="25">
        <v>52</v>
      </c>
      <c r="I1206" s="25">
        <v>3</v>
      </c>
      <c r="J1206" s="25">
        <v>0</v>
      </c>
      <c r="K1206" s="25">
        <v>131</v>
      </c>
      <c r="L1206" s="17"/>
      <c r="M1206" s="18"/>
    </row>
    <row r="1207" spans="1:13" s="19" customFormat="1" ht="12.75" customHeight="1">
      <c r="A1207" s="20">
        <v>1203</v>
      </c>
      <c r="B1207" s="22" t="s">
        <v>48</v>
      </c>
      <c r="C1207" s="23">
        <v>25810</v>
      </c>
      <c r="D1207" s="22" t="s">
        <v>189</v>
      </c>
      <c r="E1207" s="23" t="s">
        <v>26</v>
      </c>
      <c r="F1207" s="24" t="s">
        <v>7</v>
      </c>
      <c r="G1207" s="25">
        <v>8</v>
      </c>
      <c r="H1207" s="25">
        <v>12</v>
      </c>
      <c r="I1207" s="25">
        <v>0</v>
      </c>
      <c r="J1207" s="25">
        <v>0</v>
      </c>
      <c r="K1207" s="25">
        <v>24</v>
      </c>
      <c r="L1207" s="17"/>
      <c r="M1207" s="18"/>
    </row>
    <row r="1208" spans="1:13" s="19" customFormat="1" ht="12.75" customHeight="1">
      <c r="A1208" s="20">
        <v>1204</v>
      </c>
      <c r="B1208" s="22" t="s">
        <v>48</v>
      </c>
      <c r="C1208" s="23">
        <v>25810</v>
      </c>
      <c r="D1208" s="22" t="s">
        <v>189</v>
      </c>
      <c r="E1208" s="23" t="s">
        <v>27</v>
      </c>
      <c r="F1208" s="24" t="s">
        <v>8</v>
      </c>
      <c r="G1208" s="25">
        <v>26</v>
      </c>
      <c r="H1208" s="25">
        <v>40</v>
      </c>
      <c r="I1208" s="25">
        <v>3</v>
      </c>
      <c r="J1208" s="25">
        <v>0</v>
      </c>
      <c r="K1208" s="25">
        <v>72</v>
      </c>
      <c r="L1208" s="17"/>
      <c r="M1208" s="18"/>
    </row>
    <row r="1209" spans="1:13" s="19" customFormat="1" ht="12.75" customHeight="1">
      <c r="A1209" s="20">
        <v>1205</v>
      </c>
      <c r="B1209" s="22" t="s">
        <v>48</v>
      </c>
      <c r="C1209" s="23">
        <v>25810</v>
      </c>
      <c r="D1209" s="22" t="s">
        <v>189</v>
      </c>
      <c r="E1209" s="23" t="s">
        <v>28</v>
      </c>
      <c r="F1209" s="24" t="s">
        <v>9</v>
      </c>
      <c r="G1209" s="25">
        <v>14</v>
      </c>
      <c r="H1209" s="25">
        <v>56</v>
      </c>
      <c r="I1209" s="25">
        <v>0</v>
      </c>
      <c r="J1209" s="25">
        <v>0</v>
      </c>
      <c r="K1209" s="25">
        <v>68</v>
      </c>
      <c r="L1209" s="17"/>
      <c r="M1209" s="18"/>
    </row>
    <row r="1210" spans="1:13" s="19" customFormat="1" ht="12.75" customHeight="1">
      <c r="A1210" s="20">
        <v>1206</v>
      </c>
      <c r="B1210" s="22" t="s">
        <v>48</v>
      </c>
      <c r="C1210" s="23">
        <v>25810</v>
      </c>
      <c r="D1210" s="22" t="s">
        <v>189</v>
      </c>
      <c r="E1210" s="23" t="s">
        <v>29</v>
      </c>
      <c r="F1210" s="24" t="s">
        <v>10</v>
      </c>
      <c r="G1210" s="25">
        <v>32</v>
      </c>
      <c r="H1210" s="25">
        <v>20</v>
      </c>
      <c r="I1210" s="25">
        <v>0</v>
      </c>
      <c r="J1210" s="25">
        <v>0</v>
      </c>
      <c r="K1210" s="25">
        <v>58</v>
      </c>
      <c r="L1210" s="17"/>
      <c r="M1210" s="18"/>
    </row>
    <row r="1211" spans="1:13" s="19" customFormat="1" ht="12.75" customHeight="1">
      <c r="A1211" s="20">
        <v>1207</v>
      </c>
      <c r="B1211" s="22" t="s">
        <v>48</v>
      </c>
      <c r="C1211" s="23">
        <v>25810</v>
      </c>
      <c r="D1211" s="22" t="s">
        <v>189</v>
      </c>
      <c r="E1211" s="23" t="s">
        <v>30</v>
      </c>
      <c r="F1211" s="24" t="s">
        <v>11</v>
      </c>
      <c r="G1211" s="25">
        <v>3</v>
      </c>
      <c r="H1211" s="25">
        <v>3</v>
      </c>
      <c r="I1211" s="25">
        <v>0</v>
      </c>
      <c r="J1211" s="25">
        <v>0</v>
      </c>
      <c r="K1211" s="25">
        <v>3</v>
      </c>
      <c r="L1211" s="17"/>
      <c r="M1211" s="18"/>
    </row>
    <row r="1212" spans="1:13" s="19" customFormat="1" ht="12.75" customHeight="1">
      <c r="A1212" s="20">
        <v>1208</v>
      </c>
      <c r="B1212" s="22" t="s">
        <v>48</v>
      </c>
      <c r="C1212" s="23">
        <v>25810</v>
      </c>
      <c r="D1212" s="22" t="s">
        <v>189</v>
      </c>
      <c r="E1212" s="23" t="s">
        <v>31</v>
      </c>
      <c r="F1212" s="24" t="s">
        <v>12</v>
      </c>
      <c r="G1212" s="25">
        <v>53</v>
      </c>
      <c r="H1212" s="25">
        <v>9</v>
      </c>
      <c r="I1212" s="25">
        <v>0</v>
      </c>
      <c r="J1212" s="25">
        <v>0</v>
      </c>
      <c r="K1212" s="25">
        <v>62</v>
      </c>
      <c r="L1212" s="17"/>
      <c r="M1212" s="18"/>
    </row>
    <row r="1213" spans="1:13" s="19" customFormat="1" ht="12.75" customHeight="1">
      <c r="A1213" s="20">
        <v>1209</v>
      </c>
      <c r="B1213" s="22" t="s">
        <v>48</v>
      </c>
      <c r="C1213" s="23">
        <v>25810</v>
      </c>
      <c r="D1213" s="22" t="s">
        <v>189</v>
      </c>
      <c r="E1213" s="23" t="s">
        <v>32</v>
      </c>
      <c r="F1213" s="24" t="s">
        <v>13</v>
      </c>
      <c r="G1213" s="25">
        <v>61</v>
      </c>
      <c r="H1213" s="25">
        <v>9</v>
      </c>
      <c r="I1213" s="25">
        <v>0</v>
      </c>
      <c r="J1213" s="25">
        <v>0</v>
      </c>
      <c r="K1213" s="25">
        <v>70</v>
      </c>
      <c r="L1213" s="17"/>
      <c r="M1213" s="18"/>
    </row>
    <row r="1214" spans="1:13" s="19" customFormat="1" ht="12.75" customHeight="1">
      <c r="A1214" s="20">
        <v>1210</v>
      </c>
      <c r="B1214" s="22" t="s">
        <v>48</v>
      </c>
      <c r="C1214" s="23">
        <v>25810</v>
      </c>
      <c r="D1214" s="22" t="s">
        <v>189</v>
      </c>
      <c r="E1214" s="23" t="s">
        <v>33</v>
      </c>
      <c r="F1214" s="24" t="s">
        <v>14</v>
      </c>
      <c r="G1214" s="25">
        <v>28</v>
      </c>
      <c r="H1214" s="25">
        <v>15</v>
      </c>
      <c r="I1214" s="25">
        <v>0</v>
      </c>
      <c r="J1214" s="25">
        <v>0</v>
      </c>
      <c r="K1214" s="25">
        <v>46</v>
      </c>
      <c r="L1214" s="17"/>
      <c r="M1214" s="18"/>
    </row>
    <row r="1215" spans="1:13" s="19" customFormat="1" ht="12.75" customHeight="1">
      <c r="A1215" s="20">
        <v>1211</v>
      </c>
      <c r="B1215" s="22" t="s">
        <v>48</v>
      </c>
      <c r="C1215" s="23">
        <v>25810</v>
      </c>
      <c r="D1215" s="22" t="s">
        <v>189</v>
      </c>
      <c r="E1215" s="23" t="s">
        <v>34</v>
      </c>
      <c r="F1215" s="24" t="s">
        <v>15</v>
      </c>
      <c r="G1215" s="25">
        <v>8</v>
      </c>
      <c r="H1215" s="25">
        <v>14</v>
      </c>
      <c r="I1215" s="25">
        <v>0</v>
      </c>
      <c r="J1215" s="25">
        <v>0</v>
      </c>
      <c r="K1215" s="25">
        <v>27</v>
      </c>
      <c r="L1215" s="17"/>
      <c r="M1215" s="18"/>
    </row>
    <row r="1216" spans="1:13" s="19" customFormat="1" ht="12.75" customHeight="1">
      <c r="A1216" s="20">
        <v>1212</v>
      </c>
      <c r="B1216" s="22" t="s">
        <v>48</v>
      </c>
      <c r="C1216" s="23">
        <v>25810</v>
      </c>
      <c r="D1216" s="22" t="s">
        <v>189</v>
      </c>
      <c r="E1216" s="23" t="s">
        <v>35</v>
      </c>
      <c r="F1216" s="24" t="s">
        <v>16</v>
      </c>
      <c r="G1216" s="25">
        <v>3</v>
      </c>
      <c r="H1216" s="25">
        <v>3</v>
      </c>
      <c r="I1216" s="25">
        <v>0</v>
      </c>
      <c r="J1216" s="25">
        <v>0</v>
      </c>
      <c r="K1216" s="25">
        <v>0</v>
      </c>
      <c r="L1216" s="17"/>
      <c r="M1216" s="18"/>
    </row>
    <row r="1217" spans="1:13" s="19" customFormat="1" ht="12.75" customHeight="1">
      <c r="A1217" s="20">
        <v>1213</v>
      </c>
      <c r="B1217" s="22" t="s">
        <v>48</v>
      </c>
      <c r="C1217" s="23">
        <v>25810</v>
      </c>
      <c r="D1217" s="22" t="s">
        <v>189</v>
      </c>
      <c r="E1217" s="23" t="s">
        <v>36</v>
      </c>
      <c r="F1217" s="24" t="s">
        <v>17</v>
      </c>
      <c r="G1217" s="25">
        <v>6</v>
      </c>
      <c r="H1217" s="25">
        <v>3</v>
      </c>
      <c r="I1217" s="25">
        <v>0</v>
      </c>
      <c r="J1217" s="25">
        <v>0</v>
      </c>
      <c r="K1217" s="25">
        <v>9</v>
      </c>
      <c r="L1217" s="17"/>
      <c r="M1217" s="18"/>
    </row>
    <row r="1218" spans="1:13" s="19" customFormat="1" ht="12.75" customHeight="1">
      <c r="A1218" s="20">
        <v>1214</v>
      </c>
      <c r="B1218" s="22" t="s">
        <v>48</v>
      </c>
      <c r="C1218" s="23">
        <v>25810</v>
      </c>
      <c r="D1218" s="22" t="s">
        <v>189</v>
      </c>
      <c r="E1218" s="23" t="s">
        <v>37</v>
      </c>
      <c r="F1218" s="24" t="s">
        <v>18</v>
      </c>
      <c r="G1218" s="25">
        <v>14</v>
      </c>
      <c r="H1218" s="25">
        <v>11</v>
      </c>
      <c r="I1218" s="25">
        <v>0</v>
      </c>
      <c r="J1218" s="25">
        <v>0</v>
      </c>
      <c r="K1218" s="25">
        <v>25</v>
      </c>
      <c r="L1218" s="17"/>
      <c r="M1218" s="18"/>
    </row>
    <row r="1219" spans="1:13" s="19" customFormat="1" ht="12.75" customHeight="1">
      <c r="A1219" s="20">
        <v>1215</v>
      </c>
      <c r="B1219" s="22" t="s">
        <v>48</v>
      </c>
      <c r="C1219" s="23">
        <v>25810</v>
      </c>
      <c r="D1219" s="22" t="s">
        <v>189</v>
      </c>
      <c r="E1219" s="23" t="s">
        <v>38</v>
      </c>
      <c r="F1219" s="24" t="s">
        <v>19</v>
      </c>
      <c r="G1219" s="25">
        <v>8</v>
      </c>
      <c r="H1219" s="25">
        <v>6</v>
      </c>
      <c r="I1219" s="25">
        <v>3</v>
      </c>
      <c r="J1219" s="25">
        <v>0</v>
      </c>
      <c r="K1219" s="25">
        <v>16</v>
      </c>
      <c r="L1219" s="17"/>
      <c r="M1219" s="18"/>
    </row>
    <row r="1220" spans="1:13" s="19" customFormat="1" ht="12.75" customHeight="1">
      <c r="A1220" s="20">
        <v>1216</v>
      </c>
      <c r="B1220" s="22" t="s">
        <v>48</v>
      </c>
      <c r="C1220" s="23">
        <v>25810</v>
      </c>
      <c r="D1220" s="22" t="s">
        <v>189</v>
      </c>
      <c r="E1220" s="23" t="s">
        <v>39</v>
      </c>
      <c r="F1220" s="24" t="s">
        <v>20</v>
      </c>
      <c r="G1220" s="25">
        <v>24</v>
      </c>
      <c r="H1220" s="25">
        <v>17</v>
      </c>
      <c r="I1220" s="25">
        <v>0</v>
      </c>
      <c r="J1220" s="25">
        <v>0</v>
      </c>
      <c r="K1220" s="25">
        <v>37</v>
      </c>
      <c r="L1220" s="17"/>
      <c r="M1220" s="18"/>
    </row>
    <row r="1221" spans="1:13" s="19" customFormat="1" ht="12.75" customHeight="1">
      <c r="A1221" s="20">
        <v>1217</v>
      </c>
      <c r="B1221" s="22" t="s">
        <v>48</v>
      </c>
      <c r="C1221" s="23">
        <v>25810</v>
      </c>
      <c r="D1221" s="22" t="s">
        <v>189</v>
      </c>
      <c r="E1221" s="23" t="s">
        <v>40</v>
      </c>
      <c r="F1221" s="24" t="s">
        <v>41</v>
      </c>
      <c r="G1221" s="25">
        <v>3</v>
      </c>
      <c r="H1221" s="25">
        <v>0</v>
      </c>
      <c r="I1221" s="25">
        <v>0</v>
      </c>
      <c r="J1221" s="25">
        <v>0</v>
      </c>
      <c r="K1221" s="25">
        <v>3</v>
      </c>
      <c r="L1221" s="17"/>
      <c r="M1221" s="18"/>
    </row>
    <row r="1222" spans="1:13" s="19" customFormat="1" ht="12.75" customHeight="1">
      <c r="A1222" s="20">
        <v>1218</v>
      </c>
      <c r="B1222" s="22" t="s">
        <v>48</v>
      </c>
      <c r="C1222" s="23">
        <v>25810</v>
      </c>
      <c r="D1222" s="22" t="s">
        <v>190</v>
      </c>
      <c r="E1222" s="23"/>
      <c r="F1222" s="24"/>
      <c r="G1222" s="25">
        <v>641</v>
      </c>
      <c r="H1222" s="25">
        <v>526</v>
      </c>
      <c r="I1222" s="25">
        <v>12</v>
      </c>
      <c r="J1222" s="25">
        <v>0</v>
      </c>
      <c r="K1222" s="25">
        <v>1181</v>
      </c>
      <c r="L1222" s="17"/>
      <c r="M1222" s="18"/>
    </row>
    <row r="1223" spans="1:13" s="19" customFormat="1" ht="12.75" customHeight="1">
      <c r="A1223" s="20">
        <v>1219</v>
      </c>
      <c r="B1223" s="22" t="s">
        <v>48</v>
      </c>
      <c r="C1223" s="23">
        <v>25900</v>
      </c>
      <c r="D1223" s="22" t="s">
        <v>107</v>
      </c>
      <c r="E1223" s="23" t="s">
        <v>21</v>
      </c>
      <c r="F1223" s="24" t="s">
        <v>2</v>
      </c>
      <c r="G1223" s="25">
        <v>185</v>
      </c>
      <c r="H1223" s="25">
        <v>48</v>
      </c>
      <c r="I1223" s="25">
        <v>0</v>
      </c>
      <c r="J1223" s="25">
        <v>0</v>
      </c>
      <c r="K1223" s="25">
        <v>236</v>
      </c>
      <c r="L1223" s="17"/>
      <c r="M1223" s="18"/>
    </row>
    <row r="1224" spans="1:13" s="19" customFormat="1" ht="12.75" customHeight="1">
      <c r="A1224" s="20">
        <v>1220</v>
      </c>
      <c r="B1224" s="22" t="s">
        <v>48</v>
      </c>
      <c r="C1224" s="23">
        <v>25900</v>
      </c>
      <c r="D1224" s="22" t="s">
        <v>107</v>
      </c>
      <c r="E1224" s="23" t="s">
        <v>22</v>
      </c>
      <c r="F1224" s="24" t="s">
        <v>3</v>
      </c>
      <c r="G1224" s="25">
        <v>31</v>
      </c>
      <c r="H1224" s="25">
        <v>20</v>
      </c>
      <c r="I1224" s="25">
        <v>3</v>
      </c>
      <c r="J1224" s="25">
        <v>0</v>
      </c>
      <c r="K1224" s="25">
        <v>46</v>
      </c>
      <c r="L1224" s="17"/>
      <c r="M1224" s="18"/>
    </row>
    <row r="1225" spans="1:13" s="19" customFormat="1" ht="12.75" customHeight="1">
      <c r="A1225" s="20">
        <v>1221</v>
      </c>
      <c r="B1225" s="22" t="s">
        <v>48</v>
      </c>
      <c r="C1225" s="23">
        <v>25900</v>
      </c>
      <c r="D1225" s="22" t="s">
        <v>107</v>
      </c>
      <c r="E1225" s="23" t="s">
        <v>23</v>
      </c>
      <c r="F1225" s="24" t="s">
        <v>4</v>
      </c>
      <c r="G1225" s="25">
        <v>202</v>
      </c>
      <c r="H1225" s="25">
        <v>179</v>
      </c>
      <c r="I1225" s="25">
        <v>32</v>
      </c>
      <c r="J1225" s="25">
        <v>0</v>
      </c>
      <c r="K1225" s="25">
        <v>416</v>
      </c>
      <c r="L1225" s="17"/>
      <c r="M1225" s="18"/>
    </row>
    <row r="1226" spans="1:13" s="19" customFormat="1" ht="12.75" customHeight="1">
      <c r="A1226" s="20">
        <v>1222</v>
      </c>
      <c r="B1226" s="22" t="s">
        <v>48</v>
      </c>
      <c r="C1226" s="23">
        <v>25900</v>
      </c>
      <c r="D1226" s="22" t="s">
        <v>107</v>
      </c>
      <c r="E1226" s="23" t="s">
        <v>24</v>
      </c>
      <c r="F1226" s="24" t="s">
        <v>5</v>
      </c>
      <c r="G1226" s="25">
        <v>18</v>
      </c>
      <c r="H1226" s="25">
        <v>16</v>
      </c>
      <c r="I1226" s="25">
        <v>3</v>
      </c>
      <c r="J1226" s="25">
        <v>0</v>
      </c>
      <c r="K1226" s="25">
        <v>30</v>
      </c>
      <c r="L1226" s="17"/>
      <c r="M1226" s="18"/>
    </row>
    <row r="1227" spans="1:13" s="19" customFormat="1" ht="12.75" customHeight="1">
      <c r="A1227" s="20">
        <v>1223</v>
      </c>
      <c r="B1227" s="22" t="s">
        <v>48</v>
      </c>
      <c r="C1227" s="23">
        <v>25900</v>
      </c>
      <c r="D1227" s="22" t="s">
        <v>107</v>
      </c>
      <c r="E1227" s="23" t="s">
        <v>25</v>
      </c>
      <c r="F1227" s="24" t="s">
        <v>6</v>
      </c>
      <c r="G1227" s="25">
        <v>1234</v>
      </c>
      <c r="H1227" s="25">
        <v>473</v>
      </c>
      <c r="I1227" s="25">
        <v>25</v>
      </c>
      <c r="J1227" s="25">
        <v>0</v>
      </c>
      <c r="K1227" s="25">
        <v>1737</v>
      </c>
      <c r="L1227" s="17"/>
      <c r="M1227" s="18"/>
    </row>
    <row r="1228" spans="1:13" s="19" customFormat="1" ht="12.75" customHeight="1">
      <c r="A1228" s="20">
        <v>1224</v>
      </c>
      <c r="B1228" s="22" t="s">
        <v>48</v>
      </c>
      <c r="C1228" s="23">
        <v>25900</v>
      </c>
      <c r="D1228" s="22" t="s">
        <v>107</v>
      </c>
      <c r="E1228" s="23" t="s">
        <v>26</v>
      </c>
      <c r="F1228" s="24" t="s">
        <v>7</v>
      </c>
      <c r="G1228" s="25">
        <v>373</v>
      </c>
      <c r="H1228" s="25">
        <v>354</v>
      </c>
      <c r="I1228" s="25">
        <v>37</v>
      </c>
      <c r="J1228" s="25">
        <v>0</v>
      </c>
      <c r="K1228" s="25">
        <v>762</v>
      </c>
      <c r="L1228" s="17"/>
      <c r="M1228" s="18"/>
    </row>
    <row r="1229" spans="1:13" s="19" customFormat="1" ht="12.75" customHeight="1">
      <c r="A1229" s="20">
        <v>1225</v>
      </c>
      <c r="B1229" s="22" t="s">
        <v>48</v>
      </c>
      <c r="C1229" s="23">
        <v>25900</v>
      </c>
      <c r="D1229" s="22" t="s">
        <v>107</v>
      </c>
      <c r="E1229" s="23" t="s">
        <v>27</v>
      </c>
      <c r="F1229" s="24" t="s">
        <v>8</v>
      </c>
      <c r="G1229" s="25">
        <v>484</v>
      </c>
      <c r="H1229" s="25">
        <v>502</v>
      </c>
      <c r="I1229" s="25">
        <v>42</v>
      </c>
      <c r="J1229" s="25">
        <v>5</v>
      </c>
      <c r="K1229" s="25">
        <v>1031</v>
      </c>
      <c r="L1229" s="17"/>
      <c r="M1229" s="18"/>
    </row>
    <row r="1230" spans="1:13" s="19" customFormat="1" ht="12.75" customHeight="1">
      <c r="A1230" s="20">
        <v>1226</v>
      </c>
      <c r="B1230" s="22" t="s">
        <v>48</v>
      </c>
      <c r="C1230" s="23">
        <v>25900</v>
      </c>
      <c r="D1230" s="22" t="s">
        <v>107</v>
      </c>
      <c r="E1230" s="23" t="s">
        <v>28</v>
      </c>
      <c r="F1230" s="24" t="s">
        <v>9</v>
      </c>
      <c r="G1230" s="25">
        <v>215</v>
      </c>
      <c r="H1230" s="25">
        <v>509</v>
      </c>
      <c r="I1230" s="25">
        <v>101</v>
      </c>
      <c r="J1230" s="25">
        <v>3</v>
      </c>
      <c r="K1230" s="25">
        <v>832</v>
      </c>
      <c r="L1230" s="17"/>
      <c r="M1230" s="18"/>
    </row>
    <row r="1231" spans="1:13" s="19" customFormat="1" ht="12.75" customHeight="1">
      <c r="A1231" s="20">
        <v>1227</v>
      </c>
      <c r="B1231" s="22" t="s">
        <v>48</v>
      </c>
      <c r="C1231" s="23">
        <v>25900</v>
      </c>
      <c r="D1231" s="22" t="s">
        <v>107</v>
      </c>
      <c r="E1231" s="23" t="s">
        <v>29</v>
      </c>
      <c r="F1231" s="24" t="s">
        <v>10</v>
      </c>
      <c r="G1231" s="25">
        <v>227</v>
      </c>
      <c r="H1231" s="25">
        <v>92</v>
      </c>
      <c r="I1231" s="25">
        <v>11</v>
      </c>
      <c r="J1231" s="25">
        <v>0</v>
      </c>
      <c r="K1231" s="25">
        <v>327</v>
      </c>
      <c r="L1231" s="17"/>
      <c r="M1231" s="18"/>
    </row>
    <row r="1232" spans="1:13" s="19" customFormat="1" ht="12.75" customHeight="1">
      <c r="A1232" s="20">
        <v>1228</v>
      </c>
      <c r="B1232" s="22" t="s">
        <v>48</v>
      </c>
      <c r="C1232" s="23">
        <v>25900</v>
      </c>
      <c r="D1232" s="22" t="s">
        <v>107</v>
      </c>
      <c r="E1232" s="23" t="s">
        <v>30</v>
      </c>
      <c r="F1232" s="24" t="s">
        <v>11</v>
      </c>
      <c r="G1232" s="25">
        <v>313</v>
      </c>
      <c r="H1232" s="25">
        <v>238</v>
      </c>
      <c r="I1232" s="25">
        <v>35</v>
      </c>
      <c r="J1232" s="25">
        <v>0</v>
      </c>
      <c r="K1232" s="25">
        <v>590</v>
      </c>
      <c r="L1232" s="17"/>
      <c r="M1232" s="18"/>
    </row>
    <row r="1233" spans="1:13" s="19" customFormat="1" ht="12.75" customHeight="1">
      <c r="A1233" s="20">
        <v>1229</v>
      </c>
      <c r="B1233" s="22" t="s">
        <v>48</v>
      </c>
      <c r="C1233" s="23">
        <v>25900</v>
      </c>
      <c r="D1233" s="22" t="s">
        <v>107</v>
      </c>
      <c r="E1233" s="23" t="s">
        <v>31</v>
      </c>
      <c r="F1233" s="24" t="s">
        <v>12</v>
      </c>
      <c r="G1233" s="25">
        <v>1860</v>
      </c>
      <c r="H1233" s="25">
        <v>487</v>
      </c>
      <c r="I1233" s="25">
        <v>19</v>
      </c>
      <c r="J1233" s="25">
        <v>0</v>
      </c>
      <c r="K1233" s="25">
        <v>2367</v>
      </c>
      <c r="L1233" s="17"/>
      <c r="M1233" s="18"/>
    </row>
    <row r="1234" spans="1:13" s="19" customFormat="1" ht="12.75" customHeight="1">
      <c r="A1234" s="20">
        <v>1230</v>
      </c>
      <c r="B1234" s="22" t="s">
        <v>48</v>
      </c>
      <c r="C1234" s="23">
        <v>25900</v>
      </c>
      <c r="D1234" s="22" t="s">
        <v>107</v>
      </c>
      <c r="E1234" s="23" t="s">
        <v>32</v>
      </c>
      <c r="F1234" s="24" t="s">
        <v>13</v>
      </c>
      <c r="G1234" s="25">
        <v>2595</v>
      </c>
      <c r="H1234" s="25">
        <v>352</v>
      </c>
      <c r="I1234" s="25">
        <v>12</v>
      </c>
      <c r="J1234" s="25">
        <v>0</v>
      </c>
      <c r="K1234" s="25">
        <v>2960</v>
      </c>
      <c r="L1234" s="17"/>
      <c r="M1234" s="18"/>
    </row>
    <row r="1235" spans="1:13" s="19" customFormat="1" ht="12.75" customHeight="1">
      <c r="A1235" s="20">
        <v>1231</v>
      </c>
      <c r="B1235" s="22" t="s">
        <v>48</v>
      </c>
      <c r="C1235" s="23">
        <v>25900</v>
      </c>
      <c r="D1235" s="22" t="s">
        <v>107</v>
      </c>
      <c r="E1235" s="23" t="s">
        <v>33</v>
      </c>
      <c r="F1235" s="24" t="s">
        <v>14</v>
      </c>
      <c r="G1235" s="25">
        <v>2195</v>
      </c>
      <c r="H1235" s="25">
        <v>1720</v>
      </c>
      <c r="I1235" s="25">
        <v>109</v>
      </c>
      <c r="J1235" s="25">
        <v>0</v>
      </c>
      <c r="K1235" s="25">
        <v>4027</v>
      </c>
      <c r="L1235" s="17"/>
      <c r="M1235" s="18"/>
    </row>
    <row r="1236" spans="1:13" s="19" customFormat="1" ht="12.75" customHeight="1">
      <c r="A1236" s="20">
        <v>1232</v>
      </c>
      <c r="B1236" s="22" t="s">
        <v>48</v>
      </c>
      <c r="C1236" s="23">
        <v>25900</v>
      </c>
      <c r="D1236" s="22" t="s">
        <v>107</v>
      </c>
      <c r="E1236" s="23" t="s">
        <v>34</v>
      </c>
      <c r="F1236" s="24" t="s">
        <v>15</v>
      </c>
      <c r="G1236" s="25">
        <v>393</v>
      </c>
      <c r="H1236" s="25">
        <v>369</v>
      </c>
      <c r="I1236" s="25">
        <v>64</v>
      </c>
      <c r="J1236" s="25">
        <v>3</v>
      </c>
      <c r="K1236" s="25">
        <v>826</v>
      </c>
      <c r="L1236" s="17"/>
      <c r="M1236" s="18"/>
    </row>
    <row r="1237" spans="1:13" s="19" customFormat="1" ht="12.75" customHeight="1">
      <c r="A1237" s="20">
        <v>1233</v>
      </c>
      <c r="B1237" s="22" t="s">
        <v>48</v>
      </c>
      <c r="C1237" s="23">
        <v>25900</v>
      </c>
      <c r="D1237" s="22" t="s">
        <v>107</v>
      </c>
      <c r="E1237" s="23" t="s">
        <v>35</v>
      </c>
      <c r="F1237" s="24" t="s">
        <v>16</v>
      </c>
      <c r="G1237" s="25">
        <v>31</v>
      </c>
      <c r="H1237" s="25">
        <v>25</v>
      </c>
      <c r="I1237" s="25">
        <v>5</v>
      </c>
      <c r="J1237" s="25">
        <v>0</v>
      </c>
      <c r="K1237" s="25">
        <v>62</v>
      </c>
      <c r="L1237" s="17"/>
      <c r="M1237" s="18"/>
    </row>
    <row r="1238" spans="1:13" s="19" customFormat="1" ht="12.75" customHeight="1">
      <c r="A1238" s="20">
        <v>1234</v>
      </c>
      <c r="B1238" s="22" t="s">
        <v>48</v>
      </c>
      <c r="C1238" s="23">
        <v>25900</v>
      </c>
      <c r="D1238" s="22" t="s">
        <v>107</v>
      </c>
      <c r="E1238" s="23" t="s">
        <v>36</v>
      </c>
      <c r="F1238" s="24" t="s">
        <v>17</v>
      </c>
      <c r="G1238" s="25">
        <v>158</v>
      </c>
      <c r="H1238" s="25">
        <v>122</v>
      </c>
      <c r="I1238" s="25">
        <v>21</v>
      </c>
      <c r="J1238" s="25">
        <v>0</v>
      </c>
      <c r="K1238" s="25">
        <v>297</v>
      </c>
      <c r="L1238" s="17"/>
      <c r="M1238" s="18"/>
    </row>
    <row r="1239" spans="1:13" s="19" customFormat="1" ht="12.75" customHeight="1">
      <c r="A1239" s="20">
        <v>1235</v>
      </c>
      <c r="B1239" s="22" t="s">
        <v>48</v>
      </c>
      <c r="C1239" s="23">
        <v>25900</v>
      </c>
      <c r="D1239" s="22" t="s">
        <v>107</v>
      </c>
      <c r="E1239" s="23" t="s">
        <v>37</v>
      </c>
      <c r="F1239" s="24" t="s">
        <v>18</v>
      </c>
      <c r="G1239" s="25">
        <v>649</v>
      </c>
      <c r="H1239" s="25">
        <v>525</v>
      </c>
      <c r="I1239" s="25">
        <v>27</v>
      </c>
      <c r="J1239" s="25">
        <v>0</v>
      </c>
      <c r="K1239" s="25">
        <v>1204</v>
      </c>
      <c r="L1239" s="17"/>
      <c r="M1239" s="18"/>
    </row>
    <row r="1240" spans="1:13" s="19" customFormat="1" ht="12.75" customHeight="1">
      <c r="A1240" s="20">
        <v>1236</v>
      </c>
      <c r="B1240" s="22" t="s">
        <v>48</v>
      </c>
      <c r="C1240" s="23">
        <v>25900</v>
      </c>
      <c r="D1240" s="22" t="s">
        <v>107</v>
      </c>
      <c r="E1240" s="23" t="s">
        <v>38</v>
      </c>
      <c r="F1240" s="24" t="s">
        <v>19</v>
      </c>
      <c r="G1240" s="25">
        <v>303</v>
      </c>
      <c r="H1240" s="25">
        <v>125</v>
      </c>
      <c r="I1240" s="25">
        <v>25</v>
      </c>
      <c r="J1240" s="25">
        <v>0</v>
      </c>
      <c r="K1240" s="25">
        <v>456</v>
      </c>
      <c r="L1240" s="17"/>
      <c r="M1240" s="18"/>
    </row>
    <row r="1241" spans="1:13" s="19" customFormat="1" ht="12.75" customHeight="1">
      <c r="A1241" s="20">
        <v>1237</v>
      </c>
      <c r="B1241" s="22" t="s">
        <v>48</v>
      </c>
      <c r="C1241" s="23">
        <v>25900</v>
      </c>
      <c r="D1241" s="22" t="s">
        <v>107</v>
      </c>
      <c r="E1241" s="23" t="s">
        <v>39</v>
      </c>
      <c r="F1241" s="24" t="s">
        <v>20</v>
      </c>
      <c r="G1241" s="25">
        <v>231</v>
      </c>
      <c r="H1241" s="25">
        <v>270</v>
      </c>
      <c r="I1241" s="25">
        <v>14</v>
      </c>
      <c r="J1241" s="25">
        <v>3</v>
      </c>
      <c r="K1241" s="25">
        <v>518</v>
      </c>
      <c r="L1241" s="17"/>
      <c r="M1241" s="18"/>
    </row>
    <row r="1242" spans="1:13" s="19" customFormat="1" ht="12.75" customHeight="1">
      <c r="A1242" s="20">
        <v>1238</v>
      </c>
      <c r="B1242" s="22" t="s">
        <v>48</v>
      </c>
      <c r="C1242" s="23">
        <v>25900</v>
      </c>
      <c r="D1242" s="22" t="s">
        <v>107</v>
      </c>
      <c r="E1242" s="23" t="s">
        <v>40</v>
      </c>
      <c r="F1242" s="24" t="s">
        <v>41</v>
      </c>
      <c r="G1242" s="25">
        <v>292</v>
      </c>
      <c r="H1242" s="25">
        <v>51</v>
      </c>
      <c r="I1242" s="25">
        <v>0</v>
      </c>
      <c r="J1242" s="25">
        <v>0</v>
      </c>
      <c r="K1242" s="25">
        <v>344</v>
      </c>
      <c r="L1242" s="17"/>
      <c r="M1242" s="18"/>
    </row>
    <row r="1243" spans="1:13" s="19" customFormat="1" ht="12.75" customHeight="1">
      <c r="A1243" s="20">
        <v>1239</v>
      </c>
      <c r="B1243" s="22" t="s">
        <v>48</v>
      </c>
      <c r="C1243" s="23">
        <v>25900</v>
      </c>
      <c r="D1243" s="22" t="s">
        <v>108</v>
      </c>
      <c r="E1243" s="23"/>
      <c r="F1243" s="24"/>
      <c r="G1243" s="25">
        <v>11987</v>
      </c>
      <c r="H1243" s="25">
        <v>6475</v>
      </c>
      <c r="I1243" s="25">
        <v>585</v>
      </c>
      <c r="J1243" s="25">
        <v>24</v>
      </c>
      <c r="K1243" s="25">
        <v>19068</v>
      </c>
      <c r="L1243" s="17"/>
      <c r="M1243" s="18"/>
    </row>
    <row r="1244" spans="1:13" s="19" customFormat="1" ht="12.75" customHeight="1">
      <c r="A1244" s="20">
        <v>1240</v>
      </c>
      <c r="B1244" s="22" t="s">
        <v>48</v>
      </c>
      <c r="C1244" s="23">
        <v>25990</v>
      </c>
      <c r="D1244" s="22" t="s">
        <v>191</v>
      </c>
      <c r="E1244" s="23" t="s">
        <v>21</v>
      </c>
      <c r="F1244" s="24" t="s">
        <v>2</v>
      </c>
      <c r="G1244" s="25">
        <v>219</v>
      </c>
      <c r="H1244" s="25">
        <v>186</v>
      </c>
      <c r="I1244" s="25">
        <v>0</v>
      </c>
      <c r="J1244" s="25">
        <v>0</v>
      </c>
      <c r="K1244" s="25">
        <v>413</v>
      </c>
      <c r="L1244" s="17"/>
      <c r="M1244" s="18"/>
    </row>
    <row r="1245" spans="1:13" s="19" customFormat="1" ht="12.75" customHeight="1">
      <c r="A1245" s="20">
        <v>1241</v>
      </c>
      <c r="B1245" s="22" t="s">
        <v>48</v>
      </c>
      <c r="C1245" s="23">
        <v>25990</v>
      </c>
      <c r="D1245" s="22" t="s">
        <v>191</v>
      </c>
      <c r="E1245" s="23" t="s">
        <v>22</v>
      </c>
      <c r="F1245" s="24" t="s">
        <v>3</v>
      </c>
      <c r="G1245" s="25">
        <v>0</v>
      </c>
      <c r="H1245" s="25">
        <v>0</v>
      </c>
      <c r="I1245" s="25">
        <v>0</v>
      </c>
      <c r="J1245" s="25">
        <v>0</v>
      </c>
      <c r="K1245" s="25">
        <v>0</v>
      </c>
      <c r="L1245" s="17"/>
      <c r="M1245" s="18"/>
    </row>
    <row r="1246" spans="1:13" s="19" customFormat="1" ht="12.75" customHeight="1">
      <c r="A1246" s="20">
        <v>1242</v>
      </c>
      <c r="B1246" s="22" t="s">
        <v>48</v>
      </c>
      <c r="C1246" s="23">
        <v>25990</v>
      </c>
      <c r="D1246" s="22" t="s">
        <v>191</v>
      </c>
      <c r="E1246" s="23" t="s">
        <v>23</v>
      </c>
      <c r="F1246" s="24" t="s">
        <v>4</v>
      </c>
      <c r="G1246" s="25">
        <v>14</v>
      </c>
      <c r="H1246" s="25">
        <v>12</v>
      </c>
      <c r="I1246" s="25">
        <v>0</v>
      </c>
      <c r="J1246" s="25">
        <v>0</v>
      </c>
      <c r="K1246" s="25">
        <v>24</v>
      </c>
      <c r="L1246" s="17"/>
      <c r="M1246" s="18"/>
    </row>
    <row r="1247" spans="1:13" s="19" customFormat="1" ht="12.75" customHeight="1">
      <c r="A1247" s="20">
        <v>1243</v>
      </c>
      <c r="B1247" s="22" t="s">
        <v>48</v>
      </c>
      <c r="C1247" s="23">
        <v>25990</v>
      </c>
      <c r="D1247" s="22" t="s">
        <v>191</v>
      </c>
      <c r="E1247" s="23" t="s">
        <v>24</v>
      </c>
      <c r="F1247" s="24" t="s">
        <v>5</v>
      </c>
      <c r="G1247" s="25">
        <v>0</v>
      </c>
      <c r="H1247" s="25">
        <v>0</v>
      </c>
      <c r="I1247" s="25">
        <v>0</v>
      </c>
      <c r="J1247" s="25">
        <v>0</v>
      </c>
      <c r="K1247" s="25">
        <v>0</v>
      </c>
      <c r="L1247" s="17"/>
      <c r="M1247" s="18"/>
    </row>
    <row r="1248" spans="1:13" s="19" customFormat="1" ht="12.75" customHeight="1">
      <c r="A1248" s="20">
        <v>1244</v>
      </c>
      <c r="B1248" s="22" t="s">
        <v>48</v>
      </c>
      <c r="C1248" s="23">
        <v>25990</v>
      </c>
      <c r="D1248" s="22" t="s">
        <v>191</v>
      </c>
      <c r="E1248" s="23" t="s">
        <v>25</v>
      </c>
      <c r="F1248" s="24" t="s">
        <v>6</v>
      </c>
      <c r="G1248" s="25">
        <v>40</v>
      </c>
      <c r="H1248" s="25">
        <v>30</v>
      </c>
      <c r="I1248" s="25">
        <v>0</v>
      </c>
      <c r="J1248" s="25">
        <v>0</v>
      </c>
      <c r="K1248" s="25">
        <v>68</v>
      </c>
      <c r="L1248" s="17"/>
      <c r="M1248" s="18"/>
    </row>
    <row r="1249" spans="1:13" s="19" customFormat="1" ht="12.75" customHeight="1">
      <c r="A1249" s="20">
        <v>1245</v>
      </c>
      <c r="B1249" s="22" t="s">
        <v>48</v>
      </c>
      <c r="C1249" s="23">
        <v>25990</v>
      </c>
      <c r="D1249" s="22" t="s">
        <v>191</v>
      </c>
      <c r="E1249" s="23" t="s">
        <v>26</v>
      </c>
      <c r="F1249" s="24" t="s">
        <v>7</v>
      </c>
      <c r="G1249" s="25">
        <v>12</v>
      </c>
      <c r="H1249" s="25">
        <v>12</v>
      </c>
      <c r="I1249" s="25">
        <v>0</v>
      </c>
      <c r="J1249" s="25">
        <v>0</v>
      </c>
      <c r="K1249" s="25">
        <v>19</v>
      </c>
      <c r="L1249" s="17"/>
      <c r="M1249" s="18"/>
    </row>
    <row r="1250" spans="1:13" s="19" customFormat="1" ht="12.75" customHeight="1">
      <c r="A1250" s="20">
        <v>1246</v>
      </c>
      <c r="B1250" s="22" t="s">
        <v>48</v>
      </c>
      <c r="C1250" s="23">
        <v>25990</v>
      </c>
      <c r="D1250" s="22" t="s">
        <v>191</v>
      </c>
      <c r="E1250" s="23" t="s">
        <v>27</v>
      </c>
      <c r="F1250" s="24" t="s">
        <v>8</v>
      </c>
      <c r="G1250" s="25">
        <v>22</v>
      </c>
      <c r="H1250" s="25">
        <v>9</v>
      </c>
      <c r="I1250" s="25">
        <v>3</v>
      </c>
      <c r="J1250" s="25">
        <v>0</v>
      </c>
      <c r="K1250" s="25">
        <v>31</v>
      </c>
      <c r="L1250" s="17"/>
      <c r="M1250" s="18"/>
    </row>
    <row r="1251" spans="1:13" s="19" customFormat="1" ht="12.75" customHeight="1">
      <c r="A1251" s="20">
        <v>1247</v>
      </c>
      <c r="B1251" s="22" t="s">
        <v>48</v>
      </c>
      <c r="C1251" s="23">
        <v>25990</v>
      </c>
      <c r="D1251" s="22" t="s">
        <v>191</v>
      </c>
      <c r="E1251" s="23" t="s">
        <v>28</v>
      </c>
      <c r="F1251" s="24" t="s">
        <v>9</v>
      </c>
      <c r="G1251" s="25">
        <v>4</v>
      </c>
      <c r="H1251" s="25">
        <v>21</v>
      </c>
      <c r="I1251" s="25">
        <v>0</v>
      </c>
      <c r="J1251" s="25">
        <v>0</v>
      </c>
      <c r="K1251" s="25">
        <v>22</v>
      </c>
      <c r="L1251" s="17"/>
      <c r="M1251" s="18"/>
    </row>
    <row r="1252" spans="1:13" s="19" customFormat="1" ht="12.75" customHeight="1">
      <c r="A1252" s="20">
        <v>1248</v>
      </c>
      <c r="B1252" s="22" t="s">
        <v>48</v>
      </c>
      <c r="C1252" s="23">
        <v>25990</v>
      </c>
      <c r="D1252" s="22" t="s">
        <v>191</v>
      </c>
      <c r="E1252" s="23" t="s">
        <v>29</v>
      </c>
      <c r="F1252" s="24" t="s">
        <v>10</v>
      </c>
      <c r="G1252" s="25">
        <v>21</v>
      </c>
      <c r="H1252" s="25">
        <v>30</v>
      </c>
      <c r="I1252" s="25">
        <v>3</v>
      </c>
      <c r="J1252" s="25">
        <v>0</v>
      </c>
      <c r="K1252" s="25">
        <v>48</v>
      </c>
      <c r="L1252" s="17"/>
      <c r="M1252" s="18"/>
    </row>
    <row r="1253" spans="1:13" s="19" customFormat="1" ht="12.75" customHeight="1">
      <c r="A1253" s="20">
        <v>1249</v>
      </c>
      <c r="B1253" s="22" t="s">
        <v>48</v>
      </c>
      <c r="C1253" s="23">
        <v>25990</v>
      </c>
      <c r="D1253" s="22" t="s">
        <v>191</v>
      </c>
      <c r="E1253" s="23" t="s">
        <v>30</v>
      </c>
      <c r="F1253" s="24" t="s">
        <v>11</v>
      </c>
      <c r="G1253" s="25">
        <v>0</v>
      </c>
      <c r="H1253" s="25">
        <v>0</v>
      </c>
      <c r="I1253" s="25">
        <v>0</v>
      </c>
      <c r="J1253" s="25">
        <v>0</v>
      </c>
      <c r="K1253" s="25">
        <v>0</v>
      </c>
      <c r="L1253" s="17"/>
      <c r="M1253" s="18"/>
    </row>
    <row r="1254" spans="1:13" s="19" customFormat="1" ht="12.75" customHeight="1">
      <c r="A1254" s="20">
        <v>1250</v>
      </c>
      <c r="B1254" s="22" t="s">
        <v>48</v>
      </c>
      <c r="C1254" s="23">
        <v>25990</v>
      </c>
      <c r="D1254" s="22" t="s">
        <v>191</v>
      </c>
      <c r="E1254" s="23" t="s">
        <v>31</v>
      </c>
      <c r="F1254" s="24" t="s">
        <v>12</v>
      </c>
      <c r="G1254" s="25">
        <v>31</v>
      </c>
      <c r="H1254" s="25">
        <v>4</v>
      </c>
      <c r="I1254" s="25">
        <v>0</v>
      </c>
      <c r="J1254" s="25">
        <v>0</v>
      </c>
      <c r="K1254" s="25">
        <v>36</v>
      </c>
      <c r="L1254" s="17"/>
      <c r="M1254" s="18"/>
    </row>
    <row r="1255" spans="1:13" s="19" customFormat="1" ht="12.75" customHeight="1">
      <c r="A1255" s="20">
        <v>1251</v>
      </c>
      <c r="B1255" s="22" t="s">
        <v>48</v>
      </c>
      <c r="C1255" s="23">
        <v>25990</v>
      </c>
      <c r="D1255" s="22" t="s">
        <v>191</v>
      </c>
      <c r="E1255" s="23" t="s">
        <v>32</v>
      </c>
      <c r="F1255" s="24" t="s">
        <v>13</v>
      </c>
      <c r="G1255" s="25">
        <v>36</v>
      </c>
      <c r="H1255" s="25">
        <v>4</v>
      </c>
      <c r="I1255" s="25">
        <v>0</v>
      </c>
      <c r="J1255" s="25">
        <v>0</v>
      </c>
      <c r="K1255" s="25">
        <v>39</v>
      </c>
      <c r="L1255" s="17"/>
      <c r="M1255" s="18"/>
    </row>
    <row r="1256" spans="1:13" s="19" customFormat="1" ht="12.75" customHeight="1">
      <c r="A1256" s="20">
        <v>1252</v>
      </c>
      <c r="B1256" s="22" t="s">
        <v>48</v>
      </c>
      <c r="C1256" s="23">
        <v>25990</v>
      </c>
      <c r="D1256" s="22" t="s">
        <v>191</v>
      </c>
      <c r="E1256" s="23" t="s">
        <v>33</v>
      </c>
      <c r="F1256" s="24" t="s">
        <v>14</v>
      </c>
      <c r="G1256" s="25">
        <v>17</v>
      </c>
      <c r="H1256" s="25">
        <v>3</v>
      </c>
      <c r="I1256" s="25">
        <v>0</v>
      </c>
      <c r="J1256" s="25">
        <v>0</v>
      </c>
      <c r="K1256" s="25">
        <v>19</v>
      </c>
      <c r="L1256" s="17"/>
      <c r="M1256" s="18"/>
    </row>
    <row r="1257" spans="1:13" s="19" customFormat="1" ht="12.75" customHeight="1">
      <c r="A1257" s="20">
        <v>1253</v>
      </c>
      <c r="B1257" s="22" t="s">
        <v>48</v>
      </c>
      <c r="C1257" s="23">
        <v>25990</v>
      </c>
      <c r="D1257" s="22" t="s">
        <v>191</v>
      </c>
      <c r="E1257" s="23" t="s">
        <v>34</v>
      </c>
      <c r="F1257" s="24" t="s">
        <v>15</v>
      </c>
      <c r="G1257" s="25">
        <v>6</v>
      </c>
      <c r="H1257" s="25">
        <v>10</v>
      </c>
      <c r="I1257" s="25">
        <v>0</v>
      </c>
      <c r="J1257" s="25">
        <v>0</v>
      </c>
      <c r="K1257" s="25">
        <v>11</v>
      </c>
      <c r="L1257" s="17"/>
      <c r="M1257" s="18"/>
    </row>
    <row r="1258" spans="1:13" s="19" customFormat="1" ht="12.75" customHeight="1">
      <c r="A1258" s="20">
        <v>1254</v>
      </c>
      <c r="B1258" s="22" t="s">
        <v>48</v>
      </c>
      <c r="C1258" s="23">
        <v>25990</v>
      </c>
      <c r="D1258" s="22" t="s">
        <v>191</v>
      </c>
      <c r="E1258" s="23" t="s">
        <v>35</v>
      </c>
      <c r="F1258" s="24" t="s">
        <v>16</v>
      </c>
      <c r="G1258" s="25">
        <v>0</v>
      </c>
      <c r="H1258" s="25">
        <v>3</v>
      </c>
      <c r="I1258" s="25">
        <v>0</v>
      </c>
      <c r="J1258" s="25">
        <v>0</v>
      </c>
      <c r="K1258" s="25">
        <v>0</v>
      </c>
      <c r="L1258" s="17"/>
      <c r="M1258" s="18"/>
    </row>
    <row r="1259" spans="1:13" s="19" customFormat="1" ht="12.75" customHeight="1">
      <c r="A1259" s="20">
        <v>1255</v>
      </c>
      <c r="B1259" s="22" t="s">
        <v>48</v>
      </c>
      <c r="C1259" s="23">
        <v>25990</v>
      </c>
      <c r="D1259" s="22" t="s">
        <v>191</v>
      </c>
      <c r="E1259" s="23" t="s">
        <v>36</v>
      </c>
      <c r="F1259" s="24" t="s">
        <v>17</v>
      </c>
      <c r="G1259" s="25">
        <v>0</v>
      </c>
      <c r="H1259" s="25">
        <v>0</v>
      </c>
      <c r="I1259" s="25">
        <v>0</v>
      </c>
      <c r="J1259" s="25">
        <v>0</v>
      </c>
      <c r="K1259" s="25">
        <v>3</v>
      </c>
      <c r="L1259" s="17"/>
      <c r="M1259" s="18"/>
    </row>
    <row r="1260" spans="1:13" s="19" customFormat="1" ht="12.75" customHeight="1">
      <c r="A1260" s="20">
        <v>1256</v>
      </c>
      <c r="B1260" s="22" t="s">
        <v>48</v>
      </c>
      <c r="C1260" s="23">
        <v>25990</v>
      </c>
      <c r="D1260" s="22" t="s">
        <v>191</v>
      </c>
      <c r="E1260" s="23" t="s">
        <v>37</v>
      </c>
      <c r="F1260" s="24" t="s">
        <v>18</v>
      </c>
      <c r="G1260" s="25">
        <v>0</v>
      </c>
      <c r="H1260" s="25">
        <v>0</v>
      </c>
      <c r="I1260" s="25">
        <v>0</v>
      </c>
      <c r="J1260" s="25">
        <v>0</v>
      </c>
      <c r="K1260" s="25">
        <v>3</v>
      </c>
      <c r="L1260" s="17"/>
      <c r="M1260" s="18"/>
    </row>
    <row r="1261" spans="1:13" s="19" customFormat="1" ht="12.75" customHeight="1">
      <c r="A1261" s="20">
        <v>1257</v>
      </c>
      <c r="B1261" s="22" t="s">
        <v>48</v>
      </c>
      <c r="C1261" s="23">
        <v>25990</v>
      </c>
      <c r="D1261" s="22" t="s">
        <v>191</v>
      </c>
      <c r="E1261" s="23" t="s">
        <v>38</v>
      </c>
      <c r="F1261" s="24" t="s">
        <v>19</v>
      </c>
      <c r="G1261" s="25">
        <v>3</v>
      </c>
      <c r="H1261" s="25">
        <v>3</v>
      </c>
      <c r="I1261" s="25">
        <v>0</v>
      </c>
      <c r="J1261" s="25">
        <v>0</v>
      </c>
      <c r="K1261" s="25">
        <v>6</v>
      </c>
      <c r="L1261" s="17"/>
      <c r="M1261" s="18"/>
    </row>
    <row r="1262" spans="1:13" s="19" customFormat="1" ht="12.75" customHeight="1">
      <c r="A1262" s="20">
        <v>1258</v>
      </c>
      <c r="B1262" s="22" t="s">
        <v>48</v>
      </c>
      <c r="C1262" s="23">
        <v>25990</v>
      </c>
      <c r="D1262" s="22" t="s">
        <v>191</v>
      </c>
      <c r="E1262" s="23" t="s">
        <v>39</v>
      </c>
      <c r="F1262" s="24" t="s">
        <v>20</v>
      </c>
      <c r="G1262" s="25">
        <v>10</v>
      </c>
      <c r="H1262" s="25">
        <v>9</v>
      </c>
      <c r="I1262" s="25">
        <v>0</v>
      </c>
      <c r="J1262" s="25">
        <v>0</v>
      </c>
      <c r="K1262" s="25">
        <v>22</v>
      </c>
      <c r="L1262" s="17"/>
      <c r="M1262" s="18"/>
    </row>
    <row r="1263" spans="1:13" s="19" customFormat="1" ht="12.75" customHeight="1">
      <c r="A1263" s="20">
        <v>1259</v>
      </c>
      <c r="B1263" s="22" t="s">
        <v>48</v>
      </c>
      <c r="C1263" s="23">
        <v>25990</v>
      </c>
      <c r="D1263" s="22" t="s">
        <v>191</v>
      </c>
      <c r="E1263" s="23" t="s">
        <v>40</v>
      </c>
      <c r="F1263" s="24" t="s">
        <v>41</v>
      </c>
      <c r="G1263" s="25">
        <v>7</v>
      </c>
      <c r="H1263" s="25">
        <v>0</v>
      </c>
      <c r="I1263" s="25">
        <v>0</v>
      </c>
      <c r="J1263" s="25">
        <v>0</v>
      </c>
      <c r="K1263" s="25">
        <v>7</v>
      </c>
      <c r="L1263" s="17"/>
      <c r="M1263" s="18"/>
    </row>
    <row r="1264" spans="1:13" s="19" customFormat="1" ht="12.75" customHeight="1">
      <c r="A1264" s="20">
        <v>1260</v>
      </c>
      <c r="B1264" s="22" t="s">
        <v>48</v>
      </c>
      <c r="C1264" s="23">
        <v>25990</v>
      </c>
      <c r="D1264" s="22" t="s">
        <v>192</v>
      </c>
      <c r="E1264" s="23"/>
      <c r="F1264" s="24"/>
      <c r="G1264" s="25">
        <v>444</v>
      </c>
      <c r="H1264" s="25">
        <v>340</v>
      </c>
      <c r="I1264" s="25">
        <v>5</v>
      </c>
      <c r="J1264" s="25">
        <v>0</v>
      </c>
      <c r="K1264" s="25">
        <v>788</v>
      </c>
      <c r="L1264" s="17"/>
      <c r="M1264" s="18"/>
    </row>
    <row r="1265" spans="1:13" s="19" customFormat="1" ht="12.75" customHeight="1">
      <c r="A1265" s="20">
        <v>1261</v>
      </c>
      <c r="B1265" s="22" t="s">
        <v>48</v>
      </c>
      <c r="C1265" s="23">
        <v>26080</v>
      </c>
      <c r="D1265" s="22" t="s">
        <v>211</v>
      </c>
      <c r="E1265" s="23" t="s">
        <v>21</v>
      </c>
      <c r="F1265" s="24" t="s">
        <v>2</v>
      </c>
      <c r="G1265" s="25">
        <v>13</v>
      </c>
      <c r="H1265" s="25">
        <v>3</v>
      </c>
      <c r="I1265" s="25">
        <v>0</v>
      </c>
      <c r="J1265" s="25">
        <v>0</v>
      </c>
      <c r="K1265" s="25">
        <v>16</v>
      </c>
      <c r="L1265" s="17"/>
      <c r="M1265" s="18"/>
    </row>
    <row r="1266" spans="1:13" s="19" customFormat="1" ht="12.75" customHeight="1">
      <c r="A1266" s="20">
        <v>1262</v>
      </c>
      <c r="B1266" s="22" t="s">
        <v>48</v>
      </c>
      <c r="C1266" s="23">
        <v>26080</v>
      </c>
      <c r="D1266" s="22" t="s">
        <v>211</v>
      </c>
      <c r="E1266" s="23" t="s">
        <v>22</v>
      </c>
      <c r="F1266" s="24" t="s">
        <v>3</v>
      </c>
      <c r="G1266" s="25">
        <v>0</v>
      </c>
      <c r="H1266" s="25">
        <v>0</v>
      </c>
      <c r="I1266" s="25">
        <v>0</v>
      </c>
      <c r="J1266" s="25">
        <v>0</v>
      </c>
      <c r="K1266" s="25">
        <v>0</v>
      </c>
      <c r="L1266" s="17"/>
      <c r="M1266" s="18"/>
    </row>
    <row r="1267" spans="1:13" s="19" customFormat="1" ht="12.75" customHeight="1">
      <c r="A1267" s="20">
        <v>1263</v>
      </c>
      <c r="B1267" s="22" t="s">
        <v>48</v>
      </c>
      <c r="C1267" s="23">
        <v>26080</v>
      </c>
      <c r="D1267" s="22" t="s">
        <v>211</v>
      </c>
      <c r="E1267" s="23" t="s">
        <v>23</v>
      </c>
      <c r="F1267" s="24" t="s">
        <v>4</v>
      </c>
      <c r="G1267" s="25">
        <v>3</v>
      </c>
      <c r="H1267" s="25">
        <v>3</v>
      </c>
      <c r="I1267" s="25">
        <v>0</v>
      </c>
      <c r="J1267" s="25">
        <v>0</v>
      </c>
      <c r="K1267" s="25">
        <v>10</v>
      </c>
      <c r="L1267" s="17"/>
      <c r="M1267" s="18"/>
    </row>
    <row r="1268" spans="1:13" s="19" customFormat="1" ht="12.75" customHeight="1">
      <c r="A1268" s="20">
        <v>1264</v>
      </c>
      <c r="B1268" s="22" t="s">
        <v>48</v>
      </c>
      <c r="C1268" s="23">
        <v>26080</v>
      </c>
      <c r="D1268" s="22" t="s">
        <v>211</v>
      </c>
      <c r="E1268" s="23" t="s">
        <v>24</v>
      </c>
      <c r="F1268" s="24" t="s">
        <v>5</v>
      </c>
      <c r="G1268" s="25">
        <v>0</v>
      </c>
      <c r="H1268" s="25">
        <v>0</v>
      </c>
      <c r="I1268" s="25">
        <v>0</v>
      </c>
      <c r="J1268" s="25">
        <v>0</v>
      </c>
      <c r="K1268" s="25">
        <v>0</v>
      </c>
      <c r="L1268" s="17"/>
      <c r="M1268" s="18"/>
    </row>
    <row r="1269" spans="1:13" s="19" customFormat="1" ht="12.75" customHeight="1">
      <c r="A1269" s="20">
        <v>1265</v>
      </c>
      <c r="B1269" s="22" t="s">
        <v>48</v>
      </c>
      <c r="C1269" s="23">
        <v>26080</v>
      </c>
      <c r="D1269" s="22" t="s">
        <v>211</v>
      </c>
      <c r="E1269" s="23" t="s">
        <v>25</v>
      </c>
      <c r="F1269" s="24" t="s">
        <v>6</v>
      </c>
      <c r="G1269" s="25">
        <v>29</v>
      </c>
      <c r="H1269" s="25">
        <v>20</v>
      </c>
      <c r="I1269" s="25">
        <v>0</v>
      </c>
      <c r="J1269" s="25">
        <v>0</v>
      </c>
      <c r="K1269" s="25">
        <v>51</v>
      </c>
      <c r="L1269" s="17"/>
      <c r="M1269" s="18"/>
    </row>
    <row r="1270" spans="1:13" s="19" customFormat="1" ht="12.75" customHeight="1">
      <c r="A1270" s="20">
        <v>1266</v>
      </c>
      <c r="B1270" s="22" t="s">
        <v>48</v>
      </c>
      <c r="C1270" s="23">
        <v>26080</v>
      </c>
      <c r="D1270" s="22" t="s">
        <v>211</v>
      </c>
      <c r="E1270" s="23" t="s">
        <v>26</v>
      </c>
      <c r="F1270" s="24" t="s">
        <v>7</v>
      </c>
      <c r="G1270" s="25">
        <v>3</v>
      </c>
      <c r="H1270" s="25">
        <v>3</v>
      </c>
      <c r="I1270" s="25">
        <v>0</v>
      </c>
      <c r="J1270" s="25">
        <v>0</v>
      </c>
      <c r="K1270" s="25">
        <v>6</v>
      </c>
      <c r="L1270" s="17"/>
      <c r="M1270" s="18"/>
    </row>
    <row r="1271" spans="1:13" s="19" customFormat="1" ht="12.75" customHeight="1">
      <c r="A1271" s="20">
        <v>1267</v>
      </c>
      <c r="B1271" s="22" t="s">
        <v>48</v>
      </c>
      <c r="C1271" s="23">
        <v>26080</v>
      </c>
      <c r="D1271" s="22" t="s">
        <v>211</v>
      </c>
      <c r="E1271" s="23" t="s">
        <v>27</v>
      </c>
      <c r="F1271" s="24" t="s">
        <v>8</v>
      </c>
      <c r="G1271" s="25">
        <v>17</v>
      </c>
      <c r="H1271" s="25">
        <v>15</v>
      </c>
      <c r="I1271" s="25">
        <v>0</v>
      </c>
      <c r="J1271" s="25">
        <v>0</v>
      </c>
      <c r="K1271" s="25">
        <v>31</v>
      </c>
      <c r="L1271" s="17"/>
      <c r="M1271" s="18"/>
    </row>
    <row r="1272" spans="1:13" s="19" customFormat="1" ht="12.75" customHeight="1">
      <c r="A1272" s="20">
        <v>1268</v>
      </c>
      <c r="B1272" s="22" t="s">
        <v>48</v>
      </c>
      <c r="C1272" s="23">
        <v>26080</v>
      </c>
      <c r="D1272" s="22" t="s">
        <v>211</v>
      </c>
      <c r="E1272" s="23" t="s">
        <v>28</v>
      </c>
      <c r="F1272" s="24" t="s">
        <v>9</v>
      </c>
      <c r="G1272" s="25">
        <v>6</v>
      </c>
      <c r="H1272" s="25">
        <v>21</v>
      </c>
      <c r="I1272" s="25">
        <v>0</v>
      </c>
      <c r="J1272" s="25">
        <v>0</v>
      </c>
      <c r="K1272" s="25">
        <v>37</v>
      </c>
      <c r="L1272" s="17"/>
      <c r="M1272" s="18"/>
    </row>
    <row r="1273" spans="1:13" s="19" customFormat="1" ht="12.75" customHeight="1">
      <c r="A1273" s="20">
        <v>1269</v>
      </c>
      <c r="B1273" s="22" t="s">
        <v>48</v>
      </c>
      <c r="C1273" s="23">
        <v>26080</v>
      </c>
      <c r="D1273" s="22" t="s">
        <v>211</v>
      </c>
      <c r="E1273" s="23" t="s">
        <v>29</v>
      </c>
      <c r="F1273" s="24" t="s">
        <v>10</v>
      </c>
      <c r="G1273" s="25">
        <v>5</v>
      </c>
      <c r="H1273" s="25">
        <v>11</v>
      </c>
      <c r="I1273" s="25">
        <v>3</v>
      </c>
      <c r="J1273" s="25">
        <v>0</v>
      </c>
      <c r="K1273" s="25">
        <v>15</v>
      </c>
      <c r="L1273" s="17"/>
      <c r="M1273" s="18"/>
    </row>
    <row r="1274" spans="1:13" s="19" customFormat="1" ht="12.75" customHeight="1">
      <c r="A1274" s="20">
        <v>1270</v>
      </c>
      <c r="B1274" s="22" t="s">
        <v>48</v>
      </c>
      <c r="C1274" s="23">
        <v>26080</v>
      </c>
      <c r="D1274" s="22" t="s">
        <v>211</v>
      </c>
      <c r="E1274" s="23" t="s">
        <v>30</v>
      </c>
      <c r="F1274" s="24" t="s">
        <v>11</v>
      </c>
      <c r="G1274" s="25">
        <v>3</v>
      </c>
      <c r="H1274" s="25">
        <v>0</v>
      </c>
      <c r="I1274" s="25">
        <v>0</v>
      </c>
      <c r="J1274" s="25">
        <v>0</v>
      </c>
      <c r="K1274" s="25">
        <v>3</v>
      </c>
      <c r="L1274" s="17"/>
      <c r="M1274" s="18"/>
    </row>
    <row r="1275" spans="1:13" s="19" customFormat="1" ht="12.75" customHeight="1">
      <c r="A1275" s="20">
        <v>1271</v>
      </c>
      <c r="B1275" s="22" t="s">
        <v>48</v>
      </c>
      <c r="C1275" s="23">
        <v>26080</v>
      </c>
      <c r="D1275" s="22" t="s">
        <v>211</v>
      </c>
      <c r="E1275" s="23" t="s">
        <v>31</v>
      </c>
      <c r="F1275" s="24" t="s">
        <v>12</v>
      </c>
      <c r="G1275" s="25">
        <v>28</v>
      </c>
      <c r="H1275" s="25">
        <v>3</v>
      </c>
      <c r="I1275" s="25">
        <v>0</v>
      </c>
      <c r="J1275" s="25">
        <v>0</v>
      </c>
      <c r="K1275" s="25">
        <v>38</v>
      </c>
      <c r="L1275" s="17"/>
      <c r="M1275" s="18"/>
    </row>
    <row r="1276" spans="1:13" s="19" customFormat="1" ht="12.75" customHeight="1">
      <c r="A1276" s="20">
        <v>1272</v>
      </c>
      <c r="B1276" s="22" t="s">
        <v>48</v>
      </c>
      <c r="C1276" s="23">
        <v>26080</v>
      </c>
      <c r="D1276" s="22" t="s">
        <v>211</v>
      </c>
      <c r="E1276" s="23" t="s">
        <v>32</v>
      </c>
      <c r="F1276" s="24" t="s">
        <v>13</v>
      </c>
      <c r="G1276" s="25">
        <v>33</v>
      </c>
      <c r="H1276" s="25">
        <v>3</v>
      </c>
      <c r="I1276" s="25">
        <v>3</v>
      </c>
      <c r="J1276" s="25">
        <v>0</v>
      </c>
      <c r="K1276" s="25">
        <v>36</v>
      </c>
      <c r="L1276" s="17"/>
      <c r="M1276" s="18"/>
    </row>
    <row r="1277" spans="1:13" s="19" customFormat="1" ht="12.75" customHeight="1">
      <c r="A1277" s="20">
        <v>1273</v>
      </c>
      <c r="B1277" s="22" t="s">
        <v>48</v>
      </c>
      <c r="C1277" s="23">
        <v>26080</v>
      </c>
      <c r="D1277" s="22" t="s">
        <v>211</v>
      </c>
      <c r="E1277" s="23" t="s">
        <v>33</v>
      </c>
      <c r="F1277" s="24" t="s">
        <v>14</v>
      </c>
      <c r="G1277" s="25">
        <v>21</v>
      </c>
      <c r="H1277" s="25">
        <v>19</v>
      </c>
      <c r="I1277" s="25">
        <v>0</v>
      </c>
      <c r="J1277" s="25">
        <v>0</v>
      </c>
      <c r="K1277" s="25">
        <v>39</v>
      </c>
      <c r="L1277" s="17"/>
      <c r="M1277" s="18"/>
    </row>
    <row r="1278" spans="1:13" s="19" customFormat="1" ht="12.75" customHeight="1">
      <c r="A1278" s="20">
        <v>1274</v>
      </c>
      <c r="B1278" s="22" t="s">
        <v>48</v>
      </c>
      <c r="C1278" s="23">
        <v>26080</v>
      </c>
      <c r="D1278" s="22" t="s">
        <v>211</v>
      </c>
      <c r="E1278" s="23" t="s">
        <v>34</v>
      </c>
      <c r="F1278" s="24" t="s">
        <v>15</v>
      </c>
      <c r="G1278" s="25">
        <v>4</v>
      </c>
      <c r="H1278" s="25">
        <v>0</v>
      </c>
      <c r="I1278" s="25">
        <v>0</v>
      </c>
      <c r="J1278" s="25">
        <v>0</v>
      </c>
      <c r="K1278" s="25">
        <v>5</v>
      </c>
      <c r="L1278" s="17"/>
      <c r="M1278" s="18"/>
    </row>
    <row r="1279" spans="1:13" s="19" customFormat="1" ht="12.75" customHeight="1">
      <c r="A1279" s="20">
        <v>1275</v>
      </c>
      <c r="B1279" s="22" t="s">
        <v>48</v>
      </c>
      <c r="C1279" s="23">
        <v>26080</v>
      </c>
      <c r="D1279" s="22" t="s">
        <v>211</v>
      </c>
      <c r="E1279" s="23" t="s">
        <v>35</v>
      </c>
      <c r="F1279" s="24" t="s">
        <v>16</v>
      </c>
      <c r="G1279" s="25">
        <v>0</v>
      </c>
      <c r="H1279" s="25">
        <v>0</v>
      </c>
      <c r="I1279" s="25">
        <v>0</v>
      </c>
      <c r="J1279" s="25">
        <v>0</v>
      </c>
      <c r="K1279" s="25">
        <v>0</v>
      </c>
      <c r="L1279" s="17"/>
      <c r="M1279" s="18"/>
    </row>
    <row r="1280" spans="1:13" s="19" customFormat="1" ht="12.75" customHeight="1">
      <c r="A1280" s="20">
        <v>1276</v>
      </c>
      <c r="B1280" s="22" t="s">
        <v>48</v>
      </c>
      <c r="C1280" s="23">
        <v>26080</v>
      </c>
      <c r="D1280" s="22" t="s">
        <v>211</v>
      </c>
      <c r="E1280" s="23" t="s">
        <v>36</v>
      </c>
      <c r="F1280" s="24" t="s">
        <v>17</v>
      </c>
      <c r="G1280" s="25">
        <v>0</v>
      </c>
      <c r="H1280" s="25">
        <v>3</v>
      </c>
      <c r="I1280" s="25">
        <v>0</v>
      </c>
      <c r="J1280" s="25">
        <v>0</v>
      </c>
      <c r="K1280" s="25">
        <v>3</v>
      </c>
      <c r="L1280" s="17"/>
      <c r="M1280" s="18"/>
    </row>
    <row r="1281" spans="1:13" s="19" customFormat="1" ht="12.75" customHeight="1">
      <c r="A1281" s="20">
        <v>1277</v>
      </c>
      <c r="B1281" s="22" t="s">
        <v>48</v>
      </c>
      <c r="C1281" s="23">
        <v>26080</v>
      </c>
      <c r="D1281" s="22" t="s">
        <v>211</v>
      </c>
      <c r="E1281" s="23" t="s">
        <v>37</v>
      </c>
      <c r="F1281" s="24" t="s">
        <v>18</v>
      </c>
      <c r="G1281" s="25">
        <v>14</v>
      </c>
      <c r="H1281" s="25">
        <v>7</v>
      </c>
      <c r="I1281" s="25">
        <v>3</v>
      </c>
      <c r="J1281" s="25">
        <v>0</v>
      </c>
      <c r="K1281" s="25">
        <v>19</v>
      </c>
      <c r="L1281" s="17"/>
      <c r="M1281" s="18"/>
    </row>
    <row r="1282" spans="1:13" s="19" customFormat="1" ht="12.75" customHeight="1">
      <c r="A1282" s="20">
        <v>1278</v>
      </c>
      <c r="B1282" s="22" t="s">
        <v>48</v>
      </c>
      <c r="C1282" s="23">
        <v>26080</v>
      </c>
      <c r="D1282" s="22" t="s">
        <v>211</v>
      </c>
      <c r="E1282" s="23" t="s">
        <v>38</v>
      </c>
      <c r="F1282" s="24" t="s">
        <v>19</v>
      </c>
      <c r="G1282" s="25">
        <v>12</v>
      </c>
      <c r="H1282" s="25">
        <v>4</v>
      </c>
      <c r="I1282" s="25">
        <v>0</v>
      </c>
      <c r="J1282" s="25">
        <v>0</v>
      </c>
      <c r="K1282" s="25">
        <v>12</v>
      </c>
      <c r="L1282" s="17"/>
      <c r="M1282" s="18"/>
    </row>
    <row r="1283" spans="1:13" s="19" customFormat="1" ht="12.75" customHeight="1">
      <c r="A1283" s="20">
        <v>1279</v>
      </c>
      <c r="B1283" s="22" t="s">
        <v>48</v>
      </c>
      <c r="C1283" s="23">
        <v>26080</v>
      </c>
      <c r="D1283" s="22" t="s">
        <v>211</v>
      </c>
      <c r="E1283" s="23" t="s">
        <v>39</v>
      </c>
      <c r="F1283" s="24" t="s">
        <v>20</v>
      </c>
      <c r="G1283" s="25">
        <v>3</v>
      </c>
      <c r="H1283" s="25">
        <v>0</v>
      </c>
      <c r="I1283" s="25">
        <v>0</v>
      </c>
      <c r="J1283" s="25">
        <v>0</v>
      </c>
      <c r="K1283" s="25">
        <v>4</v>
      </c>
      <c r="L1283" s="17"/>
      <c r="M1283" s="18"/>
    </row>
    <row r="1284" spans="1:13" s="19" customFormat="1" ht="12.75" customHeight="1">
      <c r="A1284" s="20">
        <v>1280</v>
      </c>
      <c r="B1284" s="22" t="s">
        <v>48</v>
      </c>
      <c r="C1284" s="23">
        <v>26080</v>
      </c>
      <c r="D1284" s="22" t="s">
        <v>211</v>
      </c>
      <c r="E1284" s="23" t="s">
        <v>40</v>
      </c>
      <c r="F1284" s="24" t="s">
        <v>41</v>
      </c>
      <c r="G1284" s="25">
        <v>3</v>
      </c>
      <c r="H1284" s="25">
        <v>0</v>
      </c>
      <c r="I1284" s="25">
        <v>0</v>
      </c>
      <c r="J1284" s="25">
        <v>0</v>
      </c>
      <c r="K1284" s="25">
        <v>3</v>
      </c>
      <c r="L1284" s="17"/>
      <c r="M1284" s="18"/>
    </row>
    <row r="1285" spans="1:13" s="19" customFormat="1" ht="12.75" customHeight="1">
      <c r="A1285" s="20">
        <v>1281</v>
      </c>
      <c r="B1285" s="22" t="s">
        <v>48</v>
      </c>
      <c r="C1285" s="23">
        <v>26080</v>
      </c>
      <c r="D1285" s="22" t="s">
        <v>212</v>
      </c>
      <c r="E1285" s="23"/>
      <c r="F1285" s="24"/>
      <c r="G1285" s="25">
        <v>199</v>
      </c>
      <c r="H1285" s="25">
        <v>120</v>
      </c>
      <c r="I1285" s="25">
        <v>13</v>
      </c>
      <c r="J1285" s="25">
        <v>0</v>
      </c>
      <c r="K1285" s="25">
        <v>326</v>
      </c>
      <c r="L1285" s="17"/>
      <c r="M1285" s="18"/>
    </row>
    <row r="1286" spans="1:13" s="19" customFormat="1" ht="12.75" customHeight="1">
      <c r="A1286" s="20">
        <v>1282</v>
      </c>
      <c r="B1286" s="22" t="s">
        <v>48</v>
      </c>
      <c r="C1286" s="23">
        <v>26170</v>
      </c>
      <c r="D1286" s="22" t="s">
        <v>193</v>
      </c>
      <c r="E1286" s="23" t="s">
        <v>21</v>
      </c>
      <c r="F1286" s="24" t="s">
        <v>2</v>
      </c>
      <c r="G1286" s="25">
        <v>1197</v>
      </c>
      <c r="H1286" s="25">
        <v>320</v>
      </c>
      <c r="I1286" s="25">
        <v>5</v>
      </c>
      <c r="J1286" s="25">
        <v>0</v>
      </c>
      <c r="K1286" s="25">
        <v>1521</v>
      </c>
      <c r="L1286" s="17"/>
      <c r="M1286" s="18"/>
    </row>
    <row r="1287" spans="1:13" s="19" customFormat="1" ht="12.75" customHeight="1">
      <c r="A1287" s="20">
        <v>1283</v>
      </c>
      <c r="B1287" s="22" t="s">
        <v>48</v>
      </c>
      <c r="C1287" s="23">
        <v>26170</v>
      </c>
      <c r="D1287" s="22" t="s">
        <v>193</v>
      </c>
      <c r="E1287" s="23" t="s">
        <v>22</v>
      </c>
      <c r="F1287" s="24" t="s">
        <v>3</v>
      </c>
      <c r="G1287" s="25">
        <v>3</v>
      </c>
      <c r="H1287" s="25">
        <v>5</v>
      </c>
      <c r="I1287" s="25">
        <v>0</v>
      </c>
      <c r="J1287" s="25">
        <v>0</v>
      </c>
      <c r="K1287" s="25">
        <v>6</v>
      </c>
      <c r="L1287" s="17"/>
      <c r="M1287" s="18"/>
    </row>
    <row r="1288" spans="1:13" s="19" customFormat="1" ht="12.75" customHeight="1">
      <c r="A1288" s="20">
        <v>1284</v>
      </c>
      <c r="B1288" s="22" t="s">
        <v>48</v>
      </c>
      <c r="C1288" s="23">
        <v>26170</v>
      </c>
      <c r="D1288" s="22" t="s">
        <v>193</v>
      </c>
      <c r="E1288" s="23" t="s">
        <v>23</v>
      </c>
      <c r="F1288" s="24" t="s">
        <v>4</v>
      </c>
      <c r="G1288" s="25">
        <v>53</v>
      </c>
      <c r="H1288" s="25">
        <v>51</v>
      </c>
      <c r="I1288" s="25">
        <v>3</v>
      </c>
      <c r="J1288" s="25">
        <v>3</v>
      </c>
      <c r="K1288" s="25">
        <v>109</v>
      </c>
      <c r="L1288" s="17"/>
      <c r="M1288" s="18"/>
    </row>
    <row r="1289" spans="1:13" s="19" customFormat="1" ht="12.75" customHeight="1">
      <c r="A1289" s="20">
        <v>1285</v>
      </c>
      <c r="B1289" s="22" t="s">
        <v>48</v>
      </c>
      <c r="C1289" s="23">
        <v>26170</v>
      </c>
      <c r="D1289" s="22" t="s">
        <v>193</v>
      </c>
      <c r="E1289" s="23" t="s">
        <v>24</v>
      </c>
      <c r="F1289" s="24" t="s">
        <v>5</v>
      </c>
      <c r="G1289" s="25">
        <v>5</v>
      </c>
      <c r="H1289" s="25">
        <v>3</v>
      </c>
      <c r="I1289" s="25">
        <v>0</v>
      </c>
      <c r="J1289" s="25">
        <v>0</v>
      </c>
      <c r="K1289" s="25">
        <v>8</v>
      </c>
      <c r="L1289" s="17"/>
      <c r="M1289" s="18"/>
    </row>
    <row r="1290" spans="1:13" s="19" customFormat="1" ht="12.75" customHeight="1">
      <c r="A1290" s="20">
        <v>1286</v>
      </c>
      <c r="B1290" s="22" t="s">
        <v>48</v>
      </c>
      <c r="C1290" s="23">
        <v>26170</v>
      </c>
      <c r="D1290" s="22" t="s">
        <v>193</v>
      </c>
      <c r="E1290" s="23" t="s">
        <v>25</v>
      </c>
      <c r="F1290" s="24" t="s">
        <v>6</v>
      </c>
      <c r="G1290" s="25">
        <v>364</v>
      </c>
      <c r="H1290" s="25">
        <v>174</v>
      </c>
      <c r="I1290" s="25">
        <v>3</v>
      </c>
      <c r="J1290" s="25">
        <v>0</v>
      </c>
      <c r="K1290" s="25">
        <v>540</v>
      </c>
      <c r="L1290" s="17"/>
      <c r="M1290" s="18"/>
    </row>
    <row r="1291" spans="1:13" s="19" customFormat="1" ht="12.75" customHeight="1">
      <c r="A1291" s="20">
        <v>1287</v>
      </c>
      <c r="B1291" s="22" t="s">
        <v>48</v>
      </c>
      <c r="C1291" s="23">
        <v>26170</v>
      </c>
      <c r="D1291" s="22" t="s">
        <v>193</v>
      </c>
      <c r="E1291" s="23" t="s">
        <v>26</v>
      </c>
      <c r="F1291" s="24" t="s">
        <v>7</v>
      </c>
      <c r="G1291" s="25">
        <v>40</v>
      </c>
      <c r="H1291" s="25">
        <v>31</v>
      </c>
      <c r="I1291" s="25">
        <v>0</v>
      </c>
      <c r="J1291" s="25">
        <v>0</v>
      </c>
      <c r="K1291" s="25">
        <v>67</v>
      </c>
      <c r="L1291" s="17"/>
      <c r="M1291" s="18"/>
    </row>
    <row r="1292" spans="1:13" s="19" customFormat="1" ht="12.75" customHeight="1">
      <c r="A1292" s="20">
        <v>1288</v>
      </c>
      <c r="B1292" s="22" t="s">
        <v>48</v>
      </c>
      <c r="C1292" s="23">
        <v>26170</v>
      </c>
      <c r="D1292" s="22" t="s">
        <v>193</v>
      </c>
      <c r="E1292" s="23" t="s">
        <v>27</v>
      </c>
      <c r="F1292" s="24" t="s">
        <v>8</v>
      </c>
      <c r="G1292" s="25">
        <v>81</v>
      </c>
      <c r="H1292" s="25">
        <v>102</v>
      </c>
      <c r="I1292" s="25">
        <v>5</v>
      </c>
      <c r="J1292" s="25">
        <v>3</v>
      </c>
      <c r="K1292" s="25">
        <v>197</v>
      </c>
      <c r="L1292" s="17"/>
      <c r="M1292" s="18"/>
    </row>
    <row r="1293" spans="1:13" s="19" customFormat="1" ht="12.75" customHeight="1">
      <c r="A1293" s="20">
        <v>1289</v>
      </c>
      <c r="B1293" s="22" t="s">
        <v>48</v>
      </c>
      <c r="C1293" s="23">
        <v>26170</v>
      </c>
      <c r="D1293" s="22" t="s">
        <v>193</v>
      </c>
      <c r="E1293" s="23" t="s">
        <v>28</v>
      </c>
      <c r="F1293" s="24" t="s">
        <v>9</v>
      </c>
      <c r="G1293" s="25">
        <v>27</v>
      </c>
      <c r="H1293" s="25">
        <v>72</v>
      </c>
      <c r="I1293" s="25">
        <v>3</v>
      </c>
      <c r="J1293" s="25">
        <v>0</v>
      </c>
      <c r="K1293" s="25">
        <v>99</v>
      </c>
      <c r="L1293" s="17"/>
      <c r="M1293" s="18"/>
    </row>
    <row r="1294" spans="1:13" s="19" customFormat="1" ht="12.75" customHeight="1">
      <c r="A1294" s="20">
        <v>1290</v>
      </c>
      <c r="B1294" s="22" t="s">
        <v>48</v>
      </c>
      <c r="C1294" s="23">
        <v>26170</v>
      </c>
      <c r="D1294" s="22" t="s">
        <v>193</v>
      </c>
      <c r="E1294" s="23" t="s">
        <v>29</v>
      </c>
      <c r="F1294" s="24" t="s">
        <v>10</v>
      </c>
      <c r="G1294" s="25">
        <v>76</v>
      </c>
      <c r="H1294" s="25">
        <v>72</v>
      </c>
      <c r="I1294" s="25">
        <v>0</v>
      </c>
      <c r="J1294" s="25">
        <v>0</v>
      </c>
      <c r="K1294" s="25">
        <v>147</v>
      </c>
      <c r="L1294" s="17"/>
      <c r="M1294" s="18"/>
    </row>
    <row r="1295" spans="1:13" s="19" customFormat="1" ht="12.75" customHeight="1">
      <c r="A1295" s="20">
        <v>1291</v>
      </c>
      <c r="B1295" s="22" t="s">
        <v>48</v>
      </c>
      <c r="C1295" s="23">
        <v>26170</v>
      </c>
      <c r="D1295" s="22" t="s">
        <v>193</v>
      </c>
      <c r="E1295" s="23" t="s">
        <v>30</v>
      </c>
      <c r="F1295" s="24" t="s">
        <v>11</v>
      </c>
      <c r="G1295" s="25">
        <v>7</v>
      </c>
      <c r="H1295" s="25">
        <v>3</v>
      </c>
      <c r="I1295" s="25">
        <v>0</v>
      </c>
      <c r="J1295" s="25">
        <v>0</v>
      </c>
      <c r="K1295" s="25">
        <v>8</v>
      </c>
      <c r="L1295" s="17"/>
      <c r="M1295" s="18"/>
    </row>
    <row r="1296" spans="1:13" s="19" customFormat="1" ht="12.75" customHeight="1">
      <c r="A1296" s="20">
        <v>1292</v>
      </c>
      <c r="B1296" s="22" t="s">
        <v>48</v>
      </c>
      <c r="C1296" s="23">
        <v>26170</v>
      </c>
      <c r="D1296" s="22" t="s">
        <v>193</v>
      </c>
      <c r="E1296" s="23" t="s">
        <v>31</v>
      </c>
      <c r="F1296" s="24" t="s">
        <v>12</v>
      </c>
      <c r="G1296" s="25">
        <v>143</v>
      </c>
      <c r="H1296" s="25">
        <v>28</v>
      </c>
      <c r="I1296" s="25">
        <v>0</v>
      </c>
      <c r="J1296" s="25">
        <v>0</v>
      </c>
      <c r="K1296" s="25">
        <v>165</v>
      </c>
      <c r="L1296" s="17"/>
      <c r="M1296" s="18"/>
    </row>
    <row r="1297" spans="1:13" s="19" customFormat="1" ht="12.75" customHeight="1">
      <c r="A1297" s="20">
        <v>1293</v>
      </c>
      <c r="B1297" s="22" t="s">
        <v>48</v>
      </c>
      <c r="C1297" s="23">
        <v>26170</v>
      </c>
      <c r="D1297" s="22" t="s">
        <v>193</v>
      </c>
      <c r="E1297" s="23" t="s">
        <v>32</v>
      </c>
      <c r="F1297" s="24" t="s">
        <v>13</v>
      </c>
      <c r="G1297" s="25">
        <v>197</v>
      </c>
      <c r="H1297" s="25">
        <v>25</v>
      </c>
      <c r="I1297" s="25">
        <v>3</v>
      </c>
      <c r="J1297" s="25">
        <v>0</v>
      </c>
      <c r="K1297" s="25">
        <v>230</v>
      </c>
      <c r="L1297" s="17"/>
      <c r="M1297" s="18"/>
    </row>
    <row r="1298" spans="1:13" s="19" customFormat="1" ht="12.75" customHeight="1">
      <c r="A1298" s="20">
        <v>1294</v>
      </c>
      <c r="B1298" s="22" t="s">
        <v>48</v>
      </c>
      <c r="C1298" s="23">
        <v>26170</v>
      </c>
      <c r="D1298" s="22" t="s">
        <v>193</v>
      </c>
      <c r="E1298" s="23" t="s">
        <v>33</v>
      </c>
      <c r="F1298" s="24" t="s">
        <v>14</v>
      </c>
      <c r="G1298" s="25">
        <v>107</v>
      </c>
      <c r="H1298" s="25">
        <v>63</v>
      </c>
      <c r="I1298" s="25">
        <v>3</v>
      </c>
      <c r="J1298" s="25">
        <v>0</v>
      </c>
      <c r="K1298" s="25">
        <v>176</v>
      </c>
      <c r="L1298" s="17"/>
      <c r="M1298" s="18"/>
    </row>
    <row r="1299" spans="1:13" s="19" customFormat="1" ht="12.75" customHeight="1">
      <c r="A1299" s="20">
        <v>1295</v>
      </c>
      <c r="B1299" s="22" t="s">
        <v>48</v>
      </c>
      <c r="C1299" s="23">
        <v>26170</v>
      </c>
      <c r="D1299" s="22" t="s">
        <v>193</v>
      </c>
      <c r="E1299" s="23" t="s">
        <v>34</v>
      </c>
      <c r="F1299" s="24" t="s">
        <v>15</v>
      </c>
      <c r="G1299" s="25">
        <v>39</v>
      </c>
      <c r="H1299" s="25">
        <v>22</v>
      </c>
      <c r="I1299" s="25">
        <v>0</v>
      </c>
      <c r="J1299" s="25">
        <v>0</v>
      </c>
      <c r="K1299" s="25">
        <v>63</v>
      </c>
      <c r="L1299" s="17"/>
      <c r="M1299" s="18"/>
    </row>
    <row r="1300" spans="1:13" s="19" customFormat="1" ht="12.75" customHeight="1">
      <c r="A1300" s="20">
        <v>1296</v>
      </c>
      <c r="B1300" s="22" t="s">
        <v>48</v>
      </c>
      <c r="C1300" s="23">
        <v>26170</v>
      </c>
      <c r="D1300" s="22" t="s">
        <v>193</v>
      </c>
      <c r="E1300" s="23" t="s">
        <v>35</v>
      </c>
      <c r="F1300" s="24" t="s">
        <v>16</v>
      </c>
      <c r="G1300" s="25">
        <v>3</v>
      </c>
      <c r="H1300" s="25">
        <v>3</v>
      </c>
      <c r="I1300" s="25">
        <v>0</v>
      </c>
      <c r="J1300" s="25">
        <v>0</v>
      </c>
      <c r="K1300" s="25">
        <v>9</v>
      </c>
      <c r="L1300" s="17"/>
      <c r="M1300" s="18"/>
    </row>
    <row r="1301" spans="1:13" s="19" customFormat="1" ht="12.75" customHeight="1">
      <c r="A1301" s="20">
        <v>1297</v>
      </c>
      <c r="B1301" s="22" t="s">
        <v>48</v>
      </c>
      <c r="C1301" s="23">
        <v>26170</v>
      </c>
      <c r="D1301" s="22" t="s">
        <v>193</v>
      </c>
      <c r="E1301" s="23" t="s">
        <v>36</v>
      </c>
      <c r="F1301" s="24" t="s">
        <v>17</v>
      </c>
      <c r="G1301" s="25">
        <v>12</v>
      </c>
      <c r="H1301" s="25">
        <v>8</v>
      </c>
      <c r="I1301" s="25">
        <v>0</v>
      </c>
      <c r="J1301" s="25">
        <v>0</v>
      </c>
      <c r="K1301" s="25">
        <v>20</v>
      </c>
      <c r="L1301" s="17"/>
      <c r="M1301" s="18"/>
    </row>
    <row r="1302" spans="1:13" s="19" customFormat="1" ht="12.75" customHeight="1">
      <c r="A1302" s="20">
        <v>1298</v>
      </c>
      <c r="B1302" s="22" t="s">
        <v>48</v>
      </c>
      <c r="C1302" s="23">
        <v>26170</v>
      </c>
      <c r="D1302" s="22" t="s">
        <v>193</v>
      </c>
      <c r="E1302" s="23" t="s">
        <v>37</v>
      </c>
      <c r="F1302" s="24" t="s">
        <v>18</v>
      </c>
      <c r="G1302" s="25">
        <v>47</v>
      </c>
      <c r="H1302" s="25">
        <v>30</v>
      </c>
      <c r="I1302" s="25">
        <v>3</v>
      </c>
      <c r="J1302" s="25">
        <v>0</v>
      </c>
      <c r="K1302" s="25">
        <v>84</v>
      </c>
      <c r="L1302" s="17"/>
      <c r="M1302" s="18"/>
    </row>
    <row r="1303" spans="1:13" s="19" customFormat="1" ht="12.75" customHeight="1">
      <c r="A1303" s="20">
        <v>1299</v>
      </c>
      <c r="B1303" s="22" t="s">
        <v>48</v>
      </c>
      <c r="C1303" s="23">
        <v>26170</v>
      </c>
      <c r="D1303" s="22" t="s">
        <v>193</v>
      </c>
      <c r="E1303" s="23" t="s">
        <v>38</v>
      </c>
      <c r="F1303" s="24" t="s">
        <v>19</v>
      </c>
      <c r="G1303" s="25">
        <v>11</v>
      </c>
      <c r="H1303" s="25">
        <v>4</v>
      </c>
      <c r="I1303" s="25">
        <v>0</v>
      </c>
      <c r="J1303" s="25">
        <v>0</v>
      </c>
      <c r="K1303" s="25">
        <v>18</v>
      </c>
      <c r="L1303" s="17"/>
      <c r="M1303" s="18"/>
    </row>
    <row r="1304" spans="1:13" s="19" customFormat="1" ht="12.75" customHeight="1">
      <c r="A1304" s="20">
        <v>1300</v>
      </c>
      <c r="B1304" s="22" t="s">
        <v>48</v>
      </c>
      <c r="C1304" s="23">
        <v>26170</v>
      </c>
      <c r="D1304" s="22" t="s">
        <v>193</v>
      </c>
      <c r="E1304" s="23" t="s">
        <v>39</v>
      </c>
      <c r="F1304" s="24" t="s">
        <v>20</v>
      </c>
      <c r="G1304" s="25">
        <v>58</v>
      </c>
      <c r="H1304" s="25">
        <v>57</v>
      </c>
      <c r="I1304" s="25">
        <v>0</v>
      </c>
      <c r="J1304" s="25">
        <v>0</v>
      </c>
      <c r="K1304" s="25">
        <v>117</v>
      </c>
      <c r="L1304" s="17"/>
      <c r="M1304" s="18"/>
    </row>
    <row r="1305" spans="1:13" s="19" customFormat="1" ht="12.75" customHeight="1">
      <c r="A1305" s="20">
        <v>1301</v>
      </c>
      <c r="B1305" s="22" t="s">
        <v>48</v>
      </c>
      <c r="C1305" s="23">
        <v>26170</v>
      </c>
      <c r="D1305" s="22" t="s">
        <v>193</v>
      </c>
      <c r="E1305" s="23" t="s">
        <v>40</v>
      </c>
      <c r="F1305" s="24" t="s">
        <v>41</v>
      </c>
      <c r="G1305" s="25">
        <v>16</v>
      </c>
      <c r="H1305" s="25">
        <v>0</v>
      </c>
      <c r="I1305" s="25">
        <v>0</v>
      </c>
      <c r="J1305" s="25">
        <v>0</v>
      </c>
      <c r="K1305" s="25">
        <v>18</v>
      </c>
      <c r="L1305" s="17"/>
      <c r="M1305" s="18"/>
    </row>
    <row r="1306" spans="1:13" s="19" customFormat="1" ht="12.75" customHeight="1">
      <c r="A1306" s="20">
        <v>1302</v>
      </c>
      <c r="B1306" s="22" t="s">
        <v>48</v>
      </c>
      <c r="C1306" s="23">
        <v>26170</v>
      </c>
      <c r="D1306" s="22" t="s">
        <v>194</v>
      </c>
      <c r="E1306" s="23"/>
      <c r="F1306" s="24"/>
      <c r="G1306" s="25">
        <v>2493</v>
      </c>
      <c r="H1306" s="25">
        <v>1077</v>
      </c>
      <c r="I1306" s="25">
        <v>30</v>
      </c>
      <c r="J1306" s="25">
        <v>3</v>
      </c>
      <c r="K1306" s="25">
        <v>3602</v>
      </c>
      <c r="L1306" s="17"/>
      <c r="M1306" s="18"/>
    </row>
    <row r="1307" spans="1:13" s="19" customFormat="1" ht="12.75" customHeight="1">
      <c r="A1307" s="20">
        <v>1303</v>
      </c>
      <c r="B1307" s="22" t="s">
        <v>48</v>
      </c>
      <c r="C1307" s="23">
        <v>26260</v>
      </c>
      <c r="D1307" s="22" t="s">
        <v>195</v>
      </c>
      <c r="E1307" s="23" t="s">
        <v>21</v>
      </c>
      <c r="F1307" s="24" t="s">
        <v>2</v>
      </c>
      <c r="G1307" s="25">
        <v>489</v>
      </c>
      <c r="H1307" s="25">
        <v>523</v>
      </c>
      <c r="I1307" s="25">
        <v>15</v>
      </c>
      <c r="J1307" s="25">
        <v>3</v>
      </c>
      <c r="K1307" s="25">
        <v>1030</v>
      </c>
      <c r="L1307" s="17"/>
      <c r="M1307" s="18"/>
    </row>
    <row r="1308" spans="1:13" s="19" customFormat="1" ht="12.75" customHeight="1">
      <c r="A1308" s="20">
        <v>1304</v>
      </c>
      <c r="B1308" s="22" t="s">
        <v>48</v>
      </c>
      <c r="C1308" s="23">
        <v>26260</v>
      </c>
      <c r="D1308" s="22" t="s">
        <v>195</v>
      </c>
      <c r="E1308" s="23" t="s">
        <v>22</v>
      </c>
      <c r="F1308" s="24" t="s">
        <v>3</v>
      </c>
      <c r="G1308" s="25">
        <v>3</v>
      </c>
      <c r="H1308" s="25">
        <v>0</v>
      </c>
      <c r="I1308" s="25">
        <v>0</v>
      </c>
      <c r="J1308" s="25">
        <v>0</v>
      </c>
      <c r="K1308" s="25">
        <v>3</v>
      </c>
      <c r="L1308" s="17"/>
      <c r="M1308" s="18"/>
    </row>
    <row r="1309" spans="1:13" s="19" customFormat="1" ht="12.75" customHeight="1">
      <c r="A1309" s="20">
        <v>1305</v>
      </c>
      <c r="B1309" s="22" t="s">
        <v>48</v>
      </c>
      <c r="C1309" s="23">
        <v>26260</v>
      </c>
      <c r="D1309" s="22" t="s">
        <v>195</v>
      </c>
      <c r="E1309" s="23" t="s">
        <v>23</v>
      </c>
      <c r="F1309" s="24" t="s">
        <v>4</v>
      </c>
      <c r="G1309" s="25">
        <v>23</v>
      </c>
      <c r="H1309" s="25">
        <v>18</v>
      </c>
      <c r="I1309" s="25">
        <v>3</v>
      </c>
      <c r="J1309" s="25">
        <v>0</v>
      </c>
      <c r="K1309" s="25">
        <v>42</v>
      </c>
      <c r="L1309" s="17"/>
      <c r="M1309" s="18"/>
    </row>
    <row r="1310" spans="1:13" s="19" customFormat="1" ht="12.75" customHeight="1">
      <c r="A1310" s="20">
        <v>1306</v>
      </c>
      <c r="B1310" s="22" t="s">
        <v>48</v>
      </c>
      <c r="C1310" s="23">
        <v>26260</v>
      </c>
      <c r="D1310" s="22" t="s">
        <v>195</v>
      </c>
      <c r="E1310" s="23" t="s">
        <v>24</v>
      </c>
      <c r="F1310" s="24" t="s">
        <v>5</v>
      </c>
      <c r="G1310" s="25">
        <v>3</v>
      </c>
      <c r="H1310" s="25">
        <v>0</v>
      </c>
      <c r="I1310" s="25">
        <v>0</v>
      </c>
      <c r="J1310" s="25">
        <v>0</v>
      </c>
      <c r="K1310" s="25">
        <v>0</v>
      </c>
      <c r="L1310" s="17"/>
      <c r="M1310" s="18"/>
    </row>
    <row r="1311" spans="1:13" s="19" customFormat="1" ht="12.75" customHeight="1">
      <c r="A1311" s="20">
        <v>1307</v>
      </c>
      <c r="B1311" s="22" t="s">
        <v>48</v>
      </c>
      <c r="C1311" s="23">
        <v>26260</v>
      </c>
      <c r="D1311" s="22" t="s">
        <v>195</v>
      </c>
      <c r="E1311" s="23" t="s">
        <v>25</v>
      </c>
      <c r="F1311" s="24" t="s">
        <v>6</v>
      </c>
      <c r="G1311" s="25">
        <v>133</v>
      </c>
      <c r="H1311" s="25">
        <v>70</v>
      </c>
      <c r="I1311" s="25">
        <v>0</v>
      </c>
      <c r="J1311" s="25">
        <v>0</v>
      </c>
      <c r="K1311" s="25">
        <v>207</v>
      </c>
      <c r="L1311" s="17"/>
      <c r="M1311" s="18"/>
    </row>
    <row r="1312" spans="1:13" s="19" customFormat="1" ht="12.75" customHeight="1">
      <c r="A1312" s="20">
        <v>1308</v>
      </c>
      <c r="B1312" s="22" t="s">
        <v>48</v>
      </c>
      <c r="C1312" s="23">
        <v>26260</v>
      </c>
      <c r="D1312" s="22" t="s">
        <v>195</v>
      </c>
      <c r="E1312" s="23" t="s">
        <v>26</v>
      </c>
      <c r="F1312" s="24" t="s">
        <v>7</v>
      </c>
      <c r="G1312" s="25">
        <v>13</v>
      </c>
      <c r="H1312" s="25">
        <v>22</v>
      </c>
      <c r="I1312" s="25">
        <v>3</v>
      </c>
      <c r="J1312" s="25">
        <v>0</v>
      </c>
      <c r="K1312" s="25">
        <v>35</v>
      </c>
      <c r="L1312" s="17"/>
      <c r="M1312" s="18"/>
    </row>
    <row r="1313" spans="1:13" s="19" customFormat="1" ht="12.75" customHeight="1">
      <c r="A1313" s="20">
        <v>1309</v>
      </c>
      <c r="B1313" s="22" t="s">
        <v>48</v>
      </c>
      <c r="C1313" s="23">
        <v>26260</v>
      </c>
      <c r="D1313" s="22" t="s">
        <v>195</v>
      </c>
      <c r="E1313" s="23" t="s">
        <v>27</v>
      </c>
      <c r="F1313" s="24" t="s">
        <v>8</v>
      </c>
      <c r="G1313" s="25">
        <v>35</v>
      </c>
      <c r="H1313" s="25">
        <v>69</v>
      </c>
      <c r="I1313" s="25">
        <v>5</v>
      </c>
      <c r="J1313" s="25">
        <v>0</v>
      </c>
      <c r="K1313" s="25">
        <v>107</v>
      </c>
      <c r="L1313" s="17"/>
      <c r="M1313" s="18"/>
    </row>
    <row r="1314" spans="1:13" s="19" customFormat="1" ht="12.75" customHeight="1">
      <c r="A1314" s="20">
        <v>1310</v>
      </c>
      <c r="B1314" s="22" t="s">
        <v>48</v>
      </c>
      <c r="C1314" s="23">
        <v>26260</v>
      </c>
      <c r="D1314" s="22" t="s">
        <v>195</v>
      </c>
      <c r="E1314" s="23" t="s">
        <v>28</v>
      </c>
      <c r="F1314" s="24" t="s">
        <v>9</v>
      </c>
      <c r="G1314" s="25">
        <v>19</v>
      </c>
      <c r="H1314" s="25">
        <v>45</v>
      </c>
      <c r="I1314" s="25">
        <v>3</v>
      </c>
      <c r="J1314" s="25">
        <v>0</v>
      </c>
      <c r="K1314" s="25">
        <v>63</v>
      </c>
      <c r="L1314" s="17"/>
      <c r="M1314" s="18"/>
    </row>
    <row r="1315" spans="1:13" s="19" customFormat="1" ht="12.75" customHeight="1">
      <c r="A1315" s="20">
        <v>1311</v>
      </c>
      <c r="B1315" s="22" t="s">
        <v>48</v>
      </c>
      <c r="C1315" s="23">
        <v>26260</v>
      </c>
      <c r="D1315" s="22" t="s">
        <v>195</v>
      </c>
      <c r="E1315" s="23" t="s">
        <v>29</v>
      </c>
      <c r="F1315" s="24" t="s">
        <v>10</v>
      </c>
      <c r="G1315" s="25">
        <v>41</v>
      </c>
      <c r="H1315" s="25">
        <v>32</v>
      </c>
      <c r="I1315" s="25">
        <v>0</v>
      </c>
      <c r="J1315" s="25">
        <v>0</v>
      </c>
      <c r="K1315" s="25">
        <v>75</v>
      </c>
      <c r="L1315" s="17"/>
      <c r="M1315" s="18"/>
    </row>
    <row r="1316" spans="1:13" s="19" customFormat="1" ht="12.75" customHeight="1">
      <c r="A1316" s="20">
        <v>1312</v>
      </c>
      <c r="B1316" s="22" t="s">
        <v>48</v>
      </c>
      <c r="C1316" s="23">
        <v>26260</v>
      </c>
      <c r="D1316" s="22" t="s">
        <v>195</v>
      </c>
      <c r="E1316" s="23" t="s">
        <v>30</v>
      </c>
      <c r="F1316" s="24" t="s">
        <v>11</v>
      </c>
      <c r="G1316" s="25">
        <v>3</v>
      </c>
      <c r="H1316" s="25">
        <v>0</v>
      </c>
      <c r="I1316" s="25">
        <v>0</v>
      </c>
      <c r="J1316" s="25">
        <v>0</v>
      </c>
      <c r="K1316" s="25">
        <v>3</v>
      </c>
      <c r="L1316" s="17"/>
      <c r="M1316" s="18"/>
    </row>
    <row r="1317" spans="1:13" s="19" customFormat="1" ht="12.75" customHeight="1">
      <c r="A1317" s="20">
        <v>1313</v>
      </c>
      <c r="B1317" s="22" t="s">
        <v>48</v>
      </c>
      <c r="C1317" s="23">
        <v>26260</v>
      </c>
      <c r="D1317" s="22" t="s">
        <v>195</v>
      </c>
      <c r="E1317" s="23" t="s">
        <v>31</v>
      </c>
      <c r="F1317" s="24" t="s">
        <v>12</v>
      </c>
      <c r="G1317" s="25">
        <v>77</v>
      </c>
      <c r="H1317" s="25">
        <v>12</v>
      </c>
      <c r="I1317" s="25">
        <v>0</v>
      </c>
      <c r="J1317" s="25">
        <v>0</v>
      </c>
      <c r="K1317" s="25">
        <v>85</v>
      </c>
      <c r="L1317" s="17"/>
      <c r="M1317" s="18"/>
    </row>
    <row r="1318" spans="1:13" s="19" customFormat="1" ht="12.75" customHeight="1">
      <c r="A1318" s="20">
        <v>1314</v>
      </c>
      <c r="B1318" s="22" t="s">
        <v>48</v>
      </c>
      <c r="C1318" s="23">
        <v>26260</v>
      </c>
      <c r="D1318" s="22" t="s">
        <v>195</v>
      </c>
      <c r="E1318" s="23" t="s">
        <v>32</v>
      </c>
      <c r="F1318" s="24" t="s">
        <v>13</v>
      </c>
      <c r="G1318" s="25">
        <v>94</v>
      </c>
      <c r="H1318" s="25">
        <v>20</v>
      </c>
      <c r="I1318" s="25">
        <v>0</v>
      </c>
      <c r="J1318" s="25">
        <v>0</v>
      </c>
      <c r="K1318" s="25">
        <v>117</v>
      </c>
      <c r="L1318" s="17"/>
      <c r="M1318" s="18"/>
    </row>
    <row r="1319" spans="1:13" s="19" customFormat="1" ht="12.75" customHeight="1">
      <c r="A1319" s="20">
        <v>1315</v>
      </c>
      <c r="B1319" s="22" t="s">
        <v>48</v>
      </c>
      <c r="C1319" s="23">
        <v>26260</v>
      </c>
      <c r="D1319" s="22" t="s">
        <v>195</v>
      </c>
      <c r="E1319" s="23" t="s">
        <v>33</v>
      </c>
      <c r="F1319" s="24" t="s">
        <v>14</v>
      </c>
      <c r="G1319" s="25">
        <v>32</v>
      </c>
      <c r="H1319" s="25">
        <v>28</v>
      </c>
      <c r="I1319" s="25">
        <v>3</v>
      </c>
      <c r="J1319" s="25">
        <v>0</v>
      </c>
      <c r="K1319" s="25">
        <v>64</v>
      </c>
      <c r="L1319" s="17"/>
      <c r="M1319" s="18"/>
    </row>
    <row r="1320" spans="1:13" s="19" customFormat="1" ht="12.75" customHeight="1">
      <c r="A1320" s="20">
        <v>1316</v>
      </c>
      <c r="B1320" s="22" t="s">
        <v>48</v>
      </c>
      <c r="C1320" s="23">
        <v>26260</v>
      </c>
      <c r="D1320" s="22" t="s">
        <v>195</v>
      </c>
      <c r="E1320" s="23" t="s">
        <v>34</v>
      </c>
      <c r="F1320" s="24" t="s">
        <v>15</v>
      </c>
      <c r="G1320" s="25">
        <v>12</v>
      </c>
      <c r="H1320" s="25">
        <v>13</v>
      </c>
      <c r="I1320" s="25">
        <v>0</v>
      </c>
      <c r="J1320" s="25">
        <v>0</v>
      </c>
      <c r="K1320" s="25">
        <v>25</v>
      </c>
      <c r="L1320" s="17"/>
      <c r="M1320" s="18"/>
    </row>
    <row r="1321" spans="1:13" s="19" customFormat="1" ht="12.75" customHeight="1">
      <c r="A1321" s="20">
        <v>1317</v>
      </c>
      <c r="B1321" s="22" t="s">
        <v>48</v>
      </c>
      <c r="C1321" s="23">
        <v>26260</v>
      </c>
      <c r="D1321" s="22" t="s">
        <v>195</v>
      </c>
      <c r="E1321" s="23" t="s">
        <v>35</v>
      </c>
      <c r="F1321" s="24" t="s">
        <v>16</v>
      </c>
      <c r="G1321" s="25">
        <v>0</v>
      </c>
      <c r="H1321" s="25">
        <v>3</v>
      </c>
      <c r="I1321" s="25">
        <v>0</v>
      </c>
      <c r="J1321" s="25">
        <v>0</v>
      </c>
      <c r="K1321" s="25">
        <v>3</v>
      </c>
      <c r="L1321" s="17"/>
      <c r="M1321" s="18"/>
    </row>
    <row r="1322" spans="1:13" s="19" customFormat="1" ht="12.75" customHeight="1">
      <c r="A1322" s="20">
        <v>1318</v>
      </c>
      <c r="B1322" s="22" t="s">
        <v>48</v>
      </c>
      <c r="C1322" s="23">
        <v>26260</v>
      </c>
      <c r="D1322" s="22" t="s">
        <v>195</v>
      </c>
      <c r="E1322" s="23" t="s">
        <v>36</v>
      </c>
      <c r="F1322" s="24" t="s">
        <v>17</v>
      </c>
      <c r="G1322" s="25">
        <v>8</v>
      </c>
      <c r="H1322" s="25">
        <v>7</v>
      </c>
      <c r="I1322" s="25">
        <v>0</v>
      </c>
      <c r="J1322" s="25">
        <v>0</v>
      </c>
      <c r="K1322" s="25">
        <v>21</v>
      </c>
      <c r="L1322" s="17"/>
      <c r="M1322" s="18"/>
    </row>
    <row r="1323" spans="1:13" s="19" customFormat="1" ht="12.75" customHeight="1">
      <c r="A1323" s="20">
        <v>1319</v>
      </c>
      <c r="B1323" s="22" t="s">
        <v>48</v>
      </c>
      <c r="C1323" s="23">
        <v>26260</v>
      </c>
      <c r="D1323" s="22" t="s">
        <v>195</v>
      </c>
      <c r="E1323" s="23" t="s">
        <v>37</v>
      </c>
      <c r="F1323" s="24" t="s">
        <v>18</v>
      </c>
      <c r="G1323" s="25">
        <v>24</v>
      </c>
      <c r="H1323" s="25">
        <v>27</v>
      </c>
      <c r="I1323" s="25">
        <v>0</v>
      </c>
      <c r="J1323" s="25">
        <v>0</v>
      </c>
      <c r="K1323" s="25">
        <v>48</v>
      </c>
      <c r="L1323" s="17"/>
      <c r="M1323" s="18"/>
    </row>
    <row r="1324" spans="1:13" s="19" customFormat="1" ht="12.75" customHeight="1">
      <c r="A1324" s="20">
        <v>1320</v>
      </c>
      <c r="B1324" s="22" t="s">
        <v>48</v>
      </c>
      <c r="C1324" s="23">
        <v>26260</v>
      </c>
      <c r="D1324" s="22" t="s">
        <v>195</v>
      </c>
      <c r="E1324" s="23" t="s">
        <v>38</v>
      </c>
      <c r="F1324" s="24" t="s">
        <v>19</v>
      </c>
      <c r="G1324" s="25">
        <v>8</v>
      </c>
      <c r="H1324" s="25">
        <v>3</v>
      </c>
      <c r="I1324" s="25">
        <v>0</v>
      </c>
      <c r="J1324" s="25">
        <v>0</v>
      </c>
      <c r="K1324" s="25">
        <v>7</v>
      </c>
      <c r="L1324" s="17"/>
      <c r="M1324" s="18"/>
    </row>
    <row r="1325" spans="1:13" s="19" customFormat="1" ht="12.75" customHeight="1">
      <c r="A1325" s="20">
        <v>1321</v>
      </c>
      <c r="B1325" s="22" t="s">
        <v>48</v>
      </c>
      <c r="C1325" s="23">
        <v>26260</v>
      </c>
      <c r="D1325" s="22" t="s">
        <v>195</v>
      </c>
      <c r="E1325" s="23" t="s">
        <v>39</v>
      </c>
      <c r="F1325" s="24" t="s">
        <v>20</v>
      </c>
      <c r="G1325" s="25">
        <v>33</v>
      </c>
      <c r="H1325" s="25">
        <v>33</v>
      </c>
      <c r="I1325" s="25">
        <v>0</v>
      </c>
      <c r="J1325" s="25">
        <v>0</v>
      </c>
      <c r="K1325" s="25">
        <v>62</v>
      </c>
      <c r="L1325" s="17"/>
      <c r="M1325" s="18"/>
    </row>
    <row r="1326" spans="1:13" s="19" customFormat="1" ht="12.75" customHeight="1">
      <c r="A1326" s="20">
        <v>1322</v>
      </c>
      <c r="B1326" s="22" t="s">
        <v>48</v>
      </c>
      <c r="C1326" s="23">
        <v>26260</v>
      </c>
      <c r="D1326" s="22" t="s">
        <v>195</v>
      </c>
      <c r="E1326" s="23" t="s">
        <v>40</v>
      </c>
      <c r="F1326" s="24" t="s">
        <v>41</v>
      </c>
      <c r="G1326" s="25">
        <v>9</v>
      </c>
      <c r="H1326" s="25">
        <v>0</v>
      </c>
      <c r="I1326" s="25">
        <v>0</v>
      </c>
      <c r="J1326" s="25">
        <v>0</v>
      </c>
      <c r="K1326" s="25">
        <v>9</v>
      </c>
      <c r="L1326" s="17"/>
      <c r="M1326" s="18"/>
    </row>
    <row r="1327" spans="1:13" s="19" customFormat="1" ht="12.75" customHeight="1">
      <c r="A1327" s="20">
        <v>1323</v>
      </c>
      <c r="B1327" s="22" t="s">
        <v>48</v>
      </c>
      <c r="C1327" s="23">
        <v>26260</v>
      </c>
      <c r="D1327" s="22" t="s">
        <v>196</v>
      </c>
      <c r="E1327" s="23"/>
      <c r="F1327" s="24"/>
      <c r="G1327" s="25">
        <v>1058</v>
      </c>
      <c r="H1327" s="25">
        <v>929</v>
      </c>
      <c r="I1327" s="25">
        <v>35</v>
      </c>
      <c r="J1327" s="25">
        <v>3</v>
      </c>
      <c r="K1327" s="25">
        <v>2014</v>
      </c>
      <c r="L1327" s="17"/>
      <c r="M1327" s="18"/>
    </row>
    <row r="1328" spans="1:13" s="19" customFormat="1" ht="12.75" customHeight="1">
      <c r="A1328" s="20">
        <v>1324</v>
      </c>
      <c r="B1328" s="22" t="s">
        <v>48</v>
      </c>
      <c r="C1328" s="23">
        <v>26350</v>
      </c>
      <c r="D1328" s="22" t="s">
        <v>109</v>
      </c>
      <c r="E1328" s="23" t="s">
        <v>21</v>
      </c>
      <c r="F1328" s="24" t="s">
        <v>2</v>
      </c>
      <c r="G1328" s="25">
        <v>246</v>
      </c>
      <c r="H1328" s="25">
        <v>54</v>
      </c>
      <c r="I1328" s="25">
        <v>3</v>
      </c>
      <c r="J1328" s="25">
        <v>3</v>
      </c>
      <c r="K1328" s="25">
        <v>299</v>
      </c>
      <c r="L1328" s="17"/>
      <c r="M1328" s="18"/>
    </row>
    <row r="1329" spans="1:13" s="19" customFormat="1" ht="12.75" customHeight="1">
      <c r="A1329" s="20">
        <v>1325</v>
      </c>
      <c r="B1329" s="22" t="s">
        <v>48</v>
      </c>
      <c r="C1329" s="23">
        <v>26350</v>
      </c>
      <c r="D1329" s="22" t="s">
        <v>109</v>
      </c>
      <c r="E1329" s="23" t="s">
        <v>22</v>
      </c>
      <c r="F1329" s="24" t="s">
        <v>3</v>
      </c>
      <c r="G1329" s="25">
        <v>22</v>
      </c>
      <c r="H1329" s="25">
        <v>5</v>
      </c>
      <c r="I1329" s="25">
        <v>0</v>
      </c>
      <c r="J1329" s="25">
        <v>0</v>
      </c>
      <c r="K1329" s="25">
        <v>28</v>
      </c>
      <c r="L1329" s="17"/>
      <c r="M1329" s="18"/>
    </row>
    <row r="1330" spans="1:13" s="19" customFormat="1" ht="12.75" customHeight="1">
      <c r="A1330" s="20">
        <v>1326</v>
      </c>
      <c r="B1330" s="22" t="s">
        <v>48</v>
      </c>
      <c r="C1330" s="23">
        <v>26350</v>
      </c>
      <c r="D1330" s="22" t="s">
        <v>109</v>
      </c>
      <c r="E1330" s="23" t="s">
        <v>23</v>
      </c>
      <c r="F1330" s="24" t="s">
        <v>4</v>
      </c>
      <c r="G1330" s="25">
        <v>183</v>
      </c>
      <c r="H1330" s="25">
        <v>161</v>
      </c>
      <c r="I1330" s="25">
        <v>13</v>
      </c>
      <c r="J1330" s="25">
        <v>0</v>
      </c>
      <c r="K1330" s="25">
        <v>354</v>
      </c>
      <c r="L1330" s="17"/>
      <c r="M1330" s="18"/>
    </row>
    <row r="1331" spans="1:13" s="19" customFormat="1" ht="12.75" customHeight="1">
      <c r="A1331" s="20">
        <v>1327</v>
      </c>
      <c r="B1331" s="22" t="s">
        <v>48</v>
      </c>
      <c r="C1331" s="23">
        <v>26350</v>
      </c>
      <c r="D1331" s="22" t="s">
        <v>109</v>
      </c>
      <c r="E1331" s="23" t="s">
        <v>24</v>
      </c>
      <c r="F1331" s="24" t="s">
        <v>5</v>
      </c>
      <c r="G1331" s="25">
        <v>11</v>
      </c>
      <c r="H1331" s="25">
        <v>8</v>
      </c>
      <c r="I1331" s="25">
        <v>3</v>
      </c>
      <c r="J1331" s="25">
        <v>0</v>
      </c>
      <c r="K1331" s="25">
        <v>21</v>
      </c>
      <c r="L1331" s="17"/>
      <c r="M1331" s="18"/>
    </row>
    <row r="1332" spans="1:13" s="19" customFormat="1" ht="12.75" customHeight="1">
      <c r="A1332" s="20">
        <v>1328</v>
      </c>
      <c r="B1332" s="22" t="s">
        <v>48</v>
      </c>
      <c r="C1332" s="23">
        <v>26350</v>
      </c>
      <c r="D1332" s="22" t="s">
        <v>109</v>
      </c>
      <c r="E1332" s="23" t="s">
        <v>25</v>
      </c>
      <c r="F1332" s="24" t="s">
        <v>6</v>
      </c>
      <c r="G1332" s="25">
        <v>909</v>
      </c>
      <c r="H1332" s="25">
        <v>346</v>
      </c>
      <c r="I1332" s="25">
        <v>10</v>
      </c>
      <c r="J1332" s="25">
        <v>0</v>
      </c>
      <c r="K1332" s="25">
        <v>1265</v>
      </c>
      <c r="L1332" s="17"/>
      <c r="M1332" s="18"/>
    </row>
    <row r="1333" spans="1:13" s="19" customFormat="1" ht="12.75" customHeight="1">
      <c r="A1333" s="20">
        <v>1329</v>
      </c>
      <c r="B1333" s="22" t="s">
        <v>48</v>
      </c>
      <c r="C1333" s="23">
        <v>26350</v>
      </c>
      <c r="D1333" s="22" t="s">
        <v>109</v>
      </c>
      <c r="E1333" s="23" t="s">
        <v>26</v>
      </c>
      <c r="F1333" s="24" t="s">
        <v>7</v>
      </c>
      <c r="G1333" s="25">
        <v>307</v>
      </c>
      <c r="H1333" s="25">
        <v>268</v>
      </c>
      <c r="I1333" s="25">
        <v>8</v>
      </c>
      <c r="J1333" s="25">
        <v>0</v>
      </c>
      <c r="K1333" s="25">
        <v>582</v>
      </c>
      <c r="L1333" s="17"/>
      <c r="M1333" s="18"/>
    </row>
    <row r="1334" spans="1:13" s="19" customFormat="1" ht="12.75" customHeight="1">
      <c r="A1334" s="20">
        <v>1330</v>
      </c>
      <c r="B1334" s="22" t="s">
        <v>48</v>
      </c>
      <c r="C1334" s="23">
        <v>26350</v>
      </c>
      <c r="D1334" s="22" t="s">
        <v>109</v>
      </c>
      <c r="E1334" s="23" t="s">
        <v>27</v>
      </c>
      <c r="F1334" s="24" t="s">
        <v>8</v>
      </c>
      <c r="G1334" s="25">
        <v>472</v>
      </c>
      <c r="H1334" s="25">
        <v>592</v>
      </c>
      <c r="I1334" s="25">
        <v>41</v>
      </c>
      <c r="J1334" s="25">
        <v>0</v>
      </c>
      <c r="K1334" s="25">
        <v>1104</v>
      </c>
      <c r="L1334" s="17"/>
      <c r="M1334" s="18"/>
    </row>
    <row r="1335" spans="1:13" s="19" customFormat="1" ht="12.75" customHeight="1">
      <c r="A1335" s="20">
        <v>1331</v>
      </c>
      <c r="B1335" s="22" t="s">
        <v>48</v>
      </c>
      <c r="C1335" s="23">
        <v>26350</v>
      </c>
      <c r="D1335" s="22" t="s">
        <v>109</v>
      </c>
      <c r="E1335" s="23" t="s">
        <v>28</v>
      </c>
      <c r="F1335" s="24" t="s">
        <v>9</v>
      </c>
      <c r="G1335" s="25">
        <v>204</v>
      </c>
      <c r="H1335" s="25">
        <v>416</v>
      </c>
      <c r="I1335" s="25">
        <v>69</v>
      </c>
      <c r="J1335" s="25">
        <v>0</v>
      </c>
      <c r="K1335" s="25">
        <v>693</v>
      </c>
      <c r="L1335" s="17"/>
      <c r="M1335" s="18"/>
    </row>
    <row r="1336" spans="1:13" s="19" customFormat="1" ht="12.75" customHeight="1">
      <c r="A1336" s="20">
        <v>1332</v>
      </c>
      <c r="B1336" s="22" t="s">
        <v>48</v>
      </c>
      <c r="C1336" s="23">
        <v>26350</v>
      </c>
      <c r="D1336" s="22" t="s">
        <v>109</v>
      </c>
      <c r="E1336" s="23" t="s">
        <v>29</v>
      </c>
      <c r="F1336" s="24" t="s">
        <v>10</v>
      </c>
      <c r="G1336" s="25">
        <v>166</v>
      </c>
      <c r="H1336" s="25">
        <v>59</v>
      </c>
      <c r="I1336" s="25">
        <v>0</v>
      </c>
      <c r="J1336" s="25">
        <v>0</v>
      </c>
      <c r="K1336" s="25">
        <v>221</v>
      </c>
      <c r="L1336" s="17"/>
      <c r="M1336" s="18"/>
    </row>
    <row r="1337" spans="1:13" s="19" customFormat="1" ht="12.75" customHeight="1">
      <c r="A1337" s="20">
        <v>1333</v>
      </c>
      <c r="B1337" s="22" t="s">
        <v>48</v>
      </c>
      <c r="C1337" s="23">
        <v>26350</v>
      </c>
      <c r="D1337" s="22" t="s">
        <v>109</v>
      </c>
      <c r="E1337" s="23" t="s">
        <v>30</v>
      </c>
      <c r="F1337" s="24" t="s">
        <v>11</v>
      </c>
      <c r="G1337" s="25">
        <v>189</v>
      </c>
      <c r="H1337" s="25">
        <v>85</v>
      </c>
      <c r="I1337" s="25">
        <v>10</v>
      </c>
      <c r="J1337" s="25">
        <v>0</v>
      </c>
      <c r="K1337" s="25">
        <v>291</v>
      </c>
      <c r="L1337" s="17"/>
      <c r="M1337" s="18"/>
    </row>
    <row r="1338" spans="1:13" s="19" customFormat="1" ht="12.75" customHeight="1">
      <c r="A1338" s="20">
        <v>1334</v>
      </c>
      <c r="B1338" s="22" t="s">
        <v>48</v>
      </c>
      <c r="C1338" s="23">
        <v>26350</v>
      </c>
      <c r="D1338" s="22" t="s">
        <v>109</v>
      </c>
      <c r="E1338" s="23" t="s">
        <v>31</v>
      </c>
      <c r="F1338" s="24" t="s">
        <v>12</v>
      </c>
      <c r="G1338" s="25">
        <v>2156</v>
      </c>
      <c r="H1338" s="25">
        <v>383</v>
      </c>
      <c r="I1338" s="25">
        <v>4</v>
      </c>
      <c r="J1338" s="25">
        <v>0</v>
      </c>
      <c r="K1338" s="25">
        <v>2542</v>
      </c>
      <c r="L1338" s="17"/>
      <c r="M1338" s="18"/>
    </row>
    <row r="1339" spans="1:13" s="19" customFormat="1" ht="12.75" customHeight="1">
      <c r="A1339" s="20">
        <v>1335</v>
      </c>
      <c r="B1339" s="22" t="s">
        <v>48</v>
      </c>
      <c r="C1339" s="23">
        <v>26350</v>
      </c>
      <c r="D1339" s="22" t="s">
        <v>109</v>
      </c>
      <c r="E1339" s="23" t="s">
        <v>32</v>
      </c>
      <c r="F1339" s="24" t="s">
        <v>13</v>
      </c>
      <c r="G1339" s="25">
        <v>2656</v>
      </c>
      <c r="H1339" s="25">
        <v>312</v>
      </c>
      <c r="I1339" s="25">
        <v>12</v>
      </c>
      <c r="J1339" s="25">
        <v>3</v>
      </c>
      <c r="K1339" s="25">
        <v>2981</v>
      </c>
      <c r="L1339" s="17"/>
      <c r="M1339" s="18"/>
    </row>
    <row r="1340" spans="1:13" s="19" customFormat="1" ht="12.75" customHeight="1">
      <c r="A1340" s="20">
        <v>1336</v>
      </c>
      <c r="B1340" s="22" t="s">
        <v>48</v>
      </c>
      <c r="C1340" s="23">
        <v>26350</v>
      </c>
      <c r="D1340" s="22" t="s">
        <v>109</v>
      </c>
      <c r="E1340" s="23" t="s">
        <v>33</v>
      </c>
      <c r="F1340" s="24" t="s">
        <v>14</v>
      </c>
      <c r="G1340" s="25">
        <v>1844</v>
      </c>
      <c r="H1340" s="25">
        <v>1219</v>
      </c>
      <c r="I1340" s="25">
        <v>53</v>
      </c>
      <c r="J1340" s="25">
        <v>0</v>
      </c>
      <c r="K1340" s="25">
        <v>3120</v>
      </c>
      <c r="L1340" s="17"/>
      <c r="M1340" s="18"/>
    </row>
    <row r="1341" spans="1:13" s="19" customFormat="1" ht="12.75" customHeight="1">
      <c r="A1341" s="20">
        <v>1337</v>
      </c>
      <c r="B1341" s="22" t="s">
        <v>48</v>
      </c>
      <c r="C1341" s="23">
        <v>26350</v>
      </c>
      <c r="D1341" s="22" t="s">
        <v>109</v>
      </c>
      <c r="E1341" s="23" t="s">
        <v>34</v>
      </c>
      <c r="F1341" s="24" t="s">
        <v>15</v>
      </c>
      <c r="G1341" s="25">
        <v>301</v>
      </c>
      <c r="H1341" s="25">
        <v>291</v>
      </c>
      <c r="I1341" s="25">
        <v>24</v>
      </c>
      <c r="J1341" s="25">
        <v>5</v>
      </c>
      <c r="K1341" s="25">
        <v>626</v>
      </c>
      <c r="L1341" s="17"/>
      <c r="M1341" s="18"/>
    </row>
    <row r="1342" spans="1:13" s="19" customFormat="1" ht="12.75" customHeight="1">
      <c r="A1342" s="20">
        <v>1338</v>
      </c>
      <c r="B1342" s="22" t="s">
        <v>48</v>
      </c>
      <c r="C1342" s="23">
        <v>26350</v>
      </c>
      <c r="D1342" s="22" t="s">
        <v>109</v>
      </c>
      <c r="E1342" s="23" t="s">
        <v>35</v>
      </c>
      <c r="F1342" s="24" t="s">
        <v>16</v>
      </c>
      <c r="G1342" s="25">
        <v>20</v>
      </c>
      <c r="H1342" s="25">
        <v>12</v>
      </c>
      <c r="I1342" s="25">
        <v>3</v>
      </c>
      <c r="J1342" s="25">
        <v>0</v>
      </c>
      <c r="K1342" s="25">
        <v>31</v>
      </c>
      <c r="L1342" s="17"/>
      <c r="M1342" s="18"/>
    </row>
    <row r="1343" spans="1:13" s="19" customFormat="1" ht="12.75" customHeight="1">
      <c r="A1343" s="20">
        <v>1339</v>
      </c>
      <c r="B1343" s="22" t="s">
        <v>48</v>
      </c>
      <c r="C1343" s="23">
        <v>26350</v>
      </c>
      <c r="D1343" s="22" t="s">
        <v>109</v>
      </c>
      <c r="E1343" s="23" t="s">
        <v>36</v>
      </c>
      <c r="F1343" s="24" t="s">
        <v>17</v>
      </c>
      <c r="G1343" s="25">
        <v>107</v>
      </c>
      <c r="H1343" s="25">
        <v>92</v>
      </c>
      <c r="I1343" s="25">
        <v>18</v>
      </c>
      <c r="J1343" s="25">
        <v>0</v>
      </c>
      <c r="K1343" s="25">
        <v>217</v>
      </c>
      <c r="L1343" s="17"/>
      <c r="M1343" s="18"/>
    </row>
    <row r="1344" spans="1:13" s="19" customFormat="1" ht="12.75" customHeight="1">
      <c r="A1344" s="20">
        <v>1340</v>
      </c>
      <c r="B1344" s="22" t="s">
        <v>48</v>
      </c>
      <c r="C1344" s="23">
        <v>26350</v>
      </c>
      <c r="D1344" s="22" t="s">
        <v>109</v>
      </c>
      <c r="E1344" s="23" t="s">
        <v>37</v>
      </c>
      <c r="F1344" s="24" t="s">
        <v>18</v>
      </c>
      <c r="G1344" s="25">
        <v>884</v>
      </c>
      <c r="H1344" s="25">
        <v>664</v>
      </c>
      <c r="I1344" s="25">
        <v>19</v>
      </c>
      <c r="J1344" s="25">
        <v>3</v>
      </c>
      <c r="K1344" s="25">
        <v>1575</v>
      </c>
      <c r="L1344" s="17"/>
      <c r="M1344" s="18"/>
    </row>
    <row r="1345" spans="1:13" s="19" customFormat="1" ht="12.75" customHeight="1">
      <c r="A1345" s="20">
        <v>1341</v>
      </c>
      <c r="B1345" s="22" t="s">
        <v>48</v>
      </c>
      <c r="C1345" s="23">
        <v>26350</v>
      </c>
      <c r="D1345" s="22" t="s">
        <v>109</v>
      </c>
      <c r="E1345" s="23" t="s">
        <v>38</v>
      </c>
      <c r="F1345" s="24" t="s">
        <v>19</v>
      </c>
      <c r="G1345" s="25">
        <v>217</v>
      </c>
      <c r="H1345" s="25">
        <v>71</v>
      </c>
      <c r="I1345" s="25">
        <v>9</v>
      </c>
      <c r="J1345" s="25">
        <v>0</v>
      </c>
      <c r="K1345" s="25">
        <v>293</v>
      </c>
      <c r="L1345" s="17"/>
      <c r="M1345" s="18"/>
    </row>
    <row r="1346" spans="1:13" s="19" customFormat="1" ht="12.75" customHeight="1">
      <c r="A1346" s="20">
        <v>1342</v>
      </c>
      <c r="B1346" s="22" t="s">
        <v>48</v>
      </c>
      <c r="C1346" s="23">
        <v>26350</v>
      </c>
      <c r="D1346" s="22" t="s">
        <v>109</v>
      </c>
      <c r="E1346" s="23" t="s">
        <v>39</v>
      </c>
      <c r="F1346" s="24" t="s">
        <v>20</v>
      </c>
      <c r="G1346" s="25">
        <v>171</v>
      </c>
      <c r="H1346" s="25">
        <v>312</v>
      </c>
      <c r="I1346" s="25">
        <v>4</v>
      </c>
      <c r="J1346" s="25">
        <v>0</v>
      </c>
      <c r="K1346" s="25">
        <v>490</v>
      </c>
      <c r="L1346" s="17"/>
      <c r="M1346" s="18"/>
    </row>
    <row r="1347" spans="1:13" s="19" customFormat="1" ht="12.75" customHeight="1">
      <c r="A1347" s="20">
        <v>1343</v>
      </c>
      <c r="B1347" s="22" t="s">
        <v>48</v>
      </c>
      <c r="C1347" s="23">
        <v>26350</v>
      </c>
      <c r="D1347" s="22" t="s">
        <v>109</v>
      </c>
      <c r="E1347" s="23" t="s">
        <v>40</v>
      </c>
      <c r="F1347" s="24" t="s">
        <v>41</v>
      </c>
      <c r="G1347" s="25">
        <v>195</v>
      </c>
      <c r="H1347" s="25">
        <v>49</v>
      </c>
      <c r="I1347" s="25">
        <v>4</v>
      </c>
      <c r="J1347" s="25">
        <v>0</v>
      </c>
      <c r="K1347" s="25">
        <v>250</v>
      </c>
      <c r="L1347" s="17"/>
      <c r="M1347" s="18"/>
    </row>
    <row r="1348" spans="1:13" s="19" customFormat="1" ht="12.75" customHeight="1">
      <c r="A1348" s="20">
        <v>1344</v>
      </c>
      <c r="B1348" s="22" t="s">
        <v>48</v>
      </c>
      <c r="C1348" s="23">
        <v>26350</v>
      </c>
      <c r="D1348" s="22" t="s">
        <v>110</v>
      </c>
      <c r="E1348" s="23"/>
      <c r="F1348" s="24"/>
      <c r="G1348" s="25">
        <v>11257</v>
      </c>
      <c r="H1348" s="25">
        <v>5394</v>
      </c>
      <c r="I1348" s="25">
        <v>308</v>
      </c>
      <c r="J1348" s="25">
        <v>16</v>
      </c>
      <c r="K1348" s="25">
        <v>16963</v>
      </c>
      <c r="L1348" s="17"/>
      <c r="M1348" s="18"/>
    </row>
    <row r="1349" spans="1:13" s="19" customFormat="1" ht="12.75" customHeight="1">
      <c r="A1349" s="20">
        <v>1345</v>
      </c>
      <c r="B1349" s="22" t="s">
        <v>48</v>
      </c>
      <c r="C1349" s="23">
        <v>26430</v>
      </c>
      <c r="D1349" s="22" t="s">
        <v>197</v>
      </c>
      <c r="E1349" s="23" t="s">
        <v>21</v>
      </c>
      <c r="F1349" s="24" t="s">
        <v>2</v>
      </c>
      <c r="G1349" s="25">
        <v>463</v>
      </c>
      <c r="H1349" s="25">
        <v>164</v>
      </c>
      <c r="I1349" s="25">
        <v>5</v>
      </c>
      <c r="J1349" s="25">
        <v>0</v>
      </c>
      <c r="K1349" s="25">
        <v>631</v>
      </c>
      <c r="L1349" s="17"/>
      <c r="M1349" s="18"/>
    </row>
    <row r="1350" spans="1:13" s="19" customFormat="1" ht="12.75" customHeight="1">
      <c r="A1350" s="20">
        <v>1346</v>
      </c>
      <c r="B1350" s="22" t="s">
        <v>48</v>
      </c>
      <c r="C1350" s="23">
        <v>26430</v>
      </c>
      <c r="D1350" s="22" t="s">
        <v>197</v>
      </c>
      <c r="E1350" s="23" t="s">
        <v>22</v>
      </c>
      <c r="F1350" s="24" t="s">
        <v>3</v>
      </c>
      <c r="G1350" s="25">
        <v>3</v>
      </c>
      <c r="H1350" s="25">
        <v>0</v>
      </c>
      <c r="I1350" s="25">
        <v>0</v>
      </c>
      <c r="J1350" s="25">
        <v>0</v>
      </c>
      <c r="K1350" s="25">
        <v>4</v>
      </c>
      <c r="L1350" s="17"/>
      <c r="M1350" s="18"/>
    </row>
    <row r="1351" spans="1:13" s="19" customFormat="1" ht="12.75" customHeight="1">
      <c r="A1351" s="20">
        <v>1347</v>
      </c>
      <c r="B1351" s="22" t="s">
        <v>48</v>
      </c>
      <c r="C1351" s="23">
        <v>26430</v>
      </c>
      <c r="D1351" s="22" t="s">
        <v>197</v>
      </c>
      <c r="E1351" s="23" t="s">
        <v>23</v>
      </c>
      <c r="F1351" s="24" t="s">
        <v>4</v>
      </c>
      <c r="G1351" s="25">
        <v>14</v>
      </c>
      <c r="H1351" s="25">
        <v>24</v>
      </c>
      <c r="I1351" s="25">
        <v>0</v>
      </c>
      <c r="J1351" s="25">
        <v>0</v>
      </c>
      <c r="K1351" s="25">
        <v>44</v>
      </c>
      <c r="L1351" s="17"/>
      <c r="M1351" s="18"/>
    </row>
    <row r="1352" spans="1:13" s="19" customFormat="1" ht="12.75" customHeight="1">
      <c r="A1352" s="20">
        <v>1348</v>
      </c>
      <c r="B1352" s="22" t="s">
        <v>48</v>
      </c>
      <c r="C1352" s="23">
        <v>26430</v>
      </c>
      <c r="D1352" s="22" t="s">
        <v>197</v>
      </c>
      <c r="E1352" s="23" t="s">
        <v>24</v>
      </c>
      <c r="F1352" s="24" t="s">
        <v>5</v>
      </c>
      <c r="G1352" s="25">
        <v>0</v>
      </c>
      <c r="H1352" s="25">
        <v>3</v>
      </c>
      <c r="I1352" s="25">
        <v>0</v>
      </c>
      <c r="J1352" s="25">
        <v>0</v>
      </c>
      <c r="K1352" s="25">
        <v>3</v>
      </c>
      <c r="L1352" s="17"/>
      <c r="M1352" s="18"/>
    </row>
    <row r="1353" spans="1:13" s="19" customFormat="1" ht="12.75" customHeight="1">
      <c r="A1353" s="20">
        <v>1349</v>
      </c>
      <c r="B1353" s="22" t="s">
        <v>48</v>
      </c>
      <c r="C1353" s="23">
        <v>26430</v>
      </c>
      <c r="D1353" s="22" t="s">
        <v>197</v>
      </c>
      <c r="E1353" s="23" t="s">
        <v>25</v>
      </c>
      <c r="F1353" s="24" t="s">
        <v>6</v>
      </c>
      <c r="G1353" s="25">
        <v>106</v>
      </c>
      <c r="H1353" s="25">
        <v>51</v>
      </c>
      <c r="I1353" s="25">
        <v>0</v>
      </c>
      <c r="J1353" s="25">
        <v>0</v>
      </c>
      <c r="K1353" s="25">
        <v>160</v>
      </c>
      <c r="L1353" s="17"/>
      <c r="M1353" s="18"/>
    </row>
    <row r="1354" spans="1:13" s="19" customFormat="1" ht="12.75" customHeight="1">
      <c r="A1354" s="20">
        <v>1350</v>
      </c>
      <c r="B1354" s="22" t="s">
        <v>48</v>
      </c>
      <c r="C1354" s="23">
        <v>26430</v>
      </c>
      <c r="D1354" s="22" t="s">
        <v>197</v>
      </c>
      <c r="E1354" s="23" t="s">
        <v>26</v>
      </c>
      <c r="F1354" s="24" t="s">
        <v>7</v>
      </c>
      <c r="G1354" s="25">
        <v>11</v>
      </c>
      <c r="H1354" s="25">
        <v>19</v>
      </c>
      <c r="I1354" s="25">
        <v>0</v>
      </c>
      <c r="J1354" s="25">
        <v>0</v>
      </c>
      <c r="K1354" s="25">
        <v>26</v>
      </c>
      <c r="L1354" s="17"/>
      <c r="M1354" s="18"/>
    </row>
    <row r="1355" spans="1:13" s="19" customFormat="1" ht="12.75" customHeight="1">
      <c r="A1355" s="20">
        <v>1351</v>
      </c>
      <c r="B1355" s="22" t="s">
        <v>48</v>
      </c>
      <c r="C1355" s="23">
        <v>26430</v>
      </c>
      <c r="D1355" s="22" t="s">
        <v>197</v>
      </c>
      <c r="E1355" s="23" t="s">
        <v>27</v>
      </c>
      <c r="F1355" s="24" t="s">
        <v>8</v>
      </c>
      <c r="G1355" s="25">
        <v>24</v>
      </c>
      <c r="H1355" s="25">
        <v>17</v>
      </c>
      <c r="I1355" s="25">
        <v>3</v>
      </c>
      <c r="J1355" s="25">
        <v>0</v>
      </c>
      <c r="K1355" s="25">
        <v>39</v>
      </c>
      <c r="L1355" s="17"/>
      <c r="M1355" s="18"/>
    </row>
    <row r="1356" spans="1:13" s="19" customFormat="1" ht="12.75" customHeight="1">
      <c r="A1356" s="20">
        <v>1352</v>
      </c>
      <c r="B1356" s="22" t="s">
        <v>48</v>
      </c>
      <c r="C1356" s="23">
        <v>26430</v>
      </c>
      <c r="D1356" s="22" t="s">
        <v>197</v>
      </c>
      <c r="E1356" s="23" t="s">
        <v>28</v>
      </c>
      <c r="F1356" s="24" t="s">
        <v>9</v>
      </c>
      <c r="G1356" s="25">
        <v>14</v>
      </c>
      <c r="H1356" s="25">
        <v>24</v>
      </c>
      <c r="I1356" s="25">
        <v>3</v>
      </c>
      <c r="J1356" s="25">
        <v>0</v>
      </c>
      <c r="K1356" s="25">
        <v>40</v>
      </c>
      <c r="L1356" s="17"/>
      <c r="M1356" s="18"/>
    </row>
    <row r="1357" spans="1:13" s="19" customFormat="1" ht="12.75" customHeight="1">
      <c r="A1357" s="20">
        <v>1353</v>
      </c>
      <c r="B1357" s="22" t="s">
        <v>48</v>
      </c>
      <c r="C1357" s="23">
        <v>26430</v>
      </c>
      <c r="D1357" s="22" t="s">
        <v>197</v>
      </c>
      <c r="E1357" s="23" t="s">
        <v>29</v>
      </c>
      <c r="F1357" s="24" t="s">
        <v>10</v>
      </c>
      <c r="G1357" s="25">
        <v>40</v>
      </c>
      <c r="H1357" s="25">
        <v>24</v>
      </c>
      <c r="I1357" s="25">
        <v>3</v>
      </c>
      <c r="J1357" s="25">
        <v>0</v>
      </c>
      <c r="K1357" s="25">
        <v>69</v>
      </c>
      <c r="L1357" s="17"/>
      <c r="M1357" s="18"/>
    </row>
    <row r="1358" spans="1:13" s="19" customFormat="1" ht="12.75" customHeight="1">
      <c r="A1358" s="20">
        <v>1354</v>
      </c>
      <c r="B1358" s="22" t="s">
        <v>48</v>
      </c>
      <c r="C1358" s="23">
        <v>26430</v>
      </c>
      <c r="D1358" s="22" t="s">
        <v>197</v>
      </c>
      <c r="E1358" s="23" t="s">
        <v>30</v>
      </c>
      <c r="F1358" s="24" t="s">
        <v>11</v>
      </c>
      <c r="G1358" s="25">
        <v>3</v>
      </c>
      <c r="H1358" s="25">
        <v>0</v>
      </c>
      <c r="I1358" s="25">
        <v>0</v>
      </c>
      <c r="J1358" s="25">
        <v>0</v>
      </c>
      <c r="K1358" s="25">
        <v>3</v>
      </c>
      <c r="L1358" s="17"/>
      <c r="M1358" s="18"/>
    </row>
    <row r="1359" spans="1:13" s="19" customFormat="1" ht="12.75" customHeight="1">
      <c r="A1359" s="20">
        <v>1355</v>
      </c>
      <c r="B1359" s="22" t="s">
        <v>48</v>
      </c>
      <c r="C1359" s="23">
        <v>26430</v>
      </c>
      <c r="D1359" s="22" t="s">
        <v>197</v>
      </c>
      <c r="E1359" s="23" t="s">
        <v>31</v>
      </c>
      <c r="F1359" s="24" t="s">
        <v>12</v>
      </c>
      <c r="G1359" s="25">
        <v>49</v>
      </c>
      <c r="H1359" s="25">
        <v>5</v>
      </c>
      <c r="I1359" s="25">
        <v>0</v>
      </c>
      <c r="J1359" s="25">
        <v>0</v>
      </c>
      <c r="K1359" s="25">
        <v>53</v>
      </c>
      <c r="L1359" s="17"/>
      <c r="M1359" s="18"/>
    </row>
    <row r="1360" spans="1:13" s="19" customFormat="1" ht="12.75" customHeight="1">
      <c r="A1360" s="20">
        <v>1356</v>
      </c>
      <c r="B1360" s="22" t="s">
        <v>48</v>
      </c>
      <c r="C1360" s="23">
        <v>26430</v>
      </c>
      <c r="D1360" s="22" t="s">
        <v>197</v>
      </c>
      <c r="E1360" s="23" t="s">
        <v>32</v>
      </c>
      <c r="F1360" s="24" t="s">
        <v>13</v>
      </c>
      <c r="G1360" s="25">
        <v>67</v>
      </c>
      <c r="H1360" s="25">
        <v>12</v>
      </c>
      <c r="I1360" s="25">
        <v>0</v>
      </c>
      <c r="J1360" s="25">
        <v>0</v>
      </c>
      <c r="K1360" s="25">
        <v>77</v>
      </c>
      <c r="L1360" s="17"/>
      <c r="M1360" s="18"/>
    </row>
    <row r="1361" spans="1:13" s="19" customFormat="1" ht="12.75" customHeight="1">
      <c r="A1361" s="20">
        <v>1357</v>
      </c>
      <c r="B1361" s="22" t="s">
        <v>48</v>
      </c>
      <c r="C1361" s="23">
        <v>26430</v>
      </c>
      <c r="D1361" s="22" t="s">
        <v>197</v>
      </c>
      <c r="E1361" s="23" t="s">
        <v>33</v>
      </c>
      <c r="F1361" s="24" t="s">
        <v>14</v>
      </c>
      <c r="G1361" s="25">
        <v>35</v>
      </c>
      <c r="H1361" s="25">
        <v>36</v>
      </c>
      <c r="I1361" s="25">
        <v>0</v>
      </c>
      <c r="J1361" s="25">
        <v>0</v>
      </c>
      <c r="K1361" s="25">
        <v>76</v>
      </c>
      <c r="L1361" s="17"/>
      <c r="M1361" s="18"/>
    </row>
    <row r="1362" spans="1:13" s="19" customFormat="1" ht="12.75" customHeight="1">
      <c r="A1362" s="20">
        <v>1358</v>
      </c>
      <c r="B1362" s="22" t="s">
        <v>48</v>
      </c>
      <c r="C1362" s="23">
        <v>26430</v>
      </c>
      <c r="D1362" s="22" t="s">
        <v>197</v>
      </c>
      <c r="E1362" s="23" t="s">
        <v>34</v>
      </c>
      <c r="F1362" s="24" t="s">
        <v>15</v>
      </c>
      <c r="G1362" s="25">
        <v>14</v>
      </c>
      <c r="H1362" s="25">
        <v>10</v>
      </c>
      <c r="I1362" s="25">
        <v>0</v>
      </c>
      <c r="J1362" s="25">
        <v>0</v>
      </c>
      <c r="K1362" s="25">
        <v>25</v>
      </c>
      <c r="L1362" s="17"/>
      <c r="M1362" s="18"/>
    </row>
    <row r="1363" spans="1:13" s="19" customFormat="1" ht="12.75" customHeight="1">
      <c r="A1363" s="20">
        <v>1359</v>
      </c>
      <c r="B1363" s="22" t="s">
        <v>48</v>
      </c>
      <c r="C1363" s="23">
        <v>26430</v>
      </c>
      <c r="D1363" s="22" t="s">
        <v>197</v>
      </c>
      <c r="E1363" s="23" t="s">
        <v>35</v>
      </c>
      <c r="F1363" s="24" t="s">
        <v>16</v>
      </c>
      <c r="G1363" s="25">
        <v>0</v>
      </c>
      <c r="H1363" s="25">
        <v>3</v>
      </c>
      <c r="I1363" s="25">
        <v>0</v>
      </c>
      <c r="J1363" s="25">
        <v>0</v>
      </c>
      <c r="K1363" s="25">
        <v>3</v>
      </c>
      <c r="L1363" s="17"/>
      <c r="M1363" s="18"/>
    </row>
    <row r="1364" spans="1:13" s="19" customFormat="1" ht="12.75" customHeight="1">
      <c r="A1364" s="20">
        <v>1360</v>
      </c>
      <c r="B1364" s="22" t="s">
        <v>48</v>
      </c>
      <c r="C1364" s="23">
        <v>26430</v>
      </c>
      <c r="D1364" s="22" t="s">
        <v>197</v>
      </c>
      <c r="E1364" s="23" t="s">
        <v>36</v>
      </c>
      <c r="F1364" s="24" t="s">
        <v>17</v>
      </c>
      <c r="G1364" s="25">
        <v>7</v>
      </c>
      <c r="H1364" s="25">
        <v>3</v>
      </c>
      <c r="I1364" s="25">
        <v>0</v>
      </c>
      <c r="J1364" s="25">
        <v>0</v>
      </c>
      <c r="K1364" s="25">
        <v>10</v>
      </c>
      <c r="L1364" s="17"/>
      <c r="M1364" s="18"/>
    </row>
    <row r="1365" spans="1:13" s="19" customFormat="1" ht="12.75" customHeight="1">
      <c r="A1365" s="20">
        <v>1361</v>
      </c>
      <c r="B1365" s="22" t="s">
        <v>48</v>
      </c>
      <c r="C1365" s="23">
        <v>26430</v>
      </c>
      <c r="D1365" s="22" t="s">
        <v>197</v>
      </c>
      <c r="E1365" s="23" t="s">
        <v>37</v>
      </c>
      <c r="F1365" s="24" t="s">
        <v>18</v>
      </c>
      <c r="G1365" s="25">
        <v>13</v>
      </c>
      <c r="H1365" s="25">
        <v>4</v>
      </c>
      <c r="I1365" s="25">
        <v>3</v>
      </c>
      <c r="J1365" s="25">
        <v>0</v>
      </c>
      <c r="K1365" s="25">
        <v>18</v>
      </c>
      <c r="L1365" s="17"/>
      <c r="M1365" s="18"/>
    </row>
    <row r="1366" spans="1:13" s="19" customFormat="1" ht="12.75" customHeight="1">
      <c r="A1366" s="20">
        <v>1362</v>
      </c>
      <c r="B1366" s="22" t="s">
        <v>48</v>
      </c>
      <c r="C1366" s="23">
        <v>26430</v>
      </c>
      <c r="D1366" s="22" t="s">
        <v>197</v>
      </c>
      <c r="E1366" s="23" t="s">
        <v>38</v>
      </c>
      <c r="F1366" s="24" t="s">
        <v>19</v>
      </c>
      <c r="G1366" s="25">
        <v>11</v>
      </c>
      <c r="H1366" s="25">
        <v>6</v>
      </c>
      <c r="I1366" s="25">
        <v>0</v>
      </c>
      <c r="J1366" s="25">
        <v>0</v>
      </c>
      <c r="K1366" s="25">
        <v>18</v>
      </c>
      <c r="L1366" s="17"/>
      <c r="M1366" s="18"/>
    </row>
    <row r="1367" spans="1:13" s="19" customFormat="1" ht="12.75" customHeight="1">
      <c r="A1367" s="20">
        <v>1363</v>
      </c>
      <c r="B1367" s="22" t="s">
        <v>48</v>
      </c>
      <c r="C1367" s="23">
        <v>26430</v>
      </c>
      <c r="D1367" s="22" t="s">
        <v>197</v>
      </c>
      <c r="E1367" s="23" t="s">
        <v>39</v>
      </c>
      <c r="F1367" s="24" t="s">
        <v>20</v>
      </c>
      <c r="G1367" s="25">
        <v>19</v>
      </c>
      <c r="H1367" s="25">
        <v>18</v>
      </c>
      <c r="I1367" s="25">
        <v>0</v>
      </c>
      <c r="J1367" s="25">
        <v>0</v>
      </c>
      <c r="K1367" s="25">
        <v>35</v>
      </c>
      <c r="L1367" s="17"/>
      <c r="M1367" s="18"/>
    </row>
    <row r="1368" spans="1:13" s="19" customFormat="1" ht="12.75" customHeight="1">
      <c r="A1368" s="20">
        <v>1364</v>
      </c>
      <c r="B1368" s="22" t="s">
        <v>48</v>
      </c>
      <c r="C1368" s="23">
        <v>26430</v>
      </c>
      <c r="D1368" s="22" t="s">
        <v>197</v>
      </c>
      <c r="E1368" s="23" t="s">
        <v>40</v>
      </c>
      <c r="F1368" s="24" t="s">
        <v>41</v>
      </c>
      <c r="G1368" s="25">
        <v>6</v>
      </c>
      <c r="H1368" s="25">
        <v>0</v>
      </c>
      <c r="I1368" s="25">
        <v>0</v>
      </c>
      <c r="J1368" s="25">
        <v>0</v>
      </c>
      <c r="K1368" s="25">
        <v>6</v>
      </c>
      <c r="L1368" s="17"/>
      <c r="M1368" s="18"/>
    </row>
    <row r="1369" spans="1:13" s="19" customFormat="1" ht="12.75" customHeight="1">
      <c r="A1369" s="20">
        <v>1365</v>
      </c>
      <c r="B1369" s="22" t="s">
        <v>48</v>
      </c>
      <c r="C1369" s="23">
        <v>26430</v>
      </c>
      <c r="D1369" s="22" t="s">
        <v>198</v>
      </c>
      <c r="E1369" s="23"/>
      <c r="F1369" s="24"/>
      <c r="G1369" s="25">
        <v>902</v>
      </c>
      <c r="H1369" s="25">
        <v>429</v>
      </c>
      <c r="I1369" s="25">
        <v>16</v>
      </c>
      <c r="J1369" s="25">
        <v>0</v>
      </c>
      <c r="K1369" s="25">
        <v>1343</v>
      </c>
      <c r="L1369" s="17"/>
      <c r="M1369" s="18"/>
    </row>
    <row r="1370" spans="1:13" s="19" customFormat="1" ht="12.75" customHeight="1">
      <c r="A1370" s="20">
        <v>1366</v>
      </c>
      <c r="B1370" s="22" t="s">
        <v>48</v>
      </c>
      <c r="C1370" s="23">
        <v>26490</v>
      </c>
      <c r="D1370" s="22" t="s">
        <v>199</v>
      </c>
      <c r="E1370" s="23" t="s">
        <v>21</v>
      </c>
      <c r="F1370" s="24" t="s">
        <v>2</v>
      </c>
      <c r="G1370" s="25">
        <v>322</v>
      </c>
      <c r="H1370" s="25">
        <v>108</v>
      </c>
      <c r="I1370" s="25">
        <v>0</v>
      </c>
      <c r="J1370" s="25">
        <v>0</v>
      </c>
      <c r="K1370" s="25">
        <v>432</v>
      </c>
      <c r="L1370" s="17"/>
      <c r="M1370" s="18"/>
    </row>
    <row r="1371" spans="1:13" s="19" customFormat="1" ht="12.75" customHeight="1">
      <c r="A1371" s="20">
        <v>1367</v>
      </c>
      <c r="B1371" s="22" t="s">
        <v>48</v>
      </c>
      <c r="C1371" s="23">
        <v>26490</v>
      </c>
      <c r="D1371" s="22" t="s">
        <v>199</v>
      </c>
      <c r="E1371" s="23" t="s">
        <v>22</v>
      </c>
      <c r="F1371" s="24" t="s">
        <v>3</v>
      </c>
      <c r="G1371" s="25">
        <v>0</v>
      </c>
      <c r="H1371" s="25">
        <v>0</v>
      </c>
      <c r="I1371" s="25">
        <v>0</v>
      </c>
      <c r="J1371" s="25">
        <v>0</v>
      </c>
      <c r="K1371" s="25">
        <v>0</v>
      </c>
      <c r="L1371" s="17"/>
      <c r="M1371" s="18"/>
    </row>
    <row r="1372" spans="1:13" s="19" customFormat="1" ht="12.75" customHeight="1">
      <c r="A1372" s="20">
        <v>1368</v>
      </c>
      <c r="B1372" s="22" t="s">
        <v>48</v>
      </c>
      <c r="C1372" s="23">
        <v>26490</v>
      </c>
      <c r="D1372" s="22" t="s">
        <v>199</v>
      </c>
      <c r="E1372" s="23" t="s">
        <v>23</v>
      </c>
      <c r="F1372" s="24" t="s">
        <v>4</v>
      </c>
      <c r="G1372" s="25">
        <v>53</v>
      </c>
      <c r="H1372" s="25">
        <v>38</v>
      </c>
      <c r="I1372" s="25">
        <v>3</v>
      </c>
      <c r="J1372" s="25">
        <v>0</v>
      </c>
      <c r="K1372" s="25">
        <v>102</v>
      </c>
      <c r="L1372" s="17"/>
      <c r="M1372" s="18"/>
    </row>
    <row r="1373" spans="1:13" s="19" customFormat="1" ht="12.75" customHeight="1">
      <c r="A1373" s="20">
        <v>1369</v>
      </c>
      <c r="B1373" s="22" t="s">
        <v>48</v>
      </c>
      <c r="C1373" s="23">
        <v>26490</v>
      </c>
      <c r="D1373" s="22" t="s">
        <v>199</v>
      </c>
      <c r="E1373" s="23" t="s">
        <v>24</v>
      </c>
      <c r="F1373" s="24" t="s">
        <v>5</v>
      </c>
      <c r="G1373" s="25">
        <v>3</v>
      </c>
      <c r="H1373" s="25">
        <v>4</v>
      </c>
      <c r="I1373" s="25">
        <v>0</v>
      </c>
      <c r="J1373" s="25">
        <v>0</v>
      </c>
      <c r="K1373" s="25">
        <v>8</v>
      </c>
      <c r="L1373" s="17"/>
      <c r="M1373" s="18"/>
    </row>
    <row r="1374" spans="1:13" s="19" customFormat="1" ht="12.75" customHeight="1">
      <c r="A1374" s="20">
        <v>1370</v>
      </c>
      <c r="B1374" s="22" t="s">
        <v>48</v>
      </c>
      <c r="C1374" s="23">
        <v>26490</v>
      </c>
      <c r="D1374" s="22" t="s">
        <v>199</v>
      </c>
      <c r="E1374" s="23" t="s">
        <v>25</v>
      </c>
      <c r="F1374" s="24" t="s">
        <v>6</v>
      </c>
      <c r="G1374" s="25">
        <v>436</v>
      </c>
      <c r="H1374" s="25">
        <v>290</v>
      </c>
      <c r="I1374" s="25">
        <v>3</v>
      </c>
      <c r="J1374" s="25">
        <v>0</v>
      </c>
      <c r="K1374" s="25">
        <v>728</v>
      </c>
      <c r="L1374" s="17"/>
      <c r="M1374" s="18"/>
    </row>
    <row r="1375" spans="1:13" s="19" customFormat="1" ht="12.75" customHeight="1">
      <c r="A1375" s="20">
        <v>1371</v>
      </c>
      <c r="B1375" s="22" t="s">
        <v>48</v>
      </c>
      <c r="C1375" s="23">
        <v>26490</v>
      </c>
      <c r="D1375" s="22" t="s">
        <v>199</v>
      </c>
      <c r="E1375" s="23" t="s">
        <v>26</v>
      </c>
      <c r="F1375" s="24" t="s">
        <v>7</v>
      </c>
      <c r="G1375" s="25">
        <v>49</v>
      </c>
      <c r="H1375" s="25">
        <v>23</v>
      </c>
      <c r="I1375" s="25">
        <v>0</v>
      </c>
      <c r="J1375" s="25">
        <v>0</v>
      </c>
      <c r="K1375" s="25">
        <v>77</v>
      </c>
      <c r="L1375" s="17"/>
      <c r="M1375" s="18"/>
    </row>
    <row r="1376" spans="1:13" s="19" customFormat="1" ht="12.75" customHeight="1">
      <c r="A1376" s="20">
        <v>1372</v>
      </c>
      <c r="B1376" s="22" t="s">
        <v>48</v>
      </c>
      <c r="C1376" s="23">
        <v>26490</v>
      </c>
      <c r="D1376" s="22" t="s">
        <v>199</v>
      </c>
      <c r="E1376" s="23" t="s">
        <v>27</v>
      </c>
      <c r="F1376" s="24" t="s">
        <v>8</v>
      </c>
      <c r="G1376" s="25">
        <v>79</v>
      </c>
      <c r="H1376" s="25">
        <v>98</v>
      </c>
      <c r="I1376" s="25">
        <v>9</v>
      </c>
      <c r="J1376" s="25">
        <v>0</v>
      </c>
      <c r="K1376" s="25">
        <v>180</v>
      </c>
      <c r="L1376" s="17"/>
      <c r="M1376" s="18"/>
    </row>
    <row r="1377" spans="1:13" s="19" customFormat="1" ht="12.75" customHeight="1">
      <c r="A1377" s="20">
        <v>1373</v>
      </c>
      <c r="B1377" s="22" t="s">
        <v>48</v>
      </c>
      <c r="C1377" s="23">
        <v>26490</v>
      </c>
      <c r="D1377" s="22" t="s">
        <v>199</v>
      </c>
      <c r="E1377" s="23" t="s">
        <v>28</v>
      </c>
      <c r="F1377" s="24" t="s">
        <v>9</v>
      </c>
      <c r="G1377" s="25">
        <v>50</v>
      </c>
      <c r="H1377" s="25">
        <v>143</v>
      </c>
      <c r="I1377" s="25">
        <v>12</v>
      </c>
      <c r="J1377" s="25">
        <v>0</v>
      </c>
      <c r="K1377" s="25">
        <v>201</v>
      </c>
      <c r="L1377" s="17"/>
      <c r="M1377" s="18"/>
    </row>
    <row r="1378" spans="1:13" s="19" customFormat="1" ht="12.75" customHeight="1">
      <c r="A1378" s="20">
        <v>1374</v>
      </c>
      <c r="B1378" s="22" t="s">
        <v>48</v>
      </c>
      <c r="C1378" s="23">
        <v>26490</v>
      </c>
      <c r="D1378" s="22" t="s">
        <v>199</v>
      </c>
      <c r="E1378" s="23" t="s">
        <v>29</v>
      </c>
      <c r="F1378" s="24" t="s">
        <v>10</v>
      </c>
      <c r="G1378" s="25">
        <v>38</v>
      </c>
      <c r="H1378" s="25">
        <v>32</v>
      </c>
      <c r="I1378" s="25">
        <v>3</v>
      </c>
      <c r="J1378" s="25">
        <v>0</v>
      </c>
      <c r="K1378" s="25">
        <v>70</v>
      </c>
      <c r="L1378" s="17"/>
      <c r="M1378" s="18"/>
    </row>
    <row r="1379" spans="1:13" s="19" customFormat="1" ht="12.75" customHeight="1">
      <c r="A1379" s="20">
        <v>1375</v>
      </c>
      <c r="B1379" s="22" t="s">
        <v>48</v>
      </c>
      <c r="C1379" s="23">
        <v>26490</v>
      </c>
      <c r="D1379" s="22" t="s">
        <v>199</v>
      </c>
      <c r="E1379" s="23" t="s">
        <v>30</v>
      </c>
      <c r="F1379" s="24" t="s">
        <v>11</v>
      </c>
      <c r="G1379" s="25">
        <v>18</v>
      </c>
      <c r="H1379" s="25">
        <v>9</v>
      </c>
      <c r="I1379" s="25">
        <v>0</v>
      </c>
      <c r="J1379" s="25">
        <v>0</v>
      </c>
      <c r="K1379" s="25">
        <v>27</v>
      </c>
      <c r="L1379" s="17"/>
      <c r="M1379" s="18"/>
    </row>
    <row r="1380" spans="1:13" s="19" customFormat="1" ht="12.75" customHeight="1">
      <c r="A1380" s="20">
        <v>1376</v>
      </c>
      <c r="B1380" s="22" t="s">
        <v>48</v>
      </c>
      <c r="C1380" s="23">
        <v>26490</v>
      </c>
      <c r="D1380" s="22" t="s">
        <v>199</v>
      </c>
      <c r="E1380" s="23" t="s">
        <v>31</v>
      </c>
      <c r="F1380" s="24" t="s">
        <v>12</v>
      </c>
      <c r="G1380" s="25">
        <v>184</v>
      </c>
      <c r="H1380" s="25">
        <v>35</v>
      </c>
      <c r="I1380" s="25">
        <v>0</v>
      </c>
      <c r="J1380" s="25">
        <v>0</v>
      </c>
      <c r="K1380" s="25">
        <v>215</v>
      </c>
      <c r="L1380" s="17"/>
      <c r="M1380" s="18"/>
    </row>
    <row r="1381" spans="1:13" s="19" customFormat="1" ht="12.75" customHeight="1">
      <c r="A1381" s="20">
        <v>1377</v>
      </c>
      <c r="B1381" s="22" t="s">
        <v>48</v>
      </c>
      <c r="C1381" s="23">
        <v>26490</v>
      </c>
      <c r="D1381" s="22" t="s">
        <v>199</v>
      </c>
      <c r="E1381" s="23" t="s">
        <v>32</v>
      </c>
      <c r="F1381" s="24" t="s">
        <v>13</v>
      </c>
      <c r="G1381" s="25">
        <v>235</v>
      </c>
      <c r="H1381" s="25">
        <v>48</v>
      </c>
      <c r="I1381" s="25">
        <v>3</v>
      </c>
      <c r="J1381" s="25">
        <v>0</v>
      </c>
      <c r="K1381" s="25">
        <v>285</v>
      </c>
      <c r="L1381" s="17"/>
      <c r="M1381" s="18"/>
    </row>
    <row r="1382" spans="1:13" s="19" customFormat="1" ht="12.75" customHeight="1">
      <c r="A1382" s="20">
        <v>1378</v>
      </c>
      <c r="B1382" s="22" t="s">
        <v>48</v>
      </c>
      <c r="C1382" s="23">
        <v>26490</v>
      </c>
      <c r="D1382" s="22" t="s">
        <v>199</v>
      </c>
      <c r="E1382" s="23" t="s">
        <v>33</v>
      </c>
      <c r="F1382" s="24" t="s">
        <v>14</v>
      </c>
      <c r="G1382" s="25">
        <v>235</v>
      </c>
      <c r="H1382" s="25">
        <v>139</v>
      </c>
      <c r="I1382" s="25">
        <v>0</v>
      </c>
      <c r="J1382" s="25">
        <v>0</v>
      </c>
      <c r="K1382" s="25">
        <v>381</v>
      </c>
      <c r="L1382" s="17"/>
      <c r="M1382" s="18"/>
    </row>
    <row r="1383" spans="1:13" s="19" customFormat="1" ht="12.75" customHeight="1">
      <c r="A1383" s="20">
        <v>1379</v>
      </c>
      <c r="B1383" s="22" t="s">
        <v>48</v>
      </c>
      <c r="C1383" s="23">
        <v>26490</v>
      </c>
      <c r="D1383" s="22" t="s">
        <v>199</v>
      </c>
      <c r="E1383" s="23" t="s">
        <v>34</v>
      </c>
      <c r="F1383" s="24" t="s">
        <v>15</v>
      </c>
      <c r="G1383" s="25">
        <v>44</v>
      </c>
      <c r="H1383" s="25">
        <v>33</v>
      </c>
      <c r="I1383" s="25">
        <v>3</v>
      </c>
      <c r="J1383" s="25">
        <v>0</v>
      </c>
      <c r="K1383" s="25">
        <v>87</v>
      </c>
      <c r="L1383" s="17"/>
      <c r="M1383" s="18"/>
    </row>
    <row r="1384" spans="1:13" s="19" customFormat="1" ht="12.75" customHeight="1">
      <c r="A1384" s="20">
        <v>1380</v>
      </c>
      <c r="B1384" s="22" t="s">
        <v>48</v>
      </c>
      <c r="C1384" s="23">
        <v>26490</v>
      </c>
      <c r="D1384" s="22" t="s">
        <v>199</v>
      </c>
      <c r="E1384" s="23" t="s">
        <v>35</v>
      </c>
      <c r="F1384" s="24" t="s">
        <v>16</v>
      </c>
      <c r="G1384" s="25">
        <v>3</v>
      </c>
      <c r="H1384" s="25">
        <v>3</v>
      </c>
      <c r="I1384" s="25">
        <v>0</v>
      </c>
      <c r="J1384" s="25">
        <v>0</v>
      </c>
      <c r="K1384" s="25">
        <v>5</v>
      </c>
      <c r="L1384" s="17"/>
      <c r="M1384" s="18"/>
    </row>
    <row r="1385" spans="1:13" s="19" customFormat="1" ht="12.75" customHeight="1">
      <c r="A1385" s="20">
        <v>1381</v>
      </c>
      <c r="B1385" s="22" t="s">
        <v>48</v>
      </c>
      <c r="C1385" s="23">
        <v>26490</v>
      </c>
      <c r="D1385" s="22" t="s">
        <v>199</v>
      </c>
      <c r="E1385" s="23" t="s">
        <v>36</v>
      </c>
      <c r="F1385" s="24" t="s">
        <v>17</v>
      </c>
      <c r="G1385" s="25">
        <v>17</v>
      </c>
      <c r="H1385" s="25">
        <v>17</v>
      </c>
      <c r="I1385" s="25">
        <v>0</v>
      </c>
      <c r="J1385" s="25">
        <v>0</v>
      </c>
      <c r="K1385" s="25">
        <v>31</v>
      </c>
      <c r="L1385" s="17"/>
      <c r="M1385" s="18"/>
    </row>
    <row r="1386" spans="1:13" s="19" customFormat="1" ht="12.75" customHeight="1">
      <c r="A1386" s="20">
        <v>1382</v>
      </c>
      <c r="B1386" s="22" t="s">
        <v>48</v>
      </c>
      <c r="C1386" s="23">
        <v>26490</v>
      </c>
      <c r="D1386" s="22" t="s">
        <v>199</v>
      </c>
      <c r="E1386" s="23" t="s">
        <v>37</v>
      </c>
      <c r="F1386" s="24" t="s">
        <v>18</v>
      </c>
      <c r="G1386" s="25">
        <v>106</v>
      </c>
      <c r="H1386" s="25">
        <v>64</v>
      </c>
      <c r="I1386" s="25">
        <v>3</v>
      </c>
      <c r="J1386" s="25">
        <v>0</v>
      </c>
      <c r="K1386" s="25">
        <v>171</v>
      </c>
      <c r="L1386" s="17"/>
      <c r="M1386" s="18"/>
    </row>
    <row r="1387" spans="1:13" s="19" customFormat="1" ht="12.75" customHeight="1">
      <c r="A1387" s="20">
        <v>1383</v>
      </c>
      <c r="B1387" s="22" t="s">
        <v>48</v>
      </c>
      <c r="C1387" s="23">
        <v>26490</v>
      </c>
      <c r="D1387" s="22" t="s">
        <v>199</v>
      </c>
      <c r="E1387" s="23" t="s">
        <v>38</v>
      </c>
      <c r="F1387" s="24" t="s">
        <v>19</v>
      </c>
      <c r="G1387" s="25">
        <v>38</v>
      </c>
      <c r="H1387" s="25">
        <v>18</v>
      </c>
      <c r="I1387" s="25">
        <v>0</v>
      </c>
      <c r="J1387" s="25">
        <v>0</v>
      </c>
      <c r="K1387" s="25">
        <v>55</v>
      </c>
      <c r="L1387" s="17"/>
      <c r="M1387" s="18"/>
    </row>
    <row r="1388" spans="1:13" s="19" customFormat="1" ht="12.75" customHeight="1">
      <c r="A1388" s="20">
        <v>1384</v>
      </c>
      <c r="B1388" s="22" t="s">
        <v>48</v>
      </c>
      <c r="C1388" s="23">
        <v>26490</v>
      </c>
      <c r="D1388" s="22" t="s">
        <v>199</v>
      </c>
      <c r="E1388" s="23" t="s">
        <v>39</v>
      </c>
      <c r="F1388" s="24" t="s">
        <v>20</v>
      </c>
      <c r="G1388" s="25">
        <v>39</v>
      </c>
      <c r="H1388" s="25">
        <v>43</v>
      </c>
      <c r="I1388" s="25">
        <v>0</v>
      </c>
      <c r="J1388" s="25">
        <v>0</v>
      </c>
      <c r="K1388" s="25">
        <v>86</v>
      </c>
      <c r="L1388" s="17"/>
      <c r="M1388" s="18"/>
    </row>
    <row r="1389" spans="1:13" s="19" customFormat="1" ht="12.75" customHeight="1">
      <c r="A1389" s="20">
        <v>1385</v>
      </c>
      <c r="B1389" s="22" t="s">
        <v>48</v>
      </c>
      <c r="C1389" s="23">
        <v>26490</v>
      </c>
      <c r="D1389" s="22" t="s">
        <v>199</v>
      </c>
      <c r="E1389" s="23" t="s">
        <v>40</v>
      </c>
      <c r="F1389" s="24" t="s">
        <v>41</v>
      </c>
      <c r="G1389" s="25">
        <v>22</v>
      </c>
      <c r="H1389" s="25">
        <v>4</v>
      </c>
      <c r="I1389" s="25">
        <v>0</v>
      </c>
      <c r="J1389" s="25">
        <v>0</v>
      </c>
      <c r="K1389" s="25">
        <v>28</v>
      </c>
      <c r="L1389" s="17"/>
      <c r="M1389" s="18"/>
    </row>
    <row r="1390" spans="1:13" s="19" customFormat="1" ht="12.75" customHeight="1">
      <c r="A1390" s="20">
        <v>1386</v>
      </c>
      <c r="B1390" s="22" t="s">
        <v>48</v>
      </c>
      <c r="C1390" s="23">
        <v>26490</v>
      </c>
      <c r="D1390" s="22" t="s">
        <v>200</v>
      </c>
      <c r="E1390" s="23"/>
      <c r="F1390" s="24"/>
      <c r="G1390" s="25">
        <v>1987</v>
      </c>
      <c r="H1390" s="25">
        <v>1153</v>
      </c>
      <c r="I1390" s="25">
        <v>39</v>
      </c>
      <c r="J1390" s="25">
        <v>0</v>
      </c>
      <c r="K1390" s="25">
        <v>3179</v>
      </c>
      <c r="L1390" s="17"/>
      <c r="M1390" s="18"/>
    </row>
    <row r="1391" spans="1:13" s="19" customFormat="1" ht="12.75" customHeight="1">
      <c r="A1391" s="20">
        <v>1387</v>
      </c>
      <c r="B1391" s="22" t="s">
        <v>48</v>
      </c>
      <c r="C1391" s="23">
        <v>26610</v>
      </c>
      <c r="D1391" s="22" t="s">
        <v>131</v>
      </c>
      <c r="E1391" s="23" t="s">
        <v>21</v>
      </c>
      <c r="F1391" s="24" t="s">
        <v>2</v>
      </c>
      <c r="G1391" s="25">
        <v>637</v>
      </c>
      <c r="H1391" s="25">
        <v>359</v>
      </c>
      <c r="I1391" s="25">
        <v>17</v>
      </c>
      <c r="J1391" s="25">
        <v>3</v>
      </c>
      <c r="K1391" s="25">
        <v>1008</v>
      </c>
      <c r="L1391" s="17"/>
      <c r="M1391" s="18"/>
    </row>
    <row r="1392" spans="1:13" s="19" customFormat="1" ht="12.75" customHeight="1">
      <c r="A1392" s="20">
        <v>1388</v>
      </c>
      <c r="B1392" s="22" t="s">
        <v>48</v>
      </c>
      <c r="C1392" s="23">
        <v>26610</v>
      </c>
      <c r="D1392" s="22" t="s">
        <v>131</v>
      </c>
      <c r="E1392" s="23" t="s">
        <v>22</v>
      </c>
      <c r="F1392" s="24" t="s">
        <v>3</v>
      </c>
      <c r="G1392" s="25">
        <v>3</v>
      </c>
      <c r="H1392" s="25">
        <v>0</v>
      </c>
      <c r="I1392" s="25">
        <v>0</v>
      </c>
      <c r="J1392" s="25">
        <v>0</v>
      </c>
      <c r="K1392" s="25">
        <v>3</v>
      </c>
      <c r="L1392" s="17"/>
      <c r="M1392" s="18"/>
    </row>
    <row r="1393" spans="1:13" s="19" customFormat="1" ht="12.75" customHeight="1">
      <c r="A1393" s="20">
        <v>1389</v>
      </c>
      <c r="B1393" s="22" t="s">
        <v>48</v>
      </c>
      <c r="C1393" s="23">
        <v>26610</v>
      </c>
      <c r="D1393" s="22" t="s">
        <v>131</v>
      </c>
      <c r="E1393" s="23" t="s">
        <v>23</v>
      </c>
      <c r="F1393" s="24" t="s">
        <v>4</v>
      </c>
      <c r="G1393" s="25">
        <v>41</v>
      </c>
      <c r="H1393" s="25">
        <v>48</v>
      </c>
      <c r="I1393" s="25">
        <v>11</v>
      </c>
      <c r="J1393" s="25">
        <v>0</v>
      </c>
      <c r="K1393" s="25">
        <v>102</v>
      </c>
      <c r="L1393" s="17"/>
      <c r="M1393" s="18"/>
    </row>
    <row r="1394" spans="1:13" s="19" customFormat="1" ht="12.75" customHeight="1">
      <c r="A1394" s="20">
        <v>1390</v>
      </c>
      <c r="B1394" s="22" t="s">
        <v>48</v>
      </c>
      <c r="C1394" s="23">
        <v>26610</v>
      </c>
      <c r="D1394" s="22" t="s">
        <v>131</v>
      </c>
      <c r="E1394" s="23" t="s">
        <v>24</v>
      </c>
      <c r="F1394" s="24" t="s">
        <v>5</v>
      </c>
      <c r="G1394" s="25">
        <v>3</v>
      </c>
      <c r="H1394" s="25">
        <v>3</v>
      </c>
      <c r="I1394" s="25">
        <v>0</v>
      </c>
      <c r="J1394" s="25">
        <v>0</v>
      </c>
      <c r="K1394" s="25">
        <v>5</v>
      </c>
      <c r="L1394" s="17"/>
      <c r="M1394" s="18"/>
    </row>
    <row r="1395" spans="1:13" s="19" customFormat="1" ht="12.75" customHeight="1">
      <c r="A1395" s="20">
        <v>1391</v>
      </c>
      <c r="B1395" s="22" t="s">
        <v>48</v>
      </c>
      <c r="C1395" s="23">
        <v>26610</v>
      </c>
      <c r="D1395" s="22" t="s">
        <v>131</v>
      </c>
      <c r="E1395" s="23" t="s">
        <v>25</v>
      </c>
      <c r="F1395" s="24" t="s">
        <v>6</v>
      </c>
      <c r="G1395" s="25">
        <v>143</v>
      </c>
      <c r="H1395" s="25">
        <v>115</v>
      </c>
      <c r="I1395" s="25">
        <v>3</v>
      </c>
      <c r="J1395" s="25">
        <v>0</v>
      </c>
      <c r="K1395" s="25">
        <v>259</v>
      </c>
      <c r="L1395" s="17"/>
      <c r="M1395" s="18"/>
    </row>
    <row r="1396" spans="1:13" s="19" customFormat="1" ht="12.75" customHeight="1">
      <c r="A1396" s="20">
        <v>1392</v>
      </c>
      <c r="B1396" s="22" t="s">
        <v>48</v>
      </c>
      <c r="C1396" s="23">
        <v>26610</v>
      </c>
      <c r="D1396" s="22" t="s">
        <v>131</v>
      </c>
      <c r="E1396" s="23" t="s">
        <v>26</v>
      </c>
      <c r="F1396" s="24" t="s">
        <v>7</v>
      </c>
      <c r="G1396" s="25">
        <v>33</v>
      </c>
      <c r="H1396" s="25">
        <v>30</v>
      </c>
      <c r="I1396" s="25">
        <v>3</v>
      </c>
      <c r="J1396" s="25">
        <v>0</v>
      </c>
      <c r="K1396" s="25">
        <v>66</v>
      </c>
      <c r="L1396" s="17"/>
      <c r="M1396" s="18"/>
    </row>
    <row r="1397" spans="1:13" s="19" customFormat="1" ht="12.75" customHeight="1">
      <c r="A1397" s="20">
        <v>1393</v>
      </c>
      <c r="B1397" s="22" t="s">
        <v>48</v>
      </c>
      <c r="C1397" s="23">
        <v>26610</v>
      </c>
      <c r="D1397" s="22" t="s">
        <v>131</v>
      </c>
      <c r="E1397" s="23" t="s">
        <v>27</v>
      </c>
      <c r="F1397" s="24" t="s">
        <v>8</v>
      </c>
      <c r="G1397" s="25">
        <v>42</v>
      </c>
      <c r="H1397" s="25">
        <v>95</v>
      </c>
      <c r="I1397" s="25">
        <v>4</v>
      </c>
      <c r="J1397" s="25">
        <v>0</v>
      </c>
      <c r="K1397" s="25">
        <v>136</v>
      </c>
      <c r="L1397" s="17"/>
      <c r="M1397" s="18"/>
    </row>
    <row r="1398" spans="1:13" s="19" customFormat="1" ht="12.75" customHeight="1">
      <c r="A1398" s="20">
        <v>1394</v>
      </c>
      <c r="B1398" s="22" t="s">
        <v>48</v>
      </c>
      <c r="C1398" s="23">
        <v>26610</v>
      </c>
      <c r="D1398" s="22" t="s">
        <v>131</v>
      </c>
      <c r="E1398" s="23" t="s">
        <v>28</v>
      </c>
      <c r="F1398" s="24" t="s">
        <v>9</v>
      </c>
      <c r="G1398" s="25">
        <v>23</v>
      </c>
      <c r="H1398" s="25">
        <v>51</v>
      </c>
      <c r="I1398" s="25">
        <v>4</v>
      </c>
      <c r="J1398" s="25">
        <v>0</v>
      </c>
      <c r="K1398" s="25">
        <v>80</v>
      </c>
      <c r="L1398" s="17"/>
      <c r="M1398" s="18"/>
    </row>
    <row r="1399" spans="1:13" s="19" customFormat="1" ht="12.75" customHeight="1">
      <c r="A1399" s="20">
        <v>1395</v>
      </c>
      <c r="B1399" s="22" t="s">
        <v>48</v>
      </c>
      <c r="C1399" s="23">
        <v>26610</v>
      </c>
      <c r="D1399" s="22" t="s">
        <v>131</v>
      </c>
      <c r="E1399" s="23" t="s">
        <v>29</v>
      </c>
      <c r="F1399" s="24" t="s">
        <v>10</v>
      </c>
      <c r="G1399" s="25">
        <v>78</v>
      </c>
      <c r="H1399" s="25">
        <v>60</v>
      </c>
      <c r="I1399" s="25">
        <v>3</v>
      </c>
      <c r="J1399" s="25">
        <v>0</v>
      </c>
      <c r="K1399" s="25">
        <v>147</v>
      </c>
      <c r="L1399" s="17"/>
      <c r="M1399" s="18"/>
    </row>
    <row r="1400" spans="1:13" s="19" customFormat="1" ht="12.75" customHeight="1">
      <c r="A1400" s="20">
        <v>1396</v>
      </c>
      <c r="B1400" s="22" t="s">
        <v>48</v>
      </c>
      <c r="C1400" s="23">
        <v>26610</v>
      </c>
      <c r="D1400" s="22" t="s">
        <v>131</v>
      </c>
      <c r="E1400" s="23" t="s">
        <v>30</v>
      </c>
      <c r="F1400" s="24" t="s">
        <v>11</v>
      </c>
      <c r="G1400" s="25">
        <v>3</v>
      </c>
      <c r="H1400" s="25">
        <v>0</v>
      </c>
      <c r="I1400" s="25">
        <v>0</v>
      </c>
      <c r="J1400" s="25">
        <v>0</v>
      </c>
      <c r="K1400" s="25">
        <v>4</v>
      </c>
      <c r="L1400" s="17"/>
      <c r="M1400" s="18"/>
    </row>
    <row r="1401" spans="1:13" s="19" customFormat="1" ht="12.75" customHeight="1">
      <c r="A1401" s="20">
        <v>1397</v>
      </c>
      <c r="B1401" s="22" t="s">
        <v>48</v>
      </c>
      <c r="C1401" s="23">
        <v>26610</v>
      </c>
      <c r="D1401" s="22" t="s">
        <v>131</v>
      </c>
      <c r="E1401" s="23" t="s">
        <v>31</v>
      </c>
      <c r="F1401" s="24" t="s">
        <v>12</v>
      </c>
      <c r="G1401" s="25">
        <v>130</v>
      </c>
      <c r="H1401" s="25">
        <v>21</v>
      </c>
      <c r="I1401" s="25">
        <v>0</v>
      </c>
      <c r="J1401" s="25">
        <v>0</v>
      </c>
      <c r="K1401" s="25">
        <v>146</v>
      </c>
      <c r="L1401" s="17"/>
      <c r="M1401" s="18"/>
    </row>
    <row r="1402" spans="1:13" s="19" customFormat="1" ht="12.75" customHeight="1">
      <c r="A1402" s="20">
        <v>1398</v>
      </c>
      <c r="B1402" s="22" t="s">
        <v>48</v>
      </c>
      <c r="C1402" s="23">
        <v>26610</v>
      </c>
      <c r="D1402" s="22" t="s">
        <v>131</v>
      </c>
      <c r="E1402" s="23" t="s">
        <v>32</v>
      </c>
      <c r="F1402" s="24" t="s">
        <v>13</v>
      </c>
      <c r="G1402" s="25">
        <v>158</v>
      </c>
      <c r="H1402" s="25">
        <v>12</v>
      </c>
      <c r="I1402" s="25">
        <v>3</v>
      </c>
      <c r="J1402" s="25">
        <v>0</v>
      </c>
      <c r="K1402" s="25">
        <v>178</v>
      </c>
      <c r="L1402" s="17"/>
      <c r="M1402" s="18"/>
    </row>
    <row r="1403" spans="1:13" s="19" customFormat="1" ht="12.75" customHeight="1">
      <c r="A1403" s="20">
        <v>1399</v>
      </c>
      <c r="B1403" s="22" t="s">
        <v>48</v>
      </c>
      <c r="C1403" s="23">
        <v>26610</v>
      </c>
      <c r="D1403" s="22" t="s">
        <v>131</v>
      </c>
      <c r="E1403" s="23" t="s">
        <v>33</v>
      </c>
      <c r="F1403" s="24" t="s">
        <v>14</v>
      </c>
      <c r="G1403" s="25">
        <v>42</v>
      </c>
      <c r="H1403" s="25">
        <v>37</v>
      </c>
      <c r="I1403" s="25">
        <v>3</v>
      </c>
      <c r="J1403" s="25">
        <v>0</v>
      </c>
      <c r="K1403" s="25">
        <v>78</v>
      </c>
      <c r="L1403" s="17"/>
      <c r="M1403" s="18"/>
    </row>
    <row r="1404" spans="1:13" s="19" customFormat="1" ht="12.75" customHeight="1">
      <c r="A1404" s="20">
        <v>1400</v>
      </c>
      <c r="B1404" s="22" t="s">
        <v>48</v>
      </c>
      <c r="C1404" s="23">
        <v>26610</v>
      </c>
      <c r="D1404" s="22" t="s">
        <v>131</v>
      </c>
      <c r="E1404" s="23" t="s">
        <v>34</v>
      </c>
      <c r="F1404" s="24" t="s">
        <v>15</v>
      </c>
      <c r="G1404" s="25">
        <v>28</v>
      </c>
      <c r="H1404" s="25">
        <v>30</v>
      </c>
      <c r="I1404" s="25">
        <v>8</v>
      </c>
      <c r="J1404" s="25">
        <v>0</v>
      </c>
      <c r="K1404" s="25">
        <v>68</v>
      </c>
      <c r="L1404" s="17"/>
      <c r="M1404" s="18"/>
    </row>
    <row r="1405" spans="1:13" s="19" customFormat="1" ht="12.75" customHeight="1">
      <c r="A1405" s="20">
        <v>1401</v>
      </c>
      <c r="B1405" s="22" t="s">
        <v>48</v>
      </c>
      <c r="C1405" s="23">
        <v>26610</v>
      </c>
      <c r="D1405" s="22" t="s">
        <v>131</v>
      </c>
      <c r="E1405" s="23" t="s">
        <v>35</v>
      </c>
      <c r="F1405" s="24" t="s">
        <v>16</v>
      </c>
      <c r="G1405" s="25">
        <v>3</v>
      </c>
      <c r="H1405" s="25">
        <v>0</v>
      </c>
      <c r="I1405" s="25">
        <v>0</v>
      </c>
      <c r="J1405" s="25">
        <v>0</v>
      </c>
      <c r="K1405" s="25">
        <v>3</v>
      </c>
      <c r="L1405" s="17"/>
      <c r="M1405" s="18"/>
    </row>
    <row r="1406" spans="1:13" s="19" customFormat="1" ht="12.75" customHeight="1">
      <c r="A1406" s="20">
        <v>1402</v>
      </c>
      <c r="B1406" s="22" t="s">
        <v>48</v>
      </c>
      <c r="C1406" s="23">
        <v>26610</v>
      </c>
      <c r="D1406" s="22" t="s">
        <v>131</v>
      </c>
      <c r="E1406" s="23" t="s">
        <v>36</v>
      </c>
      <c r="F1406" s="24" t="s">
        <v>17</v>
      </c>
      <c r="G1406" s="25">
        <v>4</v>
      </c>
      <c r="H1406" s="25">
        <v>7</v>
      </c>
      <c r="I1406" s="25">
        <v>0</v>
      </c>
      <c r="J1406" s="25">
        <v>3</v>
      </c>
      <c r="K1406" s="25">
        <v>11</v>
      </c>
      <c r="L1406" s="17"/>
      <c r="M1406" s="18"/>
    </row>
    <row r="1407" spans="1:13" s="19" customFormat="1" ht="12.75" customHeight="1">
      <c r="A1407" s="20">
        <v>1403</v>
      </c>
      <c r="B1407" s="22" t="s">
        <v>48</v>
      </c>
      <c r="C1407" s="23">
        <v>26610</v>
      </c>
      <c r="D1407" s="22" t="s">
        <v>131</v>
      </c>
      <c r="E1407" s="23" t="s">
        <v>37</v>
      </c>
      <c r="F1407" s="24" t="s">
        <v>18</v>
      </c>
      <c r="G1407" s="25">
        <v>24</v>
      </c>
      <c r="H1407" s="25">
        <v>30</v>
      </c>
      <c r="I1407" s="25">
        <v>4</v>
      </c>
      <c r="J1407" s="25">
        <v>0</v>
      </c>
      <c r="K1407" s="25">
        <v>57</v>
      </c>
      <c r="L1407" s="17"/>
      <c r="M1407" s="18"/>
    </row>
    <row r="1408" spans="1:13" s="19" customFormat="1" ht="12.75" customHeight="1">
      <c r="A1408" s="20">
        <v>1404</v>
      </c>
      <c r="B1408" s="22" t="s">
        <v>48</v>
      </c>
      <c r="C1408" s="23">
        <v>26610</v>
      </c>
      <c r="D1408" s="22" t="s">
        <v>131</v>
      </c>
      <c r="E1408" s="23" t="s">
        <v>38</v>
      </c>
      <c r="F1408" s="24" t="s">
        <v>19</v>
      </c>
      <c r="G1408" s="25">
        <v>7</v>
      </c>
      <c r="H1408" s="25">
        <v>10</v>
      </c>
      <c r="I1408" s="25">
        <v>0</v>
      </c>
      <c r="J1408" s="25">
        <v>0</v>
      </c>
      <c r="K1408" s="25">
        <v>16</v>
      </c>
      <c r="L1408" s="17"/>
      <c r="M1408" s="18"/>
    </row>
    <row r="1409" spans="1:13" s="19" customFormat="1" ht="12.75" customHeight="1">
      <c r="A1409" s="20">
        <v>1405</v>
      </c>
      <c r="B1409" s="22" t="s">
        <v>48</v>
      </c>
      <c r="C1409" s="23">
        <v>26610</v>
      </c>
      <c r="D1409" s="22" t="s">
        <v>131</v>
      </c>
      <c r="E1409" s="23" t="s">
        <v>39</v>
      </c>
      <c r="F1409" s="24" t="s">
        <v>20</v>
      </c>
      <c r="G1409" s="25">
        <v>46</v>
      </c>
      <c r="H1409" s="25">
        <v>68</v>
      </c>
      <c r="I1409" s="25">
        <v>0</v>
      </c>
      <c r="J1409" s="25">
        <v>0</v>
      </c>
      <c r="K1409" s="25">
        <v>119</v>
      </c>
      <c r="L1409" s="17"/>
      <c r="M1409" s="18"/>
    </row>
    <row r="1410" spans="1:13" s="19" customFormat="1" ht="12.75" customHeight="1">
      <c r="A1410" s="20">
        <v>1406</v>
      </c>
      <c r="B1410" s="22" t="s">
        <v>48</v>
      </c>
      <c r="C1410" s="23">
        <v>26610</v>
      </c>
      <c r="D1410" s="22" t="s">
        <v>131</v>
      </c>
      <c r="E1410" s="23" t="s">
        <v>40</v>
      </c>
      <c r="F1410" s="24" t="s">
        <v>41</v>
      </c>
      <c r="G1410" s="25">
        <v>14</v>
      </c>
      <c r="H1410" s="25">
        <v>5</v>
      </c>
      <c r="I1410" s="25">
        <v>0</v>
      </c>
      <c r="J1410" s="25">
        <v>0</v>
      </c>
      <c r="K1410" s="25">
        <v>23</v>
      </c>
      <c r="L1410" s="17"/>
      <c r="M1410" s="18"/>
    </row>
    <row r="1411" spans="1:13" s="19" customFormat="1" ht="12.75" customHeight="1">
      <c r="A1411" s="20">
        <v>1407</v>
      </c>
      <c r="B1411" s="22" t="s">
        <v>48</v>
      </c>
      <c r="C1411" s="23">
        <v>26610</v>
      </c>
      <c r="D1411" s="22" t="s">
        <v>132</v>
      </c>
      <c r="E1411" s="23"/>
      <c r="F1411" s="24"/>
      <c r="G1411" s="25">
        <v>1465</v>
      </c>
      <c r="H1411" s="25">
        <v>979</v>
      </c>
      <c r="I1411" s="25">
        <v>59</v>
      </c>
      <c r="J1411" s="25">
        <v>3</v>
      </c>
      <c r="K1411" s="25">
        <v>2510</v>
      </c>
      <c r="L1411" s="17"/>
      <c r="M1411" s="18"/>
    </row>
    <row r="1412" spans="1:13" s="19" customFormat="1" ht="12.75" customHeight="1">
      <c r="A1412" s="20">
        <v>1408</v>
      </c>
      <c r="B1412" s="22" t="s">
        <v>48</v>
      </c>
      <c r="C1412" s="23">
        <v>26670</v>
      </c>
      <c r="D1412" s="22" t="s">
        <v>201</v>
      </c>
      <c r="E1412" s="23" t="s">
        <v>21</v>
      </c>
      <c r="F1412" s="24" t="s">
        <v>2</v>
      </c>
      <c r="G1412" s="25">
        <v>367</v>
      </c>
      <c r="H1412" s="25">
        <v>109</v>
      </c>
      <c r="I1412" s="25">
        <v>0</v>
      </c>
      <c r="J1412" s="25">
        <v>0</v>
      </c>
      <c r="K1412" s="25">
        <v>476</v>
      </c>
      <c r="L1412" s="17"/>
      <c r="M1412" s="18"/>
    </row>
    <row r="1413" spans="1:13" s="19" customFormat="1" ht="12.75" customHeight="1">
      <c r="A1413" s="20">
        <v>1409</v>
      </c>
      <c r="B1413" s="22" t="s">
        <v>48</v>
      </c>
      <c r="C1413" s="23">
        <v>26670</v>
      </c>
      <c r="D1413" s="22" t="s">
        <v>201</v>
      </c>
      <c r="E1413" s="23" t="s">
        <v>22</v>
      </c>
      <c r="F1413" s="24" t="s">
        <v>3</v>
      </c>
      <c r="G1413" s="25">
        <v>3</v>
      </c>
      <c r="H1413" s="25">
        <v>0</v>
      </c>
      <c r="I1413" s="25">
        <v>0</v>
      </c>
      <c r="J1413" s="25">
        <v>0</v>
      </c>
      <c r="K1413" s="25">
        <v>3</v>
      </c>
      <c r="L1413" s="17"/>
      <c r="M1413" s="18"/>
    </row>
    <row r="1414" spans="1:13" s="19" customFormat="1" ht="12.75" customHeight="1">
      <c r="A1414" s="20">
        <v>1410</v>
      </c>
      <c r="B1414" s="22" t="s">
        <v>48</v>
      </c>
      <c r="C1414" s="23">
        <v>26670</v>
      </c>
      <c r="D1414" s="22" t="s">
        <v>201</v>
      </c>
      <c r="E1414" s="23" t="s">
        <v>23</v>
      </c>
      <c r="F1414" s="24" t="s">
        <v>4</v>
      </c>
      <c r="G1414" s="25">
        <v>13</v>
      </c>
      <c r="H1414" s="25">
        <v>5</v>
      </c>
      <c r="I1414" s="25">
        <v>3</v>
      </c>
      <c r="J1414" s="25">
        <v>0</v>
      </c>
      <c r="K1414" s="25">
        <v>19</v>
      </c>
      <c r="L1414" s="17"/>
      <c r="M1414" s="18"/>
    </row>
    <row r="1415" spans="1:13" s="19" customFormat="1" ht="12.75" customHeight="1">
      <c r="A1415" s="20">
        <v>1411</v>
      </c>
      <c r="B1415" s="22" t="s">
        <v>48</v>
      </c>
      <c r="C1415" s="23">
        <v>26670</v>
      </c>
      <c r="D1415" s="22" t="s">
        <v>201</v>
      </c>
      <c r="E1415" s="23" t="s">
        <v>24</v>
      </c>
      <c r="F1415" s="24" t="s">
        <v>5</v>
      </c>
      <c r="G1415" s="25">
        <v>3</v>
      </c>
      <c r="H1415" s="25">
        <v>0</v>
      </c>
      <c r="I1415" s="25">
        <v>0</v>
      </c>
      <c r="J1415" s="25">
        <v>0</v>
      </c>
      <c r="K1415" s="25">
        <v>3</v>
      </c>
      <c r="L1415" s="17"/>
      <c r="M1415" s="18"/>
    </row>
    <row r="1416" spans="1:13" s="19" customFormat="1" ht="12.75" customHeight="1">
      <c r="A1416" s="20">
        <v>1412</v>
      </c>
      <c r="B1416" s="22" t="s">
        <v>48</v>
      </c>
      <c r="C1416" s="23">
        <v>26670</v>
      </c>
      <c r="D1416" s="22" t="s">
        <v>201</v>
      </c>
      <c r="E1416" s="23" t="s">
        <v>25</v>
      </c>
      <c r="F1416" s="24" t="s">
        <v>6</v>
      </c>
      <c r="G1416" s="25">
        <v>74</v>
      </c>
      <c r="H1416" s="25">
        <v>34</v>
      </c>
      <c r="I1416" s="25">
        <v>0</v>
      </c>
      <c r="J1416" s="25">
        <v>0</v>
      </c>
      <c r="K1416" s="25">
        <v>106</v>
      </c>
      <c r="L1416" s="17"/>
      <c r="M1416" s="18"/>
    </row>
    <row r="1417" spans="1:13" s="19" customFormat="1" ht="12.75" customHeight="1">
      <c r="A1417" s="20">
        <v>1413</v>
      </c>
      <c r="B1417" s="22" t="s">
        <v>48</v>
      </c>
      <c r="C1417" s="23">
        <v>26670</v>
      </c>
      <c r="D1417" s="22" t="s">
        <v>201</v>
      </c>
      <c r="E1417" s="23" t="s">
        <v>26</v>
      </c>
      <c r="F1417" s="24" t="s">
        <v>7</v>
      </c>
      <c r="G1417" s="25">
        <v>12</v>
      </c>
      <c r="H1417" s="25">
        <v>4</v>
      </c>
      <c r="I1417" s="25">
        <v>0</v>
      </c>
      <c r="J1417" s="25">
        <v>0</v>
      </c>
      <c r="K1417" s="25">
        <v>15</v>
      </c>
      <c r="L1417" s="17"/>
      <c r="M1417" s="18"/>
    </row>
    <row r="1418" spans="1:13" s="19" customFormat="1" ht="12.75" customHeight="1">
      <c r="A1418" s="20">
        <v>1414</v>
      </c>
      <c r="B1418" s="22" t="s">
        <v>48</v>
      </c>
      <c r="C1418" s="23">
        <v>26670</v>
      </c>
      <c r="D1418" s="22" t="s">
        <v>201</v>
      </c>
      <c r="E1418" s="23" t="s">
        <v>27</v>
      </c>
      <c r="F1418" s="24" t="s">
        <v>8</v>
      </c>
      <c r="G1418" s="25">
        <v>19</v>
      </c>
      <c r="H1418" s="25">
        <v>16</v>
      </c>
      <c r="I1418" s="25">
        <v>0</v>
      </c>
      <c r="J1418" s="25">
        <v>0</v>
      </c>
      <c r="K1418" s="25">
        <v>32</v>
      </c>
      <c r="L1418" s="17"/>
      <c r="M1418" s="18"/>
    </row>
    <row r="1419" spans="1:13" s="19" customFormat="1" ht="12.75" customHeight="1">
      <c r="A1419" s="20">
        <v>1415</v>
      </c>
      <c r="B1419" s="22" t="s">
        <v>48</v>
      </c>
      <c r="C1419" s="23">
        <v>26670</v>
      </c>
      <c r="D1419" s="22" t="s">
        <v>201</v>
      </c>
      <c r="E1419" s="23" t="s">
        <v>28</v>
      </c>
      <c r="F1419" s="24" t="s">
        <v>9</v>
      </c>
      <c r="G1419" s="25">
        <v>14</v>
      </c>
      <c r="H1419" s="25">
        <v>21</v>
      </c>
      <c r="I1419" s="25">
        <v>0</v>
      </c>
      <c r="J1419" s="25">
        <v>0</v>
      </c>
      <c r="K1419" s="25">
        <v>31</v>
      </c>
      <c r="L1419" s="17"/>
      <c r="M1419" s="18"/>
    </row>
    <row r="1420" spans="1:13" s="19" customFormat="1" ht="12.75" customHeight="1">
      <c r="A1420" s="20">
        <v>1416</v>
      </c>
      <c r="B1420" s="22" t="s">
        <v>48</v>
      </c>
      <c r="C1420" s="23">
        <v>26670</v>
      </c>
      <c r="D1420" s="22" t="s">
        <v>201</v>
      </c>
      <c r="E1420" s="23" t="s">
        <v>29</v>
      </c>
      <c r="F1420" s="24" t="s">
        <v>10</v>
      </c>
      <c r="G1420" s="25">
        <v>28</v>
      </c>
      <c r="H1420" s="25">
        <v>17</v>
      </c>
      <c r="I1420" s="25">
        <v>0</v>
      </c>
      <c r="J1420" s="25">
        <v>0</v>
      </c>
      <c r="K1420" s="25">
        <v>45</v>
      </c>
      <c r="L1420" s="17"/>
      <c r="M1420" s="18"/>
    </row>
    <row r="1421" spans="1:13" s="19" customFormat="1" ht="12.75" customHeight="1">
      <c r="A1421" s="20">
        <v>1417</v>
      </c>
      <c r="B1421" s="22" t="s">
        <v>48</v>
      </c>
      <c r="C1421" s="23">
        <v>26670</v>
      </c>
      <c r="D1421" s="22" t="s">
        <v>201</v>
      </c>
      <c r="E1421" s="23" t="s">
        <v>30</v>
      </c>
      <c r="F1421" s="24" t="s">
        <v>11</v>
      </c>
      <c r="G1421" s="25">
        <v>0</v>
      </c>
      <c r="H1421" s="25">
        <v>0</v>
      </c>
      <c r="I1421" s="25">
        <v>0</v>
      </c>
      <c r="J1421" s="25">
        <v>0</v>
      </c>
      <c r="K1421" s="25">
        <v>0</v>
      </c>
      <c r="L1421" s="17"/>
      <c r="M1421" s="18"/>
    </row>
    <row r="1422" spans="1:13" s="19" customFormat="1" ht="12.75" customHeight="1">
      <c r="A1422" s="20">
        <v>1418</v>
      </c>
      <c r="B1422" s="22" t="s">
        <v>48</v>
      </c>
      <c r="C1422" s="23">
        <v>26670</v>
      </c>
      <c r="D1422" s="22" t="s">
        <v>201</v>
      </c>
      <c r="E1422" s="23" t="s">
        <v>31</v>
      </c>
      <c r="F1422" s="24" t="s">
        <v>12</v>
      </c>
      <c r="G1422" s="25">
        <v>22</v>
      </c>
      <c r="H1422" s="25">
        <v>3</v>
      </c>
      <c r="I1422" s="25">
        <v>0</v>
      </c>
      <c r="J1422" s="25">
        <v>0</v>
      </c>
      <c r="K1422" s="25">
        <v>20</v>
      </c>
      <c r="L1422" s="17"/>
      <c r="M1422" s="18"/>
    </row>
    <row r="1423" spans="1:13" s="19" customFormat="1" ht="12.75" customHeight="1">
      <c r="A1423" s="20">
        <v>1419</v>
      </c>
      <c r="B1423" s="22" t="s">
        <v>48</v>
      </c>
      <c r="C1423" s="23">
        <v>26670</v>
      </c>
      <c r="D1423" s="22" t="s">
        <v>201</v>
      </c>
      <c r="E1423" s="23" t="s">
        <v>32</v>
      </c>
      <c r="F1423" s="24" t="s">
        <v>13</v>
      </c>
      <c r="G1423" s="25">
        <v>52</v>
      </c>
      <c r="H1423" s="25">
        <v>4</v>
      </c>
      <c r="I1423" s="25">
        <v>0</v>
      </c>
      <c r="J1423" s="25">
        <v>0</v>
      </c>
      <c r="K1423" s="25">
        <v>51</v>
      </c>
      <c r="L1423" s="17"/>
      <c r="M1423" s="18"/>
    </row>
    <row r="1424" spans="1:13" s="19" customFormat="1" ht="12.75" customHeight="1">
      <c r="A1424" s="20">
        <v>1420</v>
      </c>
      <c r="B1424" s="22" t="s">
        <v>48</v>
      </c>
      <c r="C1424" s="23">
        <v>26670</v>
      </c>
      <c r="D1424" s="22" t="s">
        <v>201</v>
      </c>
      <c r="E1424" s="23" t="s">
        <v>33</v>
      </c>
      <c r="F1424" s="24" t="s">
        <v>14</v>
      </c>
      <c r="G1424" s="25">
        <v>12</v>
      </c>
      <c r="H1424" s="25">
        <v>17</v>
      </c>
      <c r="I1424" s="25">
        <v>0</v>
      </c>
      <c r="J1424" s="25">
        <v>0</v>
      </c>
      <c r="K1424" s="25">
        <v>29</v>
      </c>
      <c r="L1424" s="17"/>
      <c r="M1424" s="18"/>
    </row>
    <row r="1425" spans="1:13" s="19" customFormat="1" ht="12.75" customHeight="1">
      <c r="A1425" s="20">
        <v>1421</v>
      </c>
      <c r="B1425" s="22" t="s">
        <v>48</v>
      </c>
      <c r="C1425" s="23">
        <v>26670</v>
      </c>
      <c r="D1425" s="22" t="s">
        <v>201</v>
      </c>
      <c r="E1425" s="23" t="s">
        <v>34</v>
      </c>
      <c r="F1425" s="24" t="s">
        <v>15</v>
      </c>
      <c r="G1425" s="25">
        <v>4</v>
      </c>
      <c r="H1425" s="25">
        <v>3</v>
      </c>
      <c r="I1425" s="25">
        <v>0</v>
      </c>
      <c r="J1425" s="25">
        <v>0</v>
      </c>
      <c r="K1425" s="25">
        <v>10</v>
      </c>
      <c r="L1425" s="17"/>
      <c r="M1425" s="18"/>
    </row>
    <row r="1426" spans="1:13" s="19" customFormat="1" ht="12.75" customHeight="1">
      <c r="A1426" s="20">
        <v>1422</v>
      </c>
      <c r="B1426" s="22" t="s">
        <v>48</v>
      </c>
      <c r="C1426" s="23">
        <v>26670</v>
      </c>
      <c r="D1426" s="22" t="s">
        <v>201</v>
      </c>
      <c r="E1426" s="23" t="s">
        <v>35</v>
      </c>
      <c r="F1426" s="24" t="s">
        <v>16</v>
      </c>
      <c r="G1426" s="25">
        <v>3</v>
      </c>
      <c r="H1426" s="25">
        <v>3</v>
      </c>
      <c r="I1426" s="25">
        <v>0</v>
      </c>
      <c r="J1426" s="25">
        <v>0</v>
      </c>
      <c r="K1426" s="25">
        <v>4</v>
      </c>
      <c r="L1426" s="17"/>
      <c r="M1426" s="18"/>
    </row>
    <row r="1427" spans="1:13" s="19" customFormat="1" ht="12.75" customHeight="1">
      <c r="A1427" s="20">
        <v>1423</v>
      </c>
      <c r="B1427" s="22" t="s">
        <v>48</v>
      </c>
      <c r="C1427" s="23">
        <v>26670</v>
      </c>
      <c r="D1427" s="22" t="s">
        <v>201</v>
      </c>
      <c r="E1427" s="23" t="s">
        <v>36</v>
      </c>
      <c r="F1427" s="24" t="s">
        <v>17</v>
      </c>
      <c r="G1427" s="25">
        <v>0</v>
      </c>
      <c r="H1427" s="25">
        <v>3</v>
      </c>
      <c r="I1427" s="25">
        <v>0</v>
      </c>
      <c r="J1427" s="25">
        <v>0</v>
      </c>
      <c r="K1427" s="25">
        <v>3</v>
      </c>
      <c r="L1427" s="17"/>
      <c r="M1427" s="18"/>
    </row>
    <row r="1428" spans="1:13" s="19" customFormat="1" ht="12.75" customHeight="1">
      <c r="A1428" s="20">
        <v>1424</v>
      </c>
      <c r="B1428" s="22" t="s">
        <v>48</v>
      </c>
      <c r="C1428" s="23">
        <v>26670</v>
      </c>
      <c r="D1428" s="22" t="s">
        <v>201</v>
      </c>
      <c r="E1428" s="23" t="s">
        <v>37</v>
      </c>
      <c r="F1428" s="24" t="s">
        <v>18</v>
      </c>
      <c r="G1428" s="25">
        <v>7</v>
      </c>
      <c r="H1428" s="25">
        <v>3</v>
      </c>
      <c r="I1428" s="25">
        <v>0</v>
      </c>
      <c r="J1428" s="25">
        <v>0</v>
      </c>
      <c r="K1428" s="25">
        <v>13</v>
      </c>
      <c r="L1428" s="17"/>
      <c r="M1428" s="18"/>
    </row>
    <row r="1429" spans="1:13" s="19" customFormat="1" ht="12.75" customHeight="1">
      <c r="A1429" s="20">
        <v>1425</v>
      </c>
      <c r="B1429" s="22" t="s">
        <v>48</v>
      </c>
      <c r="C1429" s="23">
        <v>26670</v>
      </c>
      <c r="D1429" s="22" t="s">
        <v>201</v>
      </c>
      <c r="E1429" s="23" t="s">
        <v>38</v>
      </c>
      <c r="F1429" s="24" t="s">
        <v>19</v>
      </c>
      <c r="G1429" s="25">
        <v>3</v>
      </c>
      <c r="H1429" s="25">
        <v>0</v>
      </c>
      <c r="I1429" s="25">
        <v>0</v>
      </c>
      <c r="J1429" s="25">
        <v>0</v>
      </c>
      <c r="K1429" s="25">
        <v>4</v>
      </c>
      <c r="L1429" s="17"/>
      <c r="M1429" s="18"/>
    </row>
    <row r="1430" spans="1:13" s="19" customFormat="1" ht="12.75" customHeight="1">
      <c r="A1430" s="20">
        <v>1426</v>
      </c>
      <c r="B1430" s="22" t="s">
        <v>48</v>
      </c>
      <c r="C1430" s="23">
        <v>26670</v>
      </c>
      <c r="D1430" s="22" t="s">
        <v>201</v>
      </c>
      <c r="E1430" s="23" t="s">
        <v>39</v>
      </c>
      <c r="F1430" s="24" t="s">
        <v>20</v>
      </c>
      <c r="G1430" s="25">
        <v>18</v>
      </c>
      <c r="H1430" s="25">
        <v>8</v>
      </c>
      <c r="I1430" s="25">
        <v>0</v>
      </c>
      <c r="J1430" s="25">
        <v>0</v>
      </c>
      <c r="K1430" s="25">
        <v>28</v>
      </c>
      <c r="L1430" s="17"/>
      <c r="M1430" s="18"/>
    </row>
    <row r="1431" spans="1:13" s="19" customFormat="1" ht="12.75" customHeight="1">
      <c r="A1431" s="20">
        <v>1427</v>
      </c>
      <c r="B1431" s="22" t="s">
        <v>48</v>
      </c>
      <c r="C1431" s="23">
        <v>26670</v>
      </c>
      <c r="D1431" s="22" t="s">
        <v>201</v>
      </c>
      <c r="E1431" s="23" t="s">
        <v>40</v>
      </c>
      <c r="F1431" s="24" t="s">
        <v>41</v>
      </c>
      <c r="G1431" s="25">
        <v>3</v>
      </c>
      <c r="H1431" s="25">
        <v>0</v>
      </c>
      <c r="I1431" s="25">
        <v>0</v>
      </c>
      <c r="J1431" s="25">
        <v>0</v>
      </c>
      <c r="K1431" s="25">
        <v>3</v>
      </c>
      <c r="L1431" s="17"/>
      <c r="M1431" s="18"/>
    </row>
    <row r="1432" spans="1:13" s="19" customFormat="1" ht="12.75" customHeight="1">
      <c r="A1432" s="20">
        <v>1428</v>
      </c>
      <c r="B1432" s="22" t="s">
        <v>48</v>
      </c>
      <c r="C1432" s="23">
        <v>26670</v>
      </c>
      <c r="D1432" s="22" t="s">
        <v>202</v>
      </c>
      <c r="E1432" s="23"/>
      <c r="F1432" s="24"/>
      <c r="G1432" s="25">
        <v>645</v>
      </c>
      <c r="H1432" s="25">
        <v>251</v>
      </c>
      <c r="I1432" s="25">
        <v>4</v>
      </c>
      <c r="J1432" s="25">
        <v>0</v>
      </c>
      <c r="K1432" s="25">
        <v>902</v>
      </c>
      <c r="L1432" s="17"/>
      <c r="M1432" s="18"/>
    </row>
    <row r="1433" spans="1:13" s="19" customFormat="1" ht="12.75" customHeight="1">
      <c r="A1433" s="20">
        <v>1429</v>
      </c>
      <c r="B1433" s="22" t="s">
        <v>48</v>
      </c>
      <c r="C1433" s="23">
        <v>26700</v>
      </c>
      <c r="D1433" s="22" t="s">
        <v>133</v>
      </c>
      <c r="E1433" s="23" t="s">
        <v>21</v>
      </c>
      <c r="F1433" s="24" t="s">
        <v>2</v>
      </c>
      <c r="G1433" s="25">
        <v>715</v>
      </c>
      <c r="H1433" s="25">
        <v>175</v>
      </c>
      <c r="I1433" s="25">
        <v>8</v>
      </c>
      <c r="J1433" s="25">
        <v>0</v>
      </c>
      <c r="K1433" s="25">
        <v>898</v>
      </c>
      <c r="L1433" s="17"/>
      <c r="M1433" s="18"/>
    </row>
    <row r="1434" spans="1:13" s="19" customFormat="1" ht="12.75" customHeight="1">
      <c r="A1434" s="20">
        <v>1430</v>
      </c>
      <c r="B1434" s="22" t="s">
        <v>48</v>
      </c>
      <c r="C1434" s="23">
        <v>26700</v>
      </c>
      <c r="D1434" s="22" t="s">
        <v>133</v>
      </c>
      <c r="E1434" s="23" t="s">
        <v>22</v>
      </c>
      <c r="F1434" s="24" t="s">
        <v>3</v>
      </c>
      <c r="G1434" s="25">
        <v>3</v>
      </c>
      <c r="H1434" s="25">
        <v>3</v>
      </c>
      <c r="I1434" s="25">
        <v>0</v>
      </c>
      <c r="J1434" s="25">
        <v>0</v>
      </c>
      <c r="K1434" s="25">
        <v>5</v>
      </c>
      <c r="L1434" s="17"/>
      <c r="M1434" s="18"/>
    </row>
    <row r="1435" spans="1:13" s="19" customFormat="1" ht="12.75" customHeight="1">
      <c r="A1435" s="20">
        <v>1431</v>
      </c>
      <c r="B1435" s="22" t="s">
        <v>48</v>
      </c>
      <c r="C1435" s="23">
        <v>26700</v>
      </c>
      <c r="D1435" s="22" t="s">
        <v>133</v>
      </c>
      <c r="E1435" s="23" t="s">
        <v>23</v>
      </c>
      <c r="F1435" s="24" t="s">
        <v>4</v>
      </c>
      <c r="G1435" s="25">
        <v>57</v>
      </c>
      <c r="H1435" s="25">
        <v>49</v>
      </c>
      <c r="I1435" s="25">
        <v>10</v>
      </c>
      <c r="J1435" s="25">
        <v>0</v>
      </c>
      <c r="K1435" s="25">
        <v>119</v>
      </c>
      <c r="L1435" s="17"/>
      <c r="M1435" s="18"/>
    </row>
    <row r="1436" spans="1:13" s="19" customFormat="1" ht="12.75" customHeight="1">
      <c r="A1436" s="20">
        <v>1432</v>
      </c>
      <c r="B1436" s="22" t="s">
        <v>48</v>
      </c>
      <c r="C1436" s="23">
        <v>26700</v>
      </c>
      <c r="D1436" s="22" t="s">
        <v>133</v>
      </c>
      <c r="E1436" s="23" t="s">
        <v>24</v>
      </c>
      <c r="F1436" s="24" t="s">
        <v>5</v>
      </c>
      <c r="G1436" s="25">
        <v>9</v>
      </c>
      <c r="H1436" s="25">
        <v>4</v>
      </c>
      <c r="I1436" s="25">
        <v>0</v>
      </c>
      <c r="J1436" s="25">
        <v>0</v>
      </c>
      <c r="K1436" s="25">
        <v>12</v>
      </c>
      <c r="L1436" s="17"/>
      <c r="M1436" s="18"/>
    </row>
    <row r="1437" spans="1:13" s="19" customFormat="1" ht="12.75" customHeight="1">
      <c r="A1437" s="20">
        <v>1433</v>
      </c>
      <c r="B1437" s="22" t="s">
        <v>48</v>
      </c>
      <c r="C1437" s="23">
        <v>26700</v>
      </c>
      <c r="D1437" s="22" t="s">
        <v>133</v>
      </c>
      <c r="E1437" s="23" t="s">
        <v>25</v>
      </c>
      <c r="F1437" s="24" t="s">
        <v>6</v>
      </c>
      <c r="G1437" s="25">
        <v>285</v>
      </c>
      <c r="H1437" s="25">
        <v>179</v>
      </c>
      <c r="I1437" s="25">
        <v>0</v>
      </c>
      <c r="J1437" s="25">
        <v>0</v>
      </c>
      <c r="K1437" s="25">
        <v>460</v>
      </c>
      <c r="L1437" s="17"/>
      <c r="M1437" s="18"/>
    </row>
    <row r="1438" spans="1:13" s="19" customFormat="1" ht="12.75" customHeight="1">
      <c r="A1438" s="20">
        <v>1434</v>
      </c>
      <c r="B1438" s="22" t="s">
        <v>48</v>
      </c>
      <c r="C1438" s="23">
        <v>26700</v>
      </c>
      <c r="D1438" s="22" t="s">
        <v>133</v>
      </c>
      <c r="E1438" s="23" t="s">
        <v>26</v>
      </c>
      <c r="F1438" s="24" t="s">
        <v>7</v>
      </c>
      <c r="G1438" s="25">
        <v>44</v>
      </c>
      <c r="H1438" s="25">
        <v>33</v>
      </c>
      <c r="I1438" s="25">
        <v>0</v>
      </c>
      <c r="J1438" s="25">
        <v>0</v>
      </c>
      <c r="K1438" s="25">
        <v>80</v>
      </c>
      <c r="L1438" s="17"/>
      <c r="M1438" s="18"/>
    </row>
    <row r="1439" spans="1:13" s="19" customFormat="1" ht="12.75" customHeight="1">
      <c r="A1439" s="20">
        <v>1435</v>
      </c>
      <c r="B1439" s="22" t="s">
        <v>48</v>
      </c>
      <c r="C1439" s="23">
        <v>26700</v>
      </c>
      <c r="D1439" s="22" t="s">
        <v>133</v>
      </c>
      <c r="E1439" s="23" t="s">
        <v>27</v>
      </c>
      <c r="F1439" s="24" t="s">
        <v>8</v>
      </c>
      <c r="G1439" s="25">
        <v>70</v>
      </c>
      <c r="H1439" s="25">
        <v>110</v>
      </c>
      <c r="I1439" s="25">
        <v>8</v>
      </c>
      <c r="J1439" s="25">
        <v>0</v>
      </c>
      <c r="K1439" s="25">
        <v>181</v>
      </c>
      <c r="L1439" s="17"/>
      <c r="M1439" s="18"/>
    </row>
    <row r="1440" spans="1:13" s="19" customFormat="1" ht="12.75" customHeight="1">
      <c r="A1440" s="20">
        <v>1436</v>
      </c>
      <c r="B1440" s="22" t="s">
        <v>48</v>
      </c>
      <c r="C1440" s="23">
        <v>26700</v>
      </c>
      <c r="D1440" s="22" t="s">
        <v>133</v>
      </c>
      <c r="E1440" s="23" t="s">
        <v>28</v>
      </c>
      <c r="F1440" s="24" t="s">
        <v>9</v>
      </c>
      <c r="G1440" s="25">
        <v>33</v>
      </c>
      <c r="H1440" s="25">
        <v>79</v>
      </c>
      <c r="I1440" s="25">
        <v>5</v>
      </c>
      <c r="J1440" s="25">
        <v>0</v>
      </c>
      <c r="K1440" s="25">
        <v>122</v>
      </c>
      <c r="L1440" s="17"/>
      <c r="M1440" s="18"/>
    </row>
    <row r="1441" spans="1:13" s="19" customFormat="1" ht="12.75" customHeight="1">
      <c r="A1441" s="20">
        <v>1437</v>
      </c>
      <c r="B1441" s="22" t="s">
        <v>48</v>
      </c>
      <c r="C1441" s="23">
        <v>26700</v>
      </c>
      <c r="D1441" s="22" t="s">
        <v>133</v>
      </c>
      <c r="E1441" s="23" t="s">
        <v>29</v>
      </c>
      <c r="F1441" s="24" t="s">
        <v>10</v>
      </c>
      <c r="G1441" s="25">
        <v>72</v>
      </c>
      <c r="H1441" s="25">
        <v>78</v>
      </c>
      <c r="I1441" s="25">
        <v>4</v>
      </c>
      <c r="J1441" s="25">
        <v>0</v>
      </c>
      <c r="K1441" s="25">
        <v>158</v>
      </c>
      <c r="L1441" s="17"/>
      <c r="M1441" s="18"/>
    </row>
    <row r="1442" spans="1:13" s="19" customFormat="1" ht="12.75" customHeight="1">
      <c r="A1442" s="20">
        <v>1438</v>
      </c>
      <c r="B1442" s="22" t="s">
        <v>48</v>
      </c>
      <c r="C1442" s="23">
        <v>26700</v>
      </c>
      <c r="D1442" s="22" t="s">
        <v>133</v>
      </c>
      <c r="E1442" s="23" t="s">
        <v>30</v>
      </c>
      <c r="F1442" s="24" t="s">
        <v>11</v>
      </c>
      <c r="G1442" s="25">
        <v>11</v>
      </c>
      <c r="H1442" s="25">
        <v>3</v>
      </c>
      <c r="I1442" s="25">
        <v>3</v>
      </c>
      <c r="J1442" s="25">
        <v>0</v>
      </c>
      <c r="K1442" s="25">
        <v>10</v>
      </c>
      <c r="L1442" s="17"/>
      <c r="M1442" s="18"/>
    </row>
    <row r="1443" spans="1:13" s="19" customFormat="1" ht="12.75" customHeight="1">
      <c r="A1443" s="20">
        <v>1439</v>
      </c>
      <c r="B1443" s="22" t="s">
        <v>48</v>
      </c>
      <c r="C1443" s="23">
        <v>26700</v>
      </c>
      <c r="D1443" s="22" t="s">
        <v>133</v>
      </c>
      <c r="E1443" s="23" t="s">
        <v>31</v>
      </c>
      <c r="F1443" s="24" t="s">
        <v>12</v>
      </c>
      <c r="G1443" s="25">
        <v>140</v>
      </c>
      <c r="H1443" s="25">
        <v>22</v>
      </c>
      <c r="I1443" s="25">
        <v>0</v>
      </c>
      <c r="J1443" s="25">
        <v>0</v>
      </c>
      <c r="K1443" s="25">
        <v>158</v>
      </c>
      <c r="L1443" s="17"/>
      <c r="M1443" s="18"/>
    </row>
    <row r="1444" spans="1:13" s="19" customFormat="1" ht="12.75" customHeight="1">
      <c r="A1444" s="20">
        <v>1440</v>
      </c>
      <c r="B1444" s="22" t="s">
        <v>48</v>
      </c>
      <c r="C1444" s="23">
        <v>26700</v>
      </c>
      <c r="D1444" s="22" t="s">
        <v>133</v>
      </c>
      <c r="E1444" s="23" t="s">
        <v>32</v>
      </c>
      <c r="F1444" s="24" t="s">
        <v>13</v>
      </c>
      <c r="G1444" s="25">
        <v>201</v>
      </c>
      <c r="H1444" s="25">
        <v>29</v>
      </c>
      <c r="I1444" s="25">
        <v>0</v>
      </c>
      <c r="J1444" s="25">
        <v>0</v>
      </c>
      <c r="K1444" s="25">
        <v>225</v>
      </c>
      <c r="L1444" s="17"/>
      <c r="M1444" s="18"/>
    </row>
    <row r="1445" spans="1:13" s="19" customFormat="1" ht="12.75" customHeight="1">
      <c r="A1445" s="20">
        <v>1441</v>
      </c>
      <c r="B1445" s="22" t="s">
        <v>48</v>
      </c>
      <c r="C1445" s="23">
        <v>26700</v>
      </c>
      <c r="D1445" s="22" t="s">
        <v>133</v>
      </c>
      <c r="E1445" s="23" t="s">
        <v>33</v>
      </c>
      <c r="F1445" s="24" t="s">
        <v>14</v>
      </c>
      <c r="G1445" s="25">
        <v>103</v>
      </c>
      <c r="H1445" s="25">
        <v>80</v>
      </c>
      <c r="I1445" s="25">
        <v>3</v>
      </c>
      <c r="J1445" s="25">
        <v>0</v>
      </c>
      <c r="K1445" s="25">
        <v>187</v>
      </c>
      <c r="L1445" s="17"/>
      <c r="M1445" s="18"/>
    </row>
    <row r="1446" spans="1:13" s="19" customFormat="1" ht="12.75" customHeight="1">
      <c r="A1446" s="20">
        <v>1442</v>
      </c>
      <c r="B1446" s="22" t="s">
        <v>48</v>
      </c>
      <c r="C1446" s="23">
        <v>26700</v>
      </c>
      <c r="D1446" s="22" t="s">
        <v>133</v>
      </c>
      <c r="E1446" s="23" t="s">
        <v>34</v>
      </c>
      <c r="F1446" s="24" t="s">
        <v>15</v>
      </c>
      <c r="G1446" s="25">
        <v>41</v>
      </c>
      <c r="H1446" s="25">
        <v>30</v>
      </c>
      <c r="I1446" s="25">
        <v>3</v>
      </c>
      <c r="J1446" s="25">
        <v>0</v>
      </c>
      <c r="K1446" s="25">
        <v>72</v>
      </c>
      <c r="L1446" s="17"/>
      <c r="M1446" s="18"/>
    </row>
    <row r="1447" spans="1:13" s="19" customFormat="1" ht="12.75" customHeight="1">
      <c r="A1447" s="20">
        <v>1443</v>
      </c>
      <c r="B1447" s="22" t="s">
        <v>48</v>
      </c>
      <c r="C1447" s="23">
        <v>26700</v>
      </c>
      <c r="D1447" s="22" t="s">
        <v>133</v>
      </c>
      <c r="E1447" s="23" t="s">
        <v>35</v>
      </c>
      <c r="F1447" s="24" t="s">
        <v>16</v>
      </c>
      <c r="G1447" s="25">
        <v>0</v>
      </c>
      <c r="H1447" s="25">
        <v>0</v>
      </c>
      <c r="I1447" s="25">
        <v>0</v>
      </c>
      <c r="J1447" s="25">
        <v>0</v>
      </c>
      <c r="K1447" s="25">
        <v>3</v>
      </c>
      <c r="L1447" s="17"/>
      <c r="M1447" s="18"/>
    </row>
    <row r="1448" spans="1:13" s="19" customFormat="1" ht="12.75" customHeight="1">
      <c r="A1448" s="20">
        <v>1444</v>
      </c>
      <c r="B1448" s="22" t="s">
        <v>48</v>
      </c>
      <c r="C1448" s="23">
        <v>26700</v>
      </c>
      <c r="D1448" s="22" t="s">
        <v>133</v>
      </c>
      <c r="E1448" s="23" t="s">
        <v>36</v>
      </c>
      <c r="F1448" s="24" t="s">
        <v>17</v>
      </c>
      <c r="G1448" s="25">
        <v>18</v>
      </c>
      <c r="H1448" s="25">
        <v>15</v>
      </c>
      <c r="I1448" s="25">
        <v>0</v>
      </c>
      <c r="J1448" s="25">
        <v>0</v>
      </c>
      <c r="K1448" s="25">
        <v>33</v>
      </c>
      <c r="L1448" s="17"/>
      <c r="M1448" s="18"/>
    </row>
    <row r="1449" spans="1:13" s="19" customFormat="1" ht="12.75" customHeight="1">
      <c r="A1449" s="20">
        <v>1445</v>
      </c>
      <c r="B1449" s="22" t="s">
        <v>48</v>
      </c>
      <c r="C1449" s="23">
        <v>26700</v>
      </c>
      <c r="D1449" s="22" t="s">
        <v>133</v>
      </c>
      <c r="E1449" s="23" t="s">
        <v>37</v>
      </c>
      <c r="F1449" s="24" t="s">
        <v>18</v>
      </c>
      <c r="G1449" s="25">
        <v>62</v>
      </c>
      <c r="H1449" s="25">
        <v>79</v>
      </c>
      <c r="I1449" s="25">
        <v>3</v>
      </c>
      <c r="J1449" s="25">
        <v>0</v>
      </c>
      <c r="K1449" s="25">
        <v>144</v>
      </c>
      <c r="L1449" s="17"/>
      <c r="M1449" s="18"/>
    </row>
    <row r="1450" spans="1:13" s="19" customFormat="1" ht="12.75" customHeight="1">
      <c r="A1450" s="20">
        <v>1446</v>
      </c>
      <c r="B1450" s="22" t="s">
        <v>48</v>
      </c>
      <c r="C1450" s="23">
        <v>26700</v>
      </c>
      <c r="D1450" s="22" t="s">
        <v>133</v>
      </c>
      <c r="E1450" s="23" t="s">
        <v>38</v>
      </c>
      <c r="F1450" s="24" t="s">
        <v>19</v>
      </c>
      <c r="G1450" s="25">
        <v>20</v>
      </c>
      <c r="H1450" s="25">
        <v>15</v>
      </c>
      <c r="I1450" s="25">
        <v>0</v>
      </c>
      <c r="J1450" s="25">
        <v>0</v>
      </c>
      <c r="K1450" s="25">
        <v>31</v>
      </c>
      <c r="L1450" s="17"/>
      <c r="M1450" s="18"/>
    </row>
    <row r="1451" spans="1:13" s="19" customFormat="1" ht="12.75" customHeight="1">
      <c r="A1451" s="20">
        <v>1447</v>
      </c>
      <c r="B1451" s="22" t="s">
        <v>48</v>
      </c>
      <c r="C1451" s="23">
        <v>26700</v>
      </c>
      <c r="D1451" s="22" t="s">
        <v>133</v>
      </c>
      <c r="E1451" s="23" t="s">
        <v>39</v>
      </c>
      <c r="F1451" s="24" t="s">
        <v>20</v>
      </c>
      <c r="G1451" s="25">
        <v>59</v>
      </c>
      <c r="H1451" s="25">
        <v>70</v>
      </c>
      <c r="I1451" s="25">
        <v>0</v>
      </c>
      <c r="J1451" s="25">
        <v>0</v>
      </c>
      <c r="K1451" s="25">
        <v>128</v>
      </c>
      <c r="L1451" s="17"/>
      <c r="M1451" s="18"/>
    </row>
    <row r="1452" spans="1:13" s="19" customFormat="1" ht="12.75" customHeight="1">
      <c r="A1452" s="20">
        <v>1448</v>
      </c>
      <c r="B1452" s="22" t="s">
        <v>48</v>
      </c>
      <c r="C1452" s="23">
        <v>26700</v>
      </c>
      <c r="D1452" s="22" t="s">
        <v>133</v>
      </c>
      <c r="E1452" s="23" t="s">
        <v>40</v>
      </c>
      <c r="F1452" s="24" t="s">
        <v>41</v>
      </c>
      <c r="G1452" s="25">
        <v>13</v>
      </c>
      <c r="H1452" s="25">
        <v>4</v>
      </c>
      <c r="I1452" s="25">
        <v>0</v>
      </c>
      <c r="J1452" s="25">
        <v>0</v>
      </c>
      <c r="K1452" s="25">
        <v>22</v>
      </c>
      <c r="L1452" s="17"/>
      <c r="M1452" s="18"/>
    </row>
    <row r="1453" spans="1:13" s="19" customFormat="1" ht="12.75" customHeight="1">
      <c r="A1453" s="20">
        <v>1449</v>
      </c>
      <c r="B1453" s="22" t="s">
        <v>48</v>
      </c>
      <c r="C1453" s="23">
        <v>26700</v>
      </c>
      <c r="D1453" s="22" t="s">
        <v>134</v>
      </c>
      <c r="E1453" s="23"/>
      <c r="F1453" s="24"/>
      <c r="G1453" s="25">
        <v>1929</v>
      </c>
      <c r="H1453" s="25">
        <v>1058</v>
      </c>
      <c r="I1453" s="25">
        <v>52</v>
      </c>
      <c r="J1453" s="25">
        <v>0</v>
      </c>
      <c r="K1453" s="25">
        <v>3037</v>
      </c>
      <c r="L1453" s="17"/>
      <c r="M1453" s="18"/>
    </row>
    <row r="1454" spans="1:13" s="19" customFormat="1" ht="12.75" customHeight="1">
      <c r="A1454" s="20">
        <v>1450</v>
      </c>
      <c r="B1454" s="22" t="s">
        <v>48</v>
      </c>
      <c r="C1454" s="23">
        <v>26730</v>
      </c>
      <c r="D1454" s="22" t="s">
        <v>111</v>
      </c>
      <c r="E1454" s="23" t="s">
        <v>21</v>
      </c>
      <c r="F1454" s="24" t="s">
        <v>2</v>
      </c>
      <c r="G1454" s="25">
        <v>206</v>
      </c>
      <c r="H1454" s="25">
        <v>77</v>
      </c>
      <c r="I1454" s="25">
        <v>3</v>
      </c>
      <c r="J1454" s="25">
        <v>0</v>
      </c>
      <c r="K1454" s="25">
        <v>286</v>
      </c>
      <c r="L1454" s="17"/>
      <c r="M1454" s="18"/>
    </row>
    <row r="1455" spans="1:13" s="19" customFormat="1" ht="12.75" customHeight="1">
      <c r="A1455" s="20">
        <v>1451</v>
      </c>
      <c r="B1455" s="22" t="s">
        <v>48</v>
      </c>
      <c r="C1455" s="23">
        <v>26730</v>
      </c>
      <c r="D1455" s="22" t="s">
        <v>111</v>
      </c>
      <c r="E1455" s="23" t="s">
        <v>22</v>
      </c>
      <c r="F1455" s="24" t="s">
        <v>3</v>
      </c>
      <c r="G1455" s="25">
        <v>3</v>
      </c>
      <c r="H1455" s="25">
        <v>4</v>
      </c>
      <c r="I1455" s="25">
        <v>0</v>
      </c>
      <c r="J1455" s="25">
        <v>0</v>
      </c>
      <c r="K1455" s="25">
        <v>4</v>
      </c>
      <c r="L1455" s="17"/>
      <c r="M1455" s="18"/>
    </row>
    <row r="1456" spans="1:13" s="19" customFormat="1" ht="12.75" customHeight="1">
      <c r="A1456" s="20">
        <v>1452</v>
      </c>
      <c r="B1456" s="22" t="s">
        <v>48</v>
      </c>
      <c r="C1456" s="23">
        <v>26730</v>
      </c>
      <c r="D1456" s="22" t="s">
        <v>111</v>
      </c>
      <c r="E1456" s="23" t="s">
        <v>23</v>
      </c>
      <c r="F1456" s="24" t="s">
        <v>4</v>
      </c>
      <c r="G1456" s="25">
        <v>48</v>
      </c>
      <c r="H1456" s="25">
        <v>57</v>
      </c>
      <c r="I1456" s="25">
        <v>11</v>
      </c>
      <c r="J1456" s="25">
        <v>0</v>
      </c>
      <c r="K1456" s="25">
        <v>111</v>
      </c>
      <c r="L1456" s="17"/>
      <c r="M1456" s="18"/>
    </row>
    <row r="1457" spans="1:13" s="19" customFormat="1" ht="12.75" customHeight="1">
      <c r="A1457" s="20">
        <v>1453</v>
      </c>
      <c r="B1457" s="22" t="s">
        <v>48</v>
      </c>
      <c r="C1457" s="23">
        <v>26730</v>
      </c>
      <c r="D1457" s="22" t="s">
        <v>111</v>
      </c>
      <c r="E1457" s="23" t="s">
        <v>24</v>
      </c>
      <c r="F1457" s="24" t="s">
        <v>5</v>
      </c>
      <c r="G1457" s="25">
        <v>3</v>
      </c>
      <c r="H1457" s="25">
        <v>5</v>
      </c>
      <c r="I1457" s="25">
        <v>5</v>
      </c>
      <c r="J1457" s="25">
        <v>0</v>
      </c>
      <c r="K1457" s="25">
        <v>13</v>
      </c>
      <c r="L1457" s="17"/>
      <c r="M1457" s="18"/>
    </row>
    <row r="1458" spans="1:13" s="19" customFormat="1" ht="12.75" customHeight="1">
      <c r="A1458" s="20">
        <v>1454</v>
      </c>
      <c r="B1458" s="22" t="s">
        <v>48</v>
      </c>
      <c r="C1458" s="23">
        <v>26730</v>
      </c>
      <c r="D1458" s="22" t="s">
        <v>111</v>
      </c>
      <c r="E1458" s="23" t="s">
        <v>25</v>
      </c>
      <c r="F1458" s="24" t="s">
        <v>6</v>
      </c>
      <c r="G1458" s="25">
        <v>317</v>
      </c>
      <c r="H1458" s="25">
        <v>206</v>
      </c>
      <c r="I1458" s="25">
        <v>6</v>
      </c>
      <c r="J1458" s="25">
        <v>0</v>
      </c>
      <c r="K1458" s="25">
        <v>526</v>
      </c>
      <c r="L1458" s="17"/>
      <c r="M1458" s="18"/>
    </row>
    <row r="1459" spans="1:13" s="19" customFormat="1" ht="12.75" customHeight="1">
      <c r="A1459" s="20">
        <v>1455</v>
      </c>
      <c r="B1459" s="22" t="s">
        <v>48</v>
      </c>
      <c r="C1459" s="23">
        <v>26730</v>
      </c>
      <c r="D1459" s="22" t="s">
        <v>111</v>
      </c>
      <c r="E1459" s="23" t="s">
        <v>26</v>
      </c>
      <c r="F1459" s="24" t="s">
        <v>7</v>
      </c>
      <c r="G1459" s="25">
        <v>36</v>
      </c>
      <c r="H1459" s="25">
        <v>40</v>
      </c>
      <c r="I1459" s="25">
        <v>4</v>
      </c>
      <c r="J1459" s="25">
        <v>0</v>
      </c>
      <c r="K1459" s="25">
        <v>84</v>
      </c>
      <c r="L1459" s="17"/>
      <c r="M1459" s="18"/>
    </row>
    <row r="1460" spans="1:13" s="19" customFormat="1" ht="12.75" customHeight="1">
      <c r="A1460" s="20">
        <v>1456</v>
      </c>
      <c r="B1460" s="22" t="s">
        <v>48</v>
      </c>
      <c r="C1460" s="23">
        <v>26730</v>
      </c>
      <c r="D1460" s="22" t="s">
        <v>111</v>
      </c>
      <c r="E1460" s="23" t="s">
        <v>27</v>
      </c>
      <c r="F1460" s="24" t="s">
        <v>8</v>
      </c>
      <c r="G1460" s="25">
        <v>63</v>
      </c>
      <c r="H1460" s="25">
        <v>136</v>
      </c>
      <c r="I1460" s="25">
        <v>6</v>
      </c>
      <c r="J1460" s="25">
        <v>0</v>
      </c>
      <c r="K1460" s="25">
        <v>212</v>
      </c>
      <c r="L1460" s="17"/>
      <c r="M1460" s="18"/>
    </row>
    <row r="1461" spans="1:13" s="19" customFormat="1" ht="12.75" customHeight="1">
      <c r="A1461" s="20">
        <v>1457</v>
      </c>
      <c r="B1461" s="22" t="s">
        <v>48</v>
      </c>
      <c r="C1461" s="23">
        <v>26730</v>
      </c>
      <c r="D1461" s="22" t="s">
        <v>111</v>
      </c>
      <c r="E1461" s="23" t="s">
        <v>28</v>
      </c>
      <c r="F1461" s="24" t="s">
        <v>9</v>
      </c>
      <c r="G1461" s="25">
        <v>35</v>
      </c>
      <c r="H1461" s="25">
        <v>109</v>
      </c>
      <c r="I1461" s="25">
        <v>19</v>
      </c>
      <c r="J1461" s="25">
        <v>0</v>
      </c>
      <c r="K1461" s="25">
        <v>165</v>
      </c>
      <c r="L1461" s="17"/>
      <c r="M1461" s="18"/>
    </row>
    <row r="1462" spans="1:13" s="19" customFormat="1" ht="12.75" customHeight="1">
      <c r="A1462" s="20">
        <v>1458</v>
      </c>
      <c r="B1462" s="22" t="s">
        <v>48</v>
      </c>
      <c r="C1462" s="23">
        <v>26730</v>
      </c>
      <c r="D1462" s="22" t="s">
        <v>111</v>
      </c>
      <c r="E1462" s="23" t="s">
        <v>29</v>
      </c>
      <c r="F1462" s="24" t="s">
        <v>10</v>
      </c>
      <c r="G1462" s="25">
        <v>68</v>
      </c>
      <c r="H1462" s="25">
        <v>43</v>
      </c>
      <c r="I1462" s="25">
        <v>10</v>
      </c>
      <c r="J1462" s="25">
        <v>0</v>
      </c>
      <c r="K1462" s="25">
        <v>119</v>
      </c>
      <c r="L1462" s="17"/>
      <c r="M1462" s="18"/>
    </row>
    <row r="1463" spans="1:13" s="19" customFormat="1" ht="12.75" customHeight="1">
      <c r="A1463" s="20">
        <v>1459</v>
      </c>
      <c r="B1463" s="22" t="s">
        <v>48</v>
      </c>
      <c r="C1463" s="23">
        <v>26730</v>
      </c>
      <c r="D1463" s="22" t="s">
        <v>111</v>
      </c>
      <c r="E1463" s="23" t="s">
        <v>30</v>
      </c>
      <c r="F1463" s="24" t="s">
        <v>11</v>
      </c>
      <c r="G1463" s="25">
        <v>4</v>
      </c>
      <c r="H1463" s="25">
        <v>0</v>
      </c>
      <c r="I1463" s="25">
        <v>0</v>
      </c>
      <c r="J1463" s="25">
        <v>0</v>
      </c>
      <c r="K1463" s="25">
        <v>9</v>
      </c>
      <c r="L1463" s="17"/>
      <c r="M1463" s="18"/>
    </row>
    <row r="1464" spans="1:13" s="19" customFormat="1" ht="12.75" customHeight="1">
      <c r="A1464" s="20">
        <v>1460</v>
      </c>
      <c r="B1464" s="22" t="s">
        <v>48</v>
      </c>
      <c r="C1464" s="23">
        <v>26730</v>
      </c>
      <c r="D1464" s="22" t="s">
        <v>111</v>
      </c>
      <c r="E1464" s="23" t="s">
        <v>31</v>
      </c>
      <c r="F1464" s="24" t="s">
        <v>12</v>
      </c>
      <c r="G1464" s="25">
        <v>188</v>
      </c>
      <c r="H1464" s="25">
        <v>43</v>
      </c>
      <c r="I1464" s="25">
        <v>3</v>
      </c>
      <c r="J1464" s="25">
        <v>0</v>
      </c>
      <c r="K1464" s="25">
        <v>235</v>
      </c>
      <c r="L1464" s="17"/>
      <c r="M1464" s="18"/>
    </row>
    <row r="1465" spans="1:13" s="19" customFormat="1" ht="12.75" customHeight="1">
      <c r="A1465" s="20">
        <v>1461</v>
      </c>
      <c r="B1465" s="22" t="s">
        <v>48</v>
      </c>
      <c r="C1465" s="23">
        <v>26730</v>
      </c>
      <c r="D1465" s="22" t="s">
        <v>111</v>
      </c>
      <c r="E1465" s="23" t="s">
        <v>32</v>
      </c>
      <c r="F1465" s="24" t="s">
        <v>13</v>
      </c>
      <c r="G1465" s="25">
        <v>275</v>
      </c>
      <c r="H1465" s="25">
        <v>34</v>
      </c>
      <c r="I1465" s="25">
        <v>0</v>
      </c>
      <c r="J1465" s="25">
        <v>0</v>
      </c>
      <c r="K1465" s="25">
        <v>313</v>
      </c>
      <c r="L1465" s="17"/>
      <c r="M1465" s="18"/>
    </row>
    <row r="1466" spans="1:13" s="19" customFormat="1" ht="12.75" customHeight="1">
      <c r="A1466" s="20">
        <v>1462</v>
      </c>
      <c r="B1466" s="22" t="s">
        <v>48</v>
      </c>
      <c r="C1466" s="23">
        <v>26730</v>
      </c>
      <c r="D1466" s="22" t="s">
        <v>111</v>
      </c>
      <c r="E1466" s="23" t="s">
        <v>33</v>
      </c>
      <c r="F1466" s="24" t="s">
        <v>14</v>
      </c>
      <c r="G1466" s="25">
        <v>91</v>
      </c>
      <c r="H1466" s="25">
        <v>80</v>
      </c>
      <c r="I1466" s="25">
        <v>7</v>
      </c>
      <c r="J1466" s="25">
        <v>0</v>
      </c>
      <c r="K1466" s="25">
        <v>172</v>
      </c>
      <c r="L1466" s="17"/>
      <c r="M1466" s="18"/>
    </row>
    <row r="1467" spans="1:13" s="19" customFormat="1" ht="12.75" customHeight="1">
      <c r="A1467" s="20">
        <v>1463</v>
      </c>
      <c r="B1467" s="22" t="s">
        <v>48</v>
      </c>
      <c r="C1467" s="23">
        <v>26730</v>
      </c>
      <c r="D1467" s="22" t="s">
        <v>111</v>
      </c>
      <c r="E1467" s="23" t="s">
        <v>34</v>
      </c>
      <c r="F1467" s="24" t="s">
        <v>15</v>
      </c>
      <c r="G1467" s="25">
        <v>28</v>
      </c>
      <c r="H1467" s="25">
        <v>47</v>
      </c>
      <c r="I1467" s="25">
        <v>4</v>
      </c>
      <c r="J1467" s="25">
        <v>0</v>
      </c>
      <c r="K1467" s="25">
        <v>83</v>
      </c>
      <c r="L1467" s="17"/>
      <c r="M1467" s="18"/>
    </row>
    <row r="1468" spans="1:13" s="19" customFormat="1" ht="12.75" customHeight="1">
      <c r="A1468" s="20">
        <v>1464</v>
      </c>
      <c r="B1468" s="22" t="s">
        <v>48</v>
      </c>
      <c r="C1468" s="23">
        <v>26730</v>
      </c>
      <c r="D1468" s="22" t="s">
        <v>111</v>
      </c>
      <c r="E1468" s="23" t="s">
        <v>35</v>
      </c>
      <c r="F1468" s="24" t="s">
        <v>16</v>
      </c>
      <c r="G1468" s="25">
        <v>3</v>
      </c>
      <c r="H1468" s="25">
        <v>3</v>
      </c>
      <c r="I1468" s="25">
        <v>0</v>
      </c>
      <c r="J1468" s="25">
        <v>0</v>
      </c>
      <c r="K1468" s="25">
        <v>5</v>
      </c>
      <c r="L1468" s="17"/>
      <c r="M1468" s="18"/>
    </row>
    <row r="1469" spans="1:13" s="19" customFormat="1" ht="12.75" customHeight="1">
      <c r="A1469" s="20">
        <v>1465</v>
      </c>
      <c r="B1469" s="22" t="s">
        <v>48</v>
      </c>
      <c r="C1469" s="23">
        <v>26730</v>
      </c>
      <c r="D1469" s="22" t="s">
        <v>111</v>
      </c>
      <c r="E1469" s="23" t="s">
        <v>36</v>
      </c>
      <c r="F1469" s="24" t="s">
        <v>17</v>
      </c>
      <c r="G1469" s="25">
        <v>13</v>
      </c>
      <c r="H1469" s="25">
        <v>14</v>
      </c>
      <c r="I1469" s="25">
        <v>4</v>
      </c>
      <c r="J1469" s="25">
        <v>0</v>
      </c>
      <c r="K1469" s="25">
        <v>30</v>
      </c>
      <c r="L1469" s="17"/>
      <c r="M1469" s="18"/>
    </row>
    <row r="1470" spans="1:13" s="19" customFormat="1" ht="12.75" customHeight="1">
      <c r="A1470" s="20">
        <v>1466</v>
      </c>
      <c r="B1470" s="22" t="s">
        <v>48</v>
      </c>
      <c r="C1470" s="23">
        <v>26730</v>
      </c>
      <c r="D1470" s="22" t="s">
        <v>111</v>
      </c>
      <c r="E1470" s="23" t="s">
        <v>37</v>
      </c>
      <c r="F1470" s="24" t="s">
        <v>18</v>
      </c>
      <c r="G1470" s="25">
        <v>99</v>
      </c>
      <c r="H1470" s="25">
        <v>87</v>
      </c>
      <c r="I1470" s="25">
        <v>3</v>
      </c>
      <c r="J1470" s="25">
        <v>3</v>
      </c>
      <c r="K1470" s="25">
        <v>197</v>
      </c>
      <c r="L1470" s="17"/>
      <c r="M1470" s="18"/>
    </row>
    <row r="1471" spans="1:13" s="19" customFormat="1" ht="12.75" customHeight="1">
      <c r="A1471" s="20">
        <v>1467</v>
      </c>
      <c r="B1471" s="22" t="s">
        <v>48</v>
      </c>
      <c r="C1471" s="23">
        <v>26730</v>
      </c>
      <c r="D1471" s="22" t="s">
        <v>111</v>
      </c>
      <c r="E1471" s="23" t="s">
        <v>38</v>
      </c>
      <c r="F1471" s="24" t="s">
        <v>19</v>
      </c>
      <c r="G1471" s="25">
        <v>19</v>
      </c>
      <c r="H1471" s="25">
        <v>14</v>
      </c>
      <c r="I1471" s="25">
        <v>3</v>
      </c>
      <c r="J1471" s="25">
        <v>0</v>
      </c>
      <c r="K1471" s="25">
        <v>40</v>
      </c>
      <c r="L1471" s="17"/>
      <c r="M1471" s="18"/>
    </row>
    <row r="1472" spans="1:13" s="19" customFormat="1" ht="12.75" customHeight="1">
      <c r="A1472" s="20">
        <v>1468</v>
      </c>
      <c r="B1472" s="22" t="s">
        <v>48</v>
      </c>
      <c r="C1472" s="23">
        <v>26730</v>
      </c>
      <c r="D1472" s="22" t="s">
        <v>111</v>
      </c>
      <c r="E1472" s="23" t="s">
        <v>39</v>
      </c>
      <c r="F1472" s="24" t="s">
        <v>20</v>
      </c>
      <c r="G1472" s="25">
        <v>50</v>
      </c>
      <c r="H1472" s="25">
        <v>70</v>
      </c>
      <c r="I1472" s="25">
        <v>3</v>
      </c>
      <c r="J1472" s="25">
        <v>0</v>
      </c>
      <c r="K1472" s="25">
        <v>120</v>
      </c>
      <c r="L1472" s="17"/>
      <c r="M1472" s="18"/>
    </row>
    <row r="1473" spans="1:13" s="19" customFormat="1" ht="12.75" customHeight="1">
      <c r="A1473" s="20">
        <v>1469</v>
      </c>
      <c r="B1473" s="22" t="s">
        <v>48</v>
      </c>
      <c r="C1473" s="23">
        <v>26730</v>
      </c>
      <c r="D1473" s="22" t="s">
        <v>111</v>
      </c>
      <c r="E1473" s="23" t="s">
        <v>40</v>
      </c>
      <c r="F1473" s="24" t="s">
        <v>41</v>
      </c>
      <c r="G1473" s="25">
        <v>67</v>
      </c>
      <c r="H1473" s="25">
        <v>3</v>
      </c>
      <c r="I1473" s="25">
        <v>0</v>
      </c>
      <c r="J1473" s="25">
        <v>0</v>
      </c>
      <c r="K1473" s="25">
        <v>67</v>
      </c>
      <c r="L1473" s="17"/>
      <c r="M1473" s="18"/>
    </row>
    <row r="1474" spans="1:13" s="19" customFormat="1" ht="12.75" customHeight="1">
      <c r="A1474" s="20">
        <v>1470</v>
      </c>
      <c r="B1474" s="22" t="s">
        <v>48</v>
      </c>
      <c r="C1474" s="23">
        <v>26730</v>
      </c>
      <c r="D1474" s="22" t="s">
        <v>112</v>
      </c>
      <c r="E1474" s="23"/>
      <c r="F1474" s="24"/>
      <c r="G1474" s="25">
        <v>1620</v>
      </c>
      <c r="H1474" s="25">
        <v>1081</v>
      </c>
      <c r="I1474" s="25">
        <v>86</v>
      </c>
      <c r="J1474" s="25">
        <v>3</v>
      </c>
      <c r="K1474" s="25">
        <v>2794</v>
      </c>
      <c r="L1474" s="17"/>
      <c r="M1474" s="18"/>
    </row>
    <row r="1475" spans="1:13" s="19" customFormat="1" ht="12.75" customHeight="1">
      <c r="A1475" s="20">
        <v>1471</v>
      </c>
      <c r="B1475" s="22" t="s">
        <v>48</v>
      </c>
      <c r="C1475" s="23">
        <v>26810</v>
      </c>
      <c r="D1475" s="22" t="s">
        <v>203</v>
      </c>
      <c r="E1475" s="23" t="s">
        <v>21</v>
      </c>
      <c r="F1475" s="24" t="s">
        <v>2</v>
      </c>
      <c r="G1475" s="25">
        <v>1105</v>
      </c>
      <c r="H1475" s="25">
        <v>391</v>
      </c>
      <c r="I1475" s="25">
        <v>4</v>
      </c>
      <c r="J1475" s="25">
        <v>0</v>
      </c>
      <c r="K1475" s="25">
        <v>1503</v>
      </c>
      <c r="L1475" s="17"/>
      <c r="M1475" s="18"/>
    </row>
    <row r="1476" spans="1:13" s="19" customFormat="1" ht="12.75" customHeight="1">
      <c r="A1476" s="20">
        <v>1472</v>
      </c>
      <c r="B1476" s="22" t="s">
        <v>48</v>
      </c>
      <c r="C1476" s="23">
        <v>26810</v>
      </c>
      <c r="D1476" s="22" t="s">
        <v>203</v>
      </c>
      <c r="E1476" s="23" t="s">
        <v>22</v>
      </c>
      <c r="F1476" s="24" t="s">
        <v>3</v>
      </c>
      <c r="G1476" s="25">
        <v>10</v>
      </c>
      <c r="H1476" s="25">
        <v>21</v>
      </c>
      <c r="I1476" s="25">
        <v>0</v>
      </c>
      <c r="J1476" s="25">
        <v>0</v>
      </c>
      <c r="K1476" s="25">
        <v>27</v>
      </c>
      <c r="L1476" s="17"/>
      <c r="M1476" s="18"/>
    </row>
    <row r="1477" spans="1:13" s="19" customFormat="1" ht="12.75" customHeight="1">
      <c r="A1477" s="20">
        <v>1473</v>
      </c>
      <c r="B1477" s="22" t="s">
        <v>48</v>
      </c>
      <c r="C1477" s="23">
        <v>26810</v>
      </c>
      <c r="D1477" s="22" t="s">
        <v>203</v>
      </c>
      <c r="E1477" s="23" t="s">
        <v>23</v>
      </c>
      <c r="F1477" s="24" t="s">
        <v>4</v>
      </c>
      <c r="G1477" s="25">
        <v>50</v>
      </c>
      <c r="H1477" s="25">
        <v>54</v>
      </c>
      <c r="I1477" s="25">
        <v>6</v>
      </c>
      <c r="J1477" s="25">
        <v>0</v>
      </c>
      <c r="K1477" s="25">
        <v>114</v>
      </c>
      <c r="L1477" s="17"/>
      <c r="M1477" s="18"/>
    </row>
    <row r="1478" spans="1:13" s="19" customFormat="1" ht="12.75" customHeight="1">
      <c r="A1478" s="20">
        <v>1474</v>
      </c>
      <c r="B1478" s="22" t="s">
        <v>48</v>
      </c>
      <c r="C1478" s="23">
        <v>26810</v>
      </c>
      <c r="D1478" s="22" t="s">
        <v>203</v>
      </c>
      <c r="E1478" s="23" t="s">
        <v>24</v>
      </c>
      <c r="F1478" s="24" t="s">
        <v>5</v>
      </c>
      <c r="G1478" s="25">
        <v>3</v>
      </c>
      <c r="H1478" s="25">
        <v>9</v>
      </c>
      <c r="I1478" s="25">
        <v>3</v>
      </c>
      <c r="J1478" s="25">
        <v>0</v>
      </c>
      <c r="K1478" s="25">
        <v>11</v>
      </c>
      <c r="L1478" s="17"/>
      <c r="M1478" s="18"/>
    </row>
    <row r="1479" spans="1:13" s="19" customFormat="1" ht="12.75" customHeight="1">
      <c r="A1479" s="20">
        <v>1475</v>
      </c>
      <c r="B1479" s="22" t="s">
        <v>48</v>
      </c>
      <c r="C1479" s="23">
        <v>26810</v>
      </c>
      <c r="D1479" s="22" t="s">
        <v>203</v>
      </c>
      <c r="E1479" s="23" t="s">
        <v>25</v>
      </c>
      <c r="F1479" s="24" t="s">
        <v>6</v>
      </c>
      <c r="G1479" s="25">
        <v>286</v>
      </c>
      <c r="H1479" s="25">
        <v>228</v>
      </c>
      <c r="I1479" s="25">
        <v>3</v>
      </c>
      <c r="J1479" s="25">
        <v>0</v>
      </c>
      <c r="K1479" s="25">
        <v>514</v>
      </c>
      <c r="L1479" s="17"/>
      <c r="M1479" s="18"/>
    </row>
    <row r="1480" spans="1:13" s="19" customFormat="1" ht="12.75" customHeight="1">
      <c r="A1480" s="20">
        <v>1476</v>
      </c>
      <c r="B1480" s="22" t="s">
        <v>48</v>
      </c>
      <c r="C1480" s="23">
        <v>26810</v>
      </c>
      <c r="D1480" s="22" t="s">
        <v>203</v>
      </c>
      <c r="E1480" s="23" t="s">
        <v>26</v>
      </c>
      <c r="F1480" s="24" t="s">
        <v>7</v>
      </c>
      <c r="G1480" s="25">
        <v>37</v>
      </c>
      <c r="H1480" s="25">
        <v>32</v>
      </c>
      <c r="I1480" s="25">
        <v>3</v>
      </c>
      <c r="J1480" s="25">
        <v>0</v>
      </c>
      <c r="K1480" s="25">
        <v>65</v>
      </c>
      <c r="L1480" s="17"/>
      <c r="M1480" s="18"/>
    </row>
    <row r="1481" spans="1:13" s="19" customFormat="1" ht="12.75" customHeight="1">
      <c r="A1481" s="20">
        <v>1477</v>
      </c>
      <c r="B1481" s="22" t="s">
        <v>48</v>
      </c>
      <c r="C1481" s="23">
        <v>26810</v>
      </c>
      <c r="D1481" s="22" t="s">
        <v>203</v>
      </c>
      <c r="E1481" s="23" t="s">
        <v>27</v>
      </c>
      <c r="F1481" s="24" t="s">
        <v>8</v>
      </c>
      <c r="G1481" s="25">
        <v>108</v>
      </c>
      <c r="H1481" s="25">
        <v>146</v>
      </c>
      <c r="I1481" s="25">
        <v>6</v>
      </c>
      <c r="J1481" s="25">
        <v>0</v>
      </c>
      <c r="K1481" s="25">
        <v>263</v>
      </c>
      <c r="L1481" s="17"/>
      <c r="M1481" s="18"/>
    </row>
    <row r="1482" spans="1:13" s="19" customFormat="1" ht="12.75" customHeight="1">
      <c r="A1482" s="20">
        <v>1478</v>
      </c>
      <c r="B1482" s="22" t="s">
        <v>48</v>
      </c>
      <c r="C1482" s="23">
        <v>26810</v>
      </c>
      <c r="D1482" s="22" t="s">
        <v>203</v>
      </c>
      <c r="E1482" s="23" t="s">
        <v>28</v>
      </c>
      <c r="F1482" s="24" t="s">
        <v>9</v>
      </c>
      <c r="G1482" s="25">
        <v>43</v>
      </c>
      <c r="H1482" s="25">
        <v>117</v>
      </c>
      <c r="I1482" s="25">
        <v>10</v>
      </c>
      <c r="J1482" s="25">
        <v>0</v>
      </c>
      <c r="K1482" s="25">
        <v>167</v>
      </c>
      <c r="L1482" s="17"/>
      <c r="M1482" s="18"/>
    </row>
    <row r="1483" spans="1:13" s="19" customFormat="1" ht="12.75" customHeight="1">
      <c r="A1483" s="20">
        <v>1479</v>
      </c>
      <c r="B1483" s="22" t="s">
        <v>48</v>
      </c>
      <c r="C1483" s="23">
        <v>26810</v>
      </c>
      <c r="D1483" s="22" t="s">
        <v>203</v>
      </c>
      <c r="E1483" s="23" t="s">
        <v>29</v>
      </c>
      <c r="F1483" s="24" t="s">
        <v>10</v>
      </c>
      <c r="G1483" s="25">
        <v>89</v>
      </c>
      <c r="H1483" s="25">
        <v>72</v>
      </c>
      <c r="I1483" s="25">
        <v>3</v>
      </c>
      <c r="J1483" s="25">
        <v>0</v>
      </c>
      <c r="K1483" s="25">
        <v>166</v>
      </c>
      <c r="L1483" s="17"/>
      <c r="M1483" s="18"/>
    </row>
    <row r="1484" spans="1:13" s="19" customFormat="1" ht="12.75" customHeight="1">
      <c r="A1484" s="20">
        <v>1480</v>
      </c>
      <c r="B1484" s="22" t="s">
        <v>48</v>
      </c>
      <c r="C1484" s="23">
        <v>26810</v>
      </c>
      <c r="D1484" s="22" t="s">
        <v>203</v>
      </c>
      <c r="E1484" s="23" t="s">
        <v>30</v>
      </c>
      <c r="F1484" s="24" t="s">
        <v>11</v>
      </c>
      <c r="G1484" s="25">
        <v>7</v>
      </c>
      <c r="H1484" s="25">
        <v>5</v>
      </c>
      <c r="I1484" s="25">
        <v>0</v>
      </c>
      <c r="J1484" s="25">
        <v>0</v>
      </c>
      <c r="K1484" s="25">
        <v>11</v>
      </c>
      <c r="L1484" s="17"/>
      <c r="M1484" s="18"/>
    </row>
    <row r="1485" spans="1:13" s="19" customFormat="1" ht="12.75" customHeight="1">
      <c r="A1485" s="20">
        <v>1481</v>
      </c>
      <c r="B1485" s="22" t="s">
        <v>48</v>
      </c>
      <c r="C1485" s="23">
        <v>26810</v>
      </c>
      <c r="D1485" s="22" t="s">
        <v>203</v>
      </c>
      <c r="E1485" s="23" t="s">
        <v>31</v>
      </c>
      <c r="F1485" s="24" t="s">
        <v>12</v>
      </c>
      <c r="G1485" s="25">
        <v>163</v>
      </c>
      <c r="H1485" s="25">
        <v>29</v>
      </c>
      <c r="I1485" s="25">
        <v>0</v>
      </c>
      <c r="J1485" s="25">
        <v>0</v>
      </c>
      <c r="K1485" s="25">
        <v>185</v>
      </c>
      <c r="L1485" s="17"/>
      <c r="M1485" s="18"/>
    </row>
    <row r="1486" spans="1:13" s="19" customFormat="1" ht="12.75" customHeight="1">
      <c r="A1486" s="20">
        <v>1482</v>
      </c>
      <c r="B1486" s="22" t="s">
        <v>48</v>
      </c>
      <c r="C1486" s="23">
        <v>26810</v>
      </c>
      <c r="D1486" s="22" t="s">
        <v>203</v>
      </c>
      <c r="E1486" s="23" t="s">
        <v>32</v>
      </c>
      <c r="F1486" s="24" t="s">
        <v>13</v>
      </c>
      <c r="G1486" s="25">
        <v>253</v>
      </c>
      <c r="H1486" s="25">
        <v>35</v>
      </c>
      <c r="I1486" s="25">
        <v>0</v>
      </c>
      <c r="J1486" s="25">
        <v>0</v>
      </c>
      <c r="K1486" s="25">
        <v>294</v>
      </c>
      <c r="L1486" s="17"/>
      <c r="M1486" s="18"/>
    </row>
    <row r="1487" spans="1:13" s="19" customFormat="1" ht="12.75" customHeight="1">
      <c r="A1487" s="20">
        <v>1483</v>
      </c>
      <c r="B1487" s="22" t="s">
        <v>48</v>
      </c>
      <c r="C1487" s="23">
        <v>26810</v>
      </c>
      <c r="D1487" s="22" t="s">
        <v>203</v>
      </c>
      <c r="E1487" s="23" t="s">
        <v>33</v>
      </c>
      <c r="F1487" s="24" t="s">
        <v>14</v>
      </c>
      <c r="G1487" s="25">
        <v>98</v>
      </c>
      <c r="H1487" s="25">
        <v>82</v>
      </c>
      <c r="I1487" s="25">
        <v>6</v>
      </c>
      <c r="J1487" s="25">
        <v>0</v>
      </c>
      <c r="K1487" s="25">
        <v>190</v>
      </c>
      <c r="L1487" s="17"/>
      <c r="M1487" s="18"/>
    </row>
    <row r="1488" spans="1:13" s="19" customFormat="1" ht="12.75" customHeight="1">
      <c r="A1488" s="20">
        <v>1484</v>
      </c>
      <c r="B1488" s="22" t="s">
        <v>48</v>
      </c>
      <c r="C1488" s="23">
        <v>26810</v>
      </c>
      <c r="D1488" s="22" t="s">
        <v>203</v>
      </c>
      <c r="E1488" s="23" t="s">
        <v>34</v>
      </c>
      <c r="F1488" s="24" t="s">
        <v>15</v>
      </c>
      <c r="G1488" s="25">
        <v>43</v>
      </c>
      <c r="H1488" s="25">
        <v>29</v>
      </c>
      <c r="I1488" s="25">
        <v>4</v>
      </c>
      <c r="J1488" s="25">
        <v>0</v>
      </c>
      <c r="K1488" s="25">
        <v>80</v>
      </c>
      <c r="L1488" s="17"/>
      <c r="M1488" s="18"/>
    </row>
    <row r="1489" spans="1:13" s="19" customFormat="1" ht="12.75" customHeight="1">
      <c r="A1489" s="20">
        <v>1485</v>
      </c>
      <c r="B1489" s="22" t="s">
        <v>48</v>
      </c>
      <c r="C1489" s="23">
        <v>26810</v>
      </c>
      <c r="D1489" s="22" t="s">
        <v>203</v>
      </c>
      <c r="E1489" s="23" t="s">
        <v>35</v>
      </c>
      <c r="F1489" s="24" t="s">
        <v>16</v>
      </c>
      <c r="G1489" s="25">
        <v>3</v>
      </c>
      <c r="H1489" s="25">
        <v>3</v>
      </c>
      <c r="I1489" s="25">
        <v>0</v>
      </c>
      <c r="J1489" s="25">
        <v>0</v>
      </c>
      <c r="K1489" s="25">
        <v>7</v>
      </c>
      <c r="L1489" s="17"/>
      <c r="M1489" s="18"/>
    </row>
    <row r="1490" spans="1:13" s="19" customFormat="1" ht="12.75" customHeight="1">
      <c r="A1490" s="20">
        <v>1486</v>
      </c>
      <c r="B1490" s="22" t="s">
        <v>48</v>
      </c>
      <c r="C1490" s="23">
        <v>26810</v>
      </c>
      <c r="D1490" s="22" t="s">
        <v>203</v>
      </c>
      <c r="E1490" s="23" t="s">
        <v>36</v>
      </c>
      <c r="F1490" s="24" t="s">
        <v>17</v>
      </c>
      <c r="G1490" s="25">
        <v>16</v>
      </c>
      <c r="H1490" s="25">
        <v>19</v>
      </c>
      <c r="I1490" s="25">
        <v>4</v>
      </c>
      <c r="J1490" s="25">
        <v>0</v>
      </c>
      <c r="K1490" s="25">
        <v>44</v>
      </c>
      <c r="L1490" s="17"/>
      <c r="M1490" s="18"/>
    </row>
    <row r="1491" spans="1:13" s="19" customFormat="1" ht="12.75" customHeight="1">
      <c r="A1491" s="20">
        <v>1487</v>
      </c>
      <c r="B1491" s="22" t="s">
        <v>48</v>
      </c>
      <c r="C1491" s="23">
        <v>26810</v>
      </c>
      <c r="D1491" s="22" t="s">
        <v>203</v>
      </c>
      <c r="E1491" s="23" t="s">
        <v>37</v>
      </c>
      <c r="F1491" s="24" t="s">
        <v>18</v>
      </c>
      <c r="G1491" s="25">
        <v>79</v>
      </c>
      <c r="H1491" s="25">
        <v>60</v>
      </c>
      <c r="I1491" s="25">
        <v>3</v>
      </c>
      <c r="J1491" s="25">
        <v>0</v>
      </c>
      <c r="K1491" s="25">
        <v>146</v>
      </c>
      <c r="L1491" s="17"/>
      <c r="M1491" s="18"/>
    </row>
    <row r="1492" spans="1:13" s="19" customFormat="1" ht="12.75" customHeight="1">
      <c r="A1492" s="20">
        <v>1488</v>
      </c>
      <c r="B1492" s="22" t="s">
        <v>48</v>
      </c>
      <c r="C1492" s="23">
        <v>26810</v>
      </c>
      <c r="D1492" s="22" t="s">
        <v>203</v>
      </c>
      <c r="E1492" s="23" t="s">
        <v>38</v>
      </c>
      <c r="F1492" s="24" t="s">
        <v>19</v>
      </c>
      <c r="G1492" s="25">
        <v>25</v>
      </c>
      <c r="H1492" s="25">
        <v>14</v>
      </c>
      <c r="I1492" s="25">
        <v>0</v>
      </c>
      <c r="J1492" s="25">
        <v>0</v>
      </c>
      <c r="K1492" s="25">
        <v>39</v>
      </c>
      <c r="L1492" s="17"/>
      <c r="M1492" s="18"/>
    </row>
    <row r="1493" spans="1:13" s="19" customFormat="1" ht="12.75" customHeight="1">
      <c r="A1493" s="20">
        <v>1489</v>
      </c>
      <c r="B1493" s="22" t="s">
        <v>48</v>
      </c>
      <c r="C1493" s="23">
        <v>26810</v>
      </c>
      <c r="D1493" s="22" t="s">
        <v>203</v>
      </c>
      <c r="E1493" s="23" t="s">
        <v>39</v>
      </c>
      <c r="F1493" s="24" t="s">
        <v>20</v>
      </c>
      <c r="G1493" s="25">
        <v>59</v>
      </c>
      <c r="H1493" s="25">
        <v>93</v>
      </c>
      <c r="I1493" s="25">
        <v>3</v>
      </c>
      <c r="J1493" s="25">
        <v>3</v>
      </c>
      <c r="K1493" s="25">
        <v>156</v>
      </c>
      <c r="L1493" s="17"/>
      <c r="M1493" s="18"/>
    </row>
    <row r="1494" spans="1:13" s="19" customFormat="1" ht="12.75" customHeight="1">
      <c r="A1494" s="20">
        <v>1490</v>
      </c>
      <c r="B1494" s="22" t="s">
        <v>48</v>
      </c>
      <c r="C1494" s="23">
        <v>26810</v>
      </c>
      <c r="D1494" s="22" t="s">
        <v>203</v>
      </c>
      <c r="E1494" s="23" t="s">
        <v>40</v>
      </c>
      <c r="F1494" s="24" t="s">
        <v>41</v>
      </c>
      <c r="G1494" s="25">
        <v>17</v>
      </c>
      <c r="H1494" s="25">
        <v>12</v>
      </c>
      <c r="I1494" s="25">
        <v>3</v>
      </c>
      <c r="J1494" s="25">
        <v>0</v>
      </c>
      <c r="K1494" s="25">
        <v>28</v>
      </c>
      <c r="L1494" s="17"/>
      <c r="M1494" s="18"/>
    </row>
    <row r="1495" spans="1:13" s="19" customFormat="1" ht="12.75" customHeight="1">
      <c r="A1495" s="20">
        <v>1491</v>
      </c>
      <c r="B1495" s="22" t="s">
        <v>48</v>
      </c>
      <c r="C1495" s="23">
        <v>26810</v>
      </c>
      <c r="D1495" s="22" t="s">
        <v>204</v>
      </c>
      <c r="E1495" s="23"/>
      <c r="F1495" s="24"/>
      <c r="G1495" s="25">
        <v>2498</v>
      </c>
      <c r="H1495" s="25">
        <v>1449</v>
      </c>
      <c r="I1495" s="25">
        <v>65</v>
      </c>
      <c r="J1495" s="25">
        <v>3</v>
      </c>
      <c r="K1495" s="25">
        <v>4012</v>
      </c>
      <c r="L1495" s="17"/>
      <c r="M1495" s="18"/>
    </row>
    <row r="1496" spans="1:13" s="19" customFormat="1" ht="12.75" customHeight="1">
      <c r="A1496" s="20">
        <v>1492</v>
      </c>
      <c r="B1496" s="22" t="s">
        <v>48</v>
      </c>
      <c r="C1496" s="23">
        <v>26890</v>
      </c>
      <c r="D1496" s="22" t="s">
        <v>205</v>
      </c>
      <c r="E1496" s="23" t="s">
        <v>21</v>
      </c>
      <c r="F1496" s="24" t="s">
        <v>2</v>
      </c>
      <c r="G1496" s="25">
        <v>253</v>
      </c>
      <c r="H1496" s="25">
        <v>275</v>
      </c>
      <c r="I1496" s="25">
        <v>4</v>
      </c>
      <c r="J1496" s="25">
        <v>0</v>
      </c>
      <c r="K1496" s="25">
        <v>532</v>
      </c>
      <c r="L1496" s="17"/>
      <c r="M1496" s="18"/>
    </row>
    <row r="1497" spans="1:13" s="19" customFormat="1" ht="12.75" customHeight="1">
      <c r="A1497" s="20">
        <v>1493</v>
      </c>
      <c r="B1497" s="22" t="s">
        <v>48</v>
      </c>
      <c r="C1497" s="23">
        <v>26890</v>
      </c>
      <c r="D1497" s="22" t="s">
        <v>205</v>
      </c>
      <c r="E1497" s="23" t="s">
        <v>22</v>
      </c>
      <c r="F1497" s="24" t="s">
        <v>3</v>
      </c>
      <c r="G1497" s="25">
        <v>0</v>
      </c>
      <c r="H1497" s="25">
        <v>0</v>
      </c>
      <c r="I1497" s="25">
        <v>0</v>
      </c>
      <c r="J1497" s="25">
        <v>0</v>
      </c>
      <c r="K1497" s="25">
        <v>0</v>
      </c>
      <c r="L1497" s="17"/>
      <c r="M1497" s="18"/>
    </row>
    <row r="1498" spans="1:13" s="19" customFormat="1" ht="12.75" customHeight="1">
      <c r="A1498" s="20">
        <v>1494</v>
      </c>
      <c r="B1498" s="22" t="s">
        <v>48</v>
      </c>
      <c r="C1498" s="23">
        <v>26890</v>
      </c>
      <c r="D1498" s="22" t="s">
        <v>205</v>
      </c>
      <c r="E1498" s="23" t="s">
        <v>23</v>
      </c>
      <c r="F1498" s="24" t="s">
        <v>4</v>
      </c>
      <c r="G1498" s="25">
        <v>4</v>
      </c>
      <c r="H1498" s="25">
        <v>5</v>
      </c>
      <c r="I1498" s="25">
        <v>0</v>
      </c>
      <c r="J1498" s="25">
        <v>0</v>
      </c>
      <c r="K1498" s="25">
        <v>10</v>
      </c>
      <c r="L1498" s="17"/>
      <c r="M1498" s="18"/>
    </row>
    <row r="1499" spans="1:13" s="19" customFormat="1" ht="12.75" customHeight="1">
      <c r="A1499" s="20">
        <v>1495</v>
      </c>
      <c r="B1499" s="22" t="s">
        <v>48</v>
      </c>
      <c r="C1499" s="23">
        <v>26890</v>
      </c>
      <c r="D1499" s="22" t="s">
        <v>205</v>
      </c>
      <c r="E1499" s="23" t="s">
        <v>24</v>
      </c>
      <c r="F1499" s="24" t="s">
        <v>5</v>
      </c>
      <c r="G1499" s="25">
        <v>0</v>
      </c>
      <c r="H1499" s="25">
        <v>0</v>
      </c>
      <c r="I1499" s="25">
        <v>0</v>
      </c>
      <c r="J1499" s="25">
        <v>0</v>
      </c>
      <c r="K1499" s="25">
        <v>0</v>
      </c>
      <c r="L1499" s="17"/>
      <c r="M1499" s="18"/>
    </row>
    <row r="1500" spans="1:13" s="19" customFormat="1" ht="12.75" customHeight="1">
      <c r="A1500" s="20">
        <v>1496</v>
      </c>
      <c r="B1500" s="22" t="s">
        <v>48</v>
      </c>
      <c r="C1500" s="23">
        <v>26890</v>
      </c>
      <c r="D1500" s="22" t="s">
        <v>205</v>
      </c>
      <c r="E1500" s="23" t="s">
        <v>25</v>
      </c>
      <c r="F1500" s="24" t="s">
        <v>6</v>
      </c>
      <c r="G1500" s="25">
        <v>24</v>
      </c>
      <c r="H1500" s="25">
        <v>16</v>
      </c>
      <c r="I1500" s="25">
        <v>0</v>
      </c>
      <c r="J1500" s="25">
        <v>0</v>
      </c>
      <c r="K1500" s="25">
        <v>38</v>
      </c>
      <c r="L1500" s="17"/>
      <c r="M1500" s="18"/>
    </row>
    <row r="1501" spans="1:13" s="19" customFormat="1" ht="12.75" customHeight="1">
      <c r="A1501" s="20">
        <v>1497</v>
      </c>
      <c r="B1501" s="22" t="s">
        <v>48</v>
      </c>
      <c r="C1501" s="23">
        <v>26890</v>
      </c>
      <c r="D1501" s="22" t="s">
        <v>205</v>
      </c>
      <c r="E1501" s="23" t="s">
        <v>26</v>
      </c>
      <c r="F1501" s="24" t="s">
        <v>7</v>
      </c>
      <c r="G1501" s="25">
        <v>3</v>
      </c>
      <c r="H1501" s="25">
        <v>3</v>
      </c>
      <c r="I1501" s="25">
        <v>0</v>
      </c>
      <c r="J1501" s="25">
        <v>0</v>
      </c>
      <c r="K1501" s="25">
        <v>8</v>
      </c>
      <c r="L1501" s="17"/>
      <c r="M1501" s="18"/>
    </row>
    <row r="1502" spans="1:13" s="19" customFormat="1" ht="12.75" customHeight="1">
      <c r="A1502" s="20">
        <v>1498</v>
      </c>
      <c r="B1502" s="22" t="s">
        <v>48</v>
      </c>
      <c r="C1502" s="23">
        <v>26890</v>
      </c>
      <c r="D1502" s="22" t="s">
        <v>205</v>
      </c>
      <c r="E1502" s="23" t="s">
        <v>27</v>
      </c>
      <c r="F1502" s="24" t="s">
        <v>8</v>
      </c>
      <c r="G1502" s="25">
        <v>18</v>
      </c>
      <c r="H1502" s="25">
        <v>12</v>
      </c>
      <c r="I1502" s="25">
        <v>0</v>
      </c>
      <c r="J1502" s="25">
        <v>0</v>
      </c>
      <c r="K1502" s="25">
        <v>28</v>
      </c>
      <c r="L1502" s="17"/>
      <c r="M1502" s="18"/>
    </row>
    <row r="1503" spans="1:13" s="19" customFormat="1" ht="12.75" customHeight="1">
      <c r="A1503" s="20">
        <v>1499</v>
      </c>
      <c r="B1503" s="22" t="s">
        <v>48</v>
      </c>
      <c r="C1503" s="23">
        <v>26890</v>
      </c>
      <c r="D1503" s="22" t="s">
        <v>205</v>
      </c>
      <c r="E1503" s="23" t="s">
        <v>28</v>
      </c>
      <c r="F1503" s="24" t="s">
        <v>9</v>
      </c>
      <c r="G1503" s="25">
        <v>9</v>
      </c>
      <c r="H1503" s="25">
        <v>7</v>
      </c>
      <c r="I1503" s="25">
        <v>0</v>
      </c>
      <c r="J1503" s="25">
        <v>0</v>
      </c>
      <c r="K1503" s="25">
        <v>16</v>
      </c>
      <c r="L1503" s="17"/>
      <c r="M1503" s="18"/>
    </row>
    <row r="1504" spans="1:13" s="19" customFormat="1" ht="12.75" customHeight="1">
      <c r="A1504" s="20">
        <v>1500</v>
      </c>
      <c r="B1504" s="22" t="s">
        <v>48</v>
      </c>
      <c r="C1504" s="23">
        <v>26890</v>
      </c>
      <c r="D1504" s="22" t="s">
        <v>205</v>
      </c>
      <c r="E1504" s="23" t="s">
        <v>29</v>
      </c>
      <c r="F1504" s="24" t="s">
        <v>10</v>
      </c>
      <c r="G1504" s="25">
        <v>13</v>
      </c>
      <c r="H1504" s="25">
        <v>21</v>
      </c>
      <c r="I1504" s="25">
        <v>0</v>
      </c>
      <c r="J1504" s="25">
        <v>0</v>
      </c>
      <c r="K1504" s="25">
        <v>34</v>
      </c>
      <c r="L1504" s="17"/>
      <c r="M1504" s="18"/>
    </row>
    <row r="1505" spans="1:13" s="19" customFormat="1" ht="12.75" customHeight="1">
      <c r="A1505" s="20">
        <v>1501</v>
      </c>
      <c r="B1505" s="22" t="s">
        <v>48</v>
      </c>
      <c r="C1505" s="23">
        <v>26890</v>
      </c>
      <c r="D1505" s="22" t="s">
        <v>205</v>
      </c>
      <c r="E1505" s="23" t="s">
        <v>30</v>
      </c>
      <c r="F1505" s="24" t="s">
        <v>11</v>
      </c>
      <c r="G1505" s="25">
        <v>0</v>
      </c>
      <c r="H1505" s="25">
        <v>0</v>
      </c>
      <c r="I1505" s="25">
        <v>0</v>
      </c>
      <c r="J1505" s="25">
        <v>0</v>
      </c>
      <c r="K1505" s="25">
        <v>0</v>
      </c>
      <c r="L1505" s="17"/>
      <c r="M1505" s="18"/>
    </row>
    <row r="1506" spans="1:13" s="19" customFormat="1" ht="12.75" customHeight="1">
      <c r="A1506" s="20">
        <v>1502</v>
      </c>
      <c r="B1506" s="22" t="s">
        <v>48</v>
      </c>
      <c r="C1506" s="23">
        <v>26890</v>
      </c>
      <c r="D1506" s="22" t="s">
        <v>205</v>
      </c>
      <c r="E1506" s="23" t="s">
        <v>31</v>
      </c>
      <c r="F1506" s="24" t="s">
        <v>12</v>
      </c>
      <c r="G1506" s="25">
        <v>18</v>
      </c>
      <c r="H1506" s="25">
        <v>0</v>
      </c>
      <c r="I1506" s="25">
        <v>0</v>
      </c>
      <c r="J1506" s="25">
        <v>0</v>
      </c>
      <c r="K1506" s="25">
        <v>18</v>
      </c>
      <c r="L1506" s="17"/>
      <c r="M1506" s="18"/>
    </row>
    <row r="1507" spans="1:13" s="19" customFormat="1" ht="12.75" customHeight="1">
      <c r="A1507" s="20">
        <v>1503</v>
      </c>
      <c r="B1507" s="22" t="s">
        <v>48</v>
      </c>
      <c r="C1507" s="23">
        <v>26890</v>
      </c>
      <c r="D1507" s="22" t="s">
        <v>205</v>
      </c>
      <c r="E1507" s="23" t="s">
        <v>32</v>
      </c>
      <c r="F1507" s="24" t="s">
        <v>13</v>
      </c>
      <c r="G1507" s="25">
        <v>33</v>
      </c>
      <c r="H1507" s="25">
        <v>3</v>
      </c>
      <c r="I1507" s="25">
        <v>0</v>
      </c>
      <c r="J1507" s="25">
        <v>0</v>
      </c>
      <c r="K1507" s="25">
        <v>35</v>
      </c>
      <c r="L1507" s="17"/>
      <c r="M1507" s="18"/>
    </row>
    <row r="1508" spans="1:13" s="19" customFormat="1" ht="12.75" customHeight="1">
      <c r="A1508" s="20">
        <v>1504</v>
      </c>
      <c r="B1508" s="22" t="s">
        <v>48</v>
      </c>
      <c r="C1508" s="23">
        <v>26890</v>
      </c>
      <c r="D1508" s="22" t="s">
        <v>205</v>
      </c>
      <c r="E1508" s="23" t="s">
        <v>33</v>
      </c>
      <c r="F1508" s="24" t="s">
        <v>14</v>
      </c>
      <c r="G1508" s="25">
        <v>8</v>
      </c>
      <c r="H1508" s="25">
        <v>3</v>
      </c>
      <c r="I1508" s="25">
        <v>3</v>
      </c>
      <c r="J1508" s="25">
        <v>0</v>
      </c>
      <c r="K1508" s="25">
        <v>13</v>
      </c>
      <c r="L1508" s="17"/>
      <c r="M1508" s="18"/>
    </row>
    <row r="1509" spans="1:13" s="19" customFormat="1" ht="12.75" customHeight="1">
      <c r="A1509" s="20">
        <v>1505</v>
      </c>
      <c r="B1509" s="22" t="s">
        <v>48</v>
      </c>
      <c r="C1509" s="23">
        <v>26890</v>
      </c>
      <c r="D1509" s="22" t="s">
        <v>205</v>
      </c>
      <c r="E1509" s="23" t="s">
        <v>34</v>
      </c>
      <c r="F1509" s="24" t="s">
        <v>15</v>
      </c>
      <c r="G1509" s="25">
        <v>5</v>
      </c>
      <c r="H1509" s="25">
        <v>3</v>
      </c>
      <c r="I1509" s="25">
        <v>0</v>
      </c>
      <c r="J1509" s="25">
        <v>0</v>
      </c>
      <c r="K1509" s="25">
        <v>5</v>
      </c>
      <c r="L1509" s="17"/>
      <c r="M1509" s="18"/>
    </row>
    <row r="1510" spans="1:13" s="19" customFormat="1" ht="12.75" customHeight="1">
      <c r="A1510" s="20">
        <v>1506</v>
      </c>
      <c r="B1510" s="22" t="s">
        <v>48</v>
      </c>
      <c r="C1510" s="23">
        <v>26890</v>
      </c>
      <c r="D1510" s="22" t="s">
        <v>205</v>
      </c>
      <c r="E1510" s="23" t="s">
        <v>35</v>
      </c>
      <c r="F1510" s="24" t="s">
        <v>16</v>
      </c>
      <c r="G1510" s="25">
        <v>0</v>
      </c>
      <c r="H1510" s="25">
        <v>0</v>
      </c>
      <c r="I1510" s="25">
        <v>0</v>
      </c>
      <c r="J1510" s="25">
        <v>0</v>
      </c>
      <c r="K1510" s="25">
        <v>0</v>
      </c>
      <c r="L1510" s="17"/>
      <c r="M1510" s="18"/>
    </row>
    <row r="1511" spans="1:13" s="19" customFormat="1" ht="12.75" customHeight="1">
      <c r="A1511" s="20">
        <v>1507</v>
      </c>
      <c r="B1511" s="22" t="s">
        <v>48</v>
      </c>
      <c r="C1511" s="23">
        <v>26890</v>
      </c>
      <c r="D1511" s="22" t="s">
        <v>205</v>
      </c>
      <c r="E1511" s="23" t="s">
        <v>36</v>
      </c>
      <c r="F1511" s="24" t="s">
        <v>17</v>
      </c>
      <c r="G1511" s="25">
        <v>0</v>
      </c>
      <c r="H1511" s="25">
        <v>3</v>
      </c>
      <c r="I1511" s="25">
        <v>0</v>
      </c>
      <c r="J1511" s="25">
        <v>0</v>
      </c>
      <c r="K1511" s="25">
        <v>3</v>
      </c>
      <c r="L1511" s="17"/>
      <c r="M1511" s="18"/>
    </row>
    <row r="1512" spans="1:13" s="19" customFormat="1" ht="12.75" customHeight="1">
      <c r="A1512" s="20">
        <v>1508</v>
      </c>
      <c r="B1512" s="22" t="s">
        <v>48</v>
      </c>
      <c r="C1512" s="23">
        <v>26890</v>
      </c>
      <c r="D1512" s="22" t="s">
        <v>205</v>
      </c>
      <c r="E1512" s="23" t="s">
        <v>37</v>
      </c>
      <c r="F1512" s="24" t="s">
        <v>18</v>
      </c>
      <c r="G1512" s="25">
        <v>8</v>
      </c>
      <c r="H1512" s="25">
        <v>3</v>
      </c>
      <c r="I1512" s="25">
        <v>0</v>
      </c>
      <c r="J1512" s="25">
        <v>0</v>
      </c>
      <c r="K1512" s="25">
        <v>14</v>
      </c>
      <c r="L1512" s="17"/>
      <c r="M1512" s="18"/>
    </row>
    <row r="1513" spans="1:13" s="19" customFormat="1" ht="12.75" customHeight="1">
      <c r="A1513" s="20">
        <v>1509</v>
      </c>
      <c r="B1513" s="22" t="s">
        <v>48</v>
      </c>
      <c r="C1513" s="23">
        <v>26890</v>
      </c>
      <c r="D1513" s="22" t="s">
        <v>205</v>
      </c>
      <c r="E1513" s="23" t="s">
        <v>38</v>
      </c>
      <c r="F1513" s="24" t="s">
        <v>19</v>
      </c>
      <c r="G1513" s="25">
        <v>0</v>
      </c>
      <c r="H1513" s="25">
        <v>0</v>
      </c>
      <c r="I1513" s="25">
        <v>0</v>
      </c>
      <c r="J1513" s="25">
        <v>0</v>
      </c>
      <c r="K1513" s="25">
        <v>3</v>
      </c>
      <c r="L1513" s="17"/>
      <c r="M1513" s="18"/>
    </row>
    <row r="1514" spans="1:13" s="19" customFormat="1" ht="12.75" customHeight="1">
      <c r="A1514" s="20">
        <v>1510</v>
      </c>
      <c r="B1514" s="22" t="s">
        <v>48</v>
      </c>
      <c r="C1514" s="23">
        <v>26890</v>
      </c>
      <c r="D1514" s="22" t="s">
        <v>205</v>
      </c>
      <c r="E1514" s="23" t="s">
        <v>39</v>
      </c>
      <c r="F1514" s="24" t="s">
        <v>20</v>
      </c>
      <c r="G1514" s="25">
        <v>8</v>
      </c>
      <c r="H1514" s="25">
        <v>10</v>
      </c>
      <c r="I1514" s="25">
        <v>0</v>
      </c>
      <c r="J1514" s="25">
        <v>0</v>
      </c>
      <c r="K1514" s="25">
        <v>10</v>
      </c>
      <c r="L1514" s="17"/>
      <c r="M1514" s="18"/>
    </row>
    <row r="1515" spans="1:13" s="19" customFormat="1" ht="12.75" customHeight="1">
      <c r="A1515" s="20">
        <v>1511</v>
      </c>
      <c r="B1515" s="22" t="s">
        <v>48</v>
      </c>
      <c r="C1515" s="23">
        <v>26890</v>
      </c>
      <c r="D1515" s="22" t="s">
        <v>205</v>
      </c>
      <c r="E1515" s="23" t="s">
        <v>40</v>
      </c>
      <c r="F1515" s="24" t="s">
        <v>41</v>
      </c>
      <c r="G1515" s="25">
        <v>7</v>
      </c>
      <c r="H1515" s="25">
        <v>0</v>
      </c>
      <c r="I1515" s="25">
        <v>0</v>
      </c>
      <c r="J1515" s="25">
        <v>0</v>
      </c>
      <c r="K1515" s="25">
        <v>7</v>
      </c>
      <c r="L1515" s="17"/>
      <c r="M1515" s="18"/>
    </row>
    <row r="1516" spans="1:13" s="19" customFormat="1" ht="12.75" customHeight="1">
      <c r="A1516" s="20">
        <v>1512</v>
      </c>
      <c r="B1516" s="22" t="s">
        <v>48</v>
      </c>
      <c r="C1516" s="23">
        <v>26890</v>
      </c>
      <c r="D1516" s="22" t="s">
        <v>206</v>
      </c>
      <c r="E1516" s="23"/>
      <c r="F1516" s="24"/>
      <c r="G1516" s="25">
        <v>403</v>
      </c>
      <c r="H1516" s="25">
        <v>369</v>
      </c>
      <c r="I1516" s="25">
        <v>6</v>
      </c>
      <c r="J1516" s="25">
        <v>0</v>
      </c>
      <c r="K1516" s="25">
        <v>778</v>
      </c>
      <c r="L1516" s="17"/>
      <c r="M1516" s="18"/>
    </row>
    <row r="1517" spans="1:13" s="19" customFormat="1" ht="12.75" customHeight="1">
      <c r="A1517" s="20">
        <v>1513</v>
      </c>
      <c r="B1517" s="22" t="s">
        <v>48</v>
      </c>
      <c r="C1517" s="23">
        <v>26980</v>
      </c>
      <c r="D1517" s="22" t="s">
        <v>113</v>
      </c>
      <c r="E1517" s="23" t="s">
        <v>21</v>
      </c>
      <c r="F1517" s="24" t="s">
        <v>2</v>
      </c>
      <c r="G1517" s="25">
        <v>114</v>
      </c>
      <c r="H1517" s="25">
        <v>22</v>
      </c>
      <c r="I1517" s="25">
        <v>0</v>
      </c>
      <c r="J1517" s="25">
        <v>0</v>
      </c>
      <c r="K1517" s="25">
        <v>136</v>
      </c>
      <c r="L1517" s="17"/>
      <c r="M1517" s="18"/>
    </row>
    <row r="1518" spans="1:13" s="19" customFormat="1" ht="12.75" customHeight="1">
      <c r="A1518" s="20">
        <v>1514</v>
      </c>
      <c r="B1518" s="22" t="s">
        <v>48</v>
      </c>
      <c r="C1518" s="23">
        <v>26980</v>
      </c>
      <c r="D1518" s="22" t="s">
        <v>113</v>
      </c>
      <c r="E1518" s="23" t="s">
        <v>22</v>
      </c>
      <c r="F1518" s="24" t="s">
        <v>3</v>
      </c>
      <c r="G1518" s="25">
        <v>3</v>
      </c>
      <c r="H1518" s="25">
        <v>5</v>
      </c>
      <c r="I1518" s="25">
        <v>0</v>
      </c>
      <c r="J1518" s="25">
        <v>0</v>
      </c>
      <c r="K1518" s="25">
        <v>7</v>
      </c>
      <c r="L1518" s="17"/>
      <c r="M1518" s="18"/>
    </row>
    <row r="1519" spans="1:13" s="19" customFormat="1" ht="12.75" customHeight="1">
      <c r="A1519" s="20">
        <v>1515</v>
      </c>
      <c r="B1519" s="22" t="s">
        <v>48</v>
      </c>
      <c r="C1519" s="23">
        <v>26980</v>
      </c>
      <c r="D1519" s="22" t="s">
        <v>113</v>
      </c>
      <c r="E1519" s="23" t="s">
        <v>23</v>
      </c>
      <c r="F1519" s="24" t="s">
        <v>4</v>
      </c>
      <c r="G1519" s="25">
        <v>200</v>
      </c>
      <c r="H1519" s="25">
        <v>267</v>
      </c>
      <c r="I1519" s="25">
        <v>25</v>
      </c>
      <c r="J1519" s="25">
        <v>0</v>
      </c>
      <c r="K1519" s="25">
        <v>489</v>
      </c>
      <c r="L1519" s="17"/>
      <c r="M1519" s="18"/>
    </row>
    <row r="1520" spans="1:13" s="19" customFormat="1" ht="12.75" customHeight="1">
      <c r="A1520" s="20">
        <v>1516</v>
      </c>
      <c r="B1520" s="22" t="s">
        <v>48</v>
      </c>
      <c r="C1520" s="23">
        <v>26980</v>
      </c>
      <c r="D1520" s="22" t="s">
        <v>113</v>
      </c>
      <c r="E1520" s="23" t="s">
        <v>24</v>
      </c>
      <c r="F1520" s="24" t="s">
        <v>5</v>
      </c>
      <c r="G1520" s="25">
        <v>18</v>
      </c>
      <c r="H1520" s="25">
        <v>7</v>
      </c>
      <c r="I1520" s="25">
        <v>3</v>
      </c>
      <c r="J1520" s="25">
        <v>0</v>
      </c>
      <c r="K1520" s="25">
        <v>29</v>
      </c>
      <c r="L1520" s="17"/>
      <c r="M1520" s="18"/>
    </row>
    <row r="1521" spans="1:13" s="19" customFormat="1" ht="12.75" customHeight="1">
      <c r="A1521" s="20">
        <v>1517</v>
      </c>
      <c r="B1521" s="22" t="s">
        <v>48</v>
      </c>
      <c r="C1521" s="23">
        <v>26980</v>
      </c>
      <c r="D1521" s="22" t="s">
        <v>113</v>
      </c>
      <c r="E1521" s="23" t="s">
        <v>25</v>
      </c>
      <c r="F1521" s="24" t="s">
        <v>6</v>
      </c>
      <c r="G1521" s="25">
        <v>1364</v>
      </c>
      <c r="H1521" s="25">
        <v>839</v>
      </c>
      <c r="I1521" s="25">
        <v>21</v>
      </c>
      <c r="J1521" s="25">
        <v>0</v>
      </c>
      <c r="K1521" s="25">
        <v>2220</v>
      </c>
      <c r="L1521" s="17"/>
      <c r="M1521" s="18"/>
    </row>
    <row r="1522" spans="1:13" s="19" customFormat="1" ht="12.75" customHeight="1">
      <c r="A1522" s="20">
        <v>1518</v>
      </c>
      <c r="B1522" s="22" t="s">
        <v>48</v>
      </c>
      <c r="C1522" s="23">
        <v>26980</v>
      </c>
      <c r="D1522" s="22" t="s">
        <v>113</v>
      </c>
      <c r="E1522" s="23" t="s">
        <v>26</v>
      </c>
      <c r="F1522" s="24" t="s">
        <v>7</v>
      </c>
      <c r="G1522" s="25">
        <v>373</v>
      </c>
      <c r="H1522" s="25">
        <v>473</v>
      </c>
      <c r="I1522" s="25">
        <v>34</v>
      </c>
      <c r="J1522" s="25">
        <v>3</v>
      </c>
      <c r="K1522" s="25">
        <v>882</v>
      </c>
      <c r="L1522" s="17"/>
      <c r="M1522" s="18"/>
    </row>
    <row r="1523" spans="1:13" s="19" customFormat="1" ht="12.75" customHeight="1">
      <c r="A1523" s="20">
        <v>1519</v>
      </c>
      <c r="B1523" s="22" t="s">
        <v>48</v>
      </c>
      <c r="C1523" s="23">
        <v>26980</v>
      </c>
      <c r="D1523" s="22" t="s">
        <v>113</v>
      </c>
      <c r="E1523" s="23" t="s">
        <v>27</v>
      </c>
      <c r="F1523" s="24" t="s">
        <v>8</v>
      </c>
      <c r="G1523" s="25">
        <v>425</v>
      </c>
      <c r="H1523" s="25">
        <v>637</v>
      </c>
      <c r="I1523" s="25">
        <v>31</v>
      </c>
      <c r="J1523" s="25">
        <v>3</v>
      </c>
      <c r="K1523" s="25">
        <v>1094</v>
      </c>
      <c r="L1523" s="17"/>
      <c r="M1523" s="18"/>
    </row>
    <row r="1524" spans="1:13" s="19" customFormat="1" ht="12.75" customHeight="1">
      <c r="A1524" s="20">
        <v>1520</v>
      </c>
      <c r="B1524" s="22" t="s">
        <v>48</v>
      </c>
      <c r="C1524" s="23">
        <v>26980</v>
      </c>
      <c r="D1524" s="22" t="s">
        <v>113</v>
      </c>
      <c r="E1524" s="23" t="s">
        <v>28</v>
      </c>
      <c r="F1524" s="24" t="s">
        <v>9</v>
      </c>
      <c r="G1524" s="25">
        <v>177</v>
      </c>
      <c r="H1524" s="25">
        <v>540</v>
      </c>
      <c r="I1524" s="25">
        <v>18</v>
      </c>
      <c r="J1524" s="25">
        <v>3</v>
      </c>
      <c r="K1524" s="25">
        <v>744</v>
      </c>
      <c r="L1524" s="17"/>
      <c r="M1524" s="18"/>
    </row>
    <row r="1525" spans="1:13" s="19" customFormat="1" ht="12.75" customHeight="1">
      <c r="A1525" s="20">
        <v>1521</v>
      </c>
      <c r="B1525" s="22" t="s">
        <v>48</v>
      </c>
      <c r="C1525" s="23">
        <v>26980</v>
      </c>
      <c r="D1525" s="22" t="s">
        <v>113</v>
      </c>
      <c r="E1525" s="23" t="s">
        <v>29</v>
      </c>
      <c r="F1525" s="24" t="s">
        <v>10</v>
      </c>
      <c r="G1525" s="25">
        <v>389</v>
      </c>
      <c r="H1525" s="25">
        <v>149</v>
      </c>
      <c r="I1525" s="25">
        <v>3</v>
      </c>
      <c r="J1525" s="25">
        <v>0</v>
      </c>
      <c r="K1525" s="25">
        <v>535</v>
      </c>
      <c r="L1525" s="17"/>
      <c r="M1525" s="18"/>
    </row>
    <row r="1526" spans="1:13" s="19" customFormat="1" ht="12.75" customHeight="1">
      <c r="A1526" s="20">
        <v>1522</v>
      </c>
      <c r="B1526" s="22" t="s">
        <v>48</v>
      </c>
      <c r="C1526" s="23">
        <v>26980</v>
      </c>
      <c r="D1526" s="22" t="s">
        <v>113</v>
      </c>
      <c r="E1526" s="23" t="s">
        <v>30</v>
      </c>
      <c r="F1526" s="24" t="s">
        <v>11</v>
      </c>
      <c r="G1526" s="25">
        <v>95</v>
      </c>
      <c r="H1526" s="25">
        <v>70</v>
      </c>
      <c r="I1526" s="25">
        <v>3</v>
      </c>
      <c r="J1526" s="25">
        <v>0</v>
      </c>
      <c r="K1526" s="25">
        <v>171</v>
      </c>
      <c r="L1526" s="17"/>
      <c r="M1526" s="18"/>
    </row>
    <row r="1527" spans="1:13" s="19" customFormat="1" ht="12.75" customHeight="1">
      <c r="A1527" s="20">
        <v>1523</v>
      </c>
      <c r="B1527" s="22" t="s">
        <v>48</v>
      </c>
      <c r="C1527" s="23">
        <v>26980</v>
      </c>
      <c r="D1527" s="22" t="s">
        <v>113</v>
      </c>
      <c r="E1527" s="23" t="s">
        <v>31</v>
      </c>
      <c r="F1527" s="24" t="s">
        <v>12</v>
      </c>
      <c r="G1527" s="25">
        <v>1333</v>
      </c>
      <c r="H1527" s="25">
        <v>250</v>
      </c>
      <c r="I1527" s="25">
        <v>4</v>
      </c>
      <c r="J1527" s="25">
        <v>0</v>
      </c>
      <c r="K1527" s="25">
        <v>1585</v>
      </c>
      <c r="L1527" s="17"/>
      <c r="M1527" s="18"/>
    </row>
    <row r="1528" spans="1:13" s="19" customFormat="1" ht="12.75" customHeight="1">
      <c r="A1528" s="20">
        <v>1524</v>
      </c>
      <c r="B1528" s="22" t="s">
        <v>48</v>
      </c>
      <c r="C1528" s="23">
        <v>26980</v>
      </c>
      <c r="D1528" s="22" t="s">
        <v>113</v>
      </c>
      <c r="E1528" s="23" t="s">
        <v>32</v>
      </c>
      <c r="F1528" s="24" t="s">
        <v>13</v>
      </c>
      <c r="G1528" s="25">
        <v>1430</v>
      </c>
      <c r="H1528" s="25">
        <v>211</v>
      </c>
      <c r="I1528" s="25">
        <v>7</v>
      </c>
      <c r="J1528" s="25">
        <v>0</v>
      </c>
      <c r="K1528" s="25">
        <v>1650</v>
      </c>
      <c r="L1528" s="17"/>
      <c r="M1528" s="18"/>
    </row>
    <row r="1529" spans="1:13" s="19" customFormat="1" ht="12.75" customHeight="1">
      <c r="A1529" s="20">
        <v>1525</v>
      </c>
      <c r="B1529" s="22" t="s">
        <v>48</v>
      </c>
      <c r="C1529" s="23">
        <v>26980</v>
      </c>
      <c r="D1529" s="22" t="s">
        <v>113</v>
      </c>
      <c r="E1529" s="23" t="s">
        <v>33</v>
      </c>
      <c r="F1529" s="24" t="s">
        <v>14</v>
      </c>
      <c r="G1529" s="25">
        <v>1353</v>
      </c>
      <c r="H1529" s="25">
        <v>1028</v>
      </c>
      <c r="I1529" s="25">
        <v>35</v>
      </c>
      <c r="J1529" s="25">
        <v>3</v>
      </c>
      <c r="K1529" s="25">
        <v>2419</v>
      </c>
      <c r="L1529" s="17"/>
      <c r="M1529" s="18"/>
    </row>
    <row r="1530" spans="1:13" s="19" customFormat="1" ht="12.75" customHeight="1">
      <c r="A1530" s="20">
        <v>1526</v>
      </c>
      <c r="B1530" s="22" t="s">
        <v>48</v>
      </c>
      <c r="C1530" s="23">
        <v>26980</v>
      </c>
      <c r="D1530" s="22" t="s">
        <v>113</v>
      </c>
      <c r="E1530" s="23" t="s">
        <v>34</v>
      </c>
      <c r="F1530" s="24" t="s">
        <v>15</v>
      </c>
      <c r="G1530" s="25">
        <v>394</v>
      </c>
      <c r="H1530" s="25">
        <v>250</v>
      </c>
      <c r="I1530" s="25">
        <v>20</v>
      </c>
      <c r="J1530" s="25">
        <v>3</v>
      </c>
      <c r="K1530" s="25">
        <v>677</v>
      </c>
      <c r="L1530" s="17"/>
      <c r="M1530" s="18"/>
    </row>
    <row r="1531" spans="1:13" s="19" customFormat="1" ht="12.75" customHeight="1">
      <c r="A1531" s="20">
        <v>1527</v>
      </c>
      <c r="B1531" s="22" t="s">
        <v>48</v>
      </c>
      <c r="C1531" s="23">
        <v>26980</v>
      </c>
      <c r="D1531" s="22" t="s">
        <v>113</v>
      </c>
      <c r="E1531" s="23" t="s">
        <v>35</v>
      </c>
      <c r="F1531" s="24" t="s">
        <v>16</v>
      </c>
      <c r="G1531" s="25">
        <v>25</v>
      </c>
      <c r="H1531" s="25">
        <v>18</v>
      </c>
      <c r="I1531" s="25">
        <v>6</v>
      </c>
      <c r="J1531" s="25">
        <v>0</v>
      </c>
      <c r="K1531" s="25">
        <v>50</v>
      </c>
      <c r="L1531" s="17"/>
      <c r="M1531" s="18"/>
    </row>
    <row r="1532" spans="1:13" s="19" customFormat="1" ht="12.75" customHeight="1">
      <c r="A1532" s="20">
        <v>1528</v>
      </c>
      <c r="B1532" s="22" t="s">
        <v>48</v>
      </c>
      <c r="C1532" s="23">
        <v>26980</v>
      </c>
      <c r="D1532" s="22" t="s">
        <v>113</v>
      </c>
      <c r="E1532" s="23" t="s">
        <v>36</v>
      </c>
      <c r="F1532" s="24" t="s">
        <v>17</v>
      </c>
      <c r="G1532" s="25">
        <v>144</v>
      </c>
      <c r="H1532" s="25">
        <v>106</v>
      </c>
      <c r="I1532" s="25">
        <v>15</v>
      </c>
      <c r="J1532" s="25">
        <v>0</v>
      </c>
      <c r="K1532" s="25">
        <v>264</v>
      </c>
      <c r="L1532" s="17"/>
      <c r="M1532" s="18"/>
    </row>
    <row r="1533" spans="1:13" s="19" customFormat="1" ht="12.75" customHeight="1">
      <c r="A1533" s="20">
        <v>1529</v>
      </c>
      <c r="B1533" s="22" t="s">
        <v>48</v>
      </c>
      <c r="C1533" s="23">
        <v>26980</v>
      </c>
      <c r="D1533" s="22" t="s">
        <v>113</v>
      </c>
      <c r="E1533" s="23" t="s">
        <v>37</v>
      </c>
      <c r="F1533" s="24" t="s">
        <v>18</v>
      </c>
      <c r="G1533" s="25">
        <v>565</v>
      </c>
      <c r="H1533" s="25">
        <v>451</v>
      </c>
      <c r="I1533" s="25">
        <v>14</v>
      </c>
      <c r="J1533" s="25">
        <v>0</v>
      </c>
      <c r="K1533" s="25">
        <v>1027</v>
      </c>
      <c r="L1533" s="17"/>
      <c r="M1533" s="18"/>
    </row>
    <row r="1534" spans="1:13" s="19" customFormat="1" ht="12.75" customHeight="1">
      <c r="A1534" s="20">
        <v>1530</v>
      </c>
      <c r="B1534" s="22" t="s">
        <v>48</v>
      </c>
      <c r="C1534" s="23">
        <v>26980</v>
      </c>
      <c r="D1534" s="22" t="s">
        <v>113</v>
      </c>
      <c r="E1534" s="23" t="s">
        <v>38</v>
      </c>
      <c r="F1534" s="24" t="s">
        <v>19</v>
      </c>
      <c r="G1534" s="25">
        <v>109</v>
      </c>
      <c r="H1534" s="25">
        <v>53</v>
      </c>
      <c r="I1534" s="25">
        <v>11</v>
      </c>
      <c r="J1534" s="25">
        <v>0</v>
      </c>
      <c r="K1534" s="25">
        <v>164</v>
      </c>
      <c r="L1534" s="17"/>
      <c r="M1534" s="18"/>
    </row>
    <row r="1535" spans="1:13" s="19" customFormat="1" ht="12.75" customHeight="1">
      <c r="A1535" s="20">
        <v>1531</v>
      </c>
      <c r="B1535" s="22" t="s">
        <v>48</v>
      </c>
      <c r="C1535" s="23">
        <v>26980</v>
      </c>
      <c r="D1535" s="22" t="s">
        <v>113</v>
      </c>
      <c r="E1535" s="23" t="s">
        <v>39</v>
      </c>
      <c r="F1535" s="24" t="s">
        <v>20</v>
      </c>
      <c r="G1535" s="25">
        <v>230</v>
      </c>
      <c r="H1535" s="25">
        <v>347</v>
      </c>
      <c r="I1535" s="25">
        <v>9</v>
      </c>
      <c r="J1535" s="25">
        <v>0</v>
      </c>
      <c r="K1535" s="25">
        <v>592</v>
      </c>
      <c r="L1535" s="17"/>
      <c r="M1535" s="18"/>
    </row>
    <row r="1536" spans="1:13" s="19" customFormat="1" ht="12.75" customHeight="1">
      <c r="A1536" s="20">
        <v>1532</v>
      </c>
      <c r="B1536" s="22" t="s">
        <v>48</v>
      </c>
      <c r="C1536" s="23">
        <v>26980</v>
      </c>
      <c r="D1536" s="22" t="s">
        <v>113</v>
      </c>
      <c r="E1536" s="23" t="s">
        <v>40</v>
      </c>
      <c r="F1536" s="24" t="s">
        <v>41</v>
      </c>
      <c r="G1536" s="25">
        <v>166</v>
      </c>
      <c r="H1536" s="25">
        <v>51</v>
      </c>
      <c r="I1536" s="25">
        <v>0</v>
      </c>
      <c r="J1536" s="25">
        <v>0</v>
      </c>
      <c r="K1536" s="25">
        <v>217</v>
      </c>
      <c r="L1536" s="17"/>
      <c r="M1536" s="18"/>
    </row>
    <row r="1537" spans="1:13" s="19" customFormat="1" ht="12.75" customHeight="1">
      <c r="A1537" s="20">
        <v>1533</v>
      </c>
      <c r="B1537" s="22" t="s">
        <v>48</v>
      </c>
      <c r="C1537" s="23">
        <v>26980</v>
      </c>
      <c r="D1537" s="22" t="s">
        <v>114</v>
      </c>
      <c r="E1537" s="23"/>
      <c r="F1537" s="24"/>
      <c r="G1537" s="25">
        <v>8901</v>
      </c>
      <c r="H1537" s="25">
        <v>5773</v>
      </c>
      <c r="I1537" s="25">
        <v>260</v>
      </c>
      <c r="J1537" s="25">
        <v>12</v>
      </c>
      <c r="K1537" s="25">
        <v>14947</v>
      </c>
      <c r="L1537" s="17"/>
      <c r="M1537" s="18"/>
    </row>
    <row r="1538" spans="1:13" s="19" customFormat="1" ht="12.75" customHeight="1">
      <c r="A1538" s="20">
        <v>1534</v>
      </c>
      <c r="B1538" s="22" t="s">
        <v>48</v>
      </c>
      <c r="C1538" s="23">
        <v>27070</v>
      </c>
      <c r="D1538" s="22" t="s">
        <v>115</v>
      </c>
      <c r="E1538" s="23" t="s">
        <v>21</v>
      </c>
      <c r="F1538" s="24" t="s">
        <v>2</v>
      </c>
      <c r="G1538" s="25">
        <v>119</v>
      </c>
      <c r="H1538" s="25">
        <v>24</v>
      </c>
      <c r="I1538" s="25">
        <v>0</v>
      </c>
      <c r="J1538" s="25">
        <v>0</v>
      </c>
      <c r="K1538" s="25">
        <v>144</v>
      </c>
      <c r="L1538" s="17"/>
      <c r="M1538" s="18"/>
    </row>
    <row r="1539" spans="1:13" s="19" customFormat="1" ht="12.75" customHeight="1">
      <c r="A1539" s="20">
        <v>1535</v>
      </c>
      <c r="B1539" s="22" t="s">
        <v>48</v>
      </c>
      <c r="C1539" s="23">
        <v>27070</v>
      </c>
      <c r="D1539" s="22" t="s">
        <v>115</v>
      </c>
      <c r="E1539" s="23" t="s">
        <v>22</v>
      </c>
      <c r="F1539" s="24" t="s">
        <v>3</v>
      </c>
      <c r="G1539" s="25">
        <v>5</v>
      </c>
      <c r="H1539" s="25">
        <v>5</v>
      </c>
      <c r="I1539" s="25">
        <v>0</v>
      </c>
      <c r="J1539" s="25">
        <v>0</v>
      </c>
      <c r="K1539" s="25">
        <v>9</v>
      </c>
      <c r="L1539" s="17"/>
      <c r="M1539" s="18"/>
    </row>
    <row r="1540" spans="1:13" s="19" customFormat="1" ht="12.75" customHeight="1">
      <c r="A1540" s="20">
        <v>1536</v>
      </c>
      <c r="B1540" s="22" t="s">
        <v>48</v>
      </c>
      <c r="C1540" s="23">
        <v>27070</v>
      </c>
      <c r="D1540" s="22" t="s">
        <v>115</v>
      </c>
      <c r="E1540" s="23" t="s">
        <v>23</v>
      </c>
      <c r="F1540" s="24" t="s">
        <v>4</v>
      </c>
      <c r="G1540" s="25">
        <v>259</v>
      </c>
      <c r="H1540" s="25">
        <v>406</v>
      </c>
      <c r="I1540" s="25">
        <v>55</v>
      </c>
      <c r="J1540" s="25">
        <v>0</v>
      </c>
      <c r="K1540" s="25">
        <v>720</v>
      </c>
      <c r="L1540" s="17"/>
      <c r="M1540" s="18"/>
    </row>
    <row r="1541" spans="1:13" s="19" customFormat="1" ht="12.75" customHeight="1">
      <c r="A1541" s="20">
        <v>1537</v>
      </c>
      <c r="B1541" s="22" t="s">
        <v>48</v>
      </c>
      <c r="C1541" s="23">
        <v>27070</v>
      </c>
      <c r="D1541" s="22" t="s">
        <v>115</v>
      </c>
      <c r="E1541" s="23" t="s">
        <v>24</v>
      </c>
      <c r="F1541" s="24" t="s">
        <v>5</v>
      </c>
      <c r="G1541" s="25">
        <v>23</v>
      </c>
      <c r="H1541" s="25">
        <v>20</v>
      </c>
      <c r="I1541" s="25">
        <v>3</v>
      </c>
      <c r="J1541" s="25">
        <v>0</v>
      </c>
      <c r="K1541" s="25">
        <v>48</v>
      </c>
      <c r="L1541" s="17"/>
      <c r="M1541" s="18"/>
    </row>
    <row r="1542" spans="1:13" s="19" customFormat="1" ht="12.75" customHeight="1">
      <c r="A1542" s="20">
        <v>1538</v>
      </c>
      <c r="B1542" s="22" t="s">
        <v>48</v>
      </c>
      <c r="C1542" s="23">
        <v>27070</v>
      </c>
      <c r="D1542" s="22" t="s">
        <v>115</v>
      </c>
      <c r="E1542" s="23" t="s">
        <v>25</v>
      </c>
      <c r="F1542" s="24" t="s">
        <v>6</v>
      </c>
      <c r="G1542" s="25">
        <v>1746</v>
      </c>
      <c r="H1542" s="25">
        <v>1111</v>
      </c>
      <c r="I1542" s="25">
        <v>18</v>
      </c>
      <c r="J1542" s="25">
        <v>0</v>
      </c>
      <c r="K1542" s="25">
        <v>2878</v>
      </c>
      <c r="L1542" s="17"/>
      <c r="M1542" s="18"/>
    </row>
    <row r="1543" spans="1:13" s="19" customFormat="1" ht="12.75" customHeight="1">
      <c r="A1543" s="20">
        <v>1539</v>
      </c>
      <c r="B1543" s="22" t="s">
        <v>48</v>
      </c>
      <c r="C1543" s="23">
        <v>27070</v>
      </c>
      <c r="D1543" s="22" t="s">
        <v>115</v>
      </c>
      <c r="E1543" s="23" t="s">
        <v>26</v>
      </c>
      <c r="F1543" s="24" t="s">
        <v>7</v>
      </c>
      <c r="G1543" s="25">
        <v>222</v>
      </c>
      <c r="H1543" s="25">
        <v>277</v>
      </c>
      <c r="I1543" s="25">
        <v>17</v>
      </c>
      <c r="J1543" s="25">
        <v>0</v>
      </c>
      <c r="K1543" s="25">
        <v>515</v>
      </c>
      <c r="L1543" s="17"/>
      <c r="M1543" s="18"/>
    </row>
    <row r="1544" spans="1:13" s="19" customFormat="1" ht="12.75" customHeight="1">
      <c r="A1544" s="20">
        <v>1540</v>
      </c>
      <c r="B1544" s="22" t="s">
        <v>48</v>
      </c>
      <c r="C1544" s="23">
        <v>27070</v>
      </c>
      <c r="D1544" s="22" t="s">
        <v>115</v>
      </c>
      <c r="E1544" s="23" t="s">
        <v>27</v>
      </c>
      <c r="F1544" s="24" t="s">
        <v>8</v>
      </c>
      <c r="G1544" s="25">
        <v>328</v>
      </c>
      <c r="H1544" s="25">
        <v>428</v>
      </c>
      <c r="I1544" s="25">
        <v>14</v>
      </c>
      <c r="J1544" s="25">
        <v>0</v>
      </c>
      <c r="K1544" s="25">
        <v>769</v>
      </c>
      <c r="L1544" s="17"/>
      <c r="M1544" s="18"/>
    </row>
    <row r="1545" spans="1:13" s="19" customFormat="1" ht="12.75" customHeight="1">
      <c r="A1545" s="20">
        <v>1541</v>
      </c>
      <c r="B1545" s="22" t="s">
        <v>48</v>
      </c>
      <c r="C1545" s="23">
        <v>27070</v>
      </c>
      <c r="D1545" s="22" t="s">
        <v>115</v>
      </c>
      <c r="E1545" s="23" t="s">
        <v>28</v>
      </c>
      <c r="F1545" s="24" t="s">
        <v>9</v>
      </c>
      <c r="G1545" s="25">
        <v>143</v>
      </c>
      <c r="H1545" s="25">
        <v>313</v>
      </c>
      <c r="I1545" s="25">
        <v>14</v>
      </c>
      <c r="J1545" s="25">
        <v>0</v>
      </c>
      <c r="K1545" s="25">
        <v>471</v>
      </c>
      <c r="L1545" s="17"/>
      <c r="M1545" s="18"/>
    </row>
    <row r="1546" spans="1:13" s="19" customFormat="1" ht="12.75" customHeight="1">
      <c r="A1546" s="20">
        <v>1542</v>
      </c>
      <c r="B1546" s="22" t="s">
        <v>48</v>
      </c>
      <c r="C1546" s="23">
        <v>27070</v>
      </c>
      <c r="D1546" s="22" t="s">
        <v>115</v>
      </c>
      <c r="E1546" s="23" t="s">
        <v>29</v>
      </c>
      <c r="F1546" s="24" t="s">
        <v>10</v>
      </c>
      <c r="G1546" s="25">
        <v>1350</v>
      </c>
      <c r="H1546" s="25">
        <v>384</v>
      </c>
      <c r="I1546" s="25">
        <v>3</v>
      </c>
      <c r="J1546" s="25">
        <v>0</v>
      </c>
      <c r="K1546" s="25">
        <v>1738</v>
      </c>
      <c r="L1546" s="17"/>
      <c r="M1546" s="18"/>
    </row>
    <row r="1547" spans="1:13" s="19" customFormat="1" ht="12.75" customHeight="1">
      <c r="A1547" s="20">
        <v>1543</v>
      </c>
      <c r="B1547" s="22" t="s">
        <v>48</v>
      </c>
      <c r="C1547" s="23">
        <v>27070</v>
      </c>
      <c r="D1547" s="22" t="s">
        <v>115</v>
      </c>
      <c r="E1547" s="23" t="s">
        <v>30</v>
      </c>
      <c r="F1547" s="24" t="s">
        <v>11</v>
      </c>
      <c r="G1547" s="25">
        <v>51</v>
      </c>
      <c r="H1547" s="25">
        <v>19</v>
      </c>
      <c r="I1547" s="25">
        <v>0</v>
      </c>
      <c r="J1547" s="25">
        <v>0</v>
      </c>
      <c r="K1547" s="25">
        <v>74</v>
      </c>
      <c r="L1547" s="17"/>
      <c r="M1547" s="18"/>
    </row>
    <row r="1548" spans="1:13" s="19" customFormat="1" ht="12.75" customHeight="1">
      <c r="A1548" s="20">
        <v>1544</v>
      </c>
      <c r="B1548" s="22" t="s">
        <v>48</v>
      </c>
      <c r="C1548" s="23">
        <v>27070</v>
      </c>
      <c r="D1548" s="22" t="s">
        <v>115</v>
      </c>
      <c r="E1548" s="23" t="s">
        <v>31</v>
      </c>
      <c r="F1548" s="24" t="s">
        <v>12</v>
      </c>
      <c r="G1548" s="25">
        <v>529</v>
      </c>
      <c r="H1548" s="25">
        <v>107</v>
      </c>
      <c r="I1548" s="25">
        <v>0</v>
      </c>
      <c r="J1548" s="25">
        <v>0</v>
      </c>
      <c r="K1548" s="25">
        <v>635</v>
      </c>
      <c r="L1548" s="17"/>
      <c r="M1548" s="18"/>
    </row>
    <row r="1549" spans="1:13" s="19" customFormat="1" ht="12.75" customHeight="1">
      <c r="A1549" s="20">
        <v>1545</v>
      </c>
      <c r="B1549" s="22" t="s">
        <v>48</v>
      </c>
      <c r="C1549" s="23">
        <v>27070</v>
      </c>
      <c r="D1549" s="22" t="s">
        <v>115</v>
      </c>
      <c r="E1549" s="23" t="s">
        <v>32</v>
      </c>
      <c r="F1549" s="24" t="s">
        <v>13</v>
      </c>
      <c r="G1549" s="25">
        <v>879</v>
      </c>
      <c r="H1549" s="25">
        <v>87</v>
      </c>
      <c r="I1549" s="25">
        <v>3</v>
      </c>
      <c r="J1549" s="25">
        <v>0</v>
      </c>
      <c r="K1549" s="25">
        <v>970</v>
      </c>
      <c r="L1549" s="17"/>
      <c r="M1549" s="18"/>
    </row>
    <row r="1550" spans="1:13" s="19" customFormat="1" ht="12.75" customHeight="1">
      <c r="A1550" s="20">
        <v>1546</v>
      </c>
      <c r="B1550" s="22" t="s">
        <v>48</v>
      </c>
      <c r="C1550" s="23">
        <v>27070</v>
      </c>
      <c r="D1550" s="22" t="s">
        <v>115</v>
      </c>
      <c r="E1550" s="23" t="s">
        <v>33</v>
      </c>
      <c r="F1550" s="24" t="s">
        <v>14</v>
      </c>
      <c r="G1550" s="25">
        <v>515</v>
      </c>
      <c r="H1550" s="25">
        <v>321</v>
      </c>
      <c r="I1550" s="25">
        <v>15</v>
      </c>
      <c r="J1550" s="25">
        <v>0</v>
      </c>
      <c r="K1550" s="25">
        <v>857</v>
      </c>
      <c r="L1550" s="17"/>
      <c r="M1550" s="18"/>
    </row>
    <row r="1551" spans="1:13" s="19" customFormat="1" ht="12.75" customHeight="1">
      <c r="A1551" s="20">
        <v>1547</v>
      </c>
      <c r="B1551" s="22" t="s">
        <v>48</v>
      </c>
      <c r="C1551" s="23">
        <v>27070</v>
      </c>
      <c r="D1551" s="22" t="s">
        <v>115</v>
      </c>
      <c r="E1551" s="23" t="s">
        <v>34</v>
      </c>
      <c r="F1551" s="24" t="s">
        <v>15</v>
      </c>
      <c r="G1551" s="25">
        <v>286</v>
      </c>
      <c r="H1551" s="25">
        <v>176</v>
      </c>
      <c r="I1551" s="25">
        <v>16</v>
      </c>
      <c r="J1551" s="25">
        <v>0</v>
      </c>
      <c r="K1551" s="25">
        <v>470</v>
      </c>
      <c r="L1551" s="17"/>
      <c r="M1551" s="18"/>
    </row>
    <row r="1552" spans="1:13" s="19" customFormat="1" ht="12.75" customHeight="1">
      <c r="A1552" s="20">
        <v>1548</v>
      </c>
      <c r="B1552" s="22" t="s">
        <v>48</v>
      </c>
      <c r="C1552" s="23">
        <v>27070</v>
      </c>
      <c r="D1552" s="22" t="s">
        <v>115</v>
      </c>
      <c r="E1552" s="23" t="s">
        <v>35</v>
      </c>
      <c r="F1552" s="24" t="s">
        <v>16</v>
      </c>
      <c r="G1552" s="25">
        <v>33</v>
      </c>
      <c r="H1552" s="25">
        <v>17</v>
      </c>
      <c r="I1552" s="25">
        <v>3</v>
      </c>
      <c r="J1552" s="25">
        <v>0</v>
      </c>
      <c r="K1552" s="25">
        <v>56</v>
      </c>
      <c r="L1552" s="17"/>
      <c r="M1552" s="18"/>
    </row>
    <row r="1553" spans="1:13" s="19" customFormat="1" ht="12.75" customHeight="1">
      <c r="A1553" s="20">
        <v>1549</v>
      </c>
      <c r="B1553" s="22" t="s">
        <v>48</v>
      </c>
      <c r="C1553" s="23">
        <v>27070</v>
      </c>
      <c r="D1553" s="22" t="s">
        <v>115</v>
      </c>
      <c r="E1553" s="23" t="s">
        <v>36</v>
      </c>
      <c r="F1553" s="24" t="s">
        <v>17</v>
      </c>
      <c r="G1553" s="25">
        <v>74</v>
      </c>
      <c r="H1553" s="25">
        <v>58</v>
      </c>
      <c r="I1553" s="25">
        <v>8</v>
      </c>
      <c r="J1553" s="25">
        <v>0</v>
      </c>
      <c r="K1553" s="25">
        <v>135</v>
      </c>
      <c r="L1553" s="17"/>
      <c r="M1553" s="18"/>
    </row>
    <row r="1554" spans="1:13" s="19" customFormat="1" ht="12.75" customHeight="1">
      <c r="A1554" s="20">
        <v>1550</v>
      </c>
      <c r="B1554" s="22" t="s">
        <v>48</v>
      </c>
      <c r="C1554" s="23">
        <v>27070</v>
      </c>
      <c r="D1554" s="22" t="s">
        <v>115</v>
      </c>
      <c r="E1554" s="23" t="s">
        <v>37</v>
      </c>
      <c r="F1554" s="24" t="s">
        <v>18</v>
      </c>
      <c r="G1554" s="25">
        <v>296</v>
      </c>
      <c r="H1554" s="25">
        <v>224</v>
      </c>
      <c r="I1554" s="25">
        <v>16</v>
      </c>
      <c r="J1554" s="25">
        <v>0</v>
      </c>
      <c r="K1554" s="25">
        <v>537</v>
      </c>
      <c r="L1554" s="17"/>
      <c r="M1554" s="18"/>
    </row>
    <row r="1555" spans="1:13" s="19" customFormat="1" ht="12.75" customHeight="1">
      <c r="A1555" s="20">
        <v>1551</v>
      </c>
      <c r="B1555" s="22" t="s">
        <v>48</v>
      </c>
      <c r="C1555" s="23">
        <v>27070</v>
      </c>
      <c r="D1555" s="22" t="s">
        <v>115</v>
      </c>
      <c r="E1555" s="23" t="s">
        <v>38</v>
      </c>
      <c r="F1555" s="24" t="s">
        <v>19</v>
      </c>
      <c r="G1555" s="25">
        <v>52</v>
      </c>
      <c r="H1555" s="25">
        <v>32</v>
      </c>
      <c r="I1555" s="25">
        <v>6</v>
      </c>
      <c r="J1555" s="25">
        <v>0</v>
      </c>
      <c r="K1555" s="25">
        <v>94</v>
      </c>
      <c r="L1555" s="17"/>
      <c r="M1555" s="18"/>
    </row>
    <row r="1556" spans="1:13" s="19" customFormat="1" ht="12.75" customHeight="1">
      <c r="A1556" s="20">
        <v>1552</v>
      </c>
      <c r="B1556" s="22" t="s">
        <v>48</v>
      </c>
      <c r="C1556" s="23">
        <v>27070</v>
      </c>
      <c r="D1556" s="22" t="s">
        <v>115</v>
      </c>
      <c r="E1556" s="23" t="s">
        <v>39</v>
      </c>
      <c r="F1556" s="24" t="s">
        <v>20</v>
      </c>
      <c r="G1556" s="25">
        <v>269</v>
      </c>
      <c r="H1556" s="25">
        <v>338</v>
      </c>
      <c r="I1556" s="25">
        <v>3</v>
      </c>
      <c r="J1556" s="25">
        <v>0</v>
      </c>
      <c r="K1556" s="25">
        <v>608</v>
      </c>
      <c r="L1556" s="17"/>
      <c r="M1556" s="18"/>
    </row>
    <row r="1557" spans="1:13" s="19" customFormat="1" ht="12.75" customHeight="1">
      <c r="A1557" s="20">
        <v>1553</v>
      </c>
      <c r="B1557" s="22" t="s">
        <v>48</v>
      </c>
      <c r="C1557" s="23">
        <v>27070</v>
      </c>
      <c r="D1557" s="22" t="s">
        <v>115</v>
      </c>
      <c r="E1557" s="23" t="s">
        <v>40</v>
      </c>
      <c r="F1557" s="24" t="s">
        <v>41</v>
      </c>
      <c r="G1557" s="25">
        <v>121</v>
      </c>
      <c r="H1557" s="25">
        <v>33</v>
      </c>
      <c r="I1557" s="25">
        <v>0</v>
      </c>
      <c r="J1557" s="25">
        <v>0</v>
      </c>
      <c r="K1557" s="25">
        <v>155</v>
      </c>
      <c r="L1557" s="17"/>
      <c r="M1557" s="18"/>
    </row>
    <row r="1558" spans="1:13" s="19" customFormat="1" ht="12.75" customHeight="1">
      <c r="A1558" s="20">
        <v>1554</v>
      </c>
      <c r="B1558" s="22" t="s">
        <v>48</v>
      </c>
      <c r="C1558" s="23">
        <v>27070</v>
      </c>
      <c r="D1558" s="22" t="s">
        <v>116</v>
      </c>
      <c r="E1558" s="23"/>
      <c r="F1558" s="24"/>
      <c r="G1558" s="25">
        <v>7320</v>
      </c>
      <c r="H1558" s="25">
        <v>4371</v>
      </c>
      <c r="I1558" s="25">
        <v>204</v>
      </c>
      <c r="J1558" s="25">
        <v>0</v>
      </c>
      <c r="K1558" s="25">
        <v>11888</v>
      </c>
      <c r="L1558" s="17"/>
      <c r="M1558" s="18"/>
    </row>
    <row r="1559" spans="1:13" s="19" customFormat="1" ht="12.75" customHeight="1">
      <c r="A1559" s="20">
        <v>1555</v>
      </c>
      <c r="B1559" s="22" t="s">
        <v>48</v>
      </c>
      <c r="C1559" s="23">
        <v>27170</v>
      </c>
      <c r="D1559" s="22" t="s">
        <v>117</v>
      </c>
      <c r="E1559" s="23" t="s">
        <v>21</v>
      </c>
      <c r="F1559" s="24" t="s">
        <v>2</v>
      </c>
      <c r="G1559" s="25">
        <v>200</v>
      </c>
      <c r="H1559" s="25">
        <v>33</v>
      </c>
      <c r="I1559" s="25">
        <v>0</v>
      </c>
      <c r="J1559" s="25">
        <v>0</v>
      </c>
      <c r="K1559" s="25">
        <v>232</v>
      </c>
      <c r="L1559" s="17"/>
      <c r="M1559" s="18"/>
    </row>
    <row r="1560" spans="1:13" s="19" customFormat="1" ht="12.75" customHeight="1">
      <c r="A1560" s="20">
        <v>1556</v>
      </c>
      <c r="B1560" s="22" t="s">
        <v>48</v>
      </c>
      <c r="C1560" s="23">
        <v>27170</v>
      </c>
      <c r="D1560" s="22" t="s">
        <v>117</v>
      </c>
      <c r="E1560" s="23" t="s">
        <v>22</v>
      </c>
      <c r="F1560" s="24" t="s">
        <v>3</v>
      </c>
      <c r="G1560" s="25">
        <v>3</v>
      </c>
      <c r="H1560" s="25">
        <v>0</v>
      </c>
      <c r="I1560" s="25">
        <v>0</v>
      </c>
      <c r="J1560" s="25">
        <v>0</v>
      </c>
      <c r="K1560" s="25">
        <v>3</v>
      </c>
      <c r="L1560" s="17"/>
      <c r="M1560" s="18"/>
    </row>
    <row r="1561" spans="1:13" s="19" customFormat="1" ht="12.75" customHeight="1">
      <c r="A1561" s="20">
        <v>1557</v>
      </c>
      <c r="B1561" s="22" t="s">
        <v>48</v>
      </c>
      <c r="C1561" s="23">
        <v>27170</v>
      </c>
      <c r="D1561" s="22" t="s">
        <v>117</v>
      </c>
      <c r="E1561" s="23" t="s">
        <v>23</v>
      </c>
      <c r="F1561" s="24" t="s">
        <v>4</v>
      </c>
      <c r="G1561" s="25">
        <v>64</v>
      </c>
      <c r="H1561" s="25">
        <v>66</v>
      </c>
      <c r="I1561" s="25">
        <v>6</v>
      </c>
      <c r="J1561" s="25">
        <v>0</v>
      </c>
      <c r="K1561" s="25">
        <v>139</v>
      </c>
      <c r="L1561" s="17"/>
      <c r="M1561" s="18"/>
    </row>
    <row r="1562" spans="1:13" s="19" customFormat="1" ht="12.75" customHeight="1">
      <c r="A1562" s="20">
        <v>1558</v>
      </c>
      <c r="B1562" s="22" t="s">
        <v>48</v>
      </c>
      <c r="C1562" s="23">
        <v>27170</v>
      </c>
      <c r="D1562" s="22" t="s">
        <v>117</v>
      </c>
      <c r="E1562" s="23" t="s">
        <v>24</v>
      </c>
      <c r="F1562" s="24" t="s">
        <v>5</v>
      </c>
      <c r="G1562" s="25">
        <v>39</v>
      </c>
      <c r="H1562" s="25">
        <v>3</v>
      </c>
      <c r="I1562" s="25">
        <v>0</v>
      </c>
      <c r="J1562" s="25">
        <v>0</v>
      </c>
      <c r="K1562" s="25">
        <v>44</v>
      </c>
      <c r="L1562" s="17"/>
      <c r="M1562" s="18"/>
    </row>
    <row r="1563" spans="1:13" s="19" customFormat="1" ht="12.75" customHeight="1">
      <c r="A1563" s="20">
        <v>1559</v>
      </c>
      <c r="B1563" s="22" t="s">
        <v>48</v>
      </c>
      <c r="C1563" s="23">
        <v>27170</v>
      </c>
      <c r="D1563" s="22" t="s">
        <v>117</v>
      </c>
      <c r="E1563" s="23" t="s">
        <v>25</v>
      </c>
      <c r="F1563" s="24" t="s">
        <v>6</v>
      </c>
      <c r="G1563" s="25">
        <v>336</v>
      </c>
      <c r="H1563" s="25">
        <v>245</v>
      </c>
      <c r="I1563" s="25">
        <v>5</v>
      </c>
      <c r="J1563" s="25">
        <v>0</v>
      </c>
      <c r="K1563" s="25">
        <v>589</v>
      </c>
      <c r="L1563" s="17"/>
      <c r="M1563" s="18"/>
    </row>
    <row r="1564" spans="1:13" s="19" customFormat="1" ht="12.75" customHeight="1">
      <c r="A1564" s="20">
        <v>1560</v>
      </c>
      <c r="B1564" s="22" t="s">
        <v>48</v>
      </c>
      <c r="C1564" s="23">
        <v>27170</v>
      </c>
      <c r="D1564" s="22" t="s">
        <v>117</v>
      </c>
      <c r="E1564" s="23" t="s">
        <v>26</v>
      </c>
      <c r="F1564" s="24" t="s">
        <v>7</v>
      </c>
      <c r="G1564" s="25">
        <v>34</v>
      </c>
      <c r="H1564" s="25">
        <v>34</v>
      </c>
      <c r="I1564" s="25">
        <v>5</v>
      </c>
      <c r="J1564" s="25">
        <v>0</v>
      </c>
      <c r="K1564" s="25">
        <v>73</v>
      </c>
      <c r="L1564" s="17"/>
      <c r="M1564" s="18"/>
    </row>
    <row r="1565" spans="1:13" s="19" customFormat="1" ht="12.75" customHeight="1">
      <c r="A1565" s="20">
        <v>1561</v>
      </c>
      <c r="B1565" s="22" t="s">
        <v>48</v>
      </c>
      <c r="C1565" s="23">
        <v>27170</v>
      </c>
      <c r="D1565" s="22" t="s">
        <v>117</v>
      </c>
      <c r="E1565" s="23" t="s">
        <v>27</v>
      </c>
      <c r="F1565" s="24" t="s">
        <v>8</v>
      </c>
      <c r="G1565" s="25">
        <v>60</v>
      </c>
      <c r="H1565" s="25">
        <v>98</v>
      </c>
      <c r="I1565" s="25">
        <v>3</v>
      </c>
      <c r="J1565" s="25">
        <v>0</v>
      </c>
      <c r="K1565" s="25">
        <v>157</v>
      </c>
      <c r="L1565" s="17"/>
      <c r="M1565" s="18"/>
    </row>
    <row r="1566" spans="1:13" s="19" customFormat="1" ht="12.75" customHeight="1">
      <c r="A1566" s="20">
        <v>1562</v>
      </c>
      <c r="B1566" s="22" t="s">
        <v>48</v>
      </c>
      <c r="C1566" s="23">
        <v>27170</v>
      </c>
      <c r="D1566" s="22" t="s">
        <v>117</v>
      </c>
      <c r="E1566" s="23" t="s">
        <v>28</v>
      </c>
      <c r="F1566" s="24" t="s">
        <v>9</v>
      </c>
      <c r="G1566" s="25">
        <v>30</v>
      </c>
      <c r="H1566" s="25">
        <v>67</v>
      </c>
      <c r="I1566" s="25">
        <v>7</v>
      </c>
      <c r="J1566" s="25">
        <v>0</v>
      </c>
      <c r="K1566" s="25">
        <v>103</v>
      </c>
      <c r="L1566" s="17"/>
      <c r="M1566" s="18"/>
    </row>
    <row r="1567" spans="1:13" s="19" customFormat="1" ht="12.75" customHeight="1">
      <c r="A1567" s="20">
        <v>1563</v>
      </c>
      <c r="B1567" s="22" t="s">
        <v>48</v>
      </c>
      <c r="C1567" s="23">
        <v>27170</v>
      </c>
      <c r="D1567" s="22" t="s">
        <v>117</v>
      </c>
      <c r="E1567" s="23" t="s">
        <v>29</v>
      </c>
      <c r="F1567" s="24" t="s">
        <v>10</v>
      </c>
      <c r="G1567" s="25">
        <v>98</v>
      </c>
      <c r="H1567" s="25">
        <v>67</v>
      </c>
      <c r="I1567" s="25">
        <v>5</v>
      </c>
      <c r="J1567" s="25">
        <v>0</v>
      </c>
      <c r="K1567" s="25">
        <v>168</v>
      </c>
      <c r="L1567" s="17"/>
      <c r="M1567" s="18"/>
    </row>
    <row r="1568" spans="1:13" s="19" customFormat="1" ht="12.75" customHeight="1">
      <c r="A1568" s="20">
        <v>1564</v>
      </c>
      <c r="B1568" s="22" t="s">
        <v>48</v>
      </c>
      <c r="C1568" s="23">
        <v>27170</v>
      </c>
      <c r="D1568" s="22" t="s">
        <v>117</v>
      </c>
      <c r="E1568" s="23" t="s">
        <v>30</v>
      </c>
      <c r="F1568" s="24" t="s">
        <v>11</v>
      </c>
      <c r="G1568" s="25">
        <v>4</v>
      </c>
      <c r="H1568" s="25">
        <v>3</v>
      </c>
      <c r="I1568" s="25">
        <v>0</v>
      </c>
      <c r="J1568" s="25">
        <v>0</v>
      </c>
      <c r="K1568" s="25">
        <v>8</v>
      </c>
      <c r="L1568" s="17"/>
      <c r="M1568" s="18"/>
    </row>
    <row r="1569" spans="1:13" s="19" customFormat="1" ht="12.75" customHeight="1">
      <c r="A1569" s="20">
        <v>1565</v>
      </c>
      <c r="B1569" s="22" t="s">
        <v>48</v>
      </c>
      <c r="C1569" s="23">
        <v>27170</v>
      </c>
      <c r="D1569" s="22" t="s">
        <v>117</v>
      </c>
      <c r="E1569" s="23" t="s">
        <v>31</v>
      </c>
      <c r="F1569" s="24" t="s">
        <v>12</v>
      </c>
      <c r="G1569" s="25">
        <v>160</v>
      </c>
      <c r="H1569" s="25">
        <v>39</v>
      </c>
      <c r="I1569" s="25">
        <v>0</v>
      </c>
      <c r="J1569" s="25">
        <v>0</v>
      </c>
      <c r="K1569" s="25">
        <v>200</v>
      </c>
      <c r="L1569" s="17"/>
      <c r="M1569" s="18"/>
    </row>
    <row r="1570" spans="1:13" s="19" customFormat="1" ht="12.75" customHeight="1">
      <c r="A1570" s="20">
        <v>1566</v>
      </c>
      <c r="B1570" s="22" t="s">
        <v>48</v>
      </c>
      <c r="C1570" s="23">
        <v>27170</v>
      </c>
      <c r="D1570" s="22" t="s">
        <v>117</v>
      </c>
      <c r="E1570" s="23" t="s">
        <v>32</v>
      </c>
      <c r="F1570" s="24" t="s">
        <v>13</v>
      </c>
      <c r="G1570" s="25">
        <v>264</v>
      </c>
      <c r="H1570" s="25">
        <v>27</v>
      </c>
      <c r="I1570" s="25">
        <v>3</v>
      </c>
      <c r="J1570" s="25">
        <v>0</v>
      </c>
      <c r="K1570" s="25">
        <v>297</v>
      </c>
      <c r="L1570" s="17"/>
      <c r="M1570" s="18"/>
    </row>
    <row r="1571" spans="1:13" s="19" customFormat="1" ht="12.75" customHeight="1">
      <c r="A1571" s="20">
        <v>1567</v>
      </c>
      <c r="B1571" s="22" t="s">
        <v>48</v>
      </c>
      <c r="C1571" s="23">
        <v>27170</v>
      </c>
      <c r="D1571" s="22" t="s">
        <v>117</v>
      </c>
      <c r="E1571" s="23" t="s">
        <v>33</v>
      </c>
      <c r="F1571" s="24" t="s">
        <v>14</v>
      </c>
      <c r="G1571" s="25">
        <v>120</v>
      </c>
      <c r="H1571" s="25">
        <v>109</v>
      </c>
      <c r="I1571" s="25">
        <v>3</v>
      </c>
      <c r="J1571" s="25">
        <v>0</v>
      </c>
      <c r="K1571" s="25">
        <v>231</v>
      </c>
      <c r="L1571" s="17"/>
      <c r="M1571" s="18"/>
    </row>
    <row r="1572" spans="1:13" s="19" customFormat="1" ht="12.75" customHeight="1">
      <c r="A1572" s="20">
        <v>1568</v>
      </c>
      <c r="B1572" s="22" t="s">
        <v>48</v>
      </c>
      <c r="C1572" s="23">
        <v>27170</v>
      </c>
      <c r="D1572" s="22" t="s">
        <v>117</v>
      </c>
      <c r="E1572" s="23" t="s">
        <v>34</v>
      </c>
      <c r="F1572" s="24" t="s">
        <v>15</v>
      </c>
      <c r="G1572" s="25">
        <v>45</v>
      </c>
      <c r="H1572" s="25">
        <v>45</v>
      </c>
      <c r="I1572" s="25">
        <v>4</v>
      </c>
      <c r="J1572" s="25">
        <v>0</v>
      </c>
      <c r="K1572" s="25">
        <v>91</v>
      </c>
      <c r="L1572" s="17"/>
      <c r="M1572" s="18"/>
    </row>
    <row r="1573" spans="1:13" s="19" customFormat="1" ht="12.75" customHeight="1">
      <c r="A1573" s="20">
        <v>1569</v>
      </c>
      <c r="B1573" s="22" t="s">
        <v>48</v>
      </c>
      <c r="C1573" s="23">
        <v>27170</v>
      </c>
      <c r="D1573" s="22" t="s">
        <v>117</v>
      </c>
      <c r="E1573" s="23" t="s">
        <v>35</v>
      </c>
      <c r="F1573" s="24" t="s">
        <v>16</v>
      </c>
      <c r="G1573" s="25">
        <v>3</v>
      </c>
      <c r="H1573" s="25">
        <v>8</v>
      </c>
      <c r="I1573" s="25">
        <v>0</v>
      </c>
      <c r="J1573" s="25">
        <v>0</v>
      </c>
      <c r="K1573" s="25">
        <v>9</v>
      </c>
      <c r="L1573" s="17"/>
      <c r="M1573" s="18"/>
    </row>
    <row r="1574" spans="1:13" s="19" customFormat="1" ht="12.75" customHeight="1">
      <c r="A1574" s="20">
        <v>1570</v>
      </c>
      <c r="B1574" s="22" t="s">
        <v>48</v>
      </c>
      <c r="C1574" s="23">
        <v>27170</v>
      </c>
      <c r="D1574" s="22" t="s">
        <v>117</v>
      </c>
      <c r="E1574" s="23" t="s">
        <v>36</v>
      </c>
      <c r="F1574" s="24" t="s">
        <v>17</v>
      </c>
      <c r="G1574" s="25">
        <v>21</v>
      </c>
      <c r="H1574" s="25">
        <v>15</v>
      </c>
      <c r="I1574" s="25">
        <v>3</v>
      </c>
      <c r="J1574" s="25">
        <v>0</v>
      </c>
      <c r="K1574" s="25">
        <v>35</v>
      </c>
      <c r="L1574" s="17"/>
      <c r="M1574" s="18"/>
    </row>
    <row r="1575" spans="1:13" s="19" customFormat="1" ht="12.75" customHeight="1">
      <c r="A1575" s="20">
        <v>1571</v>
      </c>
      <c r="B1575" s="22" t="s">
        <v>48</v>
      </c>
      <c r="C1575" s="23">
        <v>27170</v>
      </c>
      <c r="D1575" s="22" t="s">
        <v>117</v>
      </c>
      <c r="E1575" s="23" t="s">
        <v>37</v>
      </c>
      <c r="F1575" s="24" t="s">
        <v>18</v>
      </c>
      <c r="G1575" s="25">
        <v>69</v>
      </c>
      <c r="H1575" s="25">
        <v>54</v>
      </c>
      <c r="I1575" s="25">
        <v>11</v>
      </c>
      <c r="J1575" s="25">
        <v>3</v>
      </c>
      <c r="K1575" s="25">
        <v>137</v>
      </c>
      <c r="L1575" s="17"/>
      <c r="M1575" s="18"/>
    </row>
    <row r="1576" spans="1:13" s="19" customFormat="1" ht="12.75" customHeight="1">
      <c r="A1576" s="20">
        <v>1572</v>
      </c>
      <c r="B1576" s="22" t="s">
        <v>48</v>
      </c>
      <c r="C1576" s="23">
        <v>27170</v>
      </c>
      <c r="D1576" s="22" t="s">
        <v>117</v>
      </c>
      <c r="E1576" s="23" t="s">
        <v>38</v>
      </c>
      <c r="F1576" s="24" t="s">
        <v>19</v>
      </c>
      <c r="G1576" s="25">
        <v>7</v>
      </c>
      <c r="H1576" s="25">
        <v>13</v>
      </c>
      <c r="I1576" s="25">
        <v>0</v>
      </c>
      <c r="J1576" s="25">
        <v>0</v>
      </c>
      <c r="K1576" s="25">
        <v>23</v>
      </c>
      <c r="L1576" s="17"/>
      <c r="M1576" s="18"/>
    </row>
    <row r="1577" spans="1:13" s="19" customFormat="1" ht="12.75" customHeight="1">
      <c r="A1577" s="20">
        <v>1573</v>
      </c>
      <c r="B1577" s="22" t="s">
        <v>48</v>
      </c>
      <c r="C1577" s="23">
        <v>27170</v>
      </c>
      <c r="D1577" s="22" t="s">
        <v>117</v>
      </c>
      <c r="E1577" s="23" t="s">
        <v>39</v>
      </c>
      <c r="F1577" s="24" t="s">
        <v>20</v>
      </c>
      <c r="G1577" s="25">
        <v>73</v>
      </c>
      <c r="H1577" s="25">
        <v>102</v>
      </c>
      <c r="I1577" s="25">
        <v>3</v>
      </c>
      <c r="J1577" s="25">
        <v>0</v>
      </c>
      <c r="K1577" s="25">
        <v>168</v>
      </c>
      <c r="L1577" s="17"/>
      <c r="M1577" s="18"/>
    </row>
    <row r="1578" spans="1:13" s="19" customFormat="1" ht="12.75" customHeight="1">
      <c r="A1578" s="20">
        <v>1574</v>
      </c>
      <c r="B1578" s="22" t="s">
        <v>48</v>
      </c>
      <c r="C1578" s="23">
        <v>27170</v>
      </c>
      <c r="D1578" s="22" t="s">
        <v>117</v>
      </c>
      <c r="E1578" s="23" t="s">
        <v>40</v>
      </c>
      <c r="F1578" s="24" t="s">
        <v>41</v>
      </c>
      <c r="G1578" s="25">
        <v>13</v>
      </c>
      <c r="H1578" s="25">
        <v>5</v>
      </c>
      <c r="I1578" s="25">
        <v>0</v>
      </c>
      <c r="J1578" s="25">
        <v>0</v>
      </c>
      <c r="K1578" s="25">
        <v>18</v>
      </c>
      <c r="L1578" s="17"/>
      <c r="M1578" s="18"/>
    </row>
    <row r="1579" spans="1:13" s="19" customFormat="1" ht="12.75" customHeight="1">
      <c r="A1579" s="20">
        <v>1575</v>
      </c>
      <c r="B1579" s="22" t="s">
        <v>48</v>
      </c>
      <c r="C1579" s="23">
        <v>27170</v>
      </c>
      <c r="D1579" s="22" t="s">
        <v>118</v>
      </c>
      <c r="E1579" s="23"/>
      <c r="F1579" s="24"/>
      <c r="G1579" s="25">
        <v>1629</v>
      </c>
      <c r="H1579" s="25">
        <v>1020</v>
      </c>
      <c r="I1579" s="25">
        <v>62</v>
      </c>
      <c r="J1579" s="25">
        <v>3</v>
      </c>
      <c r="K1579" s="25">
        <v>2717</v>
      </c>
      <c r="L1579" s="17"/>
      <c r="M1579" s="18"/>
    </row>
    <row r="1580" spans="1:13" s="19" customFormat="1" ht="12.75" customHeight="1">
      <c r="A1580" s="20">
        <v>1576</v>
      </c>
      <c r="B1580" s="22" t="s">
        <v>48</v>
      </c>
      <c r="C1580" s="23">
        <v>27260</v>
      </c>
      <c r="D1580" s="22" t="s">
        <v>119</v>
      </c>
      <c r="E1580" s="23" t="s">
        <v>21</v>
      </c>
      <c r="F1580" s="24" t="s">
        <v>2</v>
      </c>
      <c r="G1580" s="25">
        <v>159</v>
      </c>
      <c r="H1580" s="25">
        <v>69</v>
      </c>
      <c r="I1580" s="25">
        <v>5</v>
      </c>
      <c r="J1580" s="25">
        <v>0</v>
      </c>
      <c r="K1580" s="25">
        <v>237</v>
      </c>
      <c r="L1580" s="17"/>
      <c r="M1580" s="18"/>
    </row>
    <row r="1581" spans="1:13" s="19" customFormat="1" ht="12.75" customHeight="1">
      <c r="A1581" s="20">
        <v>1577</v>
      </c>
      <c r="B1581" s="22" t="s">
        <v>48</v>
      </c>
      <c r="C1581" s="23">
        <v>27260</v>
      </c>
      <c r="D1581" s="22" t="s">
        <v>119</v>
      </c>
      <c r="E1581" s="23" t="s">
        <v>22</v>
      </c>
      <c r="F1581" s="24" t="s">
        <v>3</v>
      </c>
      <c r="G1581" s="25">
        <v>0</v>
      </c>
      <c r="H1581" s="25">
        <v>3</v>
      </c>
      <c r="I1581" s="25">
        <v>0</v>
      </c>
      <c r="J1581" s="25">
        <v>0</v>
      </c>
      <c r="K1581" s="25">
        <v>3</v>
      </c>
      <c r="L1581" s="17"/>
      <c r="M1581" s="18"/>
    </row>
    <row r="1582" spans="1:13" s="19" customFormat="1" ht="12.75" customHeight="1">
      <c r="A1582" s="20">
        <v>1578</v>
      </c>
      <c r="B1582" s="22" t="s">
        <v>48</v>
      </c>
      <c r="C1582" s="23">
        <v>27260</v>
      </c>
      <c r="D1582" s="22" t="s">
        <v>119</v>
      </c>
      <c r="E1582" s="23" t="s">
        <v>23</v>
      </c>
      <c r="F1582" s="24" t="s">
        <v>4</v>
      </c>
      <c r="G1582" s="25">
        <v>180</v>
      </c>
      <c r="H1582" s="25">
        <v>199</v>
      </c>
      <c r="I1582" s="25">
        <v>26</v>
      </c>
      <c r="J1582" s="25">
        <v>3</v>
      </c>
      <c r="K1582" s="25">
        <v>417</v>
      </c>
      <c r="L1582" s="17"/>
      <c r="M1582" s="18"/>
    </row>
    <row r="1583" spans="1:13" s="19" customFormat="1" ht="12.75" customHeight="1">
      <c r="A1583" s="20">
        <v>1579</v>
      </c>
      <c r="B1583" s="22" t="s">
        <v>48</v>
      </c>
      <c r="C1583" s="23">
        <v>27260</v>
      </c>
      <c r="D1583" s="22" t="s">
        <v>119</v>
      </c>
      <c r="E1583" s="23" t="s">
        <v>24</v>
      </c>
      <c r="F1583" s="24" t="s">
        <v>5</v>
      </c>
      <c r="G1583" s="25">
        <v>30</v>
      </c>
      <c r="H1583" s="25">
        <v>15</v>
      </c>
      <c r="I1583" s="25">
        <v>0</v>
      </c>
      <c r="J1583" s="25">
        <v>0</v>
      </c>
      <c r="K1583" s="25">
        <v>44</v>
      </c>
      <c r="L1583" s="17"/>
      <c r="M1583" s="18"/>
    </row>
    <row r="1584" spans="1:13" s="19" customFormat="1" ht="12.75" customHeight="1">
      <c r="A1584" s="20">
        <v>1580</v>
      </c>
      <c r="B1584" s="22" t="s">
        <v>48</v>
      </c>
      <c r="C1584" s="23">
        <v>27260</v>
      </c>
      <c r="D1584" s="22" t="s">
        <v>119</v>
      </c>
      <c r="E1584" s="23" t="s">
        <v>25</v>
      </c>
      <c r="F1584" s="24" t="s">
        <v>6</v>
      </c>
      <c r="G1584" s="25">
        <v>1215</v>
      </c>
      <c r="H1584" s="25">
        <v>810</v>
      </c>
      <c r="I1584" s="25">
        <v>23</v>
      </c>
      <c r="J1584" s="25">
        <v>0</v>
      </c>
      <c r="K1584" s="25">
        <v>2053</v>
      </c>
      <c r="L1584" s="17"/>
      <c r="M1584" s="18"/>
    </row>
    <row r="1585" spans="1:13" s="19" customFormat="1" ht="12.75" customHeight="1">
      <c r="A1585" s="20">
        <v>1581</v>
      </c>
      <c r="B1585" s="22" t="s">
        <v>48</v>
      </c>
      <c r="C1585" s="23">
        <v>27260</v>
      </c>
      <c r="D1585" s="22" t="s">
        <v>119</v>
      </c>
      <c r="E1585" s="23" t="s">
        <v>26</v>
      </c>
      <c r="F1585" s="24" t="s">
        <v>7</v>
      </c>
      <c r="G1585" s="25">
        <v>268</v>
      </c>
      <c r="H1585" s="25">
        <v>272</v>
      </c>
      <c r="I1585" s="25">
        <v>24</v>
      </c>
      <c r="J1585" s="25">
        <v>3</v>
      </c>
      <c r="K1585" s="25">
        <v>564</v>
      </c>
      <c r="L1585" s="17"/>
      <c r="M1585" s="18"/>
    </row>
    <row r="1586" spans="1:13" s="19" customFormat="1" ht="12.75" customHeight="1">
      <c r="A1586" s="20">
        <v>1582</v>
      </c>
      <c r="B1586" s="22" t="s">
        <v>48</v>
      </c>
      <c r="C1586" s="23">
        <v>27260</v>
      </c>
      <c r="D1586" s="22" t="s">
        <v>119</v>
      </c>
      <c r="E1586" s="23" t="s">
        <v>27</v>
      </c>
      <c r="F1586" s="24" t="s">
        <v>8</v>
      </c>
      <c r="G1586" s="25">
        <v>376</v>
      </c>
      <c r="H1586" s="25">
        <v>410</v>
      </c>
      <c r="I1586" s="25">
        <v>32</v>
      </c>
      <c r="J1586" s="25">
        <v>0</v>
      </c>
      <c r="K1586" s="25">
        <v>817</v>
      </c>
      <c r="L1586" s="17"/>
      <c r="M1586" s="18"/>
    </row>
    <row r="1587" spans="1:13" s="19" customFormat="1" ht="12.75" customHeight="1">
      <c r="A1587" s="20">
        <v>1583</v>
      </c>
      <c r="B1587" s="22" t="s">
        <v>48</v>
      </c>
      <c r="C1587" s="23">
        <v>27260</v>
      </c>
      <c r="D1587" s="22" t="s">
        <v>119</v>
      </c>
      <c r="E1587" s="23" t="s">
        <v>28</v>
      </c>
      <c r="F1587" s="24" t="s">
        <v>9</v>
      </c>
      <c r="G1587" s="25">
        <v>149</v>
      </c>
      <c r="H1587" s="25">
        <v>356</v>
      </c>
      <c r="I1587" s="25">
        <v>14</v>
      </c>
      <c r="J1587" s="25">
        <v>3</v>
      </c>
      <c r="K1587" s="25">
        <v>521</v>
      </c>
      <c r="L1587" s="17"/>
      <c r="M1587" s="18"/>
    </row>
    <row r="1588" spans="1:13" s="19" customFormat="1" ht="12.75" customHeight="1">
      <c r="A1588" s="20">
        <v>1584</v>
      </c>
      <c r="B1588" s="22" t="s">
        <v>48</v>
      </c>
      <c r="C1588" s="23">
        <v>27260</v>
      </c>
      <c r="D1588" s="22" t="s">
        <v>119</v>
      </c>
      <c r="E1588" s="23" t="s">
        <v>29</v>
      </c>
      <c r="F1588" s="24" t="s">
        <v>10</v>
      </c>
      <c r="G1588" s="25">
        <v>1365</v>
      </c>
      <c r="H1588" s="25">
        <v>431</v>
      </c>
      <c r="I1588" s="25">
        <v>18</v>
      </c>
      <c r="J1588" s="25">
        <v>3</v>
      </c>
      <c r="K1588" s="25">
        <v>1815</v>
      </c>
      <c r="L1588" s="17"/>
      <c r="M1588" s="18"/>
    </row>
    <row r="1589" spans="1:13" s="19" customFormat="1" ht="12.75" customHeight="1">
      <c r="A1589" s="20">
        <v>1585</v>
      </c>
      <c r="B1589" s="22" t="s">
        <v>48</v>
      </c>
      <c r="C1589" s="23">
        <v>27260</v>
      </c>
      <c r="D1589" s="22" t="s">
        <v>119</v>
      </c>
      <c r="E1589" s="23" t="s">
        <v>30</v>
      </c>
      <c r="F1589" s="24" t="s">
        <v>11</v>
      </c>
      <c r="G1589" s="25">
        <v>66</v>
      </c>
      <c r="H1589" s="25">
        <v>22</v>
      </c>
      <c r="I1589" s="25">
        <v>0</v>
      </c>
      <c r="J1589" s="25">
        <v>0</v>
      </c>
      <c r="K1589" s="25">
        <v>91</v>
      </c>
      <c r="L1589" s="17"/>
      <c r="M1589" s="18"/>
    </row>
    <row r="1590" spans="1:13" s="19" customFormat="1" ht="12.75" customHeight="1">
      <c r="A1590" s="20">
        <v>1586</v>
      </c>
      <c r="B1590" s="22" t="s">
        <v>48</v>
      </c>
      <c r="C1590" s="23">
        <v>27260</v>
      </c>
      <c r="D1590" s="22" t="s">
        <v>119</v>
      </c>
      <c r="E1590" s="23" t="s">
        <v>31</v>
      </c>
      <c r="F1590" s="24" t="s">
        <v>12</v>
      </c>
      <c r="G1590" s="25">
        <v>602</v>
      </c>
      <c r="H1590" s="25">
        <v>96</v>
      </c>
      <c r="I1590" s="25">
        <v>0</v>
      </c>
      <c r="J1590" s="25">
        <v>0</v>
      </c>
      <c r="K1590" s="25">
        <v>700</v>
      </c>
      <c r="L1590" s="17"/>
      <c r="M1590" s="18"/>
    </row>
    <row r="1591" spans="1:13" s="19" customFormat="1" ht="12.75" customHeight="1">
      <c r="A1591" s="20">
        <v>1587</v>
      </c>
      <c r="B1591" s="22" t="s">
        <v>48</v>
      </c>
      <c r="C1591" s="23">
        <v>27260</v>
      </c>
      <c r="D1591" s="22" t="s">
        <v>119</v>
      </c>
      <c r="E1591" s="23" t="s">
        <v>32</v>
      </c>
      <c r="F1591" s="24" t="s">
        <v>13</v>
      </c>
      <c r="G1591" s="25">
        <v>827</v>
      </c>
      <c r="H1591" s="25">
        <v>140</v>
      </c>
      <c r="I1591" s="25">
        <v>3</v>
      </c>
      <c r="J1591" s="25">
        <v>0</v>
      </c>
      <c r="K1591" s="25">
        <v>976</v>
      </c>
      <c r="L1591" s="17"/>
      <c r="M1591" s="18"/>
    </row>
    <row r="1592" spans="1:13" s="19" customFormat="1" ht="12.75" customHeight="1">
      <c r="A1592" s="20">
        <v>1588</v>
      </c>
      <c r="B1592" s="22" t="s">
        <v>48</v>
      </c>
      <c r="C1592" s="23">
        <v>27260</v>
      </c>
      <c r="D1592" s="22" t="s">
        <v>119</v>
      </c>
      <c r="E1592" s="23" t="s">
        <v>33</v>
      </c>
      <c r="F1592" s="24" t="s">
        <v>14</v>
      </c>
      <c r="G1592" s="25">
        <v>801</v>
      </c>
      <c r="H1592" s="25">
        <v>510</v>
      </c>
      <c r="I1592" s="25">
        <v>13</v>
      </c>
      <c r="J1592" s="25">
        <v>0</v>
      </c>
      <c r="K1592" s="25">
        <v>1328</v>
      </c>
      <c r="L1592" s="17"/>
      <c r="M1592" s="18"/>
    </row>
    <row r="1593" spans="1:13" s="19" customFormat="1" ht="12.75" customHeight="1">
      <c r="A1593" s="20">
        <v>1589</v>
      </c>
      <c r="B1593" s="22" t="s">
        <v>48</v>
      </c>
      <c r="C1593" s="23">
        <v>27260</v>
      </c>
      <c r="D1593" s="22" t="s">
        <v>119</v>
      </c>
      <c r="E1593" s="23" t="s">
        <v>34</v>
      </c>
      <c r="F1593" s="24" t="s">
        <v>15</v>
      </c>
      <c r="G1593" s="25">
        <v>352</v>
      </c>
      <c r="H1593" s="25">
        <v>189</v>
      </c>
      <c r="I1593" s="25">
        <v>21</v>
      </c>
      <c r="J1593" s="25">
        <v>0</v>
      </c>
      <c r="K1593" s="25">
        <v>564</v>
      </c>
      <c r="L1593" s="17"/>
      <c r="M1593" s="18"/>
    </row>
    <row r="1594" spans="1:13" s="19" customFormat="1" ht="12.75" customHeight="1">
      <c r="A1594" s="20">
        <v>1590</v>
      </c>
      <c r="B1594" s="22" t="s">
        <v>48</v>
      </c>
      <c r="C1594" s="23">
        <v>27260</v>
      </c>
      <c r="D1594" s="22" t="s">
        <v>119</v>
      </c>
      <c r="E1594" s="23" t="s">
        <v>35</v>
      </c>
      <c r="F1594" s="24" t="s">
        <v>16</v>
      </c>
      <c r="G1594" s="25">
        <v>40</v>
      </c>
      <c r="H1594" s="25">
        <v>25</v>
      </c>
      <c r="I1594" s="25">
        <v>9</v>
      </c>
      <c r="J1594" s="25">
        <v>0</v>
      </c>
      <c r="K1594" s="25">
        <v>75</v>
      </c>
      <c r="L1594" s="17"/>
      <c r="M1594" s="18"/>
    </row>
    <row r="1595" spans="1:13" s="19" customFormat="1" ht="12.75" customHeight="1">
      <c r="A1595" s="20">
        <v>1591</v>
      </c>
      <c r="B1595" s="22" t="s">
        <v>48</v>
      </c>
      <c r="C1595" s="23">
        <v>27260</v>
      </c>
      <c r="D1595" s="22" t="s">
        <v>119</v>
      </c>
      <c r="E1595" s="23" t="s">
        <v>36</v>
      </c>
      <c r="F1595" s="24" t="s">
        <v>17</v>
      </c>
      <c r="G1595" s="25">
        <v>113</v>
      </c>
      <c r="H1595" s="25">
        <v>58</v>
      </c>
      <c r="I1595" s="25">
        <v>13</v>
      </c>
      <c r="J1595" s="25">
        <v>0</v>
      </c>
      <c r="K1595" s="25">
        <v>188</v>
      </c>
      <c r="L1595" s="17"/>
      <c r="M1595" s="18"/>
    </row>
    <row r="1596" spans="1:13" s="19" customFormat="1" ht="12.75" customHeight="1">
      <c r="A1596" s="20">
        <v>1592</v>
      </c>
      <c r="B1596" s="22" t="s">
        <v>48</v>
      </c>
      <c r="C1596" s="23">
        <v>27260</v>
      </c>
      <c r="D1596" s="22" t="s">
        <v>119</v>
      </c>
      <c r="E1596" s="23" t="s">
        <v>37</v>
      </c>
      <c r="F1596" s="24" t="s">
        <v>18</v>
      </c>
      <c r="G1596" s="25">
        <v>382</v>
      </c>
      <c r="H1596" s="25">
        <v>237</v>
      </c>
      <c r="I1596" s="25">
        <v>18</v>
      </c>
      <c r="J1596" s="25">
        <v>0</v>
      </c>
      <c r="K1596" s="25">
        <v>634</v>
      </c>
      <c r="L1596" s="17"/>
      <c r="M1596" s="18"/>
    </row>
    <row r="1597" spans="1:13" s="19" customFormat="1" ht="12.75" customHeight="1">
      <c r="A1597" s="20">
        <v>1593</v>
      </c>
      <c r="B1597" s="22" t="s">
        <v>48</v>
      </c>
      <c r="C1597" s="23">
        <v>27260</v>
      </c>
      <c r="D1597" s="22" t="s">
        <v>119</v>
      </c>
      <c r="E1597" s="23" t="s">
        <v>38</v>
      </c>
      <c r="F1597" s="24" t="s">
        <v>19</v>
      </c>
      <c r="G1597" s="25">
        <v>53</v>
      </c>
      <c r="H1597" s="25">
        <v>38</v>
      </c>
      <c r="I1597" s="25">
        <v>3</v>
      </c>
      <c r="J1597" s="25">
        <v>0</v>
      </c>
      <c r="K1597" s="25">
        <v>94</v>
      </c>
      <c r="L1597" s="17"/>
      <c r="M1597" s="18"/>
    </row>
    <row r="1598" spans="1:13" s="19" customFormat="1" ht="12.75" customHeight="1">
      <c r="A1598" s="20">
        <v>1594</v>
      </c>
      <c r="B1598" s="22" t="s">
        <v>48</v>
      </c>
      <c r="C1598" s="23">
        <v>27260</v>
      </c>
      <c r="D1598" s="22" t="s">
        <v>119</v>
      </c>
      <c r="E1598" s="23" t="s">
        <v>39</v>
      </c>
      <c r="F1598" s="24" t="s">
        <v>20</v>
      </c>
      <c r="G1598" s="25">
        <v>263</v>
      </c>
      <c r="H1598" s="25">
        <v>281</v>
      </c>
      <c r="I1598" s="25">
        <v>9</v>
      </c>
      <c r="J1598" s="25">
        <v>0</v>
      </c>
      <c r="K1598" s="25">
        <v>555</v>
      </c>
      <c r="L1598" s="17"/>
      <c r="M1598" s="18"/>
    </row>
    <row r="1599" spans="1:13" s="19" customFormat="1" ht="12.75" customHeight="1">
      <c r="A1599" s="20">
        <v>1595</v>
      </c>
      <c r="B1599" s="22" t="s">
        <v>48</v>
      </c>
      <c r="C1599" s="23">
        <v>27260</v>
      </c>
      <c r="D1599" s="22" t="s">
        <v>119</v>
      </c>
      <c r="E1599" s="23" t="s">
        <v>40</v>
      </c>
      <c r="F1599" s="24" t="s">
        <v>41</v>
      </c>
      <c r="G1599" s="25">
        <v>148</v>
      </c>
      <c r="H1599" s="25">
        <v>28</v>
      </c>
      <c r="I1599" s="25">
        <v>3</v>
      </c>
      <c r="J1599" s="25">
        <v>0</v>
      </c>
      <c r="K1599" s="25">
        <v>178</v>
      </c>
      <c r="L1599" s="17"/>
      <c r="M1599" s="18"/>
    </row>
    <row r="1600" spans="1:13" s="19" customFormat="1" ht="12.75" customHeight="1">
      <c r="A1600" s="20">
        <v>1596</v>
      </c>
      <c r="B1600" s="22" t="s">
        <v>48</v>
      </c>
      <c r="C1600" s="23">
        <v>27260</v>
      </c>
      <c r="D1600" s="22" t="s">
        <v>120</v>
      </c>
      <c r="E1600" s="23"/>
      <c r="F1600" s="24"/>
      <c r="G1600" s="25">
        <v>7399</v>
      </c>
      <c r="H1600" s="25">
        <v>4203</v>
      </c>
      <c r="I1600" s="25">
        <v>224</v>
      </c>
      <c r="J1600" s="25">
        <v>13</v>
      </c>
      <c r="K1600" s="25">
        <v>11840</v>
      </c>
      <c r="L1600" s="17"/>
      <c r="M1600" s="18"/>
    </row>
    <row r="1601" spans="1:13" s="19" customFormat="1" ht="12.75" customHeight="1">
      <c r="A1601" s="20">
        <v>1597</v>
      </c>
      <c r="B1601" s="22" t="s">
        <v>48</v>
      </c>
      <c r="C1601" s="23">
        <v>27350</v>
      </c>
      <c r="D1601" s="22" t="s">
        <v>121</v>
      </c>
      <c r="E1601" s="23" t="s">
        <v>21</v>
      </c>
      <c r="F1601" s="24" t="s">
        <v>2</v>
      </c>
      <c r="G1601" s="25">
        <v>110</v>
      </c>
      <c r="H1601" s="25">
        <v>27</v>
      </c>
      <c r="I1601" s="25">
        <v>0</v>
      </c>
      <c r="J1601" s="25">
        <v>0</v>
      </c>
      <c r="K1601" s="25">
        <v>147</v>
      </c>
      <c r="L1601" s="17"/>
      <c r="M1601" s="18"/>
    </row>
    <row r="1602" spans="1:13" s="19" customFormat="1" ht="12.75" customHeight="1">
      <c r="A1602" s="20">
        <v>1598</v>
      </c>
      <c r="B1602" s="22" t="s">
        <v>48</v>
      </c>
      <c r="C1602" s="23">
        <v>27350</v>
      </c>
      <c r="D1602" s="22" t="s">
        <v>121</v>
      </c>
      <c r="E1602" s="23" t="s">
        <v>22</v>
      </c>
      <c r="F1602" s="24" t="s">
        <v>3</v>
      </c>
      <c r="G1602" s="25">
        <v>10</v>
      </c>
      <c r="H1602" s="25">
        <v>5</v>
      </c>
      <c r="I1602" s="25">
        <v>0</v>
      </c>
      <c r="J1602" s="25">
        <v>0</v>
      </c>
      <c r="K1602" s="25">
        <v>16</v>
      </c>
      <c r="L1602" s="17"/>
      <c r="M1602" s="18"/>
    </row>
    <row r="1603" spans="1:13" s="19" customFormat="1" ht="12.75" customHeight="1">
      <c r="A1603" s="20">
        <v>1599</v>
      </c>
      <c r="B1603" s="22" t="s">
        <v>48</v>
      </c>
      <c r="C1603" s="23">
        <v>27350</v>
      </c>
      <c r="D1603" s="22" t="s">
        <v>121</v>
      </c>
      <c r="E1603" s="23" t="s">
        <v>23</v>
      </c>
      <c r="F1603" s="24" t="s">
        <v>4</v>
      </c>
      <c r="G1603" s="25">
        <v>194</v>
      </c>
      <c r="H1603" s="25">
        <v>235</v>
      </c>
      <c r="I1603" s="25">
        <v>43</v>
      </c>
      <c r="J1603" s="25">
        <v>3</v>
      </c>
      <c r="K1603" s="25">
        <v>475</v>
      </c>
      <c r="L1603" s="17"/>
      <c r="M1603" s="18"/>
    </row>
    <row r="1604" spans="1:13" s="19" customFormat="1" ht="12.75" customHeight="1">
      <c r="A1604" s="20">
        <v>1600</v>
      </c>
      <c r="B1604" s="22" t="s">
        <v>48</v>
      </c>
      <c r="C1604" s="23">
        <v>27350</v>
      </c>
      <c r="D1604" s="22" t="s">
        <v>121</v>
      </c>
      <c r="E1604" s="23" t="s">
        <v>24</v>
      </c>
      <c r="F1604" s="24" t="s">
        <v>5</v>
      </c>
      <c r="G1604" s="25">
        <v>12</v>
      </c>
      <c r="H1604" s="25">
        <v>14</v>
      </c>
      <c r="I1604" s="25">
        <v>3</v>
      </c>
      <c r="J1604" s="25">
        <v>0</v>
      </c>
      <c r="K1604" s="25">
        <v>25</v>
      </c>
      <c r="L1604" s="17"/>
      <c r="M1604" s="18"/>
    </row>
    <row r="1605" spans="1:13" s="19" customFormat="1" ht="12.75" customHeight="1">
      <c r="A1605" s="20">
        <v>1601</v>
      </c>
      <c r="B1605" s="22" t="s">
        <v>48</v>
      </c>
      <c r="C1605" s="23">
        <v>27350</v>
      </c>
      <c r="D1605" s="22" t="s">
        <v>121</v>
      </c>
      <c r="E1605" s="23" t="s">
        <v>25</v>
      </c>
      <c r="F1605" s="24" t="s">
        <v>6</v>
      </c>
      <c r="G1605" s="25">
        <v>705</v>
      </c>
      <c r="H1605" s="25">
        <v>331</v>
      </c>
      <c r="I1605" s="25">
        <v>19</v>
      </c>
      <c r="J1605" s="25">
        <v>0</v>
      </c>
      <c r="K1605" s="25">
        <v>1056</v>
      </c>
      <c r="L1605" s="17"/>
      <c r="M1605" s="18"/>
    </row>
    <row r="1606" spans="1:13" s="19" customFormat="1" ht="12.75" customHeight="1">
      <c r="A1606" s="20">
        <v>1602</v>
      </c>
      <c r="B1606" s="22" t="s">
        <v>48</v>
      </c>
      <c r="C1606" s="23">
        <v>27350</v>
      </c>
      <c r="D1606" s="22" t="s">
        <v>121</v>
      </c>
      <c r="E1606" s="23" t="s">
        <v>26</v>
      </c>
      <c r="F1606" s="24" t="s">
        <v>7</v>
      </c>
      <c r="G1606" s="25">
        <v>275</v>
      </c>
      <c r="H1606" s="25">
        <v>366</v>
      </c>
      <c r="I1606" s="25">
        <v>60</v>
      </c>
      <c r="J1606" s="25">
        <v>0</v>
      </c>
      <c r="K1606" s="25">
        <v>703</v>
      </c>
      <c r="L1606" s="17"/>
      <c r="M1606" s="18"/>
    </row>
    <row r="1607" spans="1:13" s="19" customFormat="1" ht="12.75" customHeight="1">
      <c r="A1607" s="20">
        <v>1603</v>
      </c>
      <c r="B1607" s="22" t="s">
        <v>48</v>
      </c>
      <c r="C1607" s="23">
        <v>27350</v>
      </c>
      <c r="D1607" s="22" t="s">
        <v>121</v>
      </c>
      <c r="E1607" s="23" t="s">
        <v>27</v>
      </c>
      <c r="F1607" s="24" t="s">
        <v>8</v>
      </c>
      <c r="G1607" s="25">
        <v>398</v>
      </c>
      <c r="H1607" s="25">
        <v>537</v>
      </c>
      <c r="I1607" s="25">
        <v>60</v>
      </c>
      <c r="J1607" s="25">
        <v>4</v>
      </c>
      <c r="K1607" s="25">
        <v>998</v>
      </c>
      <c r="L1607" s="17"/>
      <c r="M1607" s="18"/>
    </row>
    <row r="1608" spans="1:13" s="19" customFormat="1" ht="12.75" customHeight="1">
      <c r="A1608" s="20">
        <v>1604</v>
      </c>
      <c r="B1608" s="22" t="s">
        <v>48</v>
      </c>
      <c r="C1608" s="23">
        <v>27350</v>
      </c>
      <c r="D1608" s="22" t="s">
        <v>121</v>
      </c>
      <c r="E1608" s="23" t="s">
        <v>28</v>
      </c>
      <c r="F1608" s="24" t="s">
        <v>9</v>
      </c>
      <c r="G1608" s="25">
        <v>191</v>
      </c>
      <c r="H1608" s="25">
        <v>560</v>
      </c>
      <c r="I1608" s="25">
        <v>86</v>
      </c>
      <c r="J1608" s="25">
        <v>3</v>
      </c>
      <c r="K1608" s="25">
        <v>845</v>
      </c>
      <c r="L1608" s="17"/>
      <c r="M1608" s="18"/>
    </row>
    <row r="1609" spans="1:13" s="19" customFormat="1" ht="12.75" customHeight="1">
      <c r="A1609" s="20">
        <v>1605</v>
      </c>
      <c r="B1609" s="22" t="s">
        <v>48</v>
      </c>
      <c r="C1609" s="23">
        <v>27350</v>
      </c>
      <c r="D1609" s="22" t="s">
        <v>121</v>
      </c>
      <c r="E1609" s="23" t="s">
        <v>29</v>
      </c>
      <c r="F1609" s="24" t="s">
        <v>10</v>
      </c>
      <c r="G1609" s="25">
        <v>211</v>
      </c>
      <c r="H1609" s="25">
        <v>69</v>
      </c>
      <c r="I1609" s="25">
        <v>8</v>
      </c>
      <c r="J1609" s="25">
        <v>0</v>
      </c>
      <c r="K1609" s="25">
        <v>289</v>
      </c>
      <c r="L1609" s="17"/>
      <c r="M1609" s="18"/>
    </row>
    <row r="1610" spans="1:13" s="19" customFormat="1" ht="12.75" customHeight="1">
      <c r="A1610" s="20">
        <v>1606</v>
      </c>
      <c r="B1610" s="22" t="s">
        <v>48</v>
      </c>
      <c r="C1610" s="23">
        <v>27350</v>
      </c>
      <c r="D1610" s="22" t="s">
        <v>121</v>
      </c>
      <c r="E1610" s="23" t="s">
        <v>30</v>
      </c>
      <c r="F1610" s="24" t="s">
        <v>11</v>
      </c>
      <c r="G1610" s="25">
        <v>227</v>
      </c>
      <c r="H1610" s="25">
        <v>173</v>
      </c>
      <c r="I1610" s="25">
        <v>18</v>
      </c>
      <c r="J1610" s="25">
        <v>0</v>
      </c>
      <c r="K1610" s="25">
        <v>422</v>
      </c>
      <c r="L1610" s="17"/>
      <c r="M1610" s="18"/>
    </row>
    <row r="1611" spans="1:13" s="19" customFormat="1" ht="12.75" customHeight="1">
      <c r="A1611" s="20">
        <v>1607</v>
      </c>
      <c r="B1611" s="22" t="s">
        <v>48</v>
      </c>
      <c r="C1611" s="23">
        <v>27350</v>
      </c>
      <c r="D1611" s="22" t="s">
        <v>121</v>
      </c>
      <c r="E1611" s="23" t="s">
        <v>31</v>
      </c>
      <c r="F1611" s="24" t="s">
        <v>12</v>
      </c>
      <c r="G1611" s="25">
        <v>1051</v>
      </c>
      <c r="H1611" s="25">
        <v>202</v>
      </c>
      <c r="I1611" s="25">
        <v>5</v>
      </c>
      <c r="J1611" s="25">
        <v>3</v>
      </c>
      <c r="K1611" s="25">
        <v>1261</v>
      </c>
      <c r="L1611" s="17"/>
      <c r="M1611" s="18"/>
    </row>
    <row r="1612" spans="1:13" s="19" customFormat="1" ht="12.75" customHeight="1">
      <c r="A1612" s="20">
        <v>1608</v>
      </c>
      <c r="B1612" s="22" t="s">
        <v>48</v>
      </c>
      <c r="C1612" s="23">
        <v>27350</v>
      </c>
      <c r="D1612" s="22" t="s">
        <v>121</v>
      </c>
      <c r="E1612" s="23" t="s">
        <v>32</v>
      </c>
      <c r="F1612" s="24" t="s">
        <v>13</v>
      </c>
      <c r="G1612" s="25">
        <v>1704</v>
      </c>
      <c r="H1612" s="25">
        <v>168</v>
      </c>
      <c r="I1612" s="25">
        <v>8</v>
      </c>
      <c r="J1612" s="25">
        <v>0</v>
      </c>
      <c r="K1612" s="25">
        <v>1883</v>
      </c>
      <c r="L1612" s="17"/>
      <c r="M1612" s="18"/>
    </row>
    <row r="1613" spans="1:13" s="19" customFormat="1" ht="12.75" customHeight="1">
      <c r="A1613" s="20">
        <v>1609</v>
      </c>
      <c r="B1613" s="22" t="s">
        <v>48</v>
      </c>
      <c r="C1613" s="23">
        <v>27350</v>
      </c>
      <c r="D1613" s="22" t="s">
        <v>121</v>
      </c>
      <c r="E1613" s="23" t="s">
        <v>33</v>
      </c>
      <c r="F1613" s="24" t="s">
        <v>14</v>
      </c>
      <c r="G1613" s="25">
        <v>1549</v>
      </c>
      <c r="H1613" s="25">
        <v>1314</v>
      </c>
      <c r="I1613" s="25">
        <v>94</v>
      </c>
      <c r="J1613" s="25">
        <v>0</v>
      </c>
      <c r="K1613" s="25">
        <v>2957</v>
      </c>
      <c r="L1613" s="17"/>
      <c r="M1613" s="18"/>
    </row>
    <row r="1614" spans="1:13" s="19" customFormat="1" ht="12.75" customHeight="1">
      <c r="A1614" s="20">
        <v>1610</v>
      </c>
      <c r="B1614" s="22" t="s">
        <v>48</v>
      </c>
      <c r="C1614" s="23">
        <v>27350</v>
      </c>
      <c r="D1614" s="22" t="s">
        <v>121</v>
      </c>
      <c r="E1614" s="23" t="s">
        <v>34</v>
      </c>
      <c r="F1614" s="24" t="s">
        <v>15</v>
      </c>
      <c r="G1614" s="25">
        <v>214</v>
      </c>
      <c r="H1614" s="25">
        <v>221</v>
      </c>
      <c r="I1614" s="25">
        <v>34</v>
      </c>
      <c r="J1614" s="25">
        <v>3</v>
      </c>
      <c r="K1614" s="25">
        <v>472</v>
      </c>
      <c r="L1614" s="17"/>
      <c r="M1614" s="18"/>
    </row>
    <row r="1615" spans="1:13" s="19" customFormat="1" ht="12.75" customHeight="1">
      <c r="A1615" s="20">
        <v>1611</v>
      </c>
      <c r="B1615" s="22" t="s">
        <v>48</v>
      </c>
      <c r="C1615" s="23">
        <v>27350</v>
      </c>
      <c r="D1615" s="22" t="s">
        <v>121</v>
      </c>
      <c r="E1615" s="23" t="s">
        <v>35</v>
      </c>
      <c r="F1615" s="24" t="s">
        <v>16</v>
      </c>
      <c r="G1615" s="25">
        <v>14</v>
      </c>
      <c r="H1615" s="25">
        <v>18</v>
      </c>
      <c r="I1615" s="25">
        <v>5</v>
      </c>
      <c r="J1615" s="25">
        <v>0</v>
      </c>
      <c r="K1615" s="25">
        <v>32</v>
      </c>
      <c r="L1615" s="17"/>
      <c r="M1615" s="18"/>
    </row>
    <row r="1616" spans="1:13" s="19" customFormat="1" ht="12.75" customHeight="1">
      <c r="A1616" s="20">
        <v>1612</v>
      </c>
      <c r="B1616" s="22" t="s">
        <v>48</v>
      </c>
      <c r="C1616" s="23">
        <v>27350</v>
      </c>
      <c r="D1616" s="22" t="s">
        <v>121</v>
      </c>
      <c r="E1616" s="23" t="s">
        <v>36</v>
      </c>
      <c r="F1616" s="24" t="s">
        <v>17</v>
      </c>
      <c r="G1616" s="25">
        <v>114</v>
      </c>
      <c r="H1616" s="25">
        <v>81</v>
      </c>
      <c r="I1616" s="25">
        <v>16</v>
      </c>
      <c r="J1616" s="25">
        <v>0</v>
      </c>
      <c r="K1616" s="25">
        <v>207</v>
      </c>
      <c r="L1616" s="17"/>
      <c r="M1616" s="18"/>
    </row>
    <row r="1617" spans="1:13" s="19" customFormat="1" ht="12.75" customHeight="1">
      <c r="A1617" s="20">
        <v>1613</v>
      </c>
      <c r="B1617" s="22" t="s">
        <v>48</v>
      </c>
      <c r="C1617" s="23">
        <v>27350</v>
      </c>
      <c r="D1617" s="22" t="s">
        <v>121</v>
      </c>
      <c r="E1617" s="23" t="s">
        <v>37</v>
      </c>
      <c r="F1617" s="24" t="s">
        <v>18</v>
      </c>
      <c r="G1617" s="25">
        <v>696</v>
      </c>
      <c r="H1617" s="25">
        <v>395</v>
      </c>
      <c r="I1617" s="25">
        <v>24</v>
      </c>
      <c r="J1617" s="25">
        <v>3</v>
      </c>
      <c r="K1617" s="25">
        <v>1114</v>
      </c>
      <c r="L1617" s="17"/>
      <c r="M1617" s="18"/>
    </row>
    <row r="1618" spans="1:13" s="19" customFormat="1" ht="12.75" customHeight="1">
      <c r="A1618" s="20">
        <v>1614</v>
      </c>
      <c r="B1618" s="22" t="s">
        <v>48</v>
      </c>
      <c r="C1618" s="23">
        <v>27350</v>
      </c>
      <c r="D1618" s="22" t="s">
        <v>121</v>
      </c>
      <c r="E1618" s="23" t="s">
        <v>38</v>
      </c>
      <c r="F1618" s="24" t="s">
        <v>19</v>
      </c>
      <c r="G1618" s="25">
        <v>317</v>
      </c>
      <c r="H1618" s="25">
        <v>105</v>
      </c>
      <c r="I1618" s="25">
        <v>10</v>
      </c>
      <c r="J1618" s="25">
        <v>0</v>
      </c>
      <c r="K1618" s="25">
        <v>437</v>
      </c>
      <c r="L1618" s="17"/>
      <c r="M1618" s="18"/>
    </row>
    <row r="1619" spans="1:13" s="19" customFormat="1" ht="12.75" customHeight="1">
      <c r="A1619" s="20">
        <v>1615</v>
      </c>
      <c r="B1619" s="22" t="s">
        <v>48</v>
      </c>
      <c r="C1619" s="23">
        <v>27350</v>
      </c>
      <c r="D1619" s="22" t="s">
        <v>121</v>
      </c>
      <c r="E1619" s="23" t="s">
        <v>39</v>
      </c>
      <c r="F1619" s="24" t="s">
        <v>20</v>
      </c>
      <c r="G1619" s="25">
        <v>136</v>
      </c>
      <c r="H1619" s="25">
        <v>262</v>
      </c>
      <c r="I1619" s="25">
        <v>14</v>
      </c>
      <c r="J1619" s="25">
        <v>0</v>
      </c>
      <c r="K1619" s="25">
        <v>407</v>
      </c>
      <c r="L1619" s="17"/>
      <c r="M1619" s="18"/>
    </row>
    <row r="1620" spans="1:13" s="19" customFormat="1" ht="12.75" customHeight="1">
      <c r="A1620" s="20">
        <v>1616</v>
      </c>
      <c r="B1620" s="22" t="s">
        <v>48</v>
      </c>
      <c r="C1620" s="23">
        <v>27350</v>
      </c>
      <c r="D1620" s="22" t="s">
        <v>121</v>
      </c>
      <c r="E1620" s="23" t="s">
        <v>40</v>
      </c>
      <c r="F1620" s="24" t="s">
        <v>41</v>
      </c>
      <c r="G1620" s="25">
        <v>164</v>
      </c>
      <c r="H1620" s="25">
        <v>53</v>
      </c>
      <c r="I1620" s="25">
        <v>0</v>
      </c>
      <c r="J1620" s="25">
        <v>0</v>
      </c>
      <c r="K1620" s="25">
        <v>212</v>
      </c>
      <c r="L1620" s="17"/>
      <c r="M1620" s="18"/>
    </row>
    <row r="1621" spans="1:13" s="19" customFormat="1" ht="12.75" customHeight="1">
      <c r="A1621" s="20">
        <v>1617</v>
      </c>
      <c r="B1621" s="22" t="s">
        <v>48</v>
      </c>
      <c r="C1621" s="23">
        <v>27350</v>
      </c>
      <c r="D1621" s="22" t="s">
        <v>122</v>
      </c>
      <c r="E1621" s="23"/>
      <c r="F1621" s="24"/>
      <c r="G1621" s="25">
        <v>8299</v>
      </c>
      <c r="H1621" s="25">
        <v>5135</v>
      </c>
      <c r="I1621" s="25">
        <v>506</v>
      </c>
      <c r="J1621" s="25">
        <v>20</v>
      </c>
      <c r="K1621" s="25">
        <v>13961</v>
      </c>
      <c r="L1621" s="17"/>
      <c r="M1621" s="18"/>
    </row>
    <row r="1622" spans="1:13" s="19" customFormat="1" ht="12.75" customHeight="1">
      <c r="A1622" s="20">
        <v>1618</v>
      </c>
      <c r="B1622" s="22" t="s">
        <v>48</v>
      </c>
      <c r="C1622" s="23">
        <v>27450</v>
      </c>
      <c r="D1622" s="22" t="s">
        <v>207</v>
      </c>
      <c r="E1622" s="23" t="s">
        <v>21</v>
      </c>
      <c r="F1622" s="24" t="s">
        <v>2</v>
      </c>
      <c r="G1622" s="25">
        <v>519</v>
      </c>
      <c r="H1622" s="25">
        <v>281</v>
      </c>
      <c r="I1622" s="25">
        <v>22</v>
      </c>
      <c r="J1622" s="25">
        <v>0</v>
      </c>
      <c r="K1622" s="25">
        <v>823</v>
      </c>
      <c r="L1622" s="17"/>
      <c r="M1622" s="18"/>
    </row>
    <row r="1623" spans="1:13" s="19" customFormat="1" ht="12.75" customHeight="1">
      <c r="A1623" s="20">
        <v>1619</v>
      </c>
      <c r="B1623" s="22" t="s">
        <v>48</v>
      </c>
      <c r="C1623" s="23">
        <v>27450</v>
      </c>
      <c r="D1623" s="22" t="s">
        <v>207</v>
      </c>
      <c r="E1623" s="23" t="s">
        <v>22</v>
      </c>
      <c r="F1623" s="24" t="s">
        <v>3</v>
      </c>
      <c r="G1623" s="25">
        <v>6</v>
      </c>
      <c r="H1623" s="25">
        <v>10</v>
      </c>
      <c r="I1623" s="25">
        <v>3</v>
      </c>
      <c r="J1623" s="25">
        <v>0</v>
      </c>
      <c r="K1623" s="25">
        <v>18</v>
      </c>
      <c r="L1623" s="17"/>
      <c r="M1623" s="18"/>
    </row>
    <row r="1624" spans="1:13" s="19" customFormat="1" ht="12.75" customHeight="1">
      <c r="A1624" s="20">
        <v>1620</v>
      </c>
      <c r="B1624" s="22" t="s">
        <v>48</v>
      </c>
      <c r="C1624" s="23">
        <v>27450</v>
      </c>
      <c r="D1624" s="22" t="s">
        <v>207</v>
      </c>
      <c r="E1624" s="23" t="s">
        <v>23</v>
      </c>
      <c r="F1624" s="24" t="s">
        <v>4</v>
      </c>
      <c r="G1624" s="25">
        <v>338</v>
      </c>
      <c r="H1624" s="25">
        <v>283</v>
      </c>
      <c r="I1624" s="25">
        <v>31</v>
      </c>
      <c r="J1624" s="25">
        <v>0</v>
      </c>
      <c r="K1624" s="25">
        <v>662</v>
      </c>
      <c r="L1624" s="17"/>
      <c r="M1624" s="18"/>
    </row>
    <row r="1625" spans="1:13" s="19" customFormat="1" ht="12.75" customHeight="1">
      <c r="A1625" s="20">
        <v>1621</v>
      </c>
      <c r="B1625" s="22" t="s">
        <v>48</v>
      </c>
      <c r="C1625" s="23">
        <v>27450</v>
      </c>
      <c r="D1625" s="22" t="s">
        <v>207</v>
      </c>
      <c r="E1625" s="23" t="s">
        <v>24</v>
      </c>
      <c r="F1625" s="24" t="s">
        <v>5</v>
      </c>
      <c r="G1625" s="25">
        <v>20</v>
      </c>
      <c r="H1625" s="25">
        <v>18</v>
      </c>
      <c r="I1625" s="25">
        <v>0</v>
      </c>
      <c r="J1625" s="25">
        <v>0</v>
      </c>
      <c r="K1625" s="25">
        <v>42</v>
      </c>
      <c r="L1625" s="17"/>
      <c r="M1625" s="18"/>
    </row>
    <row r="1626" spans="1:13" s="19" customFormat="1" ht="12.75" customHeight="1">
      <c r="A1626" s="20">
        <v>1622</v>
      </c>
      <c r="B1626" s="22" t="s">
        <v>48</v>
      </c>
      <c r="C1626" s="23">
        <v>27450</v>
      </c>
      <c r="D1626" s="22" t="s">
        <v>207</v>
      </c>
      <c r="E1626" s="23" t="s">
        <v>25</v>
      </c>
      <c r="F1626" s="24" t="s">
        <v>6</v>
      </c>
      <c r="G1626" s="25">
        <v>2210</v>
      </c>
      <c r="H1626" s="25">
        <v>1674</v>
      </c>
      <c r="I1626" s="25">
        <v>14</v>
      </c>
      <c r="J1626" s="25">
        <v>0</v>
      </c>
      <c r="K1626" s="25">
        <v>3897</v>
      </c>
      <c r="L1626" s="17"/>
      <c r="M1626" s="18"/>
    </row>
    <row r="1627" spans="1:13" s="19" customFormat="1" ht="12.75" customHeight="1">
      <c r="A1627" s="20">
        <v>1623</v>
      </c>
      <c r="B1627" s="22" t="s">
        <v>48</v>
      </c>
      <c r="C1627" s="23">
        <v>27450</v>
      </c>
      <c r="D1627" s="22" t="s">
        <v>207</v>
      </c>
      <c r="E1627" s="23" t="s">
        <v>26</v>
      </c>
      <c r="F1627" s="24" t="s">
        <v>7</v>
      </c>
      <c r="G1627" s="25">
        <v>243</v>
      </c>
      <c r="H1627" s="25">
        <v>228</v>
      </c>
      <c r="I1627" s="25">
        <v>18</v>
      </c>
      <c r="J1627" s="25">
        <v>0</v>
      </c>
      <c r="K1627" s="25">
        <v>493</v>
      </c>
      <c r="L1627" s="17"/>
      <c r="M1627" s="18"/>
    </row>
    <row r="1628" spans="1:13" s="19" customFormat="1" ht="12.75" customHeight="1">
      <c r="A1628" s="20">
        <v>1624</v>
      </c>
      <c r="B1628" s="22" t="s">
        <v>48</v>
      </c>
      <c r="C1628" s="23">
        <v>27450</v>
      </c>
      <c r="D1628" s="22" t="s">
        <v>207</v>
      </c>
      <c r="E1628" s="23" t="s">
        <v>27</v>
      </c>
      <c r="F1628" s="24" t="s">
        <v>8</v>
      </c>
      <c r="G1628" s="25">
        <v>384</v>
      </c>
      <c r="H1628" s="25">
        <v>367</v>
      </c>
      <c r="I1628" s="25">
        <v>16</v>
      </c>
      <c r="J1628" s="25">
        <v>0</v>
      </c>
      <c r="K1628" s="25">
        <v>773</v>
      </c>
      <c r="L1628" s="17"/>
      <c r="M1628" s="18"/>
    </row>
    <row r="1629" spans="1:13" s="19" customFormat="1" ht="12.75" customHeight="1">
      <c r="A1629" s="20">
        <v>1625</v>
      </c>
      <c r="B1629" s="22" t="s">
        <v>48</v>
      </c>
      <c r="C1629" s="23">
        <v>27450</v>
      </c>
      <c r="D1629" s="22" t="s">
        <v>207</v>
      </c>
      <c r="E1629" s="23" t="s">
        <v>28</v>
      </c>
      <c r="F1629" s="24" t="s">
        <v>9</v>
      </c>
      <c r="G1629" s="25">
        <v>134</v>
      </c>
      <c r="H1629" s="25">
        <v>262</v>
      </c>
      <c r="I1629" s="25">
        <v>27</v>
      </c>
      <c r="J1629" s="25">
        <v>0</v>
      </c>
      <c r="K1629" s="25">
        <v>424</v>
      </c>
      <c r="L1629" s="17"/>
      <c r="M1629" s="18"/>
    </row>
    <row r="1630" spans="1:13" s="19" customFormat="1" ht="12.75" customHeight="1">
      <c r="A1630" s="20">
        <v>1626</v>
      </c>
      <c r="B1630" s="22" t="s">
        <v>48</v>
      </c>
      <c r="C1630" s="23">
        <v>27450</v>
      </c>
      <c r="D1630" s="22" t="s">
        <v>207</v>
      </c>
      <c r="E1630" s="23" t="s">
        <v>29</v>
      </c>
      <c r="F1630" s="24" t="s">
        <v>10</v>
      </c>
      <c r="G1630" s="25">
        <v>286</v>
      </c>
      <c r="H1630" s="25">
        <v>241</v>
      </c>
      <c r="I1630" s="25">
        <v>14</v>
      </c>
      <c r="J1630" s="25">
        <v>0</v>
      </c>
      <c r="K1630" s="25">
        <v>540</v>
      </c>
      <c r="L1630" s="17"/>
      <c r="M1630" s="18"/>
    </row>
    <row r="1631" spans="1:13" s="19" customFormat="1" ht="12.75" customHeight="1">
      <c r="A1631" s="20">
        <v>1627</v>
      </c>
      <c r="B1631" s="22" t="s">
        <v>48</v>
      </c>
      <c r="C1631" s="23">
        <v>27450</v>
      </c>
      <c r="D1631" s="22" t="s">
        <v>207</v>
      </c>
      <c r="E1631" s="23" t="s">
        <v>30</v>
      </c>
      <c r="F1631" s="24" t="s">
        <v>11</v>
      </c>
      <c r="G1631" s="25">
        <v>63</v>
      </c>
      <c r="H1631" s="25">
        <v>27</v>
      </c>
      <c r="I1631" s="25">
        <v>0</v>
      </c>
      <c r="J1631" s="25">
        <v>0</v>
      </c>
      <c r="K1631" s="25">
        <v>96</v>
      </c>
      <c r="L1631" s="17"/>
      <c r="M1631" s="18"/>
    </row>
    <row r="1632" spans="1:13" s="19" customFormat="1" ht="12.75" customHeight="1">
      <c r="A1632" s="20">
        <v>1628</v>
      </c>
      <c r="B1632" s="22" t="s">
        <v>48</v>
      </c>
      <c r="C1632" s="23">
        <v>27450</v>
      </c>
      <c r="D1632" s="22" t="s">
        <v>207</v>
      </c>
      <c r="E1632" s="23" t="s">
        <v>31</v>
      </c>
      <c r="F1632" s="24" t="s">
        <v>12</v>
      </c>
      <c r="G1632" s="25">
        <v>665</v>
      </c>
      <c r="H1632" s="25">
        <v>133</v>
      </c>
      <c r="I1632" s="25">
        <v>0</v>
      </c>
      <c r="J1632" s="25">
        <v>0</v>
      </c>
      <c r="K1632" s="25">
        <v>804</v>
      </c>
      <c r="L1632" s="17"/>
      <c r="M1632" s="18"/>
    </row>
    <row r="1633" spans="1:13" s="19" customFormat="1" ht="12.75" customHeight="1">
      <c r="A1633" s="20">
        <v>1629</v>
      </c>
      <c r="B1633" s="22" t="s">
        <v>48</v>
      </c>
      <c r="C1633" s="23">
        <v>27450</v>
      </c>
      <c r="D1633" s="22" t="s">
        <v>207</v>
      </c>
      <c r="E1633" s="23" t="s">
        <v>32</v>
      </c>
      <c r="F1633" s="24" t="s">
        <v>13</v>
      </c>
      <c r="G1633" s="25">
        <v>863</v>
      </c>
      <c r="H1633" s="25">
        <v>122</v>
      </c>
      <c r="I1633" s="25">
        <v>4</v>
      </c>
      <c r="J1633" s="25">
        <v>0</v>
      </c>
      <c r="K1633" s="25">
        <v>985</v>
      </c>
      <c r="L1633" s="17"/>
      <c r="M1633" s="18"/>
    </row>
    <row r="1634" spans="1:13" s="19" customFormat="1" ht="12.75" customHeight="1">
      <c r="A1634" s="20">
        <v>1630</v>
      </c>
      <c r="B1634" s="22" t="s">
        <v>48</v>
      </c>
      <c r="C1634" s="23">
        <v>27450</v>
      </c>
      <c r="D1634" s="22" t="s">
        <v>207</v>
      </c>
      <c r="E1634" s="23" t="s">
        <v>33</v>
      </c>
      <c r="F1634" s="24" t="s">
        <v>14</v>
      </c>
      <c r="G1634" s="25">
        <v>861</v>
      </c>
      <c r="H1634" s="25">
        <v>595</v>
      </c>
      <c r="I1634" s="25">
        <v>7</v>
      </c>
      <c r="J1634" s="25">
        <v>0</v>
      </c>
      <c r="K1634" s="25">
        <v>1472</v>
      </c>
      <c r="L1634" s="17"/>
      <c r="M1634" s="18"/>
    </row>
    <row r="1635" spans="1:13" s="19" customFormat="1" ht="12.75" customHeight="1">
      <c r="A1635" s="20">
        <v>1631</v>
      </c>
      <c r="B1635" s="22" t="s">
        <v>48</v>
      </c>
      <c r="C1635" s="23">
        <v>27450</v>
      </c>
      <c r="D1635" s="22" t="s">
        <v>207</v>
      </c>
      <c r="E1635" s="23" t="s">
        <v>34</v>
      </c>
      <c r="F1635" s="24" t="s">
        <v>15</v>
      </c>
      <c r="G1635" s="25">
        <v>270</v>
      </c>
      <c r="H1635" s="25">
        <v>199</v>
      </c>
      <c r="I1635" s="25">
        <v>16</v>
      </c>
      <c r="J1635" s="25">
        <v>0</v>
      </c>
      <c r="K1635" s="25">
        <v>487</v>
      </c>
      <c r="L1635" s="17"/>
      <c r="M1635" s="18"/>
    </row>
    <row r="1636" spans="1:13" s="19" customFormat="1" ht="12.75" customHeight="1">
      <c r="A1636" s="20">
        <v>1632</v>
      </c>
      <c r="B1636" s="22" t="s">
        <v>48</v>
      </c>
      <c r="C1636" s="23">
        <v>27450</v>
      </c>
      <c r="D1636" s="22" t="s">
        <v>207</v>
      </c>
      <c r="E1636" s="23" t="s">
        <v>35</v>
      </c>
      <c r="F1636" s="24" t="s">
        <v>16</v>
      </c>
      <c r="G1636" s="25">
        <v>20</v>
      </c>
      <c r="H1636" s="25">
        <v>16</v>
      </c>
      <c r="I1636" s="25">
        <v>5</v>
      </c>
      <c r="J1636" s="25">
        <v>0</v>
      </c>
      <c r="K1636" s="25">
        <v>44</v>
      </c>
      <c r="L1636" s="17"/>
      <c r="M1636" s="18"/>
    </row>
    <row r="1637" spans="1:13" s="19" customFormat="1" ht="12.75" customHeight="1">
      <c r="A1637" s="20">
        <v>1633</v>
      </c>
      <c r="B1637" s="22" t="s">
        <v>48</v>
      </c>
      <c r="C1637" s="23">
        <v>27450</v>
      </c>
      <c r="D1637" s="22" t="s">
        <v>207</v>
      </c>
      <c r="E1637" s="23" t="s">
        <v>36</v>
      </c>
      <c r="F1637" s="24" t="s">
        <v>17</v>
      </c>
      <c r="G1637" s="25">
        <v>106</v>
      </c>
      <c r="H1637" s="25">
        <v>74</v>
      </c>
      <c r="I1637" s="25">
        <v>5</v>
      </c>
      <c r="J1637" s="25">
        <v>0</v>
      </c>
      <c r="K1637" s="25">
        <v>185</v>
      </c>
      <c r="L1637" s="17"/>
      <c r="M1637" s="18"/>
    </row>
    <row r="1638" spans="1:13" s="19" customFormat="1" ht="12.75" customHeight="1">
      <c r="A1638" s="20">
        <v>1634</v>
      </c>
      <c r="B1638" s="22" t="s">
        <v>48</v>
      </c>
      <c r="C1638" s="23">
        <v>27450</v>
      </c>
      <c r="D1638" s="22" t="s">
        <v>207</v>
      </c>
      <c r="E1638" s="23" t="s">
        <v>37</v>
      </c>
      <c r="F1638" s="24" t="s">
        <v>18</v>
      </c>
      <c r="G1638" s="25">
        <v>252</v>
      </c>
      <c r="H1638" s="25">
        <v>145</v>
      </c>
      <c r="I1638" s="25">
        <v>8</v>
      </c>
      <c r="J1638" s="25">
        <v>0</v>
      </c>
      <c r="K1638" s="25">
        <v>409</v>
      </c>
      <c r="L1638" s="17"/>
      <c r="M1638" s="18"/>
    </row>
    <row r="1639" spans="1:13" s="19" customFormat="1" ht="12.75" customHeight="1">
      <c r="A1639" s="20">
        <v>1635</v>
      </c>
      <c r="B1639" s="22" t="s">
        <v>48</v>
      </c>
      <c r="C1639" s="23">
        <v>27450</v>
      </c>
      <c r="D1639" s="22" t="s">
        <v>207</v>
      </c>
      <c r="E1639" s="23" t="s">
        <v>38</v>
      </c>
      <c r="F1639" s="24" t="s">
        <v>19</v>
      </c>
      <c r="G1639" s="25">
        <v>104</v>
      </c>
      <c r="H1639" s="25">
        <v>47</v>
      </c>
      <c r="I1639" s="25">
        <v>3</v>
      </c>
      <c r="J1639" s="25">
        <v>0</v>
      </c>
      <c r="K1639" s="25">
        <v>155</v>
      </c>
      <c r="L1639" s="17"/>
      <c r="M1639" s="18"/>
    </row>
    <row r="1640" spans="1:13" s="19" customFormat="1" ht="12.75" customHeight="1">
      <c r="A1640" s="20">
        <v>1636</v>
      </c>
      <c r="B1640" s="22" t="s">
        <v>48</v>
      </c>
      <c r="C1640" s="23">
        <v>27450</v>
      </c>
      <c r="D1640" s="22" t="s">
        <v>207</v>
      </c>
      <c r="E1640" s="23" t="s">
        <v>39</v>
      </c>
      <c r="F1640" s="24" t="s">
        <v>20</v>
      </c>
      <c r="G1640" s="25">
        <v>298</v>
      </c>
      <c r="H1640" s="25">
        <v>319</v>
      </c>
      <c r="I1640" s="25">
        <v>3</v>
      </c>
      <c r="J1640" s="25">
        <v>0</v>
      </c>
      <c r="K1640" s="25">
        <v>618</v>
      </c>
      <c r="L1640" s="17"/>
      <c r="M1640" s="18"/>
    </row>
    <row r="1641" spans="1:13" s="19" customFormat="1" ht="12.75" customHeight="1">
      <c r="A1641" s="20">
        <v>1637</v>
      </c>
      <c r="B1641" s="22" t="s">
        <v>48</v>
      </c>
      <c r="C1641" s="23">
        <v>27450</v>
      </c>
      <c r="D1641" s="22" t="s">
        <v>207</v>
      </c>
      <c r="E1641" s="23" t="s">
        <v>40</v>
      </c>
      <c r="F1641" s="24" t="s">
        <v>41</v>
      </c>
      <c r="G1641" s="25">
        <v>76</v>
      </c>
      <c r="H1641" s="25">
        <v>35</v>
      </c>
      <c r="I1641" s="25">
        <v>0</v>
      </c>
      <c r="J1641" s="25">
        <v>0</v>
      </c>
      <c r="K1641" s="25">
        <v>112</v>
      </c>
      <c r="L1641" s="17"/>
      <c r="M1641" s="18"/>
    </row>
    <row r="1642" spans="1:13" s="19" customFormat="1" ht="12.75" customHeight="1">
      <c r="A1642" s="20">
        <v>1638</v>
      </c>
      <c r="B1642" s="22" t="s">
        <v>48</v>
      </c>
      <c r="C1642" s="23">
        <v>27450</v>
      </c>
      <c r="D1642" s="22" t="s">
        <v>208</v>
      </c>
      <c r="E1642" s="23"/>
      <c r="F1642" s="24"/>
      <c r="G1642" s="25">
        <v>7729</v>
      </c>
      <c r="H1642" s="25">
        <v>5091</v>
      </c>
      <c r="I1642" s="25">
        <v>212</v>
      </c>
      <c r="J1642" s="25">
        <v>3</v>
      </c>
      <c r="K1642" s="25">
        <v>13033</v>
      </c>
      <c r="L1642" s="17"/>
      <c r="M1642" s="18"/>
    </row>
    <row r="1643" spans="1:13" s="19" customFormat="1" ht="12.75" customHeight="1">
      <c r="A1643" s="20">
        <v>1639</v>
      </c>
      <c r="B1643" s="22" t="s">
        <v>48</v>
      </c>
      <c r="C1643" s="23">
        <v>27630</v>
      </c>
      <c r="D1643" s="22" t="s">
        <v>209</v>
      </c>
      <c r="E1643" s="23" t="s">
        <v>21</v>
      </c>
      <c r="F1643" s="24" t="s">
        <v>2</v>
      </c>
      <c r="G1643" s="25">
        <v>385</v>
      </c>
      <c r="H1643" s="25">
        <v>225</v>
      </c>
      <c r="I1643" s="25">
        <v>0</v>
      </c>
      <c r="J1643" s="25">
        <v>0</v>
      </c>
      <c r="K1643" s="25">
        <v>605</v>
      </c>
      <c r="L1643" s="17"/>
      <c r="M1643" s="18"/>
    </row>
    <row r="1644" spans="1:13" s="19" customFormat="1" ht="12.75" customHeight="1">
      <c r="A1644" s="20">
        <v>1640</v>
      </c>
      <c r="B1644" s="22" t="s">
        <v>48</v>
      </c>
      <c r="C1644" s="23">
        <v>27630</v>
      </c>
      <c r="D1644" s="22" t="s">
        <v>209</v>
      </c>
      <c r="E1644" s="23" t="s">
        <v>22</v>
      </c>
      <c r="F1644" s="24" t="s">
        <v>3</v>
      </c>
      <c r="G1644" s="25">
        <v>0</v>
      </c>
      <c r="H1644" s="25">
        <v>0</v>
      </c>
      <c r="I1644" s="25">
        <v>0</v>
      </c>
      <c r="J1644" s="25">
        <v>0</v>
      </c>
      <c r="K1644" s="25">
        <v>0</v>
      </c>
      <c r="L1644" s="17"/>
      <c r="M1644" s="18"/>
    </row>
    <row r="1645" spans="1:13" s="19" customFormat="1" ht="12.75" customHeight="1">
      <c r="A1645" s="20">
        <v>1641</v>
      </c>
      <c r="B1645" s="22" t="s">
        <v>48</v>
      </c>
      <c r="C1645" s="23">
        <v>27630</v>
      </c>
      <c r="D1645" s="22" t="s">
        <v>209</v>
      </c>
      <c r="E1645" s="23" t="s">
        <v>23</v>
      </c>
      <c r="F1645" s="24" t="s">
        <v>4</v>
      </c>
      <c r="G1645" s="25">
        <v>6</v>
      </c>
      <c r="H1645" s="25">
        <v>12</v>
      </c>
      <c r="I1645" s="25">
        <v>0</v>
      </c>
      <c r="J1645" s="25">
        <v>0</v>
      </c>
      <c r="K1645" s="25">
        <v>14</v>
      </c>
      <c r="L1645" s="17"/>
      <c r="M1645" s="18"/>
    </row>
    <row r="1646" spans="1:13" s="19" customFormat="1" ht="12.75" customHeight="1">
      <c r="A1646" s="20">
        <v>1642</v>
      </c>
      <c r="B1646" s="22" t="s">
        <v>48</v>
      </c>
      <c r="C1646" s="23">
        <v>27630</v>
      </c>
      <c r="D1646" s="22" t="s">
        <v>209</v>
      </c>
      <c r="E1646" s="23" t="s">
        <v>24</v>
      </c>
      <c r="F1646" s="24" t="s">
        <v>5</v>
      </c>
      <c r="G1646" s="25">
        <v>0</v>
      </c>
      <c r="H1646" s="25">
        <v>0</v>
      </c>
      <c r="I1646" s="25">
        <v>0</v>
      </c>
      <c r="J1646" s="25">
        <v>0</v>
      </c>
      <c r="K1646" s="25">
        <v>0</v>
      </c>
      <c r="L1646" s="17"/>
      <c r="M1646" s="18"/>
    </row>
    <row r="1647" spans="1:13" s="19" customFormat="1" ht="12.75" customHeight="1">
      <c r="A1647" s="20">
        <v>1643</v>
      </c>
      <c r="B1647" s="22" t="s">
        <v>48</v>
      </c>
      <c r="C1647" s="23">
        <v>27630</v>
      </c>
      <c r="D1647" s="22" t="s">
        <v>209</v>
      </c>
      <c r="E1647" s="23" t="s">
        <v>25</v>
      </c>
      <c r="F1647" s="24" t="s">
        <v>6</v>
      </c>
      <c r="G1647" s="25">
        <v>45</v>
      </c>
      <c r="H1647" s="25">
        <v>19</v>
      </c>
      <c r="I1647" s="25">
        <v>0</v>
      </c>
      <c r="J1647" s="25">
        <v>0</v>
      </c>
      <c r="K1647" s="25">
        <v>61</v>
      </c>
      <c r="L1647" s="17"/>
      <c r="M1647" s="18"/>
    </row>
    <row r="1648" spans="1:13" s="19" customFormat="1" ht="12.75" customHeight="1">
      <c r="A1648" s="20">
        <v>1644</v>
      </c>
      <c r="B1648" s="22" t="s">
        <v>48</v>
      </c>
      <c r="C1648" s="23">
        <v>27630</v>
      </c>
      <c r="D1648" s="22" t="s">
        <v>209</v>
      </c>
      <c r="E1648" s="23" t="s">
        <v>26</v>
      </c>
      <c r="F1648" s="24" t="s">
        <v>7</v>
      </c>
      <c r="G1648" s="25">
        <v>8</v>
      </c>
      <c r="H1648" s="25">
        <v>9</v>
      </c>
      <c r="I1648" s="25">
        <v>3</v>
      </c>
      <c r="J1648" s="25">
        <v>0</v>
      </c>
      <c r="K1648" s="25">
        <v>22</v>
      </c>
      <c r="L1648" s="17"/>
      <c r="M1648" s="18"/>
    </row>
    <row r="1649" spans="1:13" s="19" customFormat="1" ht="12.75" customHeight="1">
      <c r="A1649" s="20">
        <v>1645</v>
      </c>
      <c r="B1649" s="22" t="s">
        <v>48</v>
      </c>
      <c r="C1649" s="23">
        <v>27630</v>
      </c>
      <c r="D1649" s="22" t="s">
        <v>209</v>
      </c>
      <c r="E1649" s="23" t="s">
        <v>27</v>
      </c>
      <c r="F1649" s="24" t="s">
        <v>8</v>
      </c>
      <c r="G1649" s="25">
        <v>17</v>
      </c>
      <c r="H1649" s="25">
        <v>17</v>
      </c>
      <c r="I1649" s="25">
        <v>3</v>
      </c>
      <c r="J1649" s="25">
        <v>0</v>
      </c>
      <c r="K1649" s="25">
        <v>41</v>
      </c>
      <c r="L1649" s="17"/>
      <c r="M1649" s="18"/>
    </row>
    <row r="1650" spans="1:13" s="19" customFormat="1" ht="12.75" customHeight="1">
      <c r="A1650" s="20">
        <v>1646</v>
      </c>
      <c r="B1650" s="22" t="s">
        <v>48</v>
      </c>
      <c r="C1650" s="23">
        <v>27630</v>
      </c>
      <c r="D1650" s="22" t="s">
        <v>209</v>
      </c>
      <c r="E1650" s="23" t="s">
        <v>28</v>
      </c>
      <c r="F1650" s="24" t="s">
        <v>9</v>
      </c>
      <c r="G1650" s="25">
        <v>13</v>
      </c>
      <c r="H1650" s="25">
        <v>11</v>
      </c>
      <c r="I1650" s="25">
        <v>3</v>
      </c>
      <c r="J1650" s="25">
        <v>0</v>
      </c>
      <c r="K1650" s="25">
        <v>27</v>
      </c>
      <c r="L1650" s="17"/>
      <c r="M1650" s="18"/>
    </row>
    <row r="1651" spans="1:13" s="19" customFormat="1" ht="12.75" customHeight="1">
      <c r="A1651" s="20">
        <v>1647</v>
      </c>
      <c r="B1651" s="22" t="s">
        <v>48</v>
      </c>
      <c r="C1651" s="23">
        <v>27630</v>
      </c>
      <c r="D1651" s="22" t="s">
        <v>209</v>
      </c>
      <c r="E1651" s="23" t="s">
        <v>29</v>
      </c>
      <c r="F1651" s="24" t="s">
        <v>10</v>
      </c>
      <c r="G1651" s="25">
        <v>18</v>
      </c>
      <c r="H1651" s="25">
        <v>14</v>
      </c>
      <c r="I1651" s="25">
        <v>3</v>
      </c>
      <c r="J1651" s="25">
        <v>0</v>
      </c>
      <c r="K1651" s="25">
        <v>35</v>
      </c>
      <c r="L1651" s="17"/>
      <c r="M1651" s="18"/>
    </row>
    <row r="1652" spans="1:13" s="19" customFormat="1" ht="12.75" customHeight="1">
      <c r="A1652" s="20">
        <v>1648</v>
      </c>
      <c r="B1652" s="22" t="s">
        <v>48</v>
      </c>
      <c r="C1652" s="23">
        <v>27630</v>
      </c>
      <c r="D1652" s="22" t="s">
        <v>209</v>
      </c>
      <c r="E1652" s="23" t="s">
        <v>30</v>
      </c>
      <c r="F1652" s="24" t="s">
        <v>11</v>
      </c>
      <c r="G1652" s="25">
        <v>0</v>
      </c>
      <c r="H1652" s="25">
        <v>3</v>
      </c>
      <c r="I1652" s="25">
        <v>0</v>
      </c>
      <c r="J1652" s="25">
        <v>0</v>
      </c>
      <c r="K1652" s="25">
        <v>3</v>
      </c>
      <c r="L1652" s="17"/>
      <c r="M1652" s="18"/>
    </row>
    <row r="1653" spans="1:13" s="19" customFormat="1" ht="12.75" customHeight="1">
      <c r="A1653" s="20">
        <v>1649</v>
      </c>
      <c r="B1653" s="22" t="s">
        <v>48</v>
      </c>
      <c r="C1653" s="23">
        <v>27630</v>
      </c>
      <c r="D1653" s="22" t="s">
        <v>209</v>
      </c>
      <c r="E1653" s="23" t="s">
        <v>31</v>
      </c>
      <c r="F1653" s="24" t="s">
        <v>12</v>
      </c>
      <c r="G1653" s="25">
        <v>27</v>
      </c>
      <c r="H1653" s="25">
        <v>5</v>
      </c>
      <c r="I1653" s="25">
        <v>0</v>
      </c>
      <c r="J1653" s="25">
        <v>0</v>
      </c>
      <c r="K1653" s="25">
        <v>34</v>
      </c>
      <c r="L1653" s="17"/>
      <c r="M1653" s="18"/>
    </row>
    <row r="1654" spans="1:13" s="19" customFormat="1" ht="12.75" customHeight="1">
      <c r="A1654" s="20">
        <v>1650</v>
      </c>
      <c r="B1654" s="22" t="s">
        <v>48</v>
      </c>
      <c r="C1654" s="23">
        <v>27630</v>
      </c>
      <c r="D1654" s="22" t="s">
        <v>209</v>
      </c>
      <c r="E1654" s="23" t="s">
        <v>32</v>
      </c>
      <c r="F1654" s="24" t="s">
        <v>13</v>
      </c>
      <c r="G1654" s="25">
        <v>77</v>
      </c>
      <c r="H1654" s="25">
        <v>6</v>
      </c>
      <c r="I1654" s="25">
        <v>0</v>
      </c>
      <c r="J1654" s="25">
        <v>0</v>
      </c>
      <c r="K1654" s="25">
        <v>82</v>
      </c>
      <c r="L1654" s="17"/>
      <c r="M1654" s="18"/>
    </row>
    <row r="1655" spans="1:13" s="19" customFormat="1" ht="12.75" customHeight="1">
      <c r="A1655" s="20">
        <v>1651</v>
      </c>
      <c r="B1655" s="22" t="s">
        <v>48</v>
      </c>
      <c r="C1655" s="23">
        <v>27630</v>
      </c>
      <c r="D1655" s="22" t="s">
        <v>209</v>
      </c>
      <c r="E1655" s="23" t="s">
        <v>33</v>
      </c>
      <c r="F1655" s="24" t="s">
        <v>14</v>
      </c>
      <c r="G1655" s="25">
        <v>6</v>
      </c>
      <c r="H1655" s="25">
        <v>6</v>
      </c>
      <c r="I1655" s="25">
        <v>0</v>
      </c>
      <c r="J1655" s="25">
        <v>0</v>
      </c>
      <c r="K1655" s="25">
        <v>18</v>
      </c>
      <c r="L1655" s="17"/>
      <c r="M1655" s="18"/>
    </row>
    <row r="1656" spans="1:13" s="19" customFormat="1" ht="12.75" customHeight="1">
      <c r="A1656" s="20">
        <v>1652</v>
      </c>
      <c r="B1656" s="22" t="s">
        <v>48</v>
      </c>
      <c r="C1656" s="23">
        <v>27630</v>
      </c>
      <c r="D1656" s="22" t="s">
        <v>209</v>
      </c>
      <c r="E1656" s="23" t="s">
        <v>34</v>
      </c>
      <c r="F1656" s="24" t="s">
        <v>15</v>
      </c>
      <c r="G1656" s="25">
        <v>9</v>
      </c>
      <c r="H1656" s="25">
        <v>9</v>
      </c>
      <c r="I1656" s="25">
        <v>0</v>
      </c>
      <c r="J1656" s="25">
        <v>0</v>
      </c>
      <c r="K1656" s="25">
        <v>14</v>
      </c>
      <c r="L1656" s="17"/>
      <c r="M1656" s="18"/>
    </row>
    <row r="1657" spans="1:13" s="19" customFormat="1" ht="12.75" customHeight="1">
      <c r="A1657" s="20">
        <v>1653</v>
      </c>
      <c r="B1657" s="22" t="s">
        <v>48</v>
      </c>
      <c r="C1657" s="23">
        <v>27630</v>
      </c>
      <c r="D1657" s="22" t="s">
        <v>209</v>
      </c>
      <c r="E1657" s="23" t="s">
        <v>35</v>
      </c>
      <c r="F1657" s="24" t="s">
        <v>16</v>
      </c>
      <c r="G1657" s="25">
        <v>0</v>
      </c>
      <c r="H1657" s="25">
        <v>0</v>
      </c>
      <c r="I1657" s="25">
        <v>0</v>
      </c>
      <c r="J1657" s="25">
        <v>0</v>
      </c>
      <c r="K1657" s="25">
        <v>0</v>
      </c>
      <c r="L1657" s="17"/>
      <c r="M1657" s="18"/>
    </row>
    <row r="1658" spans="1:13" s="19" customFormat="1" ht="12.75" customHeight="1">
      <c r="A1658" s="20">
        <v>1654</v>
      </c>
      <c r="B1658" s="22" t="s">
        <v>48</v>
      </c>
      <c r="C1658" s="23">
        <v>27630</v>
      </c>
      <c r="D1658" s="22" t="s">
        <v>209</v>
      </c>
      <c r="E1658" s="23" t="s">
        <v>36</v>
      </c>
      <c r="F1658" s="24" t="s">
        <v>17</v>
      </c>
      <c r="G1658" s="25">
        <v>3</v>
      </c>
      <c r="H1658" s="25">
        <v>5</v>
      </c>
      <c r="I1658" s="25">
        <v>0</v>
      </c>
      <c r="J1658" s="25">
        <v>0</v>
      </c>
      <c r="K1658" s="25">
        <v>6</v>
      </c>
      <c r="L1658" s="17"/>
      <c r="M1658" s="18"/>
    </row>
    <row r="1659" spans="1:13" s="19" customFormat="1" ht="12.75" customHeight="1">
      <c r="A1659" s="20">
        <v>1655</v>
      </c>
      <c r="B1659" s="22" t="s">
        <v>48</v>
      </c>
      <c r="C1659" s="23">
        <v>27630</v>
      </c>
      <c r="D1659" s="22" t="s">
        <v>209</v>
      </c>
      <c r="E1659" s="23" t="s">
        <v>37</v>
      </c>
      <c r="F1659" s="24" t="s">
        <v>18</v>
      </c>
      <c r="G1659" s="25">
        <v>5</v>
      </c>
      <c r="H1659" s="25">
        <v>9</v>
      </c>
      <c r="I1659" s="25">
        <v>0</v>
      </c>
      <c r="J1659" s="25">
        <v>0</v>
      </c>
      <c r="K1659" s="25">
        <v>16</v>
      </c>
      <c r="L1659" s="17"/>
      <c r="M1659" s="18"/>
    </row>
    <row r="1660" spans="1:13" s="19" customFormat="1" ht="12.75" customHeight="1">
      <c r="A1660" s="20">
        <v>1656</v>
      </c>
      <c r="B1660" s="22" t="s">
        <v>48</v>
      </c>
      <c r="C1660" s="23">
        <v>27630</v>
      </c>
      <c r="D1660" s="22" t="s">
        <v>209</v>
      </c>
      <c r="E1660" s="23" t="s">
        <v>38</v>
      </c>
      <c r="F1660" s="24" t="s">
        <v>19</v>
      </c>
      <c r="G1660" s="25">
        <v>0</v>
      </c>
      <c r="H1660" s="25">
        <v>3</v>
      </c>
      <c r="I1660" s="25">
        <v>0</v>
      </c>
      <c r="J1660" s="25">
        <v>0</v>
      </c>
      <c r="K1660" s="25">
        <v>3</v>
      </c>
      <c r="L1660" s="17"/>
      <c r="M1660" s="18"/>
    </row>
    <row r="1661" spans="1:13" s="19" customFormat="1" ht="12.75" customHeight="1">
      <c r="A1661" s="20">
        <v>1657</v>
      </c>
      <c r="B1661" s="22" t="s">
        <v>48</v>
      </c>
      <c r="C1661" s="23">
        <v>27630</v>
      </c>
      <c r="D1661" s="22" t="s">
        <v>209</v>
      </c>
      <c r="E1661" s="23" t="s">
        <v>39</v>
      </c>
      <c r="F1661" s="24" t="s">
        <v>20</v>
      </c>
      <c r="G1661" s="25">
        <v>25</v>
      </c>
      <c r="H1661" s="25">
        <v>15</v>
      </c>
      <c r="I1661" s="25">
        <v>0</v>
      </c>
      <c r="J1661" s="25">
        <v>0</v>
      </c>
      <c r="K1661" s="25">
        <v>39</v>
      </c>
      <c r="L1661" s="17"/>
      <c r="M1661" s="18"/>
    </row>
    <row r="1662" spans="1:13" s="19" customFormat="1" ht="12.75" customHeight="1">
      <c r="A1662" s="20">
        <v>1658</v>
      </c>
      <c r="B1662" s="22" t="s">
        <v>48</v>
      </c>
      <c r="C1662" s="23">
        <v>27630</v>
      </c>
      <c r="D1662" s="22" t="s">
        <v>209</v>
      </c>
      <c r="E1662" s="23" t="s">
        <v>40</v>
      </c>
      <c r="F1662" s="24" t="s">
        <v>41</v>
      </c>
      <c r="G1662" s="25">
        <v>6</v>
      </c>
      <c r="H1662" s="25">
        <v>0</v>
      </c>
      <c r="I1662" s="25">
        <v>0</v>
      </c>
      <c r="J1662" s="25">
        <v>0</v>
      </c>
      <c r="K1662" s="25">
        <v>6</v>
      </c>
      <c r="L1662" s="17"/>
      <c r="M1662" s="18"/>
    </row>
    <row r="1663" spans="1:13" s="19" customFormat="1" ht="12.75" customHeight="1">
      <c r="A1663" s="20">
        <v>1659</v>
      </c>
      <c r="B1663" s="22" t="s">
        <v>48</v>
      </c>
      <c r="C1663" s="23">
        <v>27630</v>
      </c>
      <c r="D1663" s="22" t="s">
        <v>210</v>
      </c>
      <c r="E1663" s="23"/>
      <c r="F1663" s="24"/>
      <c r="G1663" s="25">
        <v>645</v>
      </c>
      <c r="H1663" s="25">
        <v>357</v>
      </c>
      <c r="I1663" s="25">
        <v>7</v>
      </c>
      <c r="J1663" s="25">
        <v>0</v>
      </c>
      <c r="K1663" s="25">
        <v>1018</v>
      </c>
      <c r="L1663" s="17"/>
      <c r="M1663" s="18"/>
    </row>
    <row r="1664" spans="1:13" s="19" customFormat="1" ht="12.75" customHeight="1">
      <c r="A1664" s="20">
        <v>1660</v>
      </c>
      <c r="B1664" s="22" t="s">
        <v>48</v>
      </c>
      <c r="C1664" s="23">
        <v>29399</v>
      </c>
      <c r="D1664" s="22" t="s">
        <v>49</v>
      </c>
      <c r="E1664" s="23" t="s">
        <v>21</v>
      </c>
      <c r="F1664" s="24" t="s">
        <v>2</v>
      </c>
      <c r="G1664" s="25">
        <v>11</v>
      </c>
      <c r="H1664" s="25">
        <v>3</v>
      </c>
      <c r="I1664" s="25">
        <v>0</v>
      </c>
      <c r="J1664" s="25">
        <v>0</v>
      </c>
      <c r="K1664" s="25">
        <v>17</v>
      </c>
      <c r="L1664" s="17"/>
      <c r="M1664" s="18"/>
    </row>
    <row r="1665" spans="1:13" s="19" customFormat="1" ht="12.75" customHeight="1">
      <c r="A1665" s="20">
        <v>1661</v>
      </c>
      <c r="B1665" s="22" t="s">
        <v>48</v>
      </c>
      <c r="C1665" s="23">
        <v>29399</v>
      </c>
      <c r="D1665" s="22" t="s">
        <v>49</v>
      </c>
      <c r="E1665" s="23" t="s">
        <v>22</v>
      </c>
      <c r="F1665" s="24" t="s">
        <v>3</v>
      </c>
      <c r="G1665" s="25">
        <v>0</v>
      </c>
      <c r="H1665" s="25">
        <v>0</v>
      </c>
      <c r="I1665" s="25">
        <v>0</v>
      </c>
      <c r="J1665" s="25">
        <v>0</v>
      </c>
      <c r="K1665" s="25">
        <v>0</v>
      </c>
      <c r="L1665" s="17"/>
      <c r="M1665" s="18"/>
    </row>
    <row r="1666" spans="1:13" s="19" customFormat="1" ht="12.75" customHeight="1">
      <c r="A1666" s="20">
        <v>1662</v>
      </c>
      <c r="B1666" s="22" t="s">
        <v>48</v>
      </c>
      <c r="C1666" s="23">
        <v>29399</v>
      </c>
      <c r="D1666" s="22" t="s">
        <v>49</v>
      </c>
      <c r="E1666" s="23" t="s">
        <v>23</v>
      </c>
      <c r="F1666" s="24" t="s">
        <v>4</v>
      </c>
      <c r="G1666" s="25">
        <v>0</v>
      </c>
      <c r="H1666" s="25">
        <v>3</v>
      </c>
      <c r="I1666" s="25">
        <v>0</v>
      </c>
      <c r="J1666" s="25">
        <v>0</v>
      </c>
      <c r="K1666" s="25">
        <v>3</v>
      </c>
      <c r="L1666" s="17"/>
      <c r="M1666" s="18"/>
    </row>
    <row r="1667" spans="1:13" s="19" customFormat="1" ht="12.75" customHeight="1">
      <c r="A1667" s="20">
        <v>1663</v>
      </c>
      <c r="B1667" s="22" t="s">
        <v>48</v>
      </c>
      <c r="C1667" s="23">
        <v>29399</v>
      </c>
      <c r="D1667" s="22" t="s">
        <v>49</v>
      </c>
      <c r="E1667" s="23" t="s">
        <v>24</v>
      </c>
      <c r="F1667" s="24" t="s">
        <v>5</v>
      </c>
      <c r="G1667" s="25">
        <v>0</v>
      </c>
      <c r="H1667" s="25">
        <v>0</v>
      </c>
      <c r="I1667" s="25">
        <v>0</v>
      </c>
      <c r="J1667" s="25">
        <v>0</v>
      </c>
      <c r="K1667" s="25">
        <v>0</v>
      </c>
      <c r="L1667" s="17"/>
      <c r="M1667" s="18"/>
    </row>
    <row r="1668" spans="1:13" s="19" customFormat="1" ht="12.75" customHeight="1">
      <c r="A1668" s="20">
        <v>1664</v>
      </c>
      <c r="B1668" s="22" t="s">
        <v>48</v>
      </c>
      <c r="C1668" s="23">
        <v>29399</v>
      </c>
      <c r="D1668" s="22" t="s">
        <v>49</v>
      </c>
      <c r="E1668" s="23" t="s">
        <v>25</v>
      </c>
      <c r="F1668" s="24" t="s">
        <v>6</v>
      </c>
      <c r="G1668" s="25">
        <v>6</v>
      </c>
      <c r="H1668" s="25">
        <v>3</v>
      </c>
      <c r="I1668" s="25">
        <v>0</v>
      </c>
      <c r="J1668" s="25">
        <v>0</v>
      </c>
      <c r="K1668" s="25">
        <v>9</v>
      </c>
      <c r="L1668" s="17"/>
      <c r="M1668" s="18"/>
    </row>
    <row r="1669" spans="1:13" s="19" customFormat="1" ht="12.75" customHeight="1">
      <c r="A1669" s="20">
        <v>1665</v>
      </c>
      <c r="B1669" s="22" t="s">
        <v>48</v>
      </c>
      <c r="C1669" s="23">
        <v>29399</v>
      </c>
      <c r="D1669" s="22" t="s">
        <v>49</v>
      </c>
      <c r="E1669" s="23" t="s">
        <v>26</v>
      </c>
      <c r="F1669" s="24" t="s">
        <v>7</v>
      </c>
      <c r="G1669" s="25">
        <v>0</v>
      </c>
      <c r="H1669" s="25">
        <v>0</v>
      </c>
      <c r="I1669" s="25">
        <v>0</v>
      </c>
      <c r="J1669" s="25">
        <v>0</v>
      </c>
      <c r="K1669" s="25">
        <v>0</v>
      </c>
      <c r="L1669" s="17"/>
      <c r="M1669" s="18"/>
    </row>
    <row r="1670" spans="1:13" s="19" customFormat="1" ht="12.75" customHeight="1">
      <c r="A1670" s="20">
        <v>1666</v>
      </c>
      <c r="B1670" s="22" t="s">
        <v>48</v>
      </c>
      <c r="C1670" s="23">
        <v>29399</v>
      </c>
      <c r="D1670" s="22" t="s">
        <v>49</v>
      </c>
      <c r="E1670" s="23" t="s">
        <v>27</v>
      </c>
      <c r="F1670" s="24" t="s">
        <v>8</v>
      </c>
      <c r="G1670" s="25">
        <v>3</v>
      </c>
      <c r="H1670" s="25">
        <v>3</v>
      </c>
      <c r="I1670" s="25">
        <v>3</v>
      </c>
      <c r="J1670" s="25">
        <v>0</v>
      </c>
      <c r="K1670" s="25">
        <v>3</v>
      </c>
      <c r="L1670" s="17"/>
      <c r="M1670" s="18"/>
    </row>
    <row r="1671" spans="1:13" s="19" customFormat="1" ht="12.75" customHeight="1">
      <c r="A1671" s="20">
        <v>1667</v>
      </c>
      <c r="B1671" s="22" t="s">
        <v>48</v>
      </c>
      <c r="C1671" s="23">
        <v>29399</v>
      </c>
      <c r="D1671" s="22" t="s">
        <v>49</v>
      </c>
      <c r="E1671" s="23" t="s">
        <v>28</v>
      </c>
      <c r="F1671" s="24" t="s">
        <v>9</v>
      </c>
      <c r="G1671" s="25">
        <v>32</v>
      </c>
      <c r="H1671" s="25">
        <v>30</v>
      </c>
      <c r="I1671" s="25">
        <v>5</v>
      </c>
      <c r="J1671" s="25">
        <v>0</v>
      </c>
      <c r="K1671" s="25">
        <v>67</v>
      </c>
      <c r="L1671" s="17"/>
      <c r="M1671" s="18"/>
    </row>
    <row r="1672" spans="1:13" s="19" customFormat="1" ht="12.75" customHeight="1">
      <c r="A1672" s="20">
        <v>1668</v>
      </c>
      <c r="B1672" s="22" t="s">
        <v>48</v>
      </c>
      <c r="C1672" s="23">
        <v>29399</v>
      </c>
      <c r="D1672" s="22" t="s">
        <v>49</v>
      </c>
      <c r="E1672" s="23" t="s">
        <v>29</v>
      </c>
      <c r="F1672" s="24" t="s">
        <v>10</v>
      </c>
      <c r="G1672" s="25">
        <v>0</v>
      </c>
      <c r="H1672" s="25">
        <v>3</v>
      </c>
      <c r="I1672" s="25">
        <v>0</v>
      </c>
      <c r="J1672" s="25">
        <v>0</v>
      </c>
      <c r="K1672" s="25">
        <v>3</v>
      </c>
      <c r="L1672" s="17"/>
      <c r="M1672" s="18"/>
    </row>
    <row r="1673" spans="1:13" s="19" customFormat="1" ht="12.75" customHeight="1">
      <c r="A1673" s="20">
        <v>1669</v>
      </c>
      <c r="B1673" s="22" t="s">
        <v>48</v>
      </c>
      <c r="C1673" s="23">
        <v>29399</v>
      </c>
      <c r="D1673" s="22" t="s">
        <v>49</v>
      </c>
      <c r="E1673" s="23" t="s">
        <v>30</v>
      </c>
      <c r="F1673" s="24" t="s">
        <v>11</v>
      </c>
      <c r="G1673" s="25">
        <v>0</v>
      </c>
      <c r="H1673" s="25">
        <v>0</v>
      </c>
      <c r="I1673" s="25">
        <v>0</v>
      </c>
      <c r="J1673" s="25">
        <v>0</v>
      </c>
      <c r="K1673" s="25">
        <v>0</v>
      </c>
      <c r="L1673" s="17"/>
      <c r="M1673" s="18"/>
    </row>
    <row r="1674" spans="1:13" s="19" customFormat="1" ht="12.75" customHeight="1">
      <c r="A1674" s="20">
        <v>1670</v>
      </c>
      <c r="B1674" s="22" t="s">
        <v>48</v>
      </c>
      <c r="C1674" s="23">
        <v>29399</v>
      </c>
      <c r="D1674" s="22" t="s">
        <v>49</v>
      </c>
      <c r="E1674" s="23" t="s">
        <v>31</v>
      </c>
      <c r="F1674" s="24" t="s">
        <v>12</v>
      </c>
      <c r="G1674" s="25">
        <v>0</v>
      </c>
      <c r="H1674" s="25">
        <v>0</v>
      </c>
      <c r="I1674" s="25">
        <v>0</v>
      </c>
      <c r="J1674" s="25">
        <v>0</v>
      </c>
      <c r="K1674" s="25">
        <v>3</v>
      </c>
      <c r="L1674" s="17"/>
      <c r="M1674" s="18"/>
    </row>
    <row r="1675" spans="1:13" s="19" customFormat="1" ht="12.75" customHeight="1">
      <c r="A1675" s="20">
        <v>1671</v>
      </c>
      <c r="B1675" s="22" t="s">
        <v>48</v>
      </c>
      <c r="C1675" s="23">
        <v>29399</v>
      </c>
      <c r="D1675" s="22" t="s">
        <v>49</v>
      </c>
      <c r="E1675" s="23" t="s">
        <v>32</v>
      </c>
      <c r="F1675" s="24" t="s">
        <v>13</v>
      </c>
      <c r="G1675" s="25">
        <v>16</v>
      </c>
      <c r="H1675" s="25">
        <v>4</v>
      </c>
      <c r="I1675" s="25">
        <v>0</v>
      </c>
      <c r="J1675" s="25">
        <v>0</v>
      </c>
      <c r="K1675" s="25">
        <v>21</v>
      </c>
      <c r="L1675" s="17"/>
      <c r="M1675" s="18"/>
    </row>
    <row r="1676" spans="1:13" s="19" customFormat="1" ht="12.75" customHeight="1">
      <c r="A1676" s="20">
        <v>1672</v>
      </c>
      <c r="B1676" s="22" t="s">
        <v>48</v>
      </c>
      <c r="C1676" s="23">
        <v>29399</v>
      </c>
      <c r="D1676" s="22" t="s">
        <v>49</v>
      </c>
      <c r="E1676" s="23" t="s">
        <v>33</v>
      </c>
      <c r="F1676" s="24" t="s">
        <v>14</v>
      </c>
      <c r="G1676" s="25">
        <v>3</v>
      </c>
      <c r="H1676" s="25">
        <v>0</v>
      </c>
      <c r="I1676" s="25">
        <v>0</v>
      </c>
      <c r="J1676" s="25">
        <v>0</v>
      </c>
      <c r="K1676" s="25">
        <v>3</v>
      </c>
      <c r="L1676" s="17"/>
      <c r="M1676" s="18"/>
    </row>
    <row r="1677" spans="1:13" s="19" customFormat="1" ht="12.75" customHeight="1">
      <c r="A1677" s="20">
        <v>1673</v>
      </c>
      <c r="B1677" s="22" t="s">
        <v>48</v>
      </c>
      <c r="C1677" s="23">
        <v>29399</v>
      </c>
      <c r="D1677" s="22" t="s">
        <v>49</v>
      </c>
      <c r="E1677" s="23" t="s">
        <v>34</v>
      </c>
      <c r="F1677" s="24" t="s">
        <v>15</v>
      </c>
      <c r="G1677" s="25">
        <v>4</v>
      </c>
      <c r="H1677" s="25">
        <v>3</v>
      </c>
      <c r="I1677" s="25">
        <v>0</v>
      </c>
      <c r="J1677" s="25">
        <v>0</v>
      </c>
      <c r="K1677" s="25">
        <v>10</v>
      </c>
      <c r="L1677" s="17"/>
      <c r="M1677" s="18"/>
    </row>
    <row r="1678" spans="1:13" s="19" customFormat="1" ht="12.75" customHeight="1">
      <c r="A1678" s="20">
        <v>1674</v>
      </c>
      <c r="B1678" s="22" t="s">
        <v>48</v>
      </c>
      <c r="C1678" s="23">
        <v>29399</v>
      </c>
      <c r="D1678" s="22" t="s">
        <v>49</v>
      </c>
      <c r="E1678" s="23" t="s">
        <v>35</v>
      </c>
      <c r="F1678" s="24" t="s">
        <v>16</v>
      </c>
      <c r="G1678" s="25">
        <v>0</v>
      </c>
      <c r="H1678" s="25">
        <v>0</v>
      </c>
      <c r="I1678" s="25">
        <v>0</v>
      </c>
      <c r="J1678" s="25">
        <v>0</v>
      </c>
      <c r="K1678" s="25">
        <v>0</v>
      </c>
      <c r="L1678" s="17"/>
      <c r="M1678" s="18"/>
    </row>
    <row r="1679" spans="1:13" s="19" customFormat="1" ht="12.75" customHeight="1">
      <c r="A1679" s="20">
        <v>1675</v>
      </c>
      <c r="B1679" s="22" t="s">
        <v>48</v>
      </c>
      <c r="C1679" s="23">
        <v>29399</v>
      </c>
      <c r="D1679" s="22" t="s">
        <v>49</v>
      </c>
      <c r="E1679" s="23" t="s">
        <v>36</v>
      </c>
      <c r="F1679" s="24" t="s">
        <v>17</v>
      </c>
      <c r="G1679" s="25">
        <v>0</v>
      </c>
      <c r="H1679" s="25">
        <v>0</v>
      </c>
      <c r="I1679" s="25">
        <v>0</v>
      </c>
      <c r="J1679" s="25">
        <v>0</v>
      </c>
      <c r="K1679" s="25">
        <v>0</v>
      </c>
      <c r="L1679" s="17"/>
      <c r="M1679" s="18"/>
    </row>
    <row r="1680" spans="1:13" s="19" customFormat="1" ht="12.75" customHeight="1">
      <c r="A1680" s="20">
        <v>1676</v>
      </c>
      <c r="B1680" s="22" t="s">
        <v>48</v>
      </c>
      <c r="C1680" s="23">
        <v>29399</v>
      </c>
      <c r="D1680" s="22" t="s">
        <v>49</v>
      </c>
      <c r="E1680" s="23" t="s">
        <v>37</v>
      </c>
      <c r="F1680" s="24" t="s">
        <v>18</v>
      </c>
      <c r="G1680" s="25">
        <v>3</v>
      </c>
      <c r="H1680" s="25">
        <v>3</v>
      </c>
      <c r="I1680" s="25">
        <v>0</v>
      </c>
      <c r="J1680" s="25">
        <v>0</v>
      </c>
      <c r="K1680" s="25">
        <v>3</v>
      </c>
      <c r="L1680" s="17"/>
      <c r="M1680" s="18"/>
    </row>
    <row r="1681" spans="1:13" s="19" customFormat="1" ht="12.75" customHeight="1">
      <c r="A1681" s="20">
        <v>1677</v>
      </c>
      <c r="B1681" s="22" t="s">
        <v>48</v>
      </c>
      <c r="C1681" s="23">
        <v>29399</v>
      </c>
      <c r="D1681" s="22" t="s">
        <v>49</v>
      </c>
      <c r="E1681" s="23" t="s">
        <v>38</v>
      </c>
      <c r="F1681" s="24" t="s">
        <v>19</v>
      </c>
      <c r="G1681" s="25">
        <v>3</v>
      </c>
      <c r="H1681" s="25">
        <v>0</v>
      </c>
      <c r="I1681" s="25">
        <v>0</v>
      </c>
      <c r="J1681" s="25">
        <v>0</v>
      </c>
      <c r="K1681" s="25">
        <v>0</v>
      </c>
      <c r="L1681" s="17"/>
      <c r="M1681" s="18"/>
    </row>
    <row r="1682" spans="1:13" s="19" customFormat="1" ht="12.75" customHeight="1">
      <c r="A1682" s="20">
        <v>1678</v>
      </c>
      <c r="B1682" s="22" t="s">
        <v>48</v>
      </c>
      <c r="C1682" s="23">
        <v>29399</v>
      </c>
      <c r="D1682" s="22" t="s">
        <v>49</v>
      </c>
      <c r="E1682" s="23" t="s">
        <v>39</v>
      </c>
      <c r="F1682" s="24" t="s">
        <v>20</v>
      </c>
      <c r="G1682" s="25">
        <v>0</v>
      </c>
      <c r="H1682" s="25">
        <v>0</v>
      </c>
      <c r="I1682" s="25">
        <v>0</v>
      </c>
      <c r="J1682" s="25">
        <v>0</v>
      </c>
      <c r="K1682" s="25">
        <v>0</v>
      </c>
      <c r="L1682" s="17"/>
      <c r="M1682" s="18"/>
    </row>
    <row r="1683" spans="1:13" s="19" customFormat="1" ht="12.75" customHeight="1">
      <c r="A1683" s="20">
        <v>1679</v>
      </c>
      <c r="B1683" s="22" t="s">
        <v>48</v>
      </c>
      <c r="C1683" s="23">
        <v>29399</v>
      </c>
      <c r="D1683" s="22" t="s">
        <v>49</v>
      </c>
      <c r="E1683" s="23" t="s">
        <v>40</v>
      </c>
      <c r="F1683" s="24" t="s">
        <v>41</v>
      </c>
      <c r="G1683" s="25">
        <v>0</v>
      </c>
      <c r="H1683" s="25">
        <v>0</v>
      </c>
      <c r="I1683" s="25">
        <v>0</v>
      </c>
      <c r="J1683" s="25">
        <v>0</v>
      </c>
      <c r="K1683" s="25">
        <v>0</v>
      </c>
      <c r="L1683" s="17"/>
      <c r="M1683" s="18"/>
    </row>
    <row r="1684" spans="1:13" s="19" customFormat="1" ht="12.75" customHeight="1">
      <c r="A1684" s="20">
        <v>1680</v>
      </c>
      <c r="B1684" s="22" t="s">
        <v>48</v>
      </c>
      <c r="C1684" s="23">
        <v>29399</v>
      </c>
      <c r="D1684" s="22" t="s">
        <v>52</v>
      </c>
      <c r="E1684" s="23"/>
      <c r="F1684" s="24"/>
      <c r="G1684" s="25">
        <v>85</v>
      </c>
      <c r="H1684" s="25">
        <v>54</v>
      </c>
      <c r="I1684" s="25">
        <v>9</v>
      </c>
      <c r="J1684" s="25">
        <v>0</v>
      </c>
      <c r="K1684" s="25">
        <v>149</v>
      </c>
      <c r="L1684" s="17"/>
      <c r="M1684" s="18"/>
    </row>
    <row r="1685" spans="1:13" s="19" customFormat="1" ht="12.75" customHeight="1">
      <c r="A1685" s="20">
        <v>1681</v>
      </c>
      <c r="B1685" s="22" t="s">
        <v>48</v>
      </c>
      <c r="C1685" s="23">
        <v>29499</v>
      </c>
      <c r="D1685" s="22" t="s">
        <v>50</v>
      </c>
      <c r="E1685" s="23" t="s">
        <v>21</v>
      </c>
      <c r="F1685" s="24" t="s">
        <v>2</v>
      </c>
      <c r="G1685" s="25">
        <v>591</v>
      </c>
      <c r="H1685" s="25">
        <v>281</v>
      </c>
      <c r="I1685" s="25">
        <v>10</v>
      </c>
      <c r="J1685" s="25">
        <v>0</v>
      </c>
      <c r="K1685" s="25">
        <v>879</v>
      </c>
      <c r="L1685" s="17"/>
      <c r="M1685" s="18"/>
    </row>
    <row r="1686" spans="1:13" s="19" customFormat="1" ht="12.75" customHeight="1">
      <c r="A1686" s="20">
        <v>1682</v>
      </c>
      <c r="B1686" s="22" t="s">
        <v>48</v>
      </c>
      <c r="C1686" s="23">
        <v>29499</v>
      </c>
      <c r="D1686" s="22" t="s">
        <v>50</v>
      </c>
      <c r="E1686" s="23" t="s">
        <v>22</v>
      </c>
      <c r="F1686" s="24" t="s">
        <v>3</v>
      </c>
      <c r="G1686" s="25">
        <v>15</v>
      </c>
      <c r="H1686" s="25">
        <v>5</v>
      </c>
      <c r="I1686" s="25">
        <v>3</v>
      </c>
      <c r="J1686" s="25">
        <v>5</v>
      </c>
      <c r="K1686" s="25">
        <v>25</v>
      </c>
      <c r="L1686" s="17"/>
      <c r="M1686" s="18"/>
    </row>
    <row r="1687" spans="1:13" s="19" customFormat="1" ht="12.75" customHeight="1">
      <c r="A1687" s="20">
        <v>1683</v>
      </c>
      <c r="B1687" s="22" t="s">
        <v>48</v>
      </c>
      <c r="C1687" s="23">
        <v>29499</v>
      </c>
      <c r="D1687" s="22" t="s">
        <v>50</v>
      </c>
      <c r="E1687" s="23" t="s">
        <v>23</v>
      </c>
      <c r="F1687" s="24" t="s">
        <v>4</v>
      </c>
      <c r="G1687" s="25">
        <v>82</v>
      </c>
      <c r="H1687" s="25">
        <v>61</v>
      </c>
      <c r="I1687" s="25">
        <v>95</v>
      </c>
      <c r="J1687" s="25">
        <v>126</v>
      </c>
      <c r="K1687" s="25">
        <v>360</v>
      </c>
      <c r="L1687" s="17"/>
      <c r="M1687" s="18"/>
    </row>
    <row r="1688" spans="1:13" s="19" customFormat="1" ht="12.75" customHeight="1">
      <c r="A1688" s="20">
        <v>1684</v>
      </c>
      <c r="B1688" s="22" t="s">
        <v>48</v>
      </c>
      <c r="C1688" s="23">
        <v>29499</v>
      </c>
      <c r="D1688" s="22" t="s">
        <v>50</v>
      </c>
      <c r="E1688" s="23" t="s">
        <v>24</v>
      </c>
      <c r="F1688" s="24" t="s">
        <v>5</v>
      </c>
      <c r="G1688" s="25">
        <v>7</v>
      </c>
      <c r="H1688" s="25">
        <v>10</v>
      </c>
      <c r="I1688" s="25">
        <v>17</v>
      </c>
      <c r="J1688" s="25">
        <v>23</v>
      </c>
      <c r="K1688" s="25">
        <v>54</v>
      </c>
      <c r="L1688" s="17"/>
      <c r="M1688" s="18"/>
    </row>
    <row r="1689" spans="1:13" s="19" customFormat="1" ht="12.75" customHeight="1">
      <c r="A1689" s="20">
        <v>1685</v>
      </c>
      <c r="B1689" s="22" t="s">
        <v>48</v>
      </c>
      <c r="C1689" s="23">
        <v>29499</v>
      </c>
      <c r="D1689" s="22" t="s">
        <v>50</v>
      </c>
      <c r="E1689" s="23" t="s">
        <v>25</v>
      </c>
      <c r="F1689" s="24" t="s">
        <v>6</v>
      </c>
      <c r="G1689" s="25">
        <v>112</v>
      </c>
      <c r="H1689" s="25">
        <v>55</v>
      </c>
      <c r="I1689" s="25">
        <v>16</v>
      </c>
      <c r="J1689" s="25">
        <v>36</v>
      </c>
      <c r="K1689" s="25">
        <v>220</v>
      </c>
      <c r="L1689" s="17"/>
      <c r="M1689" s="18"/>
    </row>
    <row r="1690" spans="1:13" s="19" customFormat="1" ht="12.75" customHeight="1">
      <c r="A1690" s="20">
        <v>1686</v>
      </c>
      <c r="B1690" s="22" t="s">
        <v>48</v>
      </c>
      <c r="C1690" s="23">
        <v>29499</v>
      </c>
      <c r="D1690" s="22" t="s">
        <v>50</v>
      </c>
      <c r="E1690" s="23" t="s">
        <v>26</v>
      </c>
      <c r="F1690" s="24" t="s">
        <v>7</v>
      </c>
      <c r="G1690" s="25">
        <v>78</v>
      </c>
      <c r="H1690" s="25">
        <v>72</v>
      </c>
      <c r="I1690" s="25">
        <v>80</v>
      </c>
      <c r="J1690" s="25">
        <v>68</v>
      </c>
      <c r="K1690" s="25">
        <v>300</v>
      </c>
      <c r="L1690" s="17"/>
      <c r="M1690" s="18"/>
    </row>
    <row r="1691" spans="1:13" s="19" customFormat="1" ht="12.75" customHeight="1">
      <c r="A1691" s="20">
        <v>1687</v>
      </c>
      <c r="B1691" s="22" t="s">
        <v>48</v>
      </c>
      <c r="C1691" s="23">
        <v>29499</v>
      </c>
      <c r="D1691" s="22" t="s">
        <v>50</v>
      </c>
      <c r="E1691" s="23" t="s">
        <v>27</v>
      </c>
      <c r="F1691" s="24" t="s">
        <v>8</v>
      </c>
      <c r="G1691" s="25">
        <v>39</v>
      </c>
      <c r="H1691" s="25">
        <v>56</v>
      </c>
      <c r="I1691" s="25">
        <v>24</v>
      </c>
      <c r="J1691" s="25">
        <v>61</v>
      </c>
      <c r="K1691" s="25">
        <v>176</v>
      </c>
      <c r="L1691" s="17"/>
      <c r="M1691" s="18"/>
    </row>
    <row r="1692" spans="1:13" s="19" customFormat="1" ht="12.75" customHeight="1">
      <c r="A1692" s="20">
        <v>1688</v>
      </c>
      <c r="B1692" s="22" t="s">
        <v>48</v>
      </c>
      <c r="C1692" s="23">
        <v>29499</v>
      </c>
      <c r="D1692" s="22" t="s">
        <v>50</v>
      </c>
      <c r="E1692" s="23" t="s">
        <v>28</v>
      </c>
      <c r="F1692" s="24" t="s">
        <v>9</v>
      </c>
      <c r="G1692" s="25">
        <v>26</v>
      </c>
      <c r="H1692" s="25">
        <v>52</v>
      </c>
      <c r="I1692" s="25">
        <v>32</v>
      </c>
      <c r="J1692" s="25">
        <v>13</v>
      </c>
      <c r="K1692" s="25">
        <v>124</v>
      </c>
      <c r="L1692" s="17"/>
      <c r="M1692" s="18"/>
    </row>
    <row r="1693" spans="1:13" s="19" customFormat="1" ht="12.75" customHeight="1">
      <c r="A1693" s="20">
        <v>1689</v>
      </c>
      <c r="B1693" s="22" t="s">
        <v>48</v>
      </c>
      <c r="C1693" s="23">
        <v>29499</v>
      </c>
      <c r="D1693" s="22" t="s">
        <v>50</v>
      </c>
      <c r="E1693" s="23" t="s">
        <v>29</v>
      </c>
      <c r="F1693" s="24" t="s">
        <v>10</v>
      </c>
      <c r="G1693" s="25">
        <v>51</v>
      </c>
      <c r="H1693" s="25">
        <v>29</v>
      </c>
      <c r="I1693" s="25">
        <v>22</v>
      </c>
      <c r="J1693" s="25">
        <v>54</v>
      </c>
      <c r="K1693" s="25">
        <v>152</v>
      </c>
      <c r="L1693" s="17"/>
      <c r="M1693" s="18"/>
    </row>
    <row r="1694" spans="1:13" s="19" customFormat="1" ht="12.75" customHeight="1">
      <c r="A1694" s="20">
        <v>1690</v>
      </c>
      <c r="B1694" s="22" t="s">
        <v>48</v>
      </c>
      <c r="C1694" s="23">
        <v>29499</v>
      </c>
      <c r="D1694" s="22" t="s">
        <v>50</v>
      </c>
      <c r="E1694" s="23" t="s">
        <v>30</v>
      </c>
      <c r="F1694" s="24" t="s">
        <v>11</v>
      </c>
      <c r="G1694" s="25">
        <v>16</v>
      </c>
      <c r="H1694" s="25">
        <v>15</v>
      </c>
      <c r="I1694" s="25">
        <v>13</v>
      </c>
      <c r="J1694" s="25">
        <v>15</v>
      </c>
      <c r="K1694" s="25">
        <v>56</v>
      </c>
      <c r="L1694" s="17"/>
      <c r="M1694" s="18"/>
    </row>
    <row r="1695" spans="1:13" s="19" customFormat="1" ht="12.75" customHeight="1">
      <c r="A1695" s="20">
        <v>1691</v>
      </c>
      <c r="B1695" s="22" t="s">
        <v>48</v>
      </c>
      <c r="C1695" s="23">
        <v>29499</v>
      </c>
      <c r="D1695" s="22" t="s">
        <v>50</v>
      </c>
      <c r="E1695" s="23" t="s">
        <v>31</v>
      </c>
      <c r="F1695" s="24" t="s">
        <v>12</v>
      </c>
      <c r="G1695" s="25">
        <v>106</v>
      </c>
      <c r="H1695" s="25">
        <v>54</v>
      </c>
      <c r="I1695" s="25">
        <v>24</v>
      </c>
      <c r="J1695" s="25">
        <v>36</v>
      </c>
      <c r="K1695" s="25">
        <v>216</v>
      </c>
      <c r="L1695" s="17"/>
      <c r="M1695" s="18"/>
    </row>
    <row r="1696" spans="1:13" s="19" customFormat="1" ht="12.75" customHeight="1">
      <c r="A1696" s="20">
        <v>1692</v>
      </c>
      <c r="B1696" s="22" t="s">
        <v>48</v>
      </c>
      <c r="C1696" s="23">
        <v>29499</v>
      </c>
      <c r="D1696" s="22" t="s">
        <v>50</v>
      </c>
      <c r="E1696" s="23" t="s">
        <v>32</v>
      </c>
      <c r="F1696" s="24" t="s">
        <v>13</v>
      </c>
      <c r="G1696" s="25">
        <v>188</v>
      </c>
      <c r="H1696" s="25">
        <v>58</v>
      </c>
      <c r="I1696" s="25">
        <v>11</v>
      </c>
      <c r="J1696" s="25">
        <v>9</v>
      </c>
      <c r="K1696" s="25">
        <v>268</v>
      </c>
      <c r="L1696" s="17"/>
      <c r="M1696" s="18"/>
    </row>
    <row r="1697" spans="1:13" s="19" customFormat="1" ht="12.75" customHeight="1">
      <c r="A1697" s="20">
        <v>1693</v>
      </c>
      <c r="B1697" s="22" t="s">
        <v>48</v>
      </c>
      <c r="C1697" s="23">
        <v>29499</v>
      </c>
      <c r="D1697" s="22" t="s">
        <v>50</v>
      </c>
      <c r="E1697" s="23" t="s">
        <v>33</v>
      </c>
      <c r="F1697" s="24" t="s">
        <v>14</v>
      </c>
      <c r="G1697" s="25">
        <v>89</v>
      </c>
      <c r="H1697" s="25">
        <v>95</v>
      </c>
      <c r="I1697" s="25">
        <v>55</v>
      </c>
      <c r="J1697" s="25">
        <v>43</v>
      </c>
      <c r="K1697" s="25">
        <v>288</v>
      </c>
      <c r="L1697" s="17"/>
      <c r="M1697" s="18"/>
    </row>
    <row r="1698" spans="1:13" s="19" customFormat="1" ht="12.75" customHeight="1">
      <c r="A1698" s="20">
        <v>1694</v>
      </c>
      <c r="B1698" s="22" t="s">
        <v>48</v>
      </c>
      <c r="C1698" s="23">
        <v>29499</v>
      </c>
      <c r="D1698" s="22" t="s">
        <v>50</v>
      </c>
      <c r="E1698" s="23" t="s">
        <v>34</v>
      </c>
      <c r="F1698" s="24" t="s">
        <v>15</v>
      </c>
      <c r="G1698" s="25">
        <v>25</v>
      </c>
      <c r="H1698" s="25">
        <v>31</v>
      </c>
      <c r="I1698" s="25">
        <v>31</v>
      </c>
      <c r="J1698" s="25">
        <v>52</v>
      </c>
      <c r="K1698" s="25">
        <v>143</v>
      </c>
      <c r="L1698" s="17"/>
      <c r="M1698" s="18"/>
    </row>
    <row r="1699" spans="1:13" s="19" customFormat="1" ht="12.75" customHeight="1">
      <c r="A1699" s="20">
        <v>1695</v>
      </c>
      <c r="B1699" s="22" t="s">
        <v>48</v>
      </c>
      <c r="C1699" s="23">
        <v>29499</v>
      </c>
      <c r="D1699" s="22" t="s">
        <v>50</v>
      </c>
      <c r="E1699" s="23" t="s">
        <v>35</v>
      </c>
      <c r="F1699" s="24" t="s">
        <v>16</v>
      </c>
      <c r="G1699" s="25">
        <v>3</v>
      </c>
      <c r="H1699" s="25">
        <v>3</v>
      </c>
      <c r="I1699" s="25">
        <v>0</v>
      </c>
      <c r="J1699" s="25">
        <v>6</v>
      </c>
      <c r="K1699" s="25">
        <v>8</v>
      </c>
      <c r="L1699" s="17"/>
      <c r="M1699" s="18"/>
    </row>
    <row r="1700" spans="1:13" s="19" customFormat="1" ht="12.75" customHeight="1">
      <c r="A1700" s="20">
        <v>1696</v>
      </c>
      <c r="B1700" s="22" t="s">
        <v>48</v>
      </c>
      <c r="C1700" s="23">
        <v>29499</v>
      </c>
      <c r="D1700" s="22" t="s">
        <v>50</v>
      </c>
      <c r="E1700" s="23" t="s">
        <v>36</v>
      </c>
      <c r="F1700" s="24" t="s">
        <v>17</v>
      </c>
      <c r="G1700" s="25">
        <v>16</v>
      </c>
      <c r="H1700" s="25">
        <v>10</v>
      </c>
      <c r="I1700" s="25">
        <v>6</v>
      </c>
      <c r="J1700" s="25">
        <v>20</v>
      </c>
      <c r="K1700" s="25">
        <v>50</v>
      </c>
      <c r="L1700" s="17"/>
      <c r="M1700" s="18"/>
    </row>
    <row r="1701" spans="1:13" s="19" customFormat="1" ht="12.75" customHeight="1">
      <c r="A1701" s="20">
        <v>1697</v>
      </c>
      <c r="B1701" s="22" t="s">
        <v>48</v>
      </c>
      <c r="C1701" s="23">
        <v>29499</v>
      </c>
      <c r="D1701" s="22" t="s">
        <v>50</v>
      </c>
      <c r="E1701" s="23" t="s">
        <v>37</v>
      </c>
      <c r="F1701" s="24" t="s">
        <v>18</v>
      </c>
      <c r="G1701" s="25">
        <v>36</v>
      </c>
      <c r="H1701" s="25">
        <v>22</v>
      </c>
      <c r="I1701" s="25">
        <v>13</v>
      </c>
      <c r="J1701" s="25">
        <v>33</v>
      </c>
      <c r="K1701" s="25">
        <v>108</v>
      </c>
      <c r="L1701" s="17"/>
      <c r="M1701" s="18"/>
    </row>
    <row r="1702" spans="1:13" s="19" customFormat="1" ht="12.75" customHeight="1">
      <c r="A1702" s="20">
        <v>1698</v>
      </c>
      <c r="B1702" s="22" t="s">
        <v>48</v>
      </c>
      <c r="C1702" s="23">
        <v>29499</v>
      </c>
      <c r="D1702" s="22" t="s">
        <v>50</v>
      </c>
      <c r="E1702" s="23" t="s">
        <v>38</v>
      </c>
      <c r="F1702" s="24" t="s">
        <v>19</v>
      </c>
      <c r="G1702" s="25">
        <v>24</v>
      </c>
      <c r="H1702" s="25">
        <v>15</v>
      </c>
      <c r="I1702" s="25">
        <v>9</v>
      </c>
      <c r="J1702" s="25">
        <v>18</v>
      </c>
      <c r="K1702" s="25">
        <v>64</v>
      </c>
      <c r="L1702" s="17"/>
      <c r="M1702" s="18"/>
    </row>
    <row r="1703" spans="1:13" s="19" customFormat="1" ht="12.75" customHeight="1">
      <c r="A1703" s="20">
        <v>1699</v>
      </c>
      <c r="B1703" s="22" t="s">
        <v>48</v>
      </c>
      <c r="C1703" s="23">
        <v>29499</v>
      </c>
      <c r="D1703" s="22" t="s">
        <v>50</v>
      </c>
      <c r="E1703" s="23" t="s">
        <v>39</v>
      </c>
      <c r="F1703" s="24" t="s">
        <v>20</v>
      </c>
      <c r="G1703" s="25">
        <v>25</v>
      </c>
      <c r="H1703" s="25">
        <v>28</v>
      </c>
      <c r="I1703" s="25">
        <v>11</v>
      </c>
      <c r="J1703" s="25">
        <v>6</v>
      </c>
      <c r="K1703" s="25">
        <v>63</v>
      </c>
      <c r="L1703" s="17"/>
      <c r="M1703" s="18"/>
    </row>
    <row r="1704" spans="1:13" s="19" customFormat="1" ht="12.75" customHeight="1">
      <c r="A1704" s="20">
        <v>1700</v>
      </c>
      <c r="B1704" s="22" t="s">
        <v>48</v>
      </c>
      <c r="C1704" s="23">
        <v>29499</v>
      </c>
      <c r="D1704" s="22" t="s">
        <v>50</v>
      </c>
      <c r="E1704" s="23" t="s">
        <v>40</v>
      </c>
      <c r="F1704" s="24" t="s">
        <v>41</v>
      </c>
      <c r="G1704" s="25">
        <v>54</v>
      </c>
      <c r="H1704" s="25">
        <v>5</v>
      </c>
      <c r="I1704" s="25">
        <v>0</v>
      </c>
      <c r="J1704" s="25">
        <v>0</v>
      </c>
      <c r="K1704" s="25">
        <v>61</v>
      </c>
      <c r="L1704" s="17"/>
      <c r="M1704" s="18"/>
    </row>
    <row r="1705" spans="1:13" s="19" customFormat="1" ht="12.75" customHeight="1">
      <c r="A1705" s="20">
        <v>1701</v>
      </c>
      <c r="B1705" s="22" t="s">
        <v>48</v>
      </c>
      <c r="C1705" s="23">
        <v>29499</v>
      </c>
      <c r="D1705" s="22" t="s">
        <v>53</v>
      </c>
      <c r="E1705" s="23"/>
      <c r="F1705" s="24"/>
      <c r="G1705" s="25">
        <v>1562</v>
      </c>
      <c r="H1705" s="25">
        <v>964</v>
      </c>
      <c r="I1705" s="25">
        <v>468</v>
      </c>
      <c r="J1705" s="25">
        <v>617</v>
      </c>
      <c r="K1705" s="25">
        <v>3607</v>
      </c>
      <c r="L1705" s="17"/>
      <c r="M1705" s="18"/>
    </row>
    <row r="1706" spans="1:13" s="19" customFormat="1" ht="12.75" customHeight="1">
      <c r="A1706" s="20">
        <v>1702</v>
      </c>
      <c r="B1706" s="26" t="s">
        <v>48</v>
      </c>
      <c r="C1706" s="27">
        <v>29499</v>
      </c>
      <c r="D1706" s="24"/>
      <c r="E1706" s="27" t="s">
        <v>21</v>
      </c>
      <c r="F1706" s="24" t="s">
        <v>2</v>
      </c>
      <c r="G1706" s="28">
        <f>SUM(G1727,G1749,G1771)</f>
        <v>28566</v>
      </c>
      <c r="H1706" s="28">
        <f t="shared" ref="G1706:K1721" si="0">SUM(H1727,H1749,H1771)</f>
        <v>11676</v>
      </c>
      <c r="I1706" s="28">
        <f t="shared" si="0"/>
        <v>401</v>
      </c>
      <c r="J1706" s="28">
        <f t="shared" si="0"/>
        <v>12</v>
      </c>
      <c r="K1706" s="28">
        <f t="shared" si="0"/>
        <v>40658</v>
      </c>
      <c r="L1706" s="44"/>
      <c r="M1706" s="18"/>
    </row>
    <row r="1707" spans="1:13" s="72" customFormat="1" ht="12.75" customHeight="1">
      <c r="A1707" s="20">
        <v>1703</v>
      </c>
      <c r="B1707" s="26" t="s">
        <v>48</v>
      </c>
      <c r="C1707" s="27">
        <v>29499</v>
      </c>
      <c r="D1707" s="24"/>
      <c r="E1707" s="27" t="s">
        <v>22</v>
      </c>
      <c r="F1707" s="24" t="s">
        <v>3</v>
      </c>
      <c r="G1707" s="28">
        <f t="shared" si="0"/>
        <v>1120</v>
      </c>
      <c r="H1707" s="28">
        <f t="shared" si="0"/>
        <v>586</v>
      </c>
      <c r="I1707" s="28">
        <f t="shared" si="0"/>
        <v>43</v>
      </c>
      <c r="J1707" s="28">
        <f t="shared" si="0"/>
        <v>0</v>
      </c>
      <c r="K1707" s="28">
        <f t="shared" si="0"/>
        <v>1736</v>
      </c>
      <c r="L1707" s="44"/>
    </row>
    <row r="1708" spans="1:13" s="72" customFormat="1" ht="12.75" customHeight="1">
      <c r="A1708" s="20">
        <v>1704</v>
      </c>
      <c r="B1708" s="26" t="s">
        <v>48</v>
      </c>
      <c r="C1708" s="27">
        <v>29499</v>
      </c>
      <c r="D1708" s="24"/>
      <c r="E1708" s="27" t="s">
        <v>23</v>
      </c>
      <c r="F1708" s="24" t="s">
        <v>4</v>
      </c>
      <c r="G1708" s="28">
        <f t="shared" si="0"/>
        <v>9508</v>
      </c>
      <c r="H1708" s="28">
        <f t="shared" si="0"/>
        <v>11770</v>
      </c>
      <c r="I1708" s="28">
        <f t="shared" si="0"/>
        <v>1723</v>
      </c>
      <c r="J1708" s="28">
        <f t="shared" si="0"/>
        <v>29</v>
      </c>
      <c r="K1708" s="28">
        <f t="shared" si="0"/>
        <v>23048</v>
      </c>
      <c r="L1708" s="44"/>
    </row>
    <row r="1709" spans="1:13" s="72" customFormat="1" ht="12.75" customHeight="1">
      <c r="A1709" s="20">
        <v>1705</v>
      </c>
      <c r="B1709" s="26" t="s">
        <v>48</v>
      </c>
      <c r="C1709" s="27">
        <v>29499</v>
      </c>
      <c r="D1709" s="24"/>
      <c r="E1709" s="27" t="s">
        <v>24</v>
      </c>
      <c r="F1709" s="24" t="s">
        <v>5</v>
      </c>
      <c r="G1709" s="28">
        <f t="shared" si="0"/>
        <v>925</v>
      </c>
      <c r="H1709" s="28">
        <f t="shared" si="0"/>
        <v>705</v>
      </c>
      <c r="I1709" s="28">
        <f t="shared" si="0"/>
        <v>173</v>
      </c>
      <c r="J1709" s="28">
        <f t="shared" si="0"/>
        <v>126</v>
      </c>
      <c r="K1709" s="28">
        <f t="shared" si="0"/>
        <v>1938</v>
      </c>
      <c r="L1709" s="44"/>
    </row>
    <row r="1710" spans="1:13" s="72" customFormat="1" ht="12.75" customHeight="1">
      <c r="A1710" s="20">
        <v>1706</v>
      </c>
      <c r="B1710" s="26" t="s">
        <v>48</v>
      </c>
      <c r="C1710" s="27">
        <v>29499</v>
      </c>
      <c r="D1710" s="24"/>
      <c r="E1710" s="27" t="s">
        <v>25</v>
      </c>
      <c r="F1710" s="24" t="s">
        <v>6</v>
      </c>
      <c r="G1710" s="28">
        <f t="shared" si="0"/>
        <v>55350</v>
      </c>
      <c r="H1710" s="28">
        <f t="shared" si="0"/>
        <v>35374</v>
      </c>
      <c r="I1710" s="28">
        <f t="shared" si="0"/>
        <v>835</v>
      </c>
      <c r="J1710" s="28">
        <f t="shared" si="0"/>
        <v>35</v>
      </c>
      <c r="K1710" s="28">
        <f t="shared" si="0"/>
        <v>91611</v>
      </c>
      <c r="L1710" s="44"/>
    </row>
    <row r="1711" spans="1:13" s="72" customFormat="1" ht="12.75" customHeight="1">
      <c r="A1711" s="20">
        <v>1707</v>
      </c>
      <c r="B1711" s="26" t="s">
        <v>48</v>
      </c>
      <c r="C1711" s="27">
        <v>29499</v>
      </c>
      <c r="D1711" s="24"/>
      <c r="E1711" s="27" t="s">
        <v>26</v>
      </c>
      <c r="F1711" s="24" t="s">
        <v>7</v>
      </c>
      <c r="G1711" s="28">
        <f t="shared" si="0"/>
        <v>10496</v>
      </c>
      <c r="H1711" s="28">
        <f t="shared" si="0"/>
        <v>10931</v>
      </c>
      <c r="I1711" s="28">
        <f t="shared" si="0"/>
        <v>1122</v>
      </c>
      <c r="J1711" s="28">
        <f t="shared" si="0"/>
        <v>54</v>
      </c>
      <c r="K1711" s="28">
        <f t="shared" si="0"/>
        <v>22616</v>
      </c>
      <c r="L1711" s="44"/>
    </row>
    <row r="1712" spans="1:13" s="72" customFormat="1" ht="12.75" customHeight="1">
      <c r="A1712" s="20">
        <v>1708</v>
      </c>
      <c r="B1712" s="26" t="s">
        <v>48</v>
      </c>
      <c r="C1712" s="27">
        <v>29499</v>
      </c>
      <c r="D1712" s="24"/>
      <c r="E1712" s="27" t="s">
        <v>27</v>
      </c>
      <c r="F1712" s="24" t="s">
        <v>8</v>
      </c>
      <c r="G1712" s="28">
        <f t="shared" si="0"/>
        <v>15150</v>
      </c>
      <c r="H1712" s="28">
        <f t="shared" si="0"/>
        <v>19088</v>
      </c>
      <c r="I1712" s="28">
        <f t="shared" si="0"/>
        <v>1372</v>
      </c>
      <c r="J1712" s="28">
        <f t="shared" si="0"/>
        <v>98</v>
      </c>
      <c r="K1712" s="28">
        <f t="shared" si="0"/>
        <v>35727</v>
      </c>
      <c r="L1712" s="44"/>
    </row>
    <row r="1713" spans="1:12" s="72" customFormat="1" ht="12.75" customHeight="1">
      <c r="A1713" s="20">
        <v>1709</v>
      </c>
      <c r="B1713" s="26" t="s">
        <v>48</v>
      </c>
      <c r="C1713" s="27">
        <v>29499</v>
      </c>
      <c r="D1713" s="24"/>
      <c r="E1713" s="27" t="s">
        <v>28</v>
      </c>
      <c r="F1713" s="24" t="s">
        <v>9</v>
      </c>
      <c r="G1713" s="28">
        <f t="shared" si="0"/>
        <v>6696</v>
      </c>
      <c r="H1713" s="28">
        <f t="shared" si="0"/>
        <v>15277</v>
      </c>
      <c r="I1713" s="28">
        <f t="shared" si="0"/>
        <v>1480</v>
      </c>
      <c r="J1713" s="28">
        <f t="shared" si="0"/>
        <v>115</v>
      </c>
      <c r="K1713" s="28">
        <f t="shared" si="0"/>
        <v>23625</v>
      </c>
      <c r="L1713" s="44"/>
    </row>
    <row r="1714" spans="1:12" s="72" customFormat="1" ht="12.75" customHeight="1">
      <c r="A1714" s="20">
        <v>1710</v>
      </c>
      <c r="B1714" s="26" t="s">
        <v>48</v>
      </c>
      <c r="C1714" s="27">
        <v>29499</v>
      </c>
      <c r="D1714" s="24"/>
      <c r="E1714" s="27" t="s">
        <v>29</v>
      </c>
      <c r="F1714" s="24" t="s">
        <v>10</v>
      </c>
      <c r="G1714" s="28">
        <f t="shared" si="0"/>
        <v>22969</v>
      </c>
      <c r="H1714" s="28">
        <f t="shared" si="0"/>
        <v>9871</v>
      </c>
      <c r="I1714" s="28">
        <f t="shared" si="0"/>
        <v>446</v>
      </c>
      <c r="J1714" s="28">
        <f t="shared" si="0"/>
        <v>22</v>
      </c>
      <c r="K1714" s="28">
        <f t="shared" si="0"/>
        <v>33304</v>
      </c>
      <c r="L1714" s="44"/>
    </row>
    <row r="1715" spans="1:12" s="72" customFormat="1" ht="12.75" customHeight="1">
      <c r="A1715" s="20">
        <v>1711</v>
      </c>
      <c r="B1715" s="26" t="s">
        <v>48</v>
      </c>
      <c r="C1715" s="27">
        <v>29499</v>
      </c>
      <c r="D1715" s="24"/>
      <c r="E1715" s="27" t="s">
        <v>30</v>
      </c>
      <c r="F1715" s="24" t="s">
        <v>11</v>
      </c>
      <c r="G1715" s="28">
        <f t="shared" si="0"/>
        <v>3396</v>
      </c>
      <c r="H1715" s="28">
        <f t="shared" si="0"/>
        <v>1834</v>
      </c>
      <c r="I1715" s="28">
        <f t="shared" si="0"/>
        <v>171</v>
      </c>
      <c r="J1715" s="28">
        <f t="shared" si="0"/>
        <v>54</v>
      </c>
      <c r="K1715" s="28">
        <f t="shared" si="0"/>
        <v>5495</v>
      </c>
      <c r="L1715" s="44"/>
    </row>
    <row r="1716" spans="1:12" s="72" customFormat="1" ht="12.75" customHeight="1">
      <c r="A1716" s="20">
        <v>1712</v>
      </c>
      <c r="B1716" s="26" t="s">
        <v>48</v>
      </c>
      <c r="C1716" s="27">
        <v>29499</v>
      </c>
      <c r="D1716" s="24"/>
      <c r="E1716" s="27" t="s">
        <v>31</v>
      </c>
      <c r="F1716" s="24" t="s">
        <v>12</v>
      </c>
      <c r="G1716" s="28">
        <f t="shared" si="0"/>
        <v>40868</v>
      </c>
      <c r="H1716" s="28">
        <f t="shared" si="0"/>
        <v>8382</v>
      </c>
      <c r="I1716" s="28">
        <f t="shared" si="0"/>
        <v>243</v>
      </c>
      <c r="J1716" s="28">
        <f t="shared" si="0"/>
        <v>40</v>
      </c>
      <c r="K1716" s="28">
        <f t="shared" si="0"/>
        <v>49516</v>
      </c>
      <c r="L1716" s="44"/>
    </row>
    <row r="1717" spans="1:12" s="72" customFormat="1" ht="12.75" customHeight="1">
      <c r="A1717" s="20">
        <v>1713</v>
      </c>
      <c r="B1717" s="26" t="s">
        <v>48</v>
      </c>
      <c r="C1717" s="27">
        <v>29499</v>
      </c>
      <c r="D1717" s="24"/>
      <c r="E1717" s="27" t="s">
        <v>32</v>
      </c>
      <c r="F1717" s="24" t="s">
        <v>13</v>
      </c>
      <c r="G1717" s="28">
        <f t="shared" si="0"/>
        <v>52383</v>
      </c>
      <c r="H1717" s="28">
        <f t="shared" si="0"/>
        <v>6928</v>
      </c>
      <c r="I1717" s="28">
        <f t="shared" si="0"/>
        <v>315</v>
      </c>
      <c r="J1717" s="28">
        <f t="shared" si="0"/>
        <v>42</v>
      </c>
      <c r="K1717" s="28">
        <f t="shared" si="0"/>
        <v>59721</v>
      </c>
      <c r="L1717" s="44"/>
    </row>
    <row r="1718" spans="1:12" s="72" customFormat="1" ht="12.75" customHeight="1">
      <c r="A1718" s="20">
        <v>1714</v>
      </c>
      <c r="B1718" s="26" t="s">
        <v>48</v>
      </c>
      <c r="C1718" s="27">
        <v>29499</v>
      </c>
      <c r="D1718" s="24"/>
      <c r="E1718" s="27" t="s">
        <v>33</v>
      </c>
      <c r="F1718" s="24" t="s">
        <v>14</v>
      </c>
      <c r="G1718" s="28">
        <f t="shared" si="0"/>
        <v>39759</v>
      </c>
      <c r="H1718" s="28">
        <f t="shared" si="0"/>
        <v>28376</v>
      </c>
      <c r="I1718" s="28">
        <f t="shared" si="0"/>
        <v>1254</v>
      </c>
      <c r="J1718" s="28">
        <f t="shared" si="0"/>
        <v>27</v>
      </c>
      <c r="K1718" s="28">
        <f t="shared" si="0"/>
        <v>69463</v>
      </c>
      <c r="L1718" s="44"/>
    </row>
    <row r="1719" spans="1:12" s="72" customFormat="1" ht="12.75" customHeight="1">
      <c r="A1719" s="20">
        <v>1715</v>
      </c>
      <c r="B1719" s="26" t="s">
        <v>48</v>
      </c>
      <c r="C1719" s="27">
        <v>29499</v>
      </c>
      <c r="D1719" s="24"/>
      <c r="E1719" s="27" t="s">
        <v>34</v>
      </c>
      <c r="F1719" s="24" t="s">
        <v>15</v>
      </c>
      <c r="G1719" s="28">
        <f t="shared" si="0"/>
        <v>11152</v>
      </c>
      <c r="H1719" s="28">
        <f t="shared" si="0"/>
        <v>8304</v>
      </c>
      <c r="I1719" s="28">
        <f t="shared" si="0"/>
        <v>991</v>
      </c>
      <c r="J1719" s="28">
        <f t="shared" si="0"/>
        <v>102</v>
      </c>
      <c r="K1719" s="28">
        <f t="shared" si="0"/>
        <v>20522</v>
      </c>
      <c r="L1719" s="44"/>
    </row>
    <row r="1720" spans="1:12" s="72" customFormat="1" ht="12.75" customHeight="1">
      <c r="A1720" s="20">
        <v>1716</v>
      </c>
      <c r="B1720" s="26" t="s">
        <v>48</v>
      </c>
      <c r="C1720" s="27">
        <v>29499</v>
      </c>
      <c r="D1720" s="24"/>
      <c r="E1720" s="27" t="s">
        <v>35</v>
      </c>
      <c r="F1720" s="24" t="s">
        <v>16</v>
      </c>
      <c r="G1720" s="28">
        <f t="shared" si="0"/>
        <v>1004</v>
      </c>
      <c r="H1720" s="28">
        <f t="shared" si="0"/>
        <v>713</v>
      </c>
      <c r="I1720" s="28">
        <f t="shared" si="0"/>
        <v>154</v>
      </c>
      <c r="J1720" s="28">
        <f t="shared" si="0"/>
        <v>58</v>
      </c>
      <c r="K1720" s="28">
        <f t="shared" si="0"/>
        <v>1912</v>
      </c>
      <c r="L1720" s="44"/>
    </row>
    <row r="1721" spans="1:12" s="72" customFormat="1" ht="12.75" customHeight="1">
      <c r="A1721" s="20">
        <v>1717</v>
      </c>
      <c r="B1721" s="26" t="s">
        <v>48</v>
      </c>
      <c r="C1721" s="27">
        <v>29499</v>
      </c>
      <c r="D1721" s="24"/>
      <c r="E1721" s="27" t="s">
        <v>36</v>
      </c>
      <c r="F1721" s="24" t="s">
        <v>17</v>
      </c>
      <c r="G1721" s="28">
        <f t="shared" si="0"/>
        <v>3806</v>
      </c>
      <c r="H1721" s="28">
        <f t="shared" si="0"/>
        <v>2985</v>
      </c>
      <c r="I1721" s="28">
        <f t="shared" si="0"/>
        <v>432</v>
      </c>
      <c r="J1721" s="28">
        <f t="shared" si="0"/>
        <v>31</v>
      </c>
      <c r="K1721" s="28">
        <f t="shared" si="0"/>
        <v>7256</v>
      </c>
      <c r="L1721" s="44"/>
    </row>
    <row r="1722" spans="1:12" s="72" customFormat="1" ht="12.75" customHeight="1">
      <c r="A1722" s="20">
        <v>1718</v>
      </c>
      <c r="B1722" s="26" t="s">
        <v>48</v>
      </c>
      <c r="C1722" s="27">
        <v>29499</v>
      </c>
      <c r="D1722" s="24"/>
      <c r="E1722" s="27" t="s">
        <v>37</v>
      </c>
      <c r="F1722" s="24" t="s">
        <v>18</v>
      </c>
      <c r="G1722" s="28">
        <f t="shared" ref="G1722:K1725" si="1">SUM(G1743,G1765,G1787)</f>
        <v>16788</v>
      </c>
      <c r="H1722" s="28">
        <f t="shared" si="1"/>
        <v>12656</v>
      </c>
      <c r="I1722" s="28">
        <f t="shared" si="1"/>
        <v>776</v>
      </c>
      <c r="J1722" s="28">
        <f t="shared" si="1"/>
        <v>63</v>
      </c>
      <c r="K1722" s="28">
        <f t="shared" si="1"/>
        <v>30330</v>
      </c>
      <c r="L1722" s="44"/>
    </row>
    <row r="1723" spans="1:12" s="72" customFormat="1" ht="12.75" customHeight="1">
      <c r="A1723" s="20">
        <v>1719</v>
      </c>
      <c r="B1723" s="26" t="s">
        <v>48</v>
      </c>
      <c r="C1723" s="27">
        <v>29499</v>
      </c>
      <c r="D1723" s="24"/>
      <c r="E1723" s="27" t="s">
        <v>38</v>
      </c>
      <c r="F1723" s="24" t="s">
        <v>19</v>
      </c>
      <c r="G1723" s="28">
        <f t="shared" si="1"/>
        <v>4785</v>
      </c>
      <c r="H1723" s="28">
        <f t="shared" si="1"/>
        <v>2325</v>
      </c>
      <c r="I1723" s="28">
        <f t="shared" si="1"/>
        <v>244</v>
      </c>
      <c r="J1723" s="28">
        <f t="shared" si="1"/>
        <v>36</v>
      </c>
      <c r="K1723" s="28">
        <f t="shared" si="1"/>
        <v>7321</v>
      </c>
      <c r="L1723" s="44"/>
    </row>
    <row r="1724" spans="1:12" s="72" customFormat="1" ht="12.75" customHeight="1">
      <c r="A1724" s="20">
        <v>1720</v>
      </c>
      <c r="B1724" s="26" t="s">
        <v>48</v>
      </c>
      <c r="C1724" s="27">
        <v>29499</v>
      </c>
      <c r="D1724" s="24"/>
      <c r="E1724" s="27" t="s">
        <v>39</v>
      </c>
      <c r="F1724" s="24" t="s">
        <v>20</v>
      </c>
      <c r="G1724" s="28">
        <f t="shared" si="1"/>
        <v>9649</v>
      </c>
      <c r="H1724" s="28">
        <f t="shared" si="1"/>
        <v>12644</v>
      </c>
      <c r="I1724" s="28">
        <f t="shared" si="1"/>
        <v>284</v>
      </c>
      <c r="J1724" s="28">
        <f t="shared" si="1"/>
        <v>33</v>
      </c>
      <c r="K1724" s="28">
        <f t="shared" si="1"/>
        <v>22579</v>
      </c>
      <c r="L1724" s="44"/>
    </row>
    <row r="1725" spans="1:12" s="72" customFormat="1" ht="12.75" customHeight="1">
      <c r="A1725" s="20">
        <v>1721</v>
      </c>
      <c r="B1725" s="26" t="s">
        <v>48</v>
      </c>
      <c r="C1725" s="27">
        <v>29499</v>
      </c>
      <c r="D1725" s="24"/>
      <c r="E1725" s="27" t="s">
        <v>40</v>
      </c>
      <c r="F1725" s="24" t="s">
        <v>41</v>
      </c>
      <c r="G1725" s="28">
        <f t="shared" si="1"/>
        <v>5316</v>
      </c>
      <c r="H1725" s="28">
        <f t="shared" si="1"/>
        <v>1568</v>
      </c>
      <c r="I1725" s="28">
        <f t="shared" si="1"/>
        <v>58</v>
      </c>
      <c r="J1725" s="28">
        <f t="shared" si="1"/>
        <v>12</v>
      </c>
      <c r="K1725" s="28">
        <f t="shared" si="1"/>
        <v>6919</v>
      </c>
      <c r="L1725" s="44"/>
    </row>
    <row r="1726" spans="1:12" s="72" customFormat="1" ht="12.75" customHeight="1">
      <c r="A1726" s="20">
        <v>1722</v>
      </c>
      <c r="B1726" s="26" t="s">
        <v>48</v>
      </c>
      <c r="C1726" s="27">
        <v>29499</v>
      </c>
      <c r="D1726" s="24"/>
      <c r="E1726" s="27"/>
      <c r="F1726" s="24"/>
      <c r="G1726" s="28">
        <f>SUM(G1747,G1769,G1791)</f>
        <v>338160</v>
      </c>
      <c r="H1726" s="28">
        <f>SUM(H1747,H1769,H1791)</f>
        <v>201000</v>
      </c>
      <c r="I1726" s="28">
        <f>SUM(I1747,I1769,I1791)</f>
        <v>12092</v>
      </c>
      <c r="J1726" s="28">
        <f>SUM(J1747,J1769,J1791)</f>
        <v>382</v>
      </c>
      <c r="K1726" s="28">
        <f>SUM(K1747,K1769,K1791)</f>
        <v>551673</v>
      </c>
      <c r="L1726" s="44"/>
    </row>
    <row r="1727" spans="1:12" s="72" customFormat="1" ht="12.75" customHeight="1">
      <c r="A1727" s="20">
        <v>1723</v>
      </c>
      <c r="B1727" s="29" t="s">
        <v>48</v>
      </c>
      <c r="C1727" s="30">
        <v>29499</v>
      </c>
      <c r="D1727" s="31"/>
      <c r="E1727" s="30" t="s">
        <v>21</v>
      </c>
      <c r="F1727" s="31" t="s">
        <v>2</v>
      </c>
      <c r="G1727" s="32">
        <f t="shared" ref="G1727:K1742" si="2">SUM(G5,G26,G47,G68,G89,G110,G131,G152,G173,G194,G215,G236,G257,G278,G299,G320,G341,G362,G383,G404,G425,G446,G467,G488,G509)</f>
        <v>10064</v>
      </c>
      <c r="H1727" s="32">
        <f t="shared" si="2"/>
        <v>3953</v>
      </c>
      <c r="I1727" s="32">
        <f t="shared" si="2"/>
        <v>96</v>
      </c>
      <c r="J1727" s="32">
        <f t="shared" si="2"/>
        <v>0</v>
      </c>
      <c r="K1727" s="32">
        <f t="shared" si="2"/>
        <v>14102</v>
      </c>
      <c r="L1727" s="32"/>
    </row>
    <row r="1728" spans="1:12" s="72" customFormat="1" ht="12.75" customHeight="1">
      <c r="A1728" s="20">
        <v>1724</v>
      </c>
      <c r="B1728" s="29" t="s">
        <v>48</v>
      </c>
      <c r="C1728" s="30">
        <v>29499</v>
      </c>
      <c r="D1728" s="31"/>
      <c r="E1728" s="30" t="s">
        <v>22</v>
      </c>
      <c r="F1728" s="31" t="s">
        <v>3</v>
      </c>
      <c r="G1728" s="32">
        <f t="shared" si="2"/>
        <v>127</v>
      </c>
      <c r="H1728" s="32">
        <f t="shared" si="2"/>
        <v>78</v>
      </c>
      <c r="I1728" s="32">
        <f t="shared" si="2"/>
        <v>12</v>
      </c>
      <c r="J1728" s="32">
        <f t="shared" si="2"/>
        <v>0</v>
      </c>
      <c r="K1728" s="32">
        <f t="shared" si="2"/>
        <v>224</v>
      </c>
      <c r="L1728" s="19"/>
    </row>
    <row r="1729" spans="1:12" s="72" customFormat="1" ht="12.75" customHeight="1">
      <c r="A1729" s="20">
        <v>1725</v>
      </c>
      <c r="B1729" s="29" t="s">
        <v>48</v>
      </c>
      <c r="C1729" s="30">
        <v>29499</v>
      </c>
      <c r="D1729" s="31"/>
      <c r="E1729" s="30" t="s">
        <v>23</v>
      </c>
      <c r="F1729" s="31" t="s">
        <v>4</v>
      </c>
      <c r="G1729" s="32">
        <f t="shared" si="2"/>
        <v>2734</v>
      </c>
      <c r="H1729" s="32">
        <f t="shared" si="2"/>
        <v>3268</v>
      </c>
      <c r="I1729" s="32">
        <f t="shared" si="2"/>
        <v>387</v>
      </c>
      <c r="J1729" s="32">
        <f t="shared" si="2"/>
        <v>9</v>
      </c>
      <c r="K1729" s="32">
        <f t="shared" si="2"/>
        <v>6376</v>
      </c>
      <c r="L1729" s="19"/>
    </row>
    <row r="1730" spans="1:12" s="72" customFormat="1" ht="12.75" customHeight="1">
      <c r="A1730" s="20">
        <v>1726</v>
      </c>
      <c r="B1730" s="29" t="s">
        <v>48</v>
      </c>
      <c r="C1730" s="30">
        <v>29499</v>
      </c>
      <c r="D1730" s="31"/>
      <c r="E1730" s="30" t="s">
        <v>24</v>
      </c>
      <c r="F1730" s="31" t="s">
        <v>5</v>
      </c>
      <c r="G1730" s="32">
        <f t="shared" si="2"/>
        <v>271</v>
      </c>
      <c r="H1730" s="32">
        <f t="shared" si="2"/>
        <v>198</v>
      </c>
      <c r="I1730" s="32">
        <f t="shared" si="2"/>
        <v>9</v>
      </c>
      <c r="J1730" s="32">
        <f t="shared" si="2"/>
        <v>0</v>
      </c>
      <c r="K1730" s="32">
        <f t="shared" si="2"/>
        <v>473</v>
      </c>
      <c r="L1730" s="19"/>
    </row>
    <row r="1731" spans="1:12" s="72" customFormat="1" ht="12.75" customHeight="1">
      <c r="A1731" s="20">
        <v>1727</v>
      </c>
      <c r="B1731" s="29" t="s">
        <v>48</v>
      </c>
      <c r="C1731" s="30">
        <v>29499</v>
      </c>
      <c r="D1731" s="31"/>
      <c r="E1731" s="30" t="s">
        <v>25</v>
      </c>
      <c r="F1731" s="31" t="s">
        <v>6</v>
      </c>
      <c r="G1731" s="32">
        <f t="shared" si="2"/>
        <v>17475</v>
      </c>
      <c r="H1731" s="32">
        <f t="shared" si="2"/>
        <v>11157</v>
      </c>
      <c r="I1731" s="32">
        <f t="shared" si="2"/>
        <v>212</v>
      </c>
      <c r="J1731" s="32">
        <f t="shared" si="2"/>
        <v>0</v>
      </c>
      <c r="K1731" s="32">
        <f t="shared" si="2"/>
        <v>28872</v>
      </c>
      <c r="L1731" s="19"/>
    </row>
    <row r="1732" spans="1:12" s="72" customFormat="1" ht="12.75" customHeight="1">
      <c r="A1732" s="20">
        <v>1728</v>
      </c>
      <c r="B1732" s="29" t="s">
        <v>48</v>
      </c>
      <c r="C1732" s="30">
        <v>29499</v>
      </c>
      <c r="D1732" s="31"/>
      <c r="E1732" s="30" t="s">
        <v>26</v>
      </c>
      <c r="F1732" s="31" t="s">
        <v>7</v>
      </c>
      <c r="G1732" s="32">
        <f t="shared" si="2"/>
        <v>2865</v>
      </c>
      <c r="H1732" s="32">
        <f t="shared" si="2"/>
        <v>2777</v>
      </c>
      <c r="I1732" s="32">
        <f t="shared" si="2"/>
        <v>232</v>
      </c>
      <c r="J1732" s="32">
        <f t="shared" si="2"/>
        <v>0</v>
      </c>
      <c r="K1732" s="32">
        <f t="shared" si="2"/>
        <v>5875</v>
      </c>
      <c r="L1732" s="19"/>
    </row>
    <row r="1733" spans="1:12" s="72" customFormat="1" ht="12.75" customHeight="1">
      <c r="A1733" s="20">
        <v>1729</v>
      </c>
      <c r="B1733" s="29" t="s">
        <v>48</v>
      </c>
      <c r="C1733" s="30">
        <v>29499</v>
      </c>
      <c r="D1733" s="31"/>
      <c r="E1733" s="30" t="s">
        <v>27</v>
      </c>
      <c r="F1733" s="31" t="s">
        <v>8</v>
      </c>
      <c r="G1733" s="32">
        <f t="shared" si="2"/>
        <v>4526</v>
      </c>
      <c r="H1733" s="32">
        <f t="shared" si="2"/>
        <v>5685</v>
      </c>
      <c r="I1733" s="32">
        <f t="shared" si="2"/>
        <v>433</v>
      </c>
      <c r="J1733" s="32">
        <f t="shared" si="2"/>
        <v>3</v>
      </c>
      <c r="K1733" s="32">
        <f t="shared" si="2"/>
        <v>10661</v>
      </c>
      <c r="L1733" s="19"/>
    </row>
    <row r="1734" spans="1:12" s="72" customFormat="1" ht="12.75" customHeight="1">
      <c r="A1734" s="20">
        <v>1730</v>
      </c>
      <c r="B1734" s="29" t="s">
        <v>48</v>
      </c>
      <c r="C1734" s="30">
        <v>29499</v>
      </c>
      <c r="D1734" s="31"/>
      <c r="E1734" s="30" t="s">
        <v>28</v>
      </c>
      <c r="F1734" s="31" t="s">
        <v>9</v>
      </c>
      <c r="G1734" s="32">
        <f t="shared" si="2"/>
        <v>1892</v>
      </c>
      <c r="H1734" s="32">
        <f t="shared" si="2"/>
        <v>4199</v>
      </c>
      <c r="I1734" s="32">
        <f t="shared" si="2"/>
        <v>348</v>
      </c>
      <c r="J1734" s="32">
        <f t="shared" si="2"/>
        <v>12</v>
      </c>
      <c r="K1734" s="32">
        <f t="shared" si="2"/>
        <v>6459</v>
      </c>
      <c r="L1734" s="19"/>
    </row>
    <row r="1735" spans="1:12" s="72" customFormat="1" ht="12.75" customHeight="1">
      <c r="A1735" s="20">
        <v>1731</v>
      </c>
      <c r="B1735" s="29" t="s">
        <v>48</v>
      </c>
      <c r="C1735" s="30">
        <v>29499</v>
      </c>
      <c r="D1735" s="31"/>
      <c r="E1735" s="30" t="s">
        <v>29</v>
      </c>
      <c r="F1735" s="31" t="s">
        <v>10</v>
      </c>
      <c r="G1735" s="32">
        <f t="shared" si="2"/>
        <v>7047</v>
      </c>
      <c r="H1735" s="32">
        <f t="shared" si="2"/>
        <v>3235</v>
      </c>
      <c r="I1735" s="32">
        <f t="shared" si="2"/>
        <v>111</v>
      </c>
      <c r="J1735" s="32">
        <f t="shared" si="2"/>
        <v>3</v>
      </c>
      <c r="K1735" s="32">
        <f t="shared" si="2"/>
        <v>10390</v>
      </c>
      <c r="L1735" s="19"/>
    </row>
    <row r="1736" spans="1:12" s="72" customFormat="1" ht="12.75" customHeight="1">
      <c r="A1736" s="20">
        <v>1732</v>
      </c>
      <c r="B1736" s="29" t="s">
        <v>48</v>
      </c>
      <c r="C1736" s="30">
        <v>29499</v>
      </c>
      <c r="D1736" s="31"/>
      <c r="E1736" s="30" t="s">
        <v>30</v>
      </c>
      <c r="F1736" s="31" t="s">
        <v>11</v>
      </c>
      <c r="G1736" s="32">
        <f t="shared" si="2"/>
        <v>961</v>
      </c>
      <c r="H1736" s="32">
        <f t="shared" si="2"/>
        <v>431</v>
      </c>
      <c r="I1736" s="32">
        <f t="shared" si="2"/>
        <v>26</v>
      </c>
      <c r="J1736" s="32">
        <f t="shared" si="2"/>
        <v>0</v>
      </c>
      <c r="K1736" s="32">
        <f t="shared" si="2"/>
        <v>1437</v>
      </c>
      <c r="L1736" s="19"/>
    </row>
    <row r="1737" spans="1:12" s="72" customFormat="1" ht="12.75" customHeight="1">
      <c r="A1737" s="20">
        <v>1733</v>
      </c>
      <c r="B1737" s="29" t="s">
        <v>48</v>
      </c>
      <c r="C1737" s="30">
        <v>29499</v>
      </c>
      <c r="D1737" s="31"/>
      <c r="E1737" s="30" t="s">
        <v>31</v>
      </c>
      <c r="F1737" s="31" t="s">
        <v>12</v>
      </c>
      <c r="G1737" s="32">
        <f t="shared" si="2"/>
        <v>12719</v>
      </c>
      <c r="H1737" s="32">
        <f t="shared" si="2"/>
        <v>2490</v>
      </c>
      <c r="I1737" s="32">
        <f t="shared" si="2"/>
        <v>42</v>
      </c>
      <c r="J1737" s="32">
        <f t="shared" si="2"/>
        <v>6</v>
      </c>
      <c r="K1737" s="32">
        <f t="shared" si="2"/>
        <v>15271</v>
      </c>
      <c r="L1737" s="19"/>
    </row>
    <row r="1738" spans="1:12" s="72" customFormat="1" ht="12.75" customHeight="1">
      <c r="A1738" s="20">
        <v>1734</v>
      </c>
      <c r="B1738" s="29" t="s">
        <v>48</v>
      </c>
      <c r="C1738" s="30">
        <v>29499</v>
      </c>
      <c r="D1738" s="31"/>
      <c r="E1738" s="30" t="s">
        <v>32</v>
      </c>
      <c r="F1738" s="31" t="s">
        <v>13</v>
      </c>
      <c r="G1738" s="32">
        <f t="shared" si="2"/>
        <v>15873</v>
      </c>
      <c r="H1738" s="32">
        <f t="shared" si="2"/>
        <v>1985</v>
      </c>
      <c r="I1738" s="32">
        <f t="shared" si="2"/>
        <v>71</v>
      </c>
      <c r="J1738" s="32">
        <f t="shared" si="2"/>
        <v>0</v>
      </c>
      <c r="K1738" s="32">
        <f t="shared" si="2"/>
        <v>17960</v>
      </c>
      <c r="L1738" s="19"/>
    </row>
    <row r="1739" spans="1:12" s="72" customFormat="1" ht="12.75" customHeight="1">
      <c r="A1739" s="20">
        <v>1735</v>
      </c>
      <c r="B1739" s="29" t="s">
        <v>48</v>
      </c>
      <c r="C1739" s="30">
        <v>29499</v>
      </c>
      <c r="D1739" s="31"/>
      <c r="E1739" s="30" t="s">
        <v>33</v>
      </c>
      <c r="F1739" s="31" t="s">
        <v>14</v>
      </c>
      <c r="G1739" s="32">
        <f t="shared" si="2"/>
        <v>12022</v>
      </c>
      <c r="H1739" s="32">
        <f t="shared" si="2"/>
        <v>8152</v>
      </c>
      <c r="I1739" s="32">
        <f t="shared" si="2"/>
        <v>225</v>
      </c>
      <c r="J1739" s="32">
        <f t="shared" si="2"/>
        <v>0</v>
      </c>
      <c r="K1739" s="32">
        <f t="shared" si="2"/>
        <v>20387</v>
      </c>
      <c r="L1739" s="19"/>
    </row>
    <row r="1740" spans="1:12" s="72" customFormat="1" ht="12.75" customHeight="1">
      <c r="A1740" s="20">
        <v>1736</v>
      </c>
      <c r="B1740" s="29" t="s">
        <v>48</v>
      </c>
      <c r="C1740" s="30">
        <v>29499</v>
      </c>
      <c r="D1740" s="31"/>
      <c r="E1740" s="30" t="s">
        <v>34</v>
      </c>
      <c r="F1740" s="31" t="s">
        <v>15</v>
      </c>
      <c r="G1740" s="32">
        <f t="shared" si="2"/>
        <v>3268</v>
      </c>
      <c r="H1740" s="32">
        <f t="shared" si="2"/>
        <v>2283</v>
      </c>
      <c r="I1740" s="32">
        <f t="shared" si="2"/>
        <v>227</v>
      </c>
      <c r="J1740" s="32">
        <f t="shared" si="2"/>
        <v>7</v>
      </c>
      <c r="K1740" s="32">
        <f t="shared" si="2"/>
        <v>5734</v>
      </c>
      <c r="L1740" s="19"/>
    </row>
    <row r="1741" spans="1:12" s="72" customFormat="1" ht="12.75" customHeight="1">
      <c r="A1741" s="20">
        <v>1737</v>
      </c>
      <c r="B1741" s="29" t="s">
        <v>48</v>
      </c>
      <c r="C1741" s="30">
        <v>29499</v>
      </c>
      <c r="D1741" s="31"/>
      <c r="E1741" s="30" t="s">
        <v>35</v>
      </c>
      <c r="F1741" s="31" t="s">
        <v>16</v>
      </c>
      <c r="G1741" s="32">
        <f t="shared" si="2"/>
        <v>278</v>
      </c>
      <c r="H1741" s="32">
        <f t="shared" si="2"/>
        <v>163</v>
      </c>
      <c r="I1741" s="32">
        <f t="shared" si="2"/>
        <v>30</v>
      </c>
      <c r="J1741" s="32">
        <f t="shared" si="2"/>
        <v>0</v>
      </c>
      <c r="K1741" s="32">
        <f t="shared" si="2"/>
        <v>468</v>
      </c>
      <c r="L1741" s="19"/>
    </row>
    <row r="1742" spans="1:12" s="72" customFormat="1" ht="12.75" customHeight="1">
      <c r="A1742" s="20">
        <v>1738</v>
      </c>
      <c r="B1742" s="29" t="s">
        <v>48</v>
      </c>
      <c r="C1742" s="30">
        <v>29499</v>
      </c>
      <c r="D1742" s="31"/>
      <c r="E1742" s="30" t="s">
        <v>36</v>
      </c>
      <c r="F1742" s="31" t="s">
        <v>17</v>
      </c>
      <c r="G1742" s="32">
        <f t="shared" si="2"/>
        <v>1165</v>
      </c>
      <c r="H1742" s="32">
        <f t="shared" si="2"/>
        <v>854</v>
      </c>
      <c r="I1742" s="32">
        <f t="shared" si="2"/>
        <v>101</v>
      </c>
      <c r="J1742" s="32">
        <f t="shared" si="2"/>
        <v>11</v>
      </c>
      <c r="K1742" s="32">
        <f t="shared" si="2"/>
        <v>2145</v>
      </c>
      <c r="L1742" s="19"/>
    </row>
    <row r="1743" spans="1:12" customFormat="1" ht="12.75" customHeight="1">
      <c r="A1743" s="20">
        <v>1739</v>
      </c>
      <c r="B1743" s="29" t="s">
        <v>48</v>
      </c>
      <c r="C1743" s="30">
        <v>29499</v>
      </c>
      <c r="D1743" s="31"/>
      <c r="E1743" s="30" t="s">
        <v>37</v>
      </c>
      <c r="F1743" s="31" t="s">
        <v>18</v>
      </c>
      <c r="G1743" s="32">
        <f t="shared" ref="G1743:K1746" si="3">SUM(G21,G42,G63,G84,G105,G126,G147,G168,G189,G210,G231,G252,G273,G294,G315,G336,G357,G378,G399,G420,G441,G462,G483,G504,G525)</f>
        <v>5496</v>
      </c>
      <c r="H1743" s="32">
        <f t="shared" si="3"/>
        <v>4249</v>
      </c>
      <c r="I1743" s="32">
        <f t="shared" si="3"/>
        <v>252</v>
      </c>
      <c r="J1743" s="32">
        <f t="shared" si="3"/>
        <v>19</v>
      </c>
      <c r="K1743" s="32">
        <f t="shared" si="3"/>
        <v>10042</v>
      </c>
      <c r="L1743" s="19"/>
    </row>
    <row r="1744" spans="1:12" customFormat="1" ht="12.75" customHeight="1">
      <c r="A1744" s="20">
        <v>1740</v>
      </c>
      <c r="B1744" s="29" t="s">
        <v>48</v>
      </c>
      <c r="C1744" s="30">
        <v>29499</v>
      </c>
      <c r="D1744" s="31"/>
      <c r="E1744" s="30" t="s">
        <v>38</v>
      </c>
      <c r="F1744" s="31" t="s">
        <v>19</v>
      </c>
      <c r="G1744" s="32">
        <f t="shared" si="3"/>
        <v>1395</v>
      </c>
      <c r="H1744" s="32">
        <f t="shared" si="3"/>
        <v>671</v>
      </c>
      <c r="I1744" s="32">
        <f t="shared" si="3"/>
        <v>58</v>
      </c>
      <c r="J1744" s="32">
        <f t="shared" si="3"/>
        <v>0</v>
      </c>
      <c r="K1744" s="32">
        <f t="shared" si="3"/>
        <v>2106</v>
      </c>
      <c r="L1744" s="19"/>
    </row>
    <row r="1745" spans="1:12" customFormat="1" ht="12.75" customHeight="1">
      <c r="A1745" s="20">
        <v>1741</v>
      </c>
      <c r="B1745" s="29" t="s">
        <v>48</v>
      </c>
      <c r="C1745" s="30">
        <v>29499</v>
      </c>
      <c r="D1745" s="31"/>
      <c r="E1745" s="30" t="s">
        <v>39</v>
      </c>
      <c r="F1745" s="31" t="s">
        <v>20</v>
      </c>
      <c r="G1745" s="32">
        <f t="shared" si="3"/>
        <v>2971</v>
      </c>
      <c r="H1745" s="32">
        <f t="shared" si="3"/>
        <v>3662</v>
      </c>
      <c r="I1745" s="32">
        <f t="shared" si="3"/>
        <v>60</v>
      </c>
      <c r="J1745" s="32">
        <f t="shared" si="3"/>
        <v>3</v>
      </c>
      <c r="K1745" s="32">
        <f t="shared" si="3"/>
        <v>6682</v>
      </c>
      <c r="L1745" s="19"/>
    </row>
    <row r="1746" spans="1:12" customFormat="1" ht="12.75" customHeight="1">
      <c r="A1746" s="20">
        <v>1742</v>
      </c>
      <c r="B1746" s="29" t="s">
        <v>48</v>
      </c>
      <c r="C1746" s="30">
        <v>29499</v>
      </c>
      <c r="D1746" s="31"/>
      <c r="E1746" s="30" t="s">
        <v>40</v>
      </c>
      <c r="F1746" s="31" t="s">
        <v>41</v>
      </c>
      <c r="G1746" s="32">
        <f t="shared" si="3"/>
        <v>1496</v>
      </c>
      <c r="H1746" s="32">
        <f t="shared" si="3"/>
        <v>417</v>
      </c>
      <c r="I1746" s="32">
        <f t="shared" si="3"/>
        <v>11</v>
      </c>
      <c r="J1746" s="32">
        <f t="shared" si="3"/>
        <v>0</v>
      </c>
      <c r="K1746" s="32">
        <f t="shared" si="3"/>
        <v>1936</v>
      </c>
      <c r="L1746" s="19"/>
    </row>
    <row r="1747" spans="1:12" customFormat="1" ht="12.75" customHeight="1">
      <c r="A1747" s="20">
        <v>1743</v>
      </c>
      <c r="B1747" s="29" t="s">
        <v>48</v>
      </c>
      <c r="C1747" s="30">
        <v>29499</v>
      </c>
      <c r="D1747" s="31"/>
      <c r="E1747" s="30"/>
      <c r="F1747" s="31"/>
      <c r="G1747" s="32">
        <f>SUM(G25,G46,G67,G88,G109,G130,G151,G172,G193,G214,G235,G256,G277,G298,G319,G340,G361,G382,G403,G424,G445,G466,G487,G508,G529)</f>
        <v>104679</v>
      </c>
      <c r="H1747" s="32">
        <f>SUM(H25,H46,H67,H88,H109,H130,H151,H172,H193,H214,H235,H256,H277,H298,H319,H340,H361,H382,H403,H424,H445,H466,H487,H508,H529)</f>
        <v>59901</v>
      </c>
      <c r="I1747" s="32">
        <f>SUM(I25,I46,I67,I88,I109,I130,I151,I172,I193,I214,I235,I256,I277,I298,I319,I340,I361,I382,I403,I424,I445,I466,I487,I508,I529)</f>
        <v>2940</v>
      </c>
      <c r="J1747" s="32">
        <f>SUM(J25,J46,J67,J88,J109,J130,J151,J172,J193,J214,J235,J256,J277,J298,J319,J340,J361,J382,J403,J424,J445,J466,J487,J508,J529)</f>
        <v>77</v>
      </c>
      <c r="K1747" s="32">
        <f>SUM(K25,K46,K67,K88,K109,K130,K151,K172,K193,K214,K235,K256,K277,K298,K319,K340,K361,K382,K403,K424,K445,K466,K487,K508,K529)</f>
        <v>167631</v>
      </c>
      <c r="L1747" s="19"/>
    </row>
    <row r="1748" spans="1:12" customFormat="1" ht="12.75" customHeight="1">
      <c r="A1748" s="20">
        <v>1744</v>
      </c>
      <c r="B1748" s="29"/>
      <c r="C1748" s="30"/>
      <c r="D1748" s="31"/>
      <c r="E1748" s="30"/>
      <c r="F1748" s="31"/>
      <c r="G1748" s="32"/>
      <c r="H1748" s="32"/>
      <c r="I1748" s="32"/>
      <c r="J1748" s="32"/>
      <c r="K1748" s="32"/>
      <c r="L1748" s="19"/>
    </row>
    <row r="1749" spans="1:12" customFormat="1" ht="12.75" customHeight="1">
      <c r="A1749" s="20">
        <v>1745</v>
      </c>
      <c r="B1749" s="33" t="s">
        <v>48</v>
      </c>
      <c r="C1749" s="34">
        <v>29499</v>
      </c>
      <c r="D1749" s="35"/>
      <c r="E1749" s="34" t="s">
        <v>21</v>
      </c>
      <c r="F1749" s="35" t="s">
        <v>2</v>
      </c>
      <c r="G1749" s="36">
        <f t="shared" ref="G1749:K1764" si="4">SUM(G530,G551,G572,G593,G614,G635,G656,G677,G698,G719,G740,G761,G782,G803,G824,G845,G866,G887,G908,G929,G950,G971,G992,G992,G992,G1013,G1034,G1055)</f>
        <v>9810</v>
      </c>
      <c r="H1749" s="36">
        <f t="shared" si="4"/>
        <v>3935</v>
      </c>
      <c r="I1749" s="36">
        <f t="shared" si="4"/>
        <v>204</v>
      </c>
      <c r="J1749" s="36">
        <f t="shared" si="4"/>
        <v>6</v>
      </c>
      <c r="K1749" s="36">
        <f t="shared" si="4"/>
        <v>13963</v>
      </c>
      <c r="L1749" s="19"/>
    </row>
    <row r="1750" spans="1:12" customFormat="1" ht="12.75" customHeight="1">
      <c r="A1750" s="20">
        <v>1746</v>
      </c>
      <c r="B1750" s="33" t="s">
        <v>48</v>
      </c>
      <c r="C1750" s="34">
        <v>29499</v>
      </c>
      <c r="D1750" s="35"/>
      <c r="E1750" s="34" t="s">
        <v>22</v>
      </c>
      <c r="F1750" s="35" t="s">
        <v>3</v>
      </c>
      <c r="G1750" s="36">
        <f t="shared" si="4"/>
        <v>257</v>
      </c>
      <c r="H1750" s="36">
        <f t="shared" si="4"/>
        <v>128</v>
      </c>
      <c r="I1750" s="36">
        <f t="shared" si="4"/>
        <v>15</v>
      </c>
      <c r="J1750" s="36">
        <f t="shared" si="4"/>
        <v>0</v>
      </c>
      <c r="K1750" s="36">
        <f t="shared" si="4"/>
        <v>399</v>
      </c>
      <c r="L1750" s="19"/>
    </row>
    <row r="1751" spans="1:12" customFormat="1" ht="12.75" customHeight="1">
      <c r="A1751" s="20">
        <v>1747</v>
      </c>
      <c r="B1751" s="33" t="s">
        <v>48</v>
      </c>
      <c r="C1751" s="34">
        <v>29499</v>
      </c>
      <c r="D1751" s="35"/>
      <c r="E1751" s="34" t="s">
        <v>23</v>
      </c>
      <c r="F1751" s="35" t="s">
        <v>4</v>
      </c>
      <c r="G1751" s="36">
        <f t="shared" si="4"/>
        <v>4046</v>
      </c>
      <c r="H1751" s="36">
        <f t="shared" si="4"/>
        <v>5592</v>
      </c>
      <c r="I1751" s="36">
        <f t="shared" si="4"/>
        <v>967</v>
      </c>
      <c r="J1751" s="36">
        <f t="shared" si="4"/>
        <v>9</v>
      </c>
      <c r="K1751" s="36">
        <f t="shared" si="4"/>
        <v>10632</v>
      </c>
      <c r="L1751" s="19"/>
    </row>
    <row r="1752" spans="1:12" customFormat="1" ht="12.75" customHeight="1">
      <c r="A1752" s="20">
        <v>1748</v>
      </c>
      <c r="B1752" s="33" t="s">
        <v>48</v>
      </c>
      <c r="C1752" s="34">
        <v>29499</v>
      </c>
      <c r="D1752" s="35"/>
      <c r="E1752" s="34" t="s">
        <v>24</v>
      </c>
      <c r="F1752" s="35" t="s">
        <v>5</v>
      </c>
      <c r="G1752" s="36">
        <f t="shared" si="4"/>
        <v>307</v>
      </c>
      <c r="H1752" s="36">
        <f t="shared" si="4"/>
        <v>272</v>
      </c>
      <c r="I1752" s="36">
        <f t="shared" si="4"/>
        <v>40</v>
      </c>
      <c r="J1752" s="36">
        <f t="shared" si="4"/>
        <v>0</v>
      </c>
      <c r="K1752" s="36">
        <f t="shared" si="4"/>
        <v>646</v>
      </c>
      <c r="L1752" s="19"/>
    </row>
    <row r="1753" spans="1:12" customFormat="1" ht="12.75" customHeight="1">
      <c r="A1753" s="20">
        <v>1749</v>
      </c>
      <c r="B1753" s="33" t="s">
        <v>48</v>
      </c>
      <c r="C1753" s="34">
        <v>29499</v>
      </c>
      <c r="D1753" s="35"/>
      <c r="E1753" s="34" t="s">
        <v>25</v>
      </c>
      <c r="F1753" s="35" t="s">
        <v>6</v>
      </c>
      <c r="G1753" s="36">
        <f t="shared" si="4"/>
        <v>21445</v>
      </c>
      <c r="H1753" s="36">
        <f t="shared" si="4"/>
        <v>13886</v>
      </c>
      <c r="I1753" s="36">
        <f t="shared" si="4"/>
        <v>413</v>
      </c>
      <c r="J1753" s="36">
        <f t="shared" si="4"/>
        <v>12</v>
      </c>
      <c r="K1753" s="36">
        <f t="shared" si="4"/>
        <v>35749</v>
      </c>
      <c r="L1753" s="19"/>
    </row>
    <row r="1754" spans="1:12" customFormat="1" ht="12.75" customHeight="1">
      <c r="A1754" s="20">
        <v>1750</v>
      </c>
      <c r="B1754" s="33" t="s">
        <v>48</v>
      </c>
      <c r="C1754" s="34">
        <v>29499</v>
      </c>
      <c r="D1754" s="35"/>
      <c r="E1754" s="34" t="s">
        <v>26</v>
      </c>
      <c r="F1754" s="35" t="s">
        <v>7</v>
      </c>
      <c r="G1754" s="36">
        <f t="shared" si="4"/>
        <v>4563</v>
      </c>
      <c r="H1754" s="36">
        <f t="shared" si="4"/>
        <v>5064</v>
      </c>
      <c r="I1754" s="36">
        <f t="shared" si="4"/>
        <v>623</v>
      </c>
      <c r="J1754" s="36">
        <f t="shared" si="4"/>
        <v>12</v>
      </c>
      <c r="K1754" s="36">
        <f t="shared" si="4"/>
        <v>10270</v>
      </c>
      <c r="L1754" s="19"/>
    </row>
    <row r="1755" spans="1:12" customFormat="1" ht="12.75" customHeight="1">
      <c r="A1755" s="20">
        <v>1751</v>
      </c>
      <c r="B1755" s="33" t="s">
        <v>48</v>
      </c>
      <c r="C1755" s="34">
        <v>29499</v>
      </c>
      <c r="D1755" s="35"/>
      <c r="E1755" s="34" t="s">
        <v>27</v>
      </c>
      <c r="F1755" s="35" t="s">
        <v>8</v>
      </c>
      <c r="G1755" s="36">
        <f t="shared" si="4"/>
        <v>6025</v>
      </c>
      <c r="H1755" s="36">
        <f t="shared" si="4"/>
        <v>7827</v>
      </c>
      <c r="I1755" s="36">
        <f t="shared" si="4"/>
        <v>499</v>
      </c>
      <c r="J1755" s="36">
        <f t="shared" si="4"/>
        <v>12</v>
      </c>
      <c r="K1755" s="36">
        <f t="shared" si="4"/>
        <v>14384</v>
      </c>
      <c r="L1755" s="19"/>
    </row>
    <row r="1756" spans="1:12" customFormat="1" ht="12.75" customHeight="1">
      <c r="A1756" s="20">
        <v>1752</v>
      </c>
      <c r="B1756" s="33" t="s">
        <v>48</v>
      </c>
      <c r="C1756" s="34">
        <v>29499</v>
      </c>
      <c r="D1756" s="35"/>
      <c r="E1756" s="34" t="s">
        <v>28</v>
      </c>
      <c r="F1756" s="35" t="s">
        <v>9</v>
      </c>
      <c r="G1756" s="36">
        <f t="shared" si="4"/>
        <v>2789</v>
      </c>
      <c r="H1756" s="36">
        <f t="shared" si="4"/>
        <v>6364</v>
      </c>
      <c r="I1756" s="36">
        <f t="shared" si="4"/>
        <v>622</v>
      </c>
      <c r="J1756" s="36">
        <f t="shared" si="4"/>
        <v>30</v>
      </c>
      <c r="K1756" s="36">
        <f t="shared" si="4"/>
        <v>9824</v>
      </c>
      <c r="L1756" s="19"/>
    </row>
    <row r="1757" spans="1:12" customFormat="1" ht="12.75" customHeight="1">
      <c r="A1757" s="20">
        <v>1753</v>
      </c>
      <c r="B1757" s="33" t="s">
        <v>48</v>
      </c>
      <c r="C1757" s="34">
        <v>29499</v>
      </c>
      <c r="D1757" s="35"/>
      <c r="E1757" s="34" t="s">
        <v>29</v>
      </c>
      <c r="F1757" s="35" t="s">
        <v>10</v>
      </c>
      <c r="G1757" s="36">
        <f t="shared" si="4"/>
        <v>9650</v>
      </c>
      <c r="H1757" s="36">
        <f t="shared" si="4"/>
        <v>4119</v>
      </c>
      <c r="I1757" s="36">
        <f t="shared" si="4"/>
        <v>191</v>
      </c>
      <c r="J1757" s="36">
        <f t="shared" si="4"/>
        <v>3</v>
      </c>
      <c r="K1757" s="36">
        <f t="shared" si="4"/>
        <v>13979</v>
      </c>
      <c r="L1757" s="19"/>
    </row>
    <row r="1758" spans="1:12" customFormat="1" ht="12.75" customHeight="1">
      <c r="A1758" s="20">
        <v>1754</v>
      </c>
      <c r="B1758" s="33" t="s">
        <v>48</v>
      </c>
      <c r="C1758" s="34">
        <v>29499</v>
      </c>
      <c r="D1758" s="35"/>
      <c r="E1758" s="34" t="s">
        <v>30</v>
      </c>
      <c r="F1758" s="35" t="s">
        <v>11</v>
      </c>
      <c r="G1758" s="36">
        <f t="shared" si="4"/>
        <v>1094</v>
      </c>
      <c r="H1758" s="36">
        <f t="shared" si="4"/>
        <v>595</v>
      </c>
      <c r="I1758" s="36">
        <f t="shared" si="4"/>
        <v>48</v>
      </c>
      <c r="J1758" s="36">
        <f t="shared" si="4"/>
        <v>0</v>
      </c>
      <c r="K1758" s="36">
        <f t="shared" si="4"/>
        <v>1742</v>
      </c>
      <c r="L1758" s="19"/>
    </row>
    <row r="1759" spans="1:12" customFormat="1" ht="12.75" customHeight="1">
      <c r="A1759" s="20">
        <v>1755</v>
      </c>
      <c r="B1759" s="33" t="s">
        <v>48</v>
      </c>
      <c r="C1759" s="34">
        <v>29499</v>
      </c>
      <c r="D1759" s="35"/>
      <c r="E1759" s="34" t="s">
        <v>31</v>
      </c>
      <c r="F1759" s="35" t="s">
        <v>12</v>
      </c>
      <c r="G1759" s="36">
        <f t="shared" si="4"/>
        <v>16520</v>
      </c>
      <c r="H1759" s="36">
        <f t="shared" si="4"/>
        <v>3591</v>
      </c>
      <c r="I1759" s="36">
        <f t="shared" si="4"/>
        <v>150</v>
      </c>
      <c r="J1759" s="36">
        <f t="shared" si="4"/>
        <v>16</v>
      </c>
      <c r="K1759" s="36">
        <f t="shared" si="4"/>
        <v>20256</v>
      </c>
      <c r="L1759" s="19"/>
    </row>
    <row r="1760" spans="1:12" customFormat="1" ht="12.75" customHeight="1">
      <c r="A1760" s="20">
        <v>1756</v>
      </c>
      <c r="B1760" s="33" t="s">
        <v>48</v>
      </c>
      <c r="C1760" s="34">
        <v>29499</v>
      </c>
      <c r="D1760" s="35"/>
      <c r="E1760" s="34" t="s">
        <v>32</v>
      </c>
      <c r="F1760" s="35" t="s">
        <v>13</v>
      </c>
      <c r="G1760" s="36">
        <f t="shared" si="4"/>
        <v>20630</v>
      </c>
      <c r="H1760" s="36">
        <f t="shared" si="4"/>
        <v>2819</v>
      </c>
      <c r="I1760" s="36">
        <f t="shared" si="4"/>
        <v>150</v>
      </c>
      <c r="J1760" s="36">
        <f t="shared" si="4"/>
        <v>3</v>
      </c>
      <c r="K1760" s="36">
        <f t="shared" si="4"/>
        <v>23620</v>
      </c>
      <c r="L1760" s="19"/>
    </row>
    <row r="1761" spans="1:12" customFormat="1" ht="12.75" customHeight="1">
      <c r="A1761" s="20">
        <v>1757</v>
      </c>
      <c r="B1761" s="33" t="s">
        <v>48</v>
      </c>
      <c r="C1761" s="34">
        <v>29499</v>
      </c>
      <c r="D1761" s="35"/>
      <c r="E1761" s="34" t="s">
        <v>33</v>
      </c>
      <c r="F1761" s="35" t="s">
        <v>14</v>
      </c>
      <c r="G1761" s="36">
        <f t="shared" si="4"/>
        <v>14935</v>
      </c>
      <c r="H1761" s="36">
        <f t="shared" si="4"/>
        <v>11068</v>
      </c>
      <c r="I1761" s="36">
        <f t="shared" si="4"/>
        <v>641</v>
      </c>
      <c r="J1761" s="36">
        <f t="shared" si="4"/>
        <v>15</v>
      </c>
      <c r="K1761" s="36">
        <f t="shared" si="4"/>
        <v>26667</v>
      </c>
      <c r="L1761" s="19"/>
    </row>
    <row r="1762" spans="1:12" customFormat="1" ht="12.75" customHeight="1">
      <c r="A1762" s="20">
        <v>1758</v>
      </c>
      <c r="B1762" s="33" t="s">
        <v>48</v>
      </c>
      <c r="C1762" s="34">
        <v>29499</v>
      </c>
      <c r="D1762" s="35"/>
      <c r="E1762" s="34" t="s">
        <v>34</v>
      </c>
      <c r="F1762" s="35" t="s">
        <v>15</v>
      </c>
      <c r="G1762" s="36">
        <f t="shared" si="4"/>
        <v>4544</v>
      </c>
      <c r="H1762" s="36">
        <f t="shared" si="4"/>
        <v>3451</v>
      </c>
      <c r="I1762" s="36">
        <f t="shared" si="4"/>
        <v>455</v>
      </c>
      <c r="J1762" s="36">
        <f t="shared" si="4"/>
        <v>38</v>
      </c>
      <c r="K1762" s="36">
        <f t="shared" si="4"/>
        <v>8500</v>
      </c>
      <c r="L1762" s="19"/>
    </row>
    <row r="1763" spans="1:12" customFormat="1" ht="12.75" customHeight="1">
      <c r="A1763" s="20">
        <v>1759</v>
      </c>
      <c r="B1763" s="33" t="s">
        <v>48</v>
      </c>
      <c r="C1763" s="34">
        <v>29499</v>
      </c>
      <c r="D1763" s="35"/>
      <c r="E1763" s="34" t="s">
        <v>35</v>
      </c>
      <c r="F1763" s="35" t="s">
        <v>16</v>
      </c>
      <c r="G1763" s="36">
        <f t="shared" si="4"/>
        <v>407</v>
      </c>
      <c r="H1763" s="36">
        <f t="shared" si="4"/>
        <v>302</v>
      </c>
      <c r="I1763" s="36">
        <f t="shared" si="4"/>
        <v>51</v>
      </c>
      <c r="J1763" s="36">
        <f t="shared" si="4"/>
        <v>6</v>
      </c>
      <c r="K1763" s="36">
        <f t="shared" si="4"/>
        <v>760</v>
      </c>
      <c r="L1763" s="19"/>
    </row>
    <row r="1764" spans="1:12" customFormat="1" ht="12.75" customHeight="1">
      <c r="A1764" s="20">
        <v>1760</v>
      </c>
      <c r="B1764" s="33" t="s">
        <v>48</v>
      </c>
      <c r="C1764" s="34">
        <v>29499</v>
      </c>
      <c r="D1764" s="35"/>
      <c r="E1764" s="34" t="s">
        <v>36</v>
      </c>
      <c r="F1764" s="35" t="s">
        <v>17</v>
      </c>
      <c r="G1764" s="36">
        <f t="shared" si="4"/>
        <v>1440</v>
      </c>
      <c r="H1764" s="36">
        <f t="shared" si="4"/>
        <v>1209</v>
      </c>
      <c r="I1764" s="36">
        <f t="shared" si="4"/>
        <v>201</v>
      </c>
      <c r="J1764" s="36">
        <f t="shared" si="4"/>
        <v>8</v>
      </c>
      <c r="K1764" s="36">
        <f t="shared" si="4"/>
        <v>2879</v>
      </c>
      <c r="L1764" s="19"/>
    </row>
    <row r="1765" spans="1:12" customFormat="1" ht="12.75" customHeight="1">
      <c r="A1765" s="20">
        <v>1761</v>
      </c>
      <c r="B1765" s="33" t="s">
        <v>48</v>
      </c>
      <c r="C1765" s="34">
        <v>29499</v>
      </c>
      <c r="D1765" s="35"/>
      <c r="E1765" s="34" t="s">
        <v>37</v>
      </c>
      <c r="F1765" s="35" t="s">
        <v>18</v>
      </c>
      <c r="G1765" s="36">
        <f t="shared" ref="G1765:K1768" si="5">SUM(G546,G567,G588,G609,G630,G651,G672,G693,G714,G735,G756,G777,G798,G819,G840,G861,G882,G903,G924,G945,G966,G987,G1008,G1008,G1008,G1029,G1050,G1071)</f>
        <v>5990</v>
      </c>
      <c r="H1765" s="36">
        <f t="shared" si="5"/>
        <v>4600</v>
      </c>
      <c r="I1765" s="36">
        <f t="shared" si="5"/>
        <v>295</v>
      </c>
      <c r="J1765" s="36">
        <f t="shared" si="5"/>
        <v>12</v>
      </c>
      <c r="K1765" s="36">
        <f t="shared" si="5"/>
        <v>10911</v>
      </c>
      <c r="L1765" s="19"/>
    </row>
    <row r="1766" spans="1:12" customFormat="1" ht="12.75" customHeight="1">
      <c r="A1766" s="20">
        <v>1762</v>
      </c>
      <c r="B1766" s="33" t="s">
        <v>48</v>
      </c>
      <c r="C1766" s="34">
        <v>29499</v>
      </c>
      <c r="D1766" s="35"/>
      <c r="E1766" s="34" t="s">
        <v>38</v>
      </c>
      <c r="F1766" s="35" t="s">
        <v>19</v>
      </c>
      <c r="G1766" s="36">
        <f t="shared" si="5"/>
        <v>1542</v>
      </c>
      <c r="H1766" s="36">
        <f t="shared" si="5"/>
        <v>861</v>
      </c>
      <c r="I1766" s="36">
        <f t="shared" si="5"/>
        <v>79</v>
      </c>
      <c r="J1766" s="36">
        <f t="shared" si="5"/>
        <v>3</v>
      </c>
      <c r="K1766" s="36">
        <f t="shared" si="5"/>
        <v>2440</v>
      </c>
      <c r="L1766" s="19"/>
    </row>
    <row r="1767" spans="1:12" customFormat="1" ht="12.75" customHeight="1">
      <c r="A1767" s="20">
        <v>1763</v>
      </c>
      <c r="B1767" s="33" t="s">
        <v>48</v>
      </c>
      <c r="C1767" s="34">
        <v>29499</v>
      </c>
      <c r="D1767" s="35"/>
      <c r="E1767" s="34" t="s">
        <v>39</v>
      </c>
      <c r="F1767" s="35" t="s">
        <v>20</v>
      </c>
      <c r="G1767" s="36">
        <f t="shared" si="5"/>
        <v>3904</v>
      </c>
      <c r="H1767" s="36">
        <f t="shared" si="5"/>
        <v>5472</v>
      </c>
      <c r="I1767" s="36">
        <f t="shared" si="5"/>
        <v>132</v>
      </c>
      <c r="J1767" s="36">
        <f t="shared" si="5"/>
        <v>6</v>
      </c>
      <c r="K1767" s="36">
        <f t="shared" si="5"/>
        <v>9532</v>
      </c>
      <c r="L1767" s="19"/>
    </row>
    <row r="1768" spans="1:12" customFormat="1" ht="12.75" customHeight="1">
      <c r="A1768" s="20">
        <v>1764</v>
      </c>
      <c r="B1768" s="33" t="s">
        <v>48</v>
      </c>
      <c r="C1768" s="34">
        <v>29499</v>
      </c>
      <c r="D1768" s="35"/>
      <c r="E1768" s="34" t="s">
        <v>40</v>
      </c>
      <c r="F1768" s="35" t="s">
        <v>41</v>
      </c>
      <c r="G1768" s="36">
        <f t="shared" si="5"/>
        <v>2144</v>
      </c>
      <c r="H1768" s="36">
        <f t="shared" si="5"/>
        <v>706</v>
      </c>
      <c r="I1768" s="36">
        <f t="shared" si="5"/>
        <v>26</v>
      </c>
      <c r="J1768" s="36">
        <f t="shared" si="5"/>
        <v>6</v>
      </c>
      <c r="K1768" s="36">
        <f t="shared" si="5"/>
        <v>2851</v>
      </c>
      <c r="L1768" s="19"/>
    </row>
    <row r="1769" spans="1:12" customFormat="1" ht="12.75" customHeight="1">
      <c r="A1769" s="20">
        <v>1765</v>
      </c>
      <c r="B1769" s="33" t="s">
        <v>48</v>
      </c>
      <c r="C1769" s="34">
        <v>29499</v>
      </c>
      <c r="D1769" s="35"/>
      <c r="E1769" s="34"/>
      <c r="F1769" s="35"/>
      <c r="G1769" s="36">
        <f>SUM(G550,G571,G592,G613,G634,G655,G676,G697,G718,G739,G760,G781,G802,G823,G844,G865,G886,G907,G928,G949,G970,G991,G1012,G1012,G1012,G1033,G1054,G1075)</f>
        <v>132067</v>
      </c>
      <c r="H1769" s="36">
        <f>SUM(H550,H571,H592,H613,H634,H655,H676,H697,H718,H739,H760,H781,H802,H823,H844,H865,H886,H907,H928,H949,H970,H991,H1012,H1012,H1012,H1033,H1054,H1075)</f>
        <v>81865</v>
      </c>
      <c r="I1769" s="36">
        <f>SUM(I550,I571,I592,I613,I634,I655,I676,I697,I718,I739,I760,I781,I802,I823,I844,I865,I886,I907,I928,I949,I970,I991,I1012,I1012,I1012,I1033,I1054,I1075)</f>
        <v>5848</v>
      </c>
      <c r="J1769" s="36">
        <f>SUM(J550,J571,J592,J613,J634,J655,J676,J697,J718,J739,J760,J781,J802,J823,J844,J865,J886,J907,J928,J949,J970,J991,J1012,J1012,J1012,J1033,J1054,J1075)</f>
        <v>196</v>
      </c>
      <c r="K1769" s="36">
        <f>SUM(K550,K571,K592,K613,K634,K655,K676,K697,K718,K739,K760,K781,K802,K823,K844,K865,K886,K907,K928,K949,K970,K991,K1012,K1012,K1012,K1033,K1054,K1075)</f>
        <v>219984</v>
      </c>
      <c r="L1769" s="19"/>
    </row>
    <row r="1770" spans="1:12" customFormat="1" ht="12.75" customHeight="1">
      <c r="A1770" s="20">
        <v>1766</v>
      </c>
      <c r="B1770" s="33"/>
      <c r="C1770" s="34"/>
      <c r="D1770" s="35"/>
      <c r="E1770" s="34"/>
      <c r="F1770" s="35"/>
      <c r="G1770" s="36"/>
      <c r="H1770" s="36"/>
      <c r="I1770" s="36"/>
      <c r="J1770" s="36"/>
      <c r="K1770" s="36"/>
      <c r="L1770" s="19"/>
    </row>
    <row r="1771" spans="1:12" customFormat="1" ht="12.75" customHeight="1">
      <c r="A1771" s="20">
        <v>1767</v>
      </c>
      <c r="B1771" s="38" t="s">
        <v>48</v>
      </c>
      <c r="C1771" s="39">
        <v>29499</v>
      </c>
      <c r="D1771" s="40"/>
      <c r="E1771" s="39" t="s">
        <v>21</v>
      </c>
      <c r="F1771" s="40" t="s">
        <v>2</v>
      </c>
      <c r="G1771" s="41">
        <f t="shared" ref="G1771:K1786" si="6">SUM(G1076,G1097,G1118,G1139,G1160,G1181,G1202,G1223,G1244,G1265,G1328,G1349,G1370,G1391,G1412,G1433,G1454,G1475,G1496,G1517,G1538,G1559,G1580,G1601,G1622,G1643,G1664,G1684)</f>
        <v>8692</v>
      </c>
      <c r="H1771" s="41">
        <f t="shared" si="6"/>
        <v>3788</v>
      </c>
      <c r="I1771" s="41">
        <f t="shared" si="6"/>
        <v>101</v>
      </c>
      <c r="J1771" s="41">
        <f t="shared" si="6"/>
        <v>6</v>
      </c>
      <c r="K1771" s="41">
        <f t="shared" si="6"/>
        <v>12593</v>
      </c>
      <c r="L1771" s="19"/>
    </row>
    <row r="1772" spans="1:12" customFormat="1" ht="12.75" customHeight="1">
      <c r="A1772" s="20">
        <v>1768</v>
      </c>
      <c r="B1772" s="38" t="s">
        <v>48</v>
      </c>
      <c r="C1772" s="39">
        <v>29499</v>
      </c>
      <c r="D1772" s="40"/>
      <c r="E1772" s="39" t="s">
        <v>22</v>
      </c>
      <c r="F1772" s="40" t="s">
        <v>3</v>
      </c>
      <c r="G1772" s="41">
        <f t="shared" si="6"/>
        <v>736</v>
      </c>
      <c r="H1772" s="41">
        <f t="shared" si="6"/>
        <v>380</v>
      </c>
      <c r="I1772" s="41">
        <f t="shared" si="6"/>
        <v>16</v>
      </c>
      <c r="J1772" s="41">
        <f t="shared" si="6"/>
        <v>0</v>
      </c>
      <c r="K1772" s="41">
        <f t="shared" si="6"/>
        <v>1113</v>
      </c>
      <c r="L1772" s="19"/>
    </row>
    <row r="1773" spans="1:12" customFormat="1" ht="12.75" customHeight="1">
      <c r="A1773" s="20">
        <v>1769</v>
      </c>
      <c r="B1773" s="38" t="s">
        <v>48</v>
      </c>
      <c r="C1773" s="39">
        <v>29499</v>
      </c>
      <c r="D1773" s="40"/>
      <c r="E1773" s="39" t="s">
        <v>23</v>
      </c>
      <c r="F1773" s="40" t="s">
        <v>4</v>
      </c>
      <c r="G1773" s="41">
        <f t="shared" si="6"/>
        <v>2728</v>
      </c>
      <c r="H1773" s="41">
        <f t="shared" si="6"/>
        <v>2910</v>
      </c>
      <c r="I1773" s="41">
        <f t="shared" si="6"/>
        <v>369</v>
      </c>
      <c r="J1773" s="41">
        <f t="shared" si="6"/>
        <v>11</v>
      </c>
      <c r="K1773" s="41">
        <f t="shared" si="6"/>
        <v>6040</v>
      </c>
      <c r="L1773" s="19"/>
    </row>
    <row r="1774" spans="1:12" customFormat="1" ht="12.75" customHeight="1">
      <c r="A1774" s="20">
        <v>1770</v>
      </c>
      <c r="B1774" s="38" t="s">
        <v>48</v>
      </c>
      <c r="C1774" s="39">
        <v>29499</v>
      </c>
      <c r="D1774" s="40"/>
      <c r="E1774" s="39" t="s">
        <v>24</v>
      </c>
      <c r="F1774" s="40" t="s">
        <v>5</v>
      </c>
      <c r="G1774" s="41">
        <f t="shared" si="6"/>
        <v>347</v>
      </c>
      <c r="H1774" s="41">
        <f t="shared" si="6"/>
        <v>235</v>
      </c>
      <c r="I1774" s="41">
        <f t="shared" si="6"/>
        <v>124</v>
      </c>
      <c r="J1774" s="41">
        <f t="shared" si="6"/>
        <v>126</v>
      </c>
      <c r="K1774" s="41">
        <f t="shared" si="6"/>
        <v>819</v>
      </c>
      <c r="L1774" s="19"/>
    </row>
    <row r="1775" spans="1:12" customFormat="1" ht="12.75" customHeight="1">
      <c r="A1775" s="20">
        <v>1771</v>
      </c>
      <c r="B1775" s="38" t="s">
        <v>48</v>
      </c>
      <c r="C1775" s="39">
        <v>29499</v>
      </c>
      <c r="D1775" s="40"/>
      <c r="E1775" s="39" t="s">
        <v>25</v>
      </c>
      <c r="F1775" s="40" t="s">
        <v>6</v>
      </c>
      <c r="G1775" s="41">
        <f t="shared" si="6"/>
        <v>16430</v>
      </c>
      <c r="H1775" s="41">
        <f t="shared" si="6"/>
        <v>10331</v>
      </c>
      <c r="I1775" s="41">
        <f t="shared" si="6"/>
        <v>210</v>
      </c>
      <c r="J1775" s="41">
        <f t="shared" si="6"/>
        <v>23</v>
      </c>
      <c r="K1775" s="41">
        <f t="shared" si="6"/>
        <v>26990</v>
      </c>
      <c r="L1775" s="19"/>
    </row>
    <row r="1776" spans="1:12" customFormat="1" ht="12.75" customHeight="1">
      <c r="A1776" s="20">
        <v>1772</v>
      </c>
      <c r="B1776" s="38" t="s">
        <v>48</v>
      </c>
      <c r="C1776" s="39">
        <v>29499</v>
      </c>
      <c r="D1776" s="40"/>
      <c r="E1776" s="39" t="s">
        <v>26</v>
      </c>
      <c r="F1776" s="40" t="s">
        <v>7</v>
      </c>
      <c r="G1776" s="41">
        <f t="shared" si="6"/>
        <v>3068</v>
      </c>
      <c r="H1776" s="41">
        <f t="shared" si="6"/>
        <v>3090</v>
      </c>
      <c r="I1776" s="41">
        <f t="shared" si="6"/>
        <v>267</v>
      </c>
      <c r="J1776" s="41">
        <f t="shared" si="6"/>
        <v>42</v>
      </c>
      <c r="K1776" s="41">
        <f t="shared" si="6"/>
        <v>6471</v>
      </c>
      <c r="L1776" s="19"/>
    </row>
    <row r="1777" spans="1:12" customFormat="1" ht="12.75" customHeight="1">
      <c r="A1777" s="20">
        <v>1773</v>
      </c>
      <c r="B1777" s="38" t="s">
        <v>48</v>
      </c>
      <c r="C1777" s="39">
        <v>29499</v>
      </c>
      <c r="D1777" s="40"/>
      <c r="E1777" s="39" t="s">
        <v>27</v>
      </c>
      <c r="F1777" s="40" t="s">
        <v>8</v>
      </c>
      <c r="G1777" s="41">
        <f t="shared" si="6"/>
        <v>4599</v>
      </c>
      <c r="H1777" s="41">
        <f t="shared" si="6"/>
        <v>5576</v>
      </c>
      <c r="I1777" s="41">
        <f t="shared" si="6"/>
        <v>440</v>
      </c>
      <c r="J1777" s="41">
        <f t="shared" si="6"/>
        <v>83</v>
      </c>
      <c r="K1777" s="41">
        <f t="shared" si="6"/>
        <v>10682</v>
      </c>
      <c r="L1777" s="19"/>
    </row>
    <row r="1778" spans="1:12" customFormat="1" ht="12.75" customHeight="1">
      <c r="A1778" s="20">
        <v>1774</v>
      </c>
      <c r="B1778" s="38" t="s">
        <v>48</v>
      </c>
      <c r="C1778" s="39">
        <v>29499</v>
      </c>
      <c r="D1778" s="40"/>
      <c r="E1778" s="39" t="s">
        <v>28</v>
      </c>
      <c r="F1778" s="40" t="s">
        <v>9</v>
      </c>
      <c r="G1778" s="41">
        <f t="shared" si="6"/>
        <v>2015</v>
      </c>
      <c r="H1778" s="41">
        <f t="shared" si="6"/>
        <v>4714</v>
      </c>
      <c r="I1778" s="41">
        <f t="shared" si="6"/>
        <v>510</v>
      </c>
      <c r="J1778" s="41">
        <f t="shared" si="6"/>
        <v>73</v>
      </c>
      <c r="K1778" s="41">
        <f t="shared" si="6"/>
        <v>7342</v>
      </c>
      <c r="L1778" s="19"/>
    </row>
    <row r="1779" spans="1:12" customFormat="1" ht="12.75" customHeight="1">
      <c r="A1779" s="20">
        <v>1775</v>
      </c>
      <c r="B1779" s="38" t="s">
        <v>48</v>
      </c>
      <c r="C1779" s="39">
        <v>29499</v>
      </c>
      <c r="D1779" s="40"/>
      <c r="E1779" s="39" t="s">
        <v>29</v>
      </c>
      <c r="F1779" s="40" t="s">
        <v>10</v>
      </c>
      <c r="G1779" s="41">
        <f t="shared" si="6"/>
        <v>6272</v>
      </c>
      <c r="H1779" s="41">
        <f t="shared" si="6"/>
        <v>2517</v>
      </c>
      <c r="I1779" s="41">
        <f t="shared" si="6"/>
        <v>144</v>
      </c>
      <c r="J1779" s="41">
        <f t="shared" si="6"/>
        <v>16</v>
      </c>
      <c r="K1779" s="41">
        <f t="shared" si="6"/>
        <v>8935</v>
      </c>
      <c r="L1779" s="19"/>
    </row>
    <row r="1780" spans="1:12" customFormat="1" ht="12.75" customHeight="1">
      <c r="A1780" s="20">
        <v>1776</v>
      </c>
      <c r="B1780" s="38" t="s">
        <v>48</v>
      </c>
      <c r="C1780" s="39">
        <v>29499</v>
      </c>
      <c r="D1780" s="40"/>
      <c r="E1780" s="39" t="s">
        <v>30</v>
      </c>
      <c r="F1780" s="40" t="s">
        <v>11</v>
      </c>
      <c r="G1780" s="41">
        <f t="shared" si="6"/>
        <v>1341</v>
      </c>
      <c r="H1780" s="41">
        <f t="shared" si="6"/>
        <v>808</v>
      </c>
      <c r="I1780" s="41">
        <f t="shared" si="6"/>
        <v>97</v>
      </c>
      <c r="J1780" s="41">
        <f t="shared" si="6"/>
        <v>54</v>
      </c>
      <c r="K1780" s="41">
        <f t="shared" si="6"/>
        <v>2316</v>
      </c>
      <c r="L1780" s="19"/>
    </row>
    <row r="1781" spans="1:12" customFormat="1" ht="12.75" customHeight="1">
      <c r="A1781" s="20">
        <v>1777</v>
      </c>
      <c r="B1781" s="38" t="s">
        <v>48</v>
      </c>
      <c r="C1781" s="39">
        <v>29499</v>
      </c>
      <c r="D1781" s="40"/>
      <c r="E1781" s="39" t="s">
        <v>31</v>
      </c>
      <c r="F1781" s="40" t="s">
        <v>12</v>
      </c>
      <c r="G1781" s="41">
        <f t="shared" si="6"/>
        <v>11629</v>
      </c>
      <c r="H1781" s="41">
        <f t="shared" si="6"/>
        <v>2301</v>
      </c>
      <c r="I1781" s="41">
        <f t="shared" si="6"/>
        <v>51</v>
      </c>
      <c r="J1781" s="41">
        <f t="shared" si="6"/>
        <v>18</v>
      </c>
      <c r="K1781" s="41">
        <f t="shared" si="6"/>
        <v>13989</v>
      </c>
      <c r="L1781" s="19"/>
    </row>
    <row r="1782" spans="1:12" customFormat="1" ht="12.75" customHeight="1">
      <c r="A1782" s="20">
        <v>1778</v>
      </c>
      <c r="B1782" s="38" t="s">
        <v>48</v>
      </c>
      <c r="C1782" s="39">
        <v>29499</v>
      </c>
      <c r="D1782" s="40"/>
      <c r="E1782" s="39" t="s">
        <v>32</v>
      </c>
      <c r="F1782" s="40" t="s">
        <v>13</v>
      </c>
      <c r="G1782" s="41">
        <f t="shared" si="6"/>
        <v>15880</v>
      </c>
      <c r="H1782" s="41">
        <f t="shared" si="6"/>
        <v>2124</v>
      </c>
      <c r="I1782" s="41">
        <f t="shared" si="6"/>
        <v>94</v>
      </c>
      <c r="J1782" s="41">
        <f t="shared" si="6"/>
        <v>39</v>
      </c>
      <c r="K1782" s="41">
        <f t="shared" si="6"/>
        <v>18141</v>
      </c>
      <c r="L1782" s="19"/>
    </row>
    <row r="1783" spans="1:12" customFormat="1" ht="12.75" customHeight="1">
      <c r="A1783" s="20">
        <v>1779</v>
      </c>
      <c r="B1783" s="38" t="s">
        <v>48</v>
      </c>
      <c r="C1783" s="39">
        <v>29499</v>
      </c>
      <c r="D1783" s="40"/>
      <c r="E1783" s="39" t="s">
        <v>33</v>
      </c>
      <c r="F1783" s="40" t="s">
        <v>14</v>
      </c>
      <c r="G1783" s="41">
        <f t="shared" si="6"/>
        <v>12802</v>
      </c>
      <c r="H1783" s="41">
        <f t="shared" si="6"/>
        <v>9156</v>
      </c>
      <c r="I1783" s="41">
        <f t="shared" si="6"/>
        <v>388</v>
      </c>
      <c r="J1783" s="41">
        <f t="shared" si="6"/>
        <v>12</v>
      </c>
      <c r="K1783" s="41">
        <f t="shared" si="6"/>
        <v>22409</v>
      </c>
      <c r="L1783" s="19"/>
    </row>
    <row r="1784" spans="1:12" customFormat="1" ht="12.75" customHeight="1">
      <c r="A1784" s="20">
        <v>1780</v>
      </c>
      <c r="B1784" s="38" t="s">
        <v>48</v>
      </c>
      <c r="C1784" s="39">
        <v>29499</v>
      </c>
      <c r="D1784" s="40"/>
      <c r="E1784" s="39" t="s">
        <v>34</v>
      </c>
      <c r="F1784" s="40" t="s">
        <v>15</v>
      </c>
      <c r="G1784" s="41">
        <f t="shared" si="6"/>
        <v>3340</v>
      </c>
      <c r="H1784" s="41">
        <f t="shared" si="6"/>
        <v>2570</v>
      </c>
      <c r="I1784" s="41">
        <f t="shared" si="6"/>
        <v>309</v>
      </c>
      <c r="J1784" s="41">
        <f t="shared" si="6"/>
        <v>57</v>
      </c>
      <c r="K1784" s="41">
        <f t="shared" si="6"/>
        <v>6288</v>
      </c>
      <c r="L1784" s="19"/>
    </row>
    <row r="1785" spans="1:12" customFormat="1" ht="12.75" customHeight="1">
      <c r="A1785" s="20">
        <v>1781</v>
      </c>
      <c r="B1785" s="38" t="s">
        <v>48</v>
      </c>
      <c r="C1785" s="39">
        <v>29499</v>
      </c>
      <c r="D1785" s="40"/>
      <c r="E1785" s="39" t="s">
        <v>35</v>
      </c>
      <c r="F1785" s="40" t="s">
        <v>16</v>
      </c>
      <c r="G1785" s="41">
        <f t="shared" si="6"/>
        <v>319</v>
      </c>
      <c r="H1785" s="41">
        <f t="shared" si="6"/>
        <v>248</v>
      </c>
      <c r="I1785" s="41">
        <f t="shared" si="6"/>
        <v>73</v>
      </c>
      <c r="J1785" s="41">
        <f t="shared" si="6"/>
        <v>52</v>
      </c>
      <c r="K1785" s="41">
        <f t="shared" si="6"/>
        <v>684</v>
      </c>
      <c r="L1785" s="19"/>
    </row>
    <row r="1786" spans="1:12" customFormat="1" ht="12.75" customHeight="1">
      <c r="A1786" s="20">
        <v>1782</v>
      </c>
      <c r="B1786" s="38" t="s">
        <v>48</v>
      </c>
      <c r="C1786" s="39">
        <v>29499</v>
      </c>
      <c r="D1786" s="40"/>
      <c r="E1786" s="39" t="s">
        <v>36</v>
      </c>
      <c r="F1786" s="40" t="s">
        <v>17</v>
      </c>
      <c r="G1786" s="41">
        <f t="shared" si="6"/>
        <v>1201</v>
      </c>
      <c r="H1786" s="41">
        <f t="shared" si="6"/>
        <v>922</v>
      </c>
      <c r="I1786" s="41">
        <f t="shared" si="6"/>
        <v>130</v>
      </c>
      <c r="J1786" s="41">
        <f t="shared" si="6"/>
        <v>12</v>
      </c>
      <c r="K1786" s="41">
        <f t="shared" si="6"/>
        <v>2232</v>
      </c>
      <c r="L1786" s="19"/>
    </row>
    <row r="1787" spans="1:12" customFormat="1" ht="12.75" customHeight="1">
      <c r="A1787" s="20">
        <v>1783</v>
      </c>
      <c r="B1787" s="38" t="s">
        <v>48</v>
      </c>
      <c r="C1787" s="39">
        <v>29499</v>
      </c>
      <c r="D1787" s="40"/>
      <c r="E1787" s="39" t="s">
        <v>37</v>
      </c>
      <c r="F1787" s="40" t="s">
        <v>18</v>
      </c>
      <c r="G1787" s="41">
        <f t="shared" ref="G1787:K1790" si="7">SUM(G1092,G1113,G1134,G1155,G1176,G1197,G1218,G1239,G1260,G1281,G1344,G1365,G1386,G1407,G1428,G1449,G1470,G1491,G1512,G1533,G1554,G1575,G1596,G1617,G1638,G1659,G1680,G1700)</f>
        <v>5302</v>
      </c>
      <c r="H1787" s="41">
        <f t="shared" si="7"/>
        <v>3807</v>
      </c>
      <c r="I1787" s="41">
        <f t="shared" si="7"/>
        <v>229</v>
      </c>
      <c r="J1787" s="41">
        <f t="shared" si="7"/>
        <v>32</v>
      </c>
      <c r="K1787" s="41">
        <f t="shared" si="7"/>
        <v>9377</v>
      </c>
      <c r="L1787" s="19"/>
    </row>
    <row r="1788" spans="1:12" customFormat="1" ht="12.75" customHeight="1">
      <c r="A1788" s="20">
        <v>1784</v>
      </c>
      <c r="B1788" s="38" t="s">
        <v>48</v>
      </c>
      <c r="C1788" s="39">
        <v>29499</v>
      </c>
      <c r="D1788" s="40"/>
      <c r="E1788" s="39" t="s">
        <v>38</v>
      </c>
      <c r="F1788" s="40" t="s">
        <v>19</v>
      </c>
      <c r="G1788" s="41">
        <f t="shared" si="7"/>
        <v>1848</v>
      </c>
      <c r="H1788" s="41">
        <f t="shared" si="7"/>
        <v>793</v>
      </c>
      <c r="I1788" s="41">
        <f t="shared" si="7"/>
        <v>107</v>
      </c>
      <c r="J1788" s="41">
        <f t="shared" si="7"/>
        <v>33</v>
      </c>
      <c r="K1788" s="41">
        <f t="shared" si="7"/>
        <v>2775</v>
      </c>
      <c r="L1788" s="19"/>
    </row>
    <row r="1789" spans="1:12" customFormat="1" ht="12.75" customHeight="1">
      <c r="A1789" s="20">
        <v>1785</v>
      </c>
      <c r="B1789" s="38" t="s">
        <v>48</v>
      </c>
      <c r="C1789" s="39">
        <v>29499</v>
      </c>
      <c r="D1789" s="40"/>
      <c r="E1789" s="39" t="s">
        <v>39</v>
      </c>
      <c r="F1789" s="40" t="s">
        <v>20</v>
      </c>
      <c r="G1789" s="41">
        <f t="shared" si="7"/>
        <v>2774</v>
      </c>
      <c r="H1789" s="41">
        <f t="shared" si="7"/>
        <v>3510</v>
      </c>
      <c r="I1789" s="41">
        <f t="shared" si="7"/>
        <v>92</v>
      </c>
      <c r="J1789" s="41">
        <f t="shared" si="7"/>
        <v>24</v>
      </c>
      <c r="K1789" s="41">
        <f t="shared" si="7"/>
        <v>6365</v>
      </c>
      <c r="L1789" s="19"/>
    </row>
    <row r="1790" spans="1:12" customFormat="1" ht="12.75" customHeight="1">
      <c r="A1790" s="20">
        <v>1786</v>
      </c>
      <c r="B1790" s="38" t="s">
        <v>48</v>
      </c>
      <c r="C1790" s="39">
        <v>29499</v>
      </c>
      <c r="D1790" s="40"/>
      <c r="E1790" s="39" t="s">
        <v>40</v>
      </c>
      <c r="F1790" s="40" t="s">
        <v>41</v>
      </c>
      <c r="G1790" s="41">
        <f t="shared" si="7"/>
        <v>1676</v>
      </c>
      <c r="H1790" s="41">
        <f t="shared" si="7"/>
        <v>445</v>
      </c>
      <c r="I1790" s="41">
        <f t="shared" si="7"/>
        <v>21</v>
      </c>
      <c r="J1790" s="41">
        <f t="shared" si="7"/>
        <v>6</v>
      </c>
      <c r="K1790" s="41">
        <f t="shared" si="7"/>
        <v>2132</v>
      </c>
      <c r="L1790" s="19"/>
    </row>
    <row r="1791" spans="1:12" customFormat="1" ht="12.75" customHeight="1">
      <c r="A1791" s="20">
        <v>1787</v>
      </c>
      <c r="B1791" s="38" t="s">
        <v>48</v>
      </c>
      <c r="C1791" s="39">
        <v>29499</v>
      </c>
      <c r="D1791" s="40"/>
      <c r="E1791" s="39"/>
      <c r="F1791" s="40"/>
      <c r="G1791" s="41">
        <f>SUM(G1096,G1117,G1138,G1159,G1180,G1201,G1222,G1243,G1264,G1285,G1348,G1369,G1390,G1411,G1432,G1453,G1474,G1495,G1516,G1537,G1558,G1579,G1600,G1621,G1642,G1663,G1684,G1704)</f>
        <v>101414</v>
      </c>
      <c r="H1791" s="41">
        <f>SUM(H1096,H1117,H1138,H1159,H1180,H1201,H1222,H1243,H1264,H1285,H1348,H1369,H1390,H1411,H1432,H1453,H1474,H1495,H1516,H1537,H1558,H1579,H1600,H1621,H1642,H1663,H1684,H1704)</f>
        <v>59234</v>
      </c>
      <c r="I1791" s="41">
        <f>SUM(I1096,I1117,I1138,I1159,I1180,I1201,I1222,I1243,I1264,I1285,I1348,I1369,I1390,I1411,I1432,I1453,I1474,I1495,I1516,I1537,I1558,I1579,I1600,I1621,I1642,I1663,I1684,I1704)</f>
        <v>3304</v>
      </c>
      <c r="J1791" s="41">
        <f>SUM(J1096,J1117,J1138,J1159,J1180,J1201,J1222,J1243,J1264,J1285,J1348,J1369,J1390,J1411,J1432,J1453,J1474,J1495,J1516,J1537,J1558,J1579,J1600,J1621,J1642,J1663,J1684,J1704)</f>
        <v>109</v>
      </c>
      <c r="K1791" s="41">
        <f>SUM(K1096,K1117,K1138,K1159,K1180,K1201,K1222,K1243,K1264,K1285,K1348,K1369,K1390,K1411,K1432,K1453,K1474,K1495,K1516,K1537,K1558,K1579,K1600,K1621,K1642,K1663,K1684,K1704)</f>
        <v>164058</v>
      </c>
      <c r="L1791" s="19"/>
    </row>
    <row r="1792" spans="1:12" customFormat="1" ht="12.75" customHeight="1">
      <c r="A1792" s="37"/>
      <c r="B1792" s="38"/>
      <c r="C1792" s="39"/>
      <c r="D1792" s="40"/>
      <c r="E1792" s="39"/>
      <c r="F1792" s="40"/>
      <c r="G1792" s="41"/>
      <c r="H1792" s="41"/>
      <c r="I1792" s="41"/>
      <c r="J1792" s="41"/>
      <c r="K1792" s="41"/>
      <c r="L1792" s="19"/>
    </row>
    <row r="1793" spans="1:1" customFormat="1" ht="12.75" customHeight="1">
      <c r="A1793" s="19"/>
    </row>
    <row r="1794" spans="1:1" customFormat="1" ht="12.75" customHeight="1">
      <c r="A1794" s="19"/>
    </row>
    <row r="1795" spans="1:1" customFormat="1" ht="12.75" customHeight="1">
      <c r="A1795" s="19"/>
    </row>
    <row r="1796" spans="1:1" customFormat="1" ht="12.75" customHeight="1">
      <c r="A1796" s="19"/>
    </row>
    <row r="1797" spans="1:1" customFormat="1" ht="12.75" customHeight="1">
      <c r="A1797" s="19"/>
    </row>
    <row r="1798" spans="1:1" customFormat="1" ht="12.75" customHeight="1">
      <c r="A1798" s="19"/>
    </row>
    <row r="1799" spans="1:1" customFormat="1" ht="12.75" customHeight="1">
      <c r="A1799" s="19"/>
    </row>
    <row r="1800" spans="1:1" customFormat="1" ht="12.75" customHeight="1">
      <c r="A1800" s="19"/>
    </row>
    <row r="1801" spans="1:1" customFormat="1" ht="12.75" customHeight="1">
      <c r="A1801" s="19"/>
    </row>
    <row r="1802" spans="1:1" customFormat="1" ht="12.75" customHeight="1">
      <c r="A1802" s="19"/>
    </row>
    <row r="1803" spans="1:1" customFormat="1" ht="12.75" customHeight="1">
      <c r="A1803" s="19"/>
    </row>
    <row r="1804" spans="1:1" customFormat="1" ht="12.75" customHeight="1">
      <c r="A1804" s="19"/>
    </row>
    <row r="1805" spans="1:1" customFormat="1" ht="12.75" customHeight="1">
      <c r="A1805" s="19"/>
    </row>
    <row r="1806" spans="1:1" customFormat="1" ht="12.75" customHeight="1">
      <c r="A1806" s="19"/>
    </row>
    <row r="1807" spans="1:1" customFormat="1" ht="12.75" customHeight="1">
      <c r="A1807" s="19"/>
    </row>
    <row r="1808" spans="1:1" customFormat="1" ht="12.75" customHeight="1">
      <c r="A1808" s="19"/>
    </row>
    <row r="1809" spans="1:1" customFormat="1" ht="12.75" customHeight="1">
      <c r="A1809" s="19"/>
    </row>
    <row r="1810" spans="1:1" customFormat="1" ht="12.75" customHeight="1">
      <c r="A1810" s="19"/>
    </row>
    <row r="1811" spans="1:1" customFormat="1" ht="12.75" customHeight="1">
      <c r="A1811" s="19"/>
    </row>
    <row r="1812" spans="1:1" customFormat="1" ht="12.75" customHeight="1">
      <c r="A1812" s="19"/>
    </row>
    <row r="1813" spans="1:1" customFormat="1" ht="12.75" customHeight="1">
      <c r="A1813" s="19"/>
    </row>
    <row r="1814" spans="1:1" customFormat="1" ht="12.75" customHeight="1">
      <c r="A1814" s="19"/>
    </row>
    <row r="1815" spans="1:1" customFormat="1" ht="12.75" customHeight="1">
      <c r="A1815" s="19"/>
    </row>
    <row r="1816" spans="1:1" customFormat="1" ht="12.75" customHeight="1">
      <c r="A1816" s="19"/>
    </row>
    <row r="1817" spans="1:1" customFormat="1" ht="12.75" customHeight="1">
      <c r="A1817" s="19"/>
    </row>
    <row r="1818" spans="1:1" customFormat="1" ht="12.75" customHeight="1">
      <c r="A1818" s="19"/>
    </row>
    <row r="1819" spans="1:1" customFormat="1" ht="12.75" customHeight="1">
      <c r="A1819" s="19"/>
    </row>
    <row r="1820" spans="1:1" customFormat="1" ht="12.75" customHeight="1">
      <c r="A1820" s="19"/>
    </row>
    <row r="1821" spans="1:1" customFormat="1" ht="12.75" customHeight="1">
      <c r="A1821" s="19"/>
    </row>
    <row r="1822" spans="1:1" customFormat="1" ht="12.75" customHeight="1">
      <c r="A1822" s="19"/>
    </row>
    <row r="1823" spans="1:1" customFormat="1" ht="12.75" customHeight="1">
      <c r="A1823" s="19"/>
    </row>
    <row r="1824" spans="1:1" customFormat="1" ht="12.75" customHeight="1">
      <c r="A1824" s="19"/>
    </row>
    <row r="1825" spans="1:1" customFormat="1" ht="12.75" customHeight="1">
      <c r="A1825" s="19"/>
    </row>
    <row r="1826" spans="1:1" customFormat="1" ht="12.75" customHeight="1">
      <c r="A1826" s="19"/>
    </row>
    <row r="1827" spans="1:1" customFormat="1" ht="12.75" customHeight="1">
      <c r="A1827" s="19"/>
    </row>
    <row r="1828" spans="1:1" customFormat="1" ht="12.75" customHeight="1">
      <c r="A1828" s="19"/>
    </row>
    <row r="1829" spans="1:1" customFormat="1" ht="12.75" customHeight="1">
      <c r="A1829" s="19"/>
    </row>
    <row r="1830" spans="1:1" customFormat="1" ht="12.75" customHeight="1">
      <c r="A1830" s="19"/>
    </row>
    <row r="1831" spans="1:1" customFormat="1" ht="12.75" customHeight="1">
      <c r="A1831" s="19"/>
    </row>
    <row r="1832" spans="1:1" customFormat="1" ht="12.75" customHeight="1">
      <c r="A1832" s="19"/>
    </row>
    <row r="1833" spans="1:1" customFormat="1" ht="12.75" customHeight="1">
      <c r="A1833" s="19"/>
    </row>
    <row r="1834" spans="1:1" customFormat="1" ht="12.75" customHeight="1">
      <c r="A1834" s="19"/>
    </row>
    <row r="1835" spans="1:1" customFormat="1" ht="12.75" customHeight="1">
      <c r="A1835" s="19"/>
    </row>
    <row r="1836" spans="1:1" customFormat="1" ht="12.75" customHeight="1">
      <c r="A1836" s="19"/>
    </row>
    <row r="1837" spans="1:1" customFormat="1" ht="12.75" customHeight="1">
      <c r="A1837" s="19"/>
    </row>
    <row r="1838" spans="1:1" customFormat="1" ht="12.75" customHeight="1">
      <c r="A1838" s="19"/>
    </row>
    <row r="1839" spans="1:1" customFormat="1" ht="12.75" customHeight="1">
      <c r="A1839" s="19"/>
    </row>
    <row r="1840" spans="1:1" customFormat="1" ht="12.75" customHeight="1">
      <c r="A1840" s="19"/>
    </row>
    <row r="1841" spans="1:1" customFormat="1" ht="12.75" customHeight="1">
      <c r="A1841" s="19"/>
    </row>
    <row r="1842" spans="1:1" customFormat="1" ht="12.75" customHeight="1">
      <c r="A1842" s="19"/>
    </row>
    <row r="1843" spans="1:1" customFormat="1" ht="12.75" customHeight="1">
      <c r="A1843" s="19"/>
    </row>
    <row r="1844" spans="1:1" customFormat="1" ht="12.75" customHeight="1">
      <c r="A1844" s="19"/>
    </row>
    <row r="1845" spans="1:1" customFormat="1" ht="12.75" customHeight="1">
      <c r="A1845" s="19"/>
    </row>
    <row r="1846" spans="1:1" customFormat="1" ht="12.75" customHeight="1">
      <c r="A1846" s="19"/>
    </row>
    <row r="1847" spans="1:1" customFormat="1" ht="12.75" customHeight="1">
      <c r="A1847" s="19"/>
    </row>
    <row r="1848" spans="1:1" customFormat="1" ht="12.75" customHeight="1">
      <c r="A1848" s="19"/>
    </row>
    <row r="1849" spans="1:1" customFormat="1" ht="12.75" customHeight="1">
      <c r="A1849" s="19"/>
    </row>
    <row r="1850" spans="1:1" customFormat="1" ht="12.75" customHeight="1">
      <c r="A1850" s="19"/>
    </row>
    <row r="1851" spans="1:1" customFormat="1" ht="12.75" customHeight="1">
      <c r="A1851" s="19"/>
    </row>
    <row r="1852" spans="1:1" customFormat="1" ht="12.75" customHeight="1">
      <c r="A1852" s="19"/>
    </row>
    <row r="1853" spans="1:1" customFormat="1" ht="12.75" customHeight="1">
      <c r="A1853" s="19"/>
    </row>
    <row r="1854" spans="1:1" customFormat="1" ht="12.75" customHeight="1">
      <c r="A1854" s="19"/>
    </row>
    <row r="1855" spans="1:1" customFormat="1" ht="12.75" customHeight="1">
      <c r="A1855" s="19"/>
    </row>
    <row r="1856" spans="1:1" customFormat="1" ht="12.75" customHeight="1">
      <c r="A1856" s="19"/>
    </row>
    <row r="1857" spans="1:1" customFormat="1" ht="12.75" customHeight="1">
      <c r="A1857" s="19"/>
    </row>
    <row r="1858" spans="1:1" customFormat="1" ht="12.75" customHeight="1">
      <c r="A1858" s="19"/>
    </row>
    <row r="1859" spans="1:1" customFormat="1" ht="12.75" customHeight="1">
      <c r="A1859" s="19"/>
    </row>
    <row r="1860" spans="1:1" customFormat="1" ht="12.75" customHeight="1">
      <c r="A1860" s="19"/>
    </row>
    <row r="1861" spans="1:1" customFormat="1" ht="12.75" customHeight="1">
      <c r="A1861" s="19"/>
    </row>
    <row r="1862" spans="1:1" customFormat="1" ht="12.75" customHeight="1">
      <c r="A1862" s="19"/>
    </row>
    <row r="1863" spans="1:1" customFormat="1" ht="12.75" customHeight="1">
      <c r="A1863" s="19"/>
    </row>
    <row r="1864" spans="1:1" customFormat="1" ht="12.75" customHeight="1">
      <c r="A1864" s="19"/>
    </row>
    <row r="1865" spans="1:1" customFormat="1" ht="12.75" customHeight="1">
      <c r="A1865" s="19"/>
    </row>
    <row r="1866" spans="1:1" customFormat="1" ht="12.75" customHeight="1">
      <c r="A1866" s="19"/>
    </row>
    <row r="1867" spans="1:1" customFormat="1" ht="12.75" customHeight="1">
      <c r="A1867" s="19"/>
    </row>
    <row r="1868" spans="1:1" customFormat="1" ht="12.75" customHeight="1">
      <c r="A1868" s="19"/>
    </row>
    <row r="1869" spans="1:1" customFormat="1" ht="12.75" customHeight="1">
      <c r="A1869" s="19"/>
    </row>
    <row r="1870" spans="1:1" customFormat="1" ht="12.75" customHeight="1">
      <c r="A1870" s="19"/>
    </row>
    <row r="1871" spans="1:1" customFormat="1" ht="12.75" customHeight="1">
      <c r="A1871" s="19"/>
    </row>
    <row r="1872" spans="1:1" customFormat="1" ht="12.75" customHeight="1">
      <c r="A1872" s="19"/>
    </row>
    <row r="1873" spans="1:1" customFormat="1" ht="12.75" customHeight="1">
      <c r="A1873" s="19"/>
    </row>
    <row r="1874" spans="1:1" customFormat="1" ht="12.75" customHeight="1">
      <c r="A1874" s="19"/>
    </row>
    <row r="1875" spans="1:1" customFormat="1" ht="12.75" customHeight="1">
      <c r="A1875" s="19"/>
    </row>
    <row r="1876" spans="1:1" customFormat="1" ht="12.75" customHeight="1">
      <c r="A1876" s="19"/>
    </row>
    <row r="1877" spans="1:1" customFormat="1" ht="12.75" customHeight="1">
      <c r="A1877" s="19"/>
    </row>
    <row r="1878" spans="1:1" customFormat="1" ht="12.75" customHeight="1">
      <c r="A1878" s="19"/>
    </row>
    <row r="1879" spans="1:1" customFormat="1" ht="12.75" customHeight="1">
      <c r="A1879" s="19"/>
    </row>
    <row r="1880" spans="1:1" customFormat="1" ht="12.75" customHeight="1">
      <c r="A1880" s="19"/>
    </row>
    <row r="1881" spans="1:1" customFormat="1" ht="12.75" customHeight="1">
      <c r="A1881" s="19"/>
    </row>
    <row r="1882" spans="1:1" customFormat="1" ht="12.75" customHeight="1">
      <c r="A1882" s="19"/>
    </row>
    <row r="1883" spans="1:1" customFormat="1" ht="12.75" customHeight="1">
      <c r="A1883" s="19"/>
    </row>
    <row r="1884" spans="1:1" customFormat="1" ht="12.75" customHeight="1">
      <c r="A1884" s="19"/>
    </row>
    <row r="1885" spans="1:1" customFormat="1" ht="12.75" customHeight="1">
      <c r="A1885" s="19"/>
    </row>
    <row r="1886" spans="1:1" customFormat="1" ht="12.75" customHeight="1">
      <c r="A1886" s="19"/>
    </row>
    <row r="1887" spans="1:1" customFormat="1" ht="12.75" customHeight="1">
      <c r="A1887" s="19"/>
    </row>
    <row r="1888" spans="1:1" customFormat="1" ht="12.75" customHeight="1">
      <c r="A1888" s="19"/>
    </row>
    <row r="1889" spans="1:1" customFormat="1" ht="12.75" customHeight="1">
      <c r="A1889" s="19"/>
    </row>
    <row r="1890" spans="1:1" customFormat="1" ht="12.75" customHeight="1">
      <c r="A1890" s="19"/>
    </row>
    <row r="1891" spans="1:1" customFormat="1" ht="12.75" customHeight="1">
      <c r="A1891" s="19"/>
    </row>
    <row r="1892" spans="1:1" customFormat="1" ht="12.75" customHeight="1">
      <c r="A1892" s="19"/>
    </row>
    <row r="1893" spans="1:1" customFormat="1" ht="12.75" customHeight="1">
      <c r="A1893" s="19"/>
    </row>
    <row r="1894" spans="1:1" customFormat="1" ht="12.75" customHeight="1">
      <c r="A1894" s="19"/>
    </row>
    <row r="1895" spans="1:1" customFormat="1" ht="12.75" customHeight="1">
      <c r="A1895" s="19"/>
    </row>
    <row r="1896" spans="1:1" customFormat="1" ht="12.75" customHeight="1">
      <c r="A1896" s="19"/>
    </row>
    <row r="1897" spans="1:1" customFormat="1" ht="12.75" customHeight="1">
      <c r="A1897" s="19"/>
    </row>
    <row r="1898" spans="1:1" customFormat="1" ht="12.75" customHeight="1">
      <c r="A1898" s="19"/>
    </row>
    <row r="1899" spans="1:1" customFormat="1" ht="12.75" customHeight="1">
      <c r="A1899" s="19"/>
    </row>
    <row r="1900" spans="1:1" customFormat="1" ht="12.75" customHeight="1">
      <c r="A1900" s="19"/>
    </row>
    <row r="1901" spans="1:1" customFormat="1" ht="12.75" customHeight="1">
      <c r="A1901" s="19"/>
    </row>
    <row r="1902" spans="1:1" customFormat="1" ht="12.75" customHeight="1">
      <c r="A1902" s="19"/>
    </row>
    <row r="1903" spans="1:1" customFormat="1" ht="12.75" customHeight="1">
      <c r="A1903" s="19"/>
    </row>
    <row r="1904" spans="1:1" customFormat="1" ht="12.75" customHeight="1">
      <c r="A1904" s="19"/>
    </row>
    <row r="1905" spans="1:1" customFormat="1" ht="12.75" customHeight="1">
      <c r="A1905" s="19"/>
    </row>
    <row r="1906" spans="1:1" customFormat="1" ht="12.75" customHeight="1">
      <c r="A1906" s="19"/>
    </row>
    <row r="1907" spans="1:1" customFormat="1" ht="12.75" customHeight="1">
      <c r="A1907" s="19"/>
    </row>
    <row r="1908" spans="1:1" customFormat="1" ht="12.75" customHeight="1">
      <c r="A1908" s="19"/>
    </row>
    <row r="1909" spans="1:1" customFormat="1" ht="12.75" customHeight="1">
      <c r="A1909" s="19"/>
    </row>
    <row r="1910" spans="1:1" customFormat="1" ht="12.75" customHeight="1">
      <c r="A1910" s="19"/>
    </row>
    <row r="1911" spans="1:1" customFormat="1" ht="12.75" customHeight="1">
      <c r="A1911" s="19"/>
    </row>
    <row r="1912" spans="1:1" customFormat="1" ht="12.75" customHeight="1">
      <c r="A1912" s="19"/>
    </row>
    <row r="1913" spans="1:1" customFormat="1" ht="12.75" customHeight="1">
      <c r="A1913" s="19"/>
    </row>
    <row r="1914" spans="1:1" customFormat="1" ht="12.75" customHeight="1">
      <c r="A1914" s="19"/>
    </row>
    <row r="1915" spans="1:1" customFormat="1" ht="12.75" customHeight="1">
      <c r="A1915" s="19"/>
    </row>
    <row r="1916" spans="1:1" customFormat="1" ht="12.75" customHeight="1">
      <c r="A1916" s="19"/>
    </row>
    <row r="1917" spans="1:1" customFormat="1" ht="12.75" customHeight="1">
      <c r="A1917" s="19"/>
    </row>
    <row r="1918" spans="1:1" customFormat="1" ht="12.75" customHeight="1">
      <c r="A1918" s="19"/>
    </row>
    <row r="1919" spans="1:1" customFormat="1" ht="12.75" customHeight="1">
      <c r="A1919" s="19"/>
    </row>
    <row r="1920" spans="1:1" customFormat="1" ht="12.75" customHeight="1">
      <c r="A1920" s="19"/>
    </row>
    <row r="1921" spans="1:1" customFormat="1" ht="12.75" customHeight="1">
      <c r="A1921" s="19"/>
    </row>
    <row r="1922" spans="1:1" customFormat="1" ht="12.75" customHeight="1">
      <c r="A1922" s="19"/>
    </row>
    <row r="1923" spans="1:1" customFormat="1" ht="12.75" customHeight="1">
      <c r="A1923" s="19"/>
    </row>
    <row r="1924" spans="1:1" customFormat="1" ht="12.75" customHeight="1">
      <c r="A1924" s="19"/>
    </row>
    <row r="1925" spans="1:1" customFormat="1" ht="12.75" customHeight="1">
      <c r="A1925" s="19"/>
    </row>
    <row r="1926" spans="1:1" customFormat="1" ht="12.75" customHeight="1">
      <c r="A1926" s="19"/>
    </row>
    <row r="1927" spans="1:1" customFormat="1" ht="12.75" customHeight="1">
      <c r="A1927" s="19"/>
    </row>
    <row r="1928" spans="1:1" customFormat="1" ht="12.75" customHeight="1">
      <c r="A1928" s="19"/>
    </row>
    <row r="1929" spans="1:1" customFormat="1" ht="12.75" customHeight="1">
      <c r="A1929" s="19"/>
    </row>
    <row r="1930" spans="1:1" customFormat="1" ht="12.75" customHeight="1">
      <c r="A1930" s="19"/>
    </row>
    <row r="1931" spans="1:1" customFormat="1" ht="12.75" customHeight="1">
      <c r="A1931" s="19"/>
    </row>
    <row r="1932" spans="1:1" customFormat="1" ht="12.75" customHeight="1">
      <c r="A1932" s="19"/>
    </row>
    <row r="1933" spans="1:1" customFormat="1" ht="12.75" customHeight="1">
      <c r="A1933" s="19"/>
    </row>
    <row r="1934" spans="1:1" customFormat="1" ht="12.75" customHeight="1">
      <c r="A1934" s="19"/>
    </row>
    <row r="1935" spans="1:1" customFormat="1" ht="12.75" customHeight="1">
      <c r="A1935" s="19"/>
    </row>
    <row r="1936" spans="1:1" customFormat="1" ht="12.75" customHeight="1">
      <c r="A1936" s="19"/>
    </row>
    <row r="1937" spans="1:1" customFormat="1" ht="12.75" customHeight="1">
      <c r="A1937" s="19"/>
    </row>
    <row r="1938" spans="1:1" customFormat="1" ht="12.75" customHeight="1">
      <c r="A1938" s="19"/>
    </row>
    <row r="1939" spans="1:1" customFormat="1" ht="12.75" customHeight="1">
      <c r="A1939" s="19"/>
    </row>
    <row r="1940" spans="1:1" customFormat="1" ht="12.75" customHeight="1">
      <c r="A1940" s="19"/>
    </row>
    <row r="1941" spans="1:1" customFormat="1" ht="12.75" customHeight="1">
      <c r="A1941" s="19"/>
    </row>
    <row r="1942" spans="1:1" customFormat="1" ht="12.75" customHeight="1">
      <c r="A1942" s="19"/>
    </row>
    <row r="1943" spans="1:1" customFormat="1" ht="12.75" customHeight="1">
      <c r="A1943" s="19"/>
    </row>
    <row r="1944" spans="1:1" customFormat="1" ht="12.75" customHeight="1">
      <c r="A1944" s="19"/>
    </row>
    <row r="1945" spans="1:1" customFormat="1" ht="12.75" customHeight="1">
      <c r="A1945" s="19"/>
    </row>
    <row r="1946" spans="1:1" customFormat="1" ht="12.75" customHeight="1">
      <c r="A1946" s="19"/>
    </row>
    <row r="1947" spans="1:1" customFormat="1" ht="12.75" customHeight="1">
      <c r="A1947" s="19"/>
    </row>
    <row r="1948" spans="1:1" customFormat="1" ht="12.75" customHeight="1">
      <c r="A1948" s="19"/>
    </row>
    <row r="1949" spans="1:1" customFormat="1" ht="12.75" customHeight="1">
      <c r="A1949" s="19"/>
    </row>
    <row r="1950" spans="1:1" customFormat="1" ht="12.75" customHeight="1">
      <c r="A1950" s="19"/>
    </row>
    <row r="1951" spans="1:1" customFormat="1" ht="12.75" customHeight="1">
      <c r="A1951" s="19"/>
    </row>
    <row r="1952" spans="1:1" customFormat="1" ht="12.75" customHeight="1">
      <c r="A1952" s="19"/>
    </row>
    <row r="1953" spans="1:1" customFormat="1" ht="12.75" customHeight="1">
      <c r="A1953" s="19"/>
    </row>
    <row r="1954" spans="1:1" customFormat="1" ht="12.75" customHeight="1">
      <c r="A1954" s="19"/>
    </row>
    <row r="1955" spans="1:1" customFormat="1" ht="12.75" customHeight="1">
      <c r="A1955" s="19"/>
    </row>
    <row r="1956" spans="1:1" customFormat="1" ht="12.75" customHeight="1">
      <c r="A1956" s="19"/>
    </row>
    <row r="1957" spans="1:1" customFormat="1" ht="12.75" customHeight="1">
      <c r="A1957" s="19"/>
    </row>
    <row r="1958" spans="1:1" customFormat="1" ht="12.75" customHeight="1">
      <c r="A1958" s="19"/>
    </row>
    <row r="1959" spans="1:1" customFormat="1" ht="12.75" customHeight="1">
      <c r="A1959" s="19"/>
    </row>
    <row r="1960" spans="1:1" customFormat="1" ht="12.75" customHeight="1">
      <c r="A1960" s="19"/>
    </row>
    <row r="1961" spans="1:1" customFormat="1" ht="12.75" customHeight="1">
      <c r="A1961" s="19"/>
    </row>
    <row r="1962" spans="1:1" customFormat="1" ht="12.75" customHeight="1">
      <c r="A1962" s="19"/>
    </row>
    <row r="1963" spans="1:1" customFormat="1" ht="12.75" customHeight="1">
      <c r="A1963" s="19"/>
    </row>
    <row r="1964" spans="1:1" customFormat="1" ht="12.75" customHeight="1">
      <c r="A1964" s="19"/>
    </row>
    <row r="1965" spans="1:1" customFormat="1" ht="12.75" customHeight="1">
      <c r="A1965" s="19"/>
    </row>
    <row r="1966" spans="1:1" customFormat="1" ht="12.75" customHeight="1">
      <c r="A1966" s="19"/>
    </row>
    <row r="1967" spans="1:1" customFormat="1" ht="12.75" customHeight="1">
      <c r="A1967" s="19"/>
    </row>
    <row r="1968" spans="1:1" customFormat="1" ht="12.75" customHeight="1">
      <c r="A1968" s="19"/>
    </row>
    <row r="1969" spans="1:1" customFormat="1" ht="12.75" customHeight="1">
      <c r="A1969" s="19"/>
    </row>
    <row r="1970" spans="1:1" customFormat="1" ht="12.75" customHeight="1">
      <c r="A1970" s="19"/>
    </row>
    <row r="1971" spans="1:1" customFormat="1" ht="12.75" customHeight="1">
      <c r="A1971" s="19"/>
    </row>
    <row r="1972" spans="1:1" customFormat="1" ht="12.75" customHeight="1">
      <c r="A1972" s="19"/>
    </row>
    <row r="1973" spans="1:1" customFormat="1" ht="12.75" customHeight="1">
      <c r="A1973" s="19"/>
    </row>
    <row r="1974" spans="1:1" customFormat="1" ht="12.75" customHeight="1">
      <c r="A1974" s="19"/>
    </row>
    <row r="1975" spans="1:1" customFormat="1" ht="12.75" customHeight="1">
      <c r="A1975" s="19"/>
    </row>
    <row r="1976" spans="1:1" customFormat="1" ht="12.75" customHeight="1">
      <c r="A1976" s="19"/>
    </row>
    <row r="1977" spans="1:1" customFormat="1" ht="12.75" customHeight="1">
      <c r="A1977" s="19"/>
    </row>
    <row r="1978" spans="1:1" customFormat="1" ht="12.75" customHeight="1">
      <c r="A1978" s="19"/>
    </row>
    <row r="1979" spans="1:1" customFormat="1" ht="12.75" customHeight="1">
      <c r="A1979" s="19"/>
    </row>
    <row r="1980" spans="1:1" customFormat="1" ht="12.75" customHeight="1">
      <c r="A1980" s="19"/>
    </row>
    <row r="1981" spans="1:1" customFormat="1" ht="12.75" customHeight="1">
      <c r="A1981" s="19"/>
    </row>
    <row r="1982" spans="1:1" customFormat="1" ht="12.75" customHeight="1">
      <c r="A1982" s="19"/>
    </row>
    <row r="1983" spans="1:1" customFormat="1" ht="12.75" customHeight="1">
      <c r="A1983" s="19"/>
    </row>
    <row r="1984" spans="1:1" customFormat="1" ht="12.75" customHeight="1">
      <c r="A1984" s="19"/>
    </row>
    <row r="1985" spans="1:1" customFormat="1" ht="12.75" customHeight="1">
      <c r="A1985" s="19"/>
    </row>
    <row r="1986" spans="1:1" customFormat="1" ht="12.75" customHeight="1">
      <c r="A1986" s="19"/>
    </row>
    <row r="1987" spans="1:1" customFormat="1" ht="12.75" customHeight="1">
      <c r="A1987" s="19"/>
    </row>
    <row r="1988" spans="1:1" customFormat="1" ht="12.75" customHeight="1">
      <c r="A1988" s="19"/>
    </row>
    <row r="1989" spans="1:1" customFormat="1" ht="12.75" customHeight="1">
      <c r="A1989" s="19"/>
    </row>
    <row r="1990" spans="1:1" customFormat="1" ht="12.75" customHeight="1">
      <c r="A1990" s="19"/>
    </row>
    <row r="1991" spans="1:1" customFormat="1" ht="12.75" customHeight="1">
      <c r="A1991" s="19"/>
    </row>
    <row r="1992" spans="1:1" customFormat="1" ht="12.75" customHeight="1">
      <c r="A1992" s="19"/>
    </row>
    <row r="1993" spans="1:1" customFormat="1" ht="12.75" customHeight="1">
      <c r="A1993" s="19"/>
    </row>
    <row r="1994" spans="1:1" customFormat="1" ht="12.75" customHeight="1">
      <c r="A1994" s="19"/>
    </row>
    <row r="1995" spans="1:1" customFormat="1" ht="12.75" customHeight="1">
      <c r="A1995" s="19"/>
    </row>
    <row r="1996" spans="1:1" customFormat="1" ht="12.75" customHeight="1">
      <c r="A1996" s="19"/>
    </row>
    <row r="1997" spans="1:1" customFormat="1" ht="12.75" customHeight="1">
      <c r="A1997" s="19"/>
    </row>
    <row r="1998" spans="1:1" customFormat="1" ht="12.75" customHeight="1">
      <c r="A1998" s="19"/>
    </row>
    <row r="1999" spans="1:1" customFormat="1" ht="12.75" customHeight="1">
      <c r="A1999" s="19"/>
    </row>
    <row r="2000" spans="1:1" customFormat="1" ht="12.75" customHeight="1">
      <c r="A2000" s="19"/>
    </row>
    <row r="2001" spans="1:1" customFormat="1" ht="12.75" customHeight="1">
      <c r="A2001" s="19"/>
    </row>
    <row r="2002" spans="1:1" customFormat="1" ht="12.75" customHeight="1">
      <c r="A2002" s="19"/>
    </row>
    <row r="2003" spans="1:1" customFormat="1" ht="12.75" customHeight="1">
      <c r="A2003" s="19"/>
    </row>
    <row r="2004" spans="1:1" customFormat="1" ht="12.75" customHeight="1">
      <c r="A2004" s="19"/>
    </row>
    <row r="2005" spans="1:1" customFormat="1" ht="12.75" customHeight="1">
      <c r="A2005" s="19"/>
    </row>
    <row r="2006" spans="1:1" customFormat="1" ht="12.75" customHeight="1">
      <c r="A2006" s="19"/>
    </row>
    <row r="2007" spans="1:1" customFormat="1" ht="12.75" customHeight="1">
      <c r="A2007" s="19"/>
    </row>
    <row r="2008" spans="1:1" customFormat="1" ht="12.75" customHeight="1">
      <c r="A2008" s="19"/>
    </row>
    <row r="2009" spans="1:1" customFormat="1" ht="12.75" customHeight="1">
      <c r="A2009" s="19"/>
    </row>
    <row r="2010" spans="1:1" customFormat="1" ht="12.75" customHeight="1">
      <c r="A2010" s="19"/>
    </row>
    <row r="2011" spans="1:1" customFormat="1" ht="12.75" customHeight="1">
      <c r="A2011" s="19"/>
    </row>
    <row r="2012" spans="1:1" customFormat="1" ht="12.75" customHeight="1">
      <c r="A2012" s="19"/>
    </row>
    <row r="2013" spans="1:1" customFormat="1" ht="12.75" customHeight="1">
      <c r="A2013" s="19"/>
    </row>
    <row r="2014" spans="1:1" customFormat="1" ht="12.75" customHeight="1">
      <c r="A2014" s="19"/>
    </row>
    <row r="2015" spans="1:1" customFormat="1" ht="12.75" customHeight="1">
      <c r="A2015" s="19"/>
    </row>
    <row r="2016" spans="1:1" customFormat="1" ht="12.75" customHeight="1">
      <c r="A2016" s="19"/>
    </row>
    <row r="2017" spans="1:1" customFormat="1" ht="12.75" customHeight="1">
      <c r="A2017" s="19"/>
    </row>
    <row r="2018" spans="1:1" customFormat="1" ht="12.75" customHeight="1">
      <c r="A2018" s="19"/>
    </row>
    <row r="2019" spans="1:1" customFormat="1" ht="12.75" customHeight="1">
      <c r="A2019" s="19"/>
    </row>
    <row r="2020" spans="1:1" customFormat="1" ht="12.75" customHeight="1">
      <c r="A2020" s="19"/>
    </row>
    <row r="2021" spans="1:1" customFormat="1" ht="12.75" customHeight="1">
      <c r="A2021" s="19"/>
    </row>
    <row r="2022" spans="1:1" customFormat="1" ht="12.75" customHeight="1">
      <c r="A2022" s="19"/>
    </row>
    <row r="2023" spans="1:1" customFormat="1" ht="12.75" customHeight="1">
      <c r="A2023" s="19"/>
    </row>
    <row r="2024" spans="1:1" customFormat="1" ht="12.75" customHeight="1">
      <c r="A2024" s="19"/>
    </row>
    <row r="2025" spans="1:1" customFormat="1" ht="12.75" customHeight="1">
      <c r="A2025" s="19"/>
    </row>
    <row r="2026" spans="1:1" customFormat="1" ht="12.75" customHeight="1">
      <c r="A2026" s="19"/>
    </row>
    <row r="2027" spans="1:1" customFormat="1" ht="12.75" customHeight="1">
      <c r="A2027" s="19"/>
    </row>
    <row r="2028" spans="1:1" customFormat="1" ht="12.75" customHeight="1">
      <c r="A2028" s="19"/>
    </row>
    <row r="2029" spans="1:1" customFormat="1" ht="12.75" customHeight="1">
      <c r="A2029" s="19"/>
    </row>
    <row r="2030" spans="1:1" customFormat="1" ht="12.75" customHeight="1">
      <c r="A2030" s="19"/>
    </row>
    <row r="2031" spans="1:1" customFormat="1" ht="12.75" customHeight="1">
      <c r="A2031" s="19"/>
    </row>
    <row r="2032" spans="1:1" customFormat="1" ht="12.75" customHeight="1">
      <c r="A2032" s="19"/>
    </row>
    <row r="2033" spans="1:1" customFormat="1" ht="12.75" customHeight="1">
      <c r="A2033" s="19"/>
    </row>
    <row r="2034" spans="1:1" customFormat="1" ht="12.75" customHeight="1">
      <c r="A2034" s="19"/>
    </row>
    <row r="2035" spans="1:1" customFormat="1" ht="12.75" customHeight="1">
      <c r="A2035" s="19"/>
    </row>
    <row r="2036" spans="1:1" customFormat="1" ht="12.75" customHeight="1">
      <c r="A2036" s="19"/>
    </row>
    <row r="2037" spans="1:1" customFormat="1" ht="12.75" customHeight="1">
      <c r="A2037" s="19"/>
    </row>
    <row r="2038" spans="1:1" customFormat="1" ht="12.75" customHeight="1">
      <c r="A2038" s="19"/>
    </row>
    <row r="2039" spans="1:1" customFormat="1" ht="12.75" customHeight="1">
      <c r="A2039" s="19"/>
    </row>
    <row r="2040" spans="1:1" customFormat="1" ht="12.75" customHeight="1">
      <c r="A2040" s="19"/>
    </row>
    <row r="2041" spans="1:1" customFormat="1" ht="12.75" customHeight="1">
      <c r="A2041" s="19"/>
    </row>
    <row r="2042" spans="1:1" customFormat="1" ht="12.75" customHeight="1">
      <c r="A2042" s="19"/>
    </row>
    <row r="2043" spans="1:1" customFormat="1" ht="12.75" customHeight="1">
      <c r="A2043" s="19"/>
    </row>
    <row r="2044" spans="1:1" customFormat="1" ht="12.75" customHeight="1">
      <c r="A2044" s="19"/>
    </row>
    <row r="2045" spans="1:1" customFormat="1" ht="12.75" customHeight="1">
      <c r="A2045" s="19"/>
    </row>
    <row r="2046" spans="1:1" customFormat="1" ht="12.75" customHeight="1">
      <c r="A2046" s="19"/>
    </row>
    <row r="2047" spans="1:1" customFormat="1" ht="12.75" customHeight="1">
      <c r="A2047" s="19"/>
    </row>
    <row r="2048" spans="1:1" customFormat="1" ht="12.75" customHeight="1">
      <c r="A2048" s="19"/>
    </row>
    <row r="2049" spans="1:1" customFormat="1" ht="12.75" customHeight="1">
      <c r="A2049" s="19"/>
    </row>
    <row r="2050" spans="1:1" customFormat="1" ht="12.75" customHeight="1">
      <c r="A2050" s="19"/>
    </row>
    <row r="2051" spans="1:1" customFormat="1" ht="12.75" customHeight="1">
      <c r="A2051" s="19"/>
    </row>
    <row r="2052" spans="1:1" customFormat="1" ht="12.75" customHeight="1">
      <c r="A2052" s="19"/>
    </row>
    <row r="2053" spans="1:1" customFormat="1" ht="12.75" customHeight="1">
      <c r="A2053" s="19"/>
    </row>
    <row r="2054" spans="1:1" customFormat="1" ht="12.75" customHeight="1">
      <c r="A2054" s="19"/>
    </row>
    <row r="2055" spans="1:1" customFormat="1" ht="12.75" customHeight="1">
      <c r="A2055" s="19"/>
    </row>
    <row r="2056" spans="1:1" customFormat="1" ht="12.75" customHeight="1">
      <c r="A2056" s="19"/>
    </row>
    <row r="2057" spans="1:1" customFormat="1" ht="12.75" customHeight="1">
      <c r="A2057" s="19"/>
    </row>
    <row r="2058" spans="1:1" customFormat="1" ht="12.75" customHeight="1">
      <c r="A2058" s="19"/>
    </row>
    <row r="2059" spans="1:1" customFormat="1" ht="12.75" customHeight="1">
      <c r="A2059" s="19"/>
    </row>
    <row r="2060" spans="1:1" customFormat="1" ht="12.75" customHeight="1">
      <c r="A2060" s="19"/>
    </row>
    <row r="2061" spans="1:1" customFormat="1" ht="12.75" customHeight="1">
      <c r="A2061" s="19"/>
    </row>
    <row r="2062" spans="1:1" customFormat="1" ht="12.75" customHeight="1">
      <c r="A2062" s="19"/>
    </row>
    <row r="2063" spans="1:1" customFormat="1" ht="12.75" customHeight="1">
      <c r="A2063" s="19"/>
    </row>
    <row r="2064" spans="1:1" customFormat="1" ht="12.75" customHeight="1">
      <c r="A2064" s="19"/>
    </row>
    <row r="2065" spans="1:1" customFormat="1" ht="12.75" customHeight="1">
      <c r="A2065" s="19"/>
    </row>
    <row r="2066" spans="1:1" customFormat="1" ht="12.75" customHeight="1">
      <c r="A2066" s="19"/>
    </row>
    <row r="2067" spans="1:1" customFormat="1" ht="12.75" customHeight="1">
      <c r="A2067" s="19"/>
    </row>
    <row r="2068" spans="1:1" customFormat="1" ht="12.75" customHeight="1">
      <c r="A2068" s="19"/>
    </row>
    <row r="2069" spans="1:1" customFormat="1" ht="12.75" customHeight="1">
      <c r="A2069" s="19"/>
    </row>
    <row r="2070" spans="1:1" customFormat="1" ht="12.75" customHeight="1">
      <c r="A2070" s="19"/>
    </row>
    <row r="2071" spans="1:1" customFormat="1" ht="12.75" customHeight="1">
      <c r="A2071" s="19"/>
    </row>
    <row r="2072" spans="1:1" customFormat="1" ht="12.75" customHeight="1">
      <c r="A2072" s="19"/>
    </row>
    <row r="2073" spans="1:1" customFormat="1" ht="12.75" customHeight="1">
      <c r="A2073" s="19"/>
    </row>
    <row r="2074" spans="1:1" customFormat="1" ht="12.75" customHeight="1">
      <c r="A2074" s="19"/>
    </row>
    <row r="2075" spans="1:1" customFormat="1" ht="12.75" customHeight="1">
      <c r="A2075" s="19"/>
    </row>
    <row r="2076" spans="1:1" customFormat="1" ht="12.75" customHeight="1">
      <c r="A2076" s="19"/>
    </row>
    <row r="2077" spans="1:1" customFormat="1" ht="12.75" customHeight="1">
      <c r="A2077" s="19"/>
    </row>
    <row r="2078" spans="1:1" customFormat="1" ht="12.75" customHeight="1">
      <c r="A2078" s="19"/>
    </row>
    <row r="2079" spans="1:1" customFormat="1" ht="12.75" customHeight="1">
      <c r="A2079" s="19"/>
    </row>
    <row r="2080" spans="1:1" customFormat="1" ht="12.75" customHeight="1">
      <c r="A2080" s="19"/>
    </row>
    <row r="2081" spans="1:1" customFormat="1" ht="12.75" customHeight="1">
      <c r="A2081" s="19"/>
    </row>
    <row r="2082" spans="1:1" customFormat="1" ht="12.75" customHeight="1">
      <c r="A2082" s="19"/>
    </row>
    <row r="2083" spans="1:1" customFormat="1" ht="12.75" customHeight="1">
      <c r="A2083" s="19"/>
    </row>
    <row r="2084" spans="1:1" customFormat="1" ht="12.75" customHeight="1">
      <c r="A2084" s="19"/>
    </row>
    <row r="2085" spans="1:1" customFormat="1" ht="12.75" customHeight="1">
      <c r="A2085" s="19"/>
    </row>
    <row r="2086" spans="1:1" customFormat="1" ht="12.75" customHeight="1">
      <c r="A2086" s="19"/>
    </row>
    <row r="2087" spans="1:1" customFormat="1" ht="12.75" customHeight="1">
      <c r="A2087" s="19"/>
    </row>
    <row r="2088" spans="1:1" customFormat="1" ht="12.75" customHeight="1">
      <c r="A2088" s="19"/>
    </row>
    <row r="2089" spans="1:1" customFormat="1" ht="12.75" customHeight="1">
      <c r="A2089" s="19"/>
    </row>
    <row r="2090" spans="1:1" customFormat="1" ht="12.75" customHeight="1">
      <c r="A2090" s="19"/>
    </row>
    <row r="2091" spans="1:1" customFormat="1" ht="12.75" customHeight="1">
      <c r="A2091" s="19"/>
    </row>
    <row r="2092" spans="1:1" customFormat="1" ht="12.75" customHeight="1">
      <c r="A2092" s="19"/>
    </row>
    <row r="2093" spans="1:1" customFormat="1" ht="12.75" customHeight="1">
      <c r="A2093" s="19"/>
    </row>
    <row r="2094" spans="1:1" customFormat="1" ht="12.75" customHeight="1">
      <c r="A2094" s="19"/>
    </row>
    <row r="2095" spans="1:1" customFormat="1" ht="12.75" customHeight="1">
      <c r="A2095" s="19"/>
    </row>
    <row r="2096" spans="1:1" customFormat="1" ht="12.75" customHeight="1">
      <c r="A2096" s="19"/>
    </row>
    <row r="2097" spans="1:1" customFormat="1" ht="12.75" customHeight="1">
      <c r="A2097" s="19"/>
    </row>
    <row r="2098" spans="1:1" customFormat="1" ht="12.75" customHeight="1">
      <c r="A2098" s="19"/>
    </row>
    <row r="2099" spans="1:1" customFormat="1" ht="12.75" customHeight="1">
      <c r="A2099" s="19"/>
    </row>
    <row r="2100" spans="1:1" customFormat="1" ht="12.75" customHeight="1">
      <c r="A2100" s="19"/>
    </row>
    <row r="2101" spans="1:1" customFormat="1" ht="12.75" customHeight="1">
      <c r="A2101" s="19"/>
    </row>
    <row r="2102" spans="1:1" customFormat="1" ht="12.75" customHeight="1">
      <c r="A2102" s="19"/>
    </row>
    <row r="2103" spans="1:1" customFormat="1" ht="12.75" customHeight="1">
      <c r="A2103" s="19"/>
    </row>
    <row r="2104" spans="1:1" customFormat="1" ht="12.75" customHeight="1">
      <c r="A2104" s="19"/>
    </row>
    <row r="2105" spans="1:1" customFormat="1" ht="12.75" customHeight="1">
      <c r="A2105" s="19"/>
    </row>
    <row r="2106" spans="1:1" customFormat="1" ht="12.75" customHeight="1">
      <c r="A2106" s="19"/>
    </row>
    <row r="2107" spans="1:1" customFormat="1" ht="12.75" customHeight="1">
      <c r="A2107" s="19"/>
    </row>
    <row r="2108" spans="1:1" customFormat="1" ht="12.75" customHeight="1">
      <c r="A2108" s="19"/>
    </row>
    <row r="2109" spans="1:1" customFormat="1" ht="12.75" customHeight="1">
      <c r="A2109" s="19"/>
    </row>
    <row r="2110" spans="1:1" customFormat="1" ht="12.75" customHeight="1">
      <c r="A2110" s="19"/>
    </row>
    <row r="2111" spans="1:1" customFormat="1" ht="12.75" customHeight="1">
      <c r="A2111" s="19"/>
    </row>
    <row r="2112" spans="1:1" customFormat="1" ht="12.75" customHeight="1">
      <c r="A2112" s="19"/>
    </row>
    <row r="2113" spans="1:1" customFormat="1" ht="12.75" customHeight="1">
      <c r="A2113" s="19"/>
    </row>
    <row r="2114" spans="1:1" customFormat="1" ht="12.75" customHeight="1">
      <c r="A2114" s="19"/>
    </row>
    <row r="2115" spans="1:1" customFormat="1" ht="12.75" customHeight="1">
      <c r="A2115" s="19"/>
    </row>
    <row r="2116" spans="1:1" customFormat="1" ht="12.75" customHeight="1">
      <c r="A2116" s="19"/>
    </row>
    <row r="2117" spans="1:1" customFormat="1" ht="12.75" customHeight="1">
      <c r="A2117" s="19"/>
    </row>
    <row r="2118" spans="1:1" customFormat="1" ht="12.75" customHeight="1">
      <c r="A2118" s="19"/>
    </row>
    <row r="2119" spans="1:1" customFormat="1" ht="12.75" customHeight="1">
      <c r="A2119" s="19"/>
    </row>
    <row r="2120" spans="1:1" customFormat="1" ht="12.75" customHeight="1">
      <c r="A2120" s="19"/>
    </row>
    <row r="2121" spans="1:1" customFormat="1" ht="12.75" customHeight="1">
      <c r="A2121" s="19"/>
    </row>
    <row r="2122" spans="1:1" customFormat="1" ht="12.75" customHeight="1">
      <c r="A2122" s="19"/>
    </row>
    <row r="2123" spans="1:1" customFormat="1" ht="12.75" customHeight="1">
      <c r="A2123" s="19"/>
    </row>
    <row r="2124" spans="1:1" customFormat="1" ht="12.75" customHeight="1">
      <c r="A2124" s="19"/>
    </row>
    <row r="2125" spans="1:1" customFormat="1" ht="12.75" customHeight="1">
      <c r="A2125" s="19"/>
    </row>
    <row r="2126" spans="1:1" customFormat="1" ht="12.75" customHeight="1">
      <c r="A2126" s="19"/>
    </row>
    <row r="2127" spans="1:1" customFormat="1" ht="12.75" customHeight="1">
      <c r="A2127" s="19"/>
    </row>
    <row r="2128" spans="1:1" customFormat="1" ht="12.75" customHeight="1">
      <c r="A2128" s="19"/>
    </row>
    <row r="2129" spans="1:1" customFormat="1" ht="12.75" customHeight="1">
      <c r="A2129" s="19"/>
    </row>
    <row r="2130" spans="1:1" customFormat="1" ht="12.75" customHeight="1">
      <c r="A2130" s="19"/>
    </row>
    <row r="2131" spans="1:1" customFormat="1" ht="12.75" customHeight="1">
      <c r="A2131" s="19"/>
    </row>
    <row r="2132" spans="1:1" customFormat="1" ht="12.75" customHeight="1">
      <c r="A2132" s="19"/>
    </row>
    <row r="2133" spans="1:1" customFormat="1" ht="12.75" customHeight="1">
      <c r="A2133" s="19"/>
    </row>
    <row r="2134" spans="1:1" customFormat="1" ht="12.75" customHeight="1">
      <c r="A2134" s="19"/>
    </row>
    <row r="2135" spans="1:1" customFormat="1" ht="12.75" customHeight="1">
      <c r="A2135" s="19"/>
    </row>
    <row r="2136" spans="1:1" customFormat="1" ht="12.75" customHeight="1">
      <c r="A2136" s="19"/>
    </row>
    <row r="2137" spans="1:1" customFormat="1" ht="12.75" customHeight="1">
      <c r="A2137" s="19"/>
    </row>
    <row r="2138" spans="1:1" customFormat="1" ht="12.75" customHeight="1">
      <c r="A2138" s="19"/>
    </row>
    <row r="2139" spans="1:1" customFormat="1" ht="12.75" customHeight="1">
      <c r="A2139" s="19"/>
    </row>
    <row r="2140" spans="1:1" customFormat="1" ht="12.75" customHeight="1">
      <c r="A2140" s="19"/>
    </row>
    <row r="2141" spans="1:1" customFormat="1" ht="12.75" customHeight="1">
      <c r="A2141" s="19"/>
    </row>
    <row r="2142" spans="1:1" customFormat="1" ht="12.75" customHeight="1">
      <c r="A2142" s="19"/>
    </row>
    <row r="2143" spans="1:1" customFormat="1" ht="12.75" customHeight="1">
      <c r="A2143" s="19"/>
    </row>
    <row r="2144" spans="1:1" customFormat="1" ht="12.75" customHeight="1">
      <c r="A2144" s="19"/>
    </row>
    <row r="2145" spans="1:1" customFormat="1" ht="12.75" customHeight="1">
      <c r="A2145" s="19"/>
    </row>
    <row r="2146" spans="1:1" customFormat="1" ht="12.75" customHeight="1">
      <c r="A2146" s="19"/>
    </row>
    <row r="2147" spans="1:1" customFormat="1" ht="12.75" customHeight="1">
      <c r="A2147" s="19"/>
    </row>
    <row r="2148" spans="1:1" customFormat="1" ht="12.75" customHeight="1">
      <c r="A2148" s="19"/>
    </row>
    <row r="2149" spans="1:1" customFormat="1" ht="12.75" customHeight="1">
      <c r="A2149" s="19"/>
    </row>
    <row r="2150" spans="1:1" customFormat="1" ht="12.75" customHeight="1">
      <c r="A2150" s="19"/>
    </row>
    <row r="2151" spans="1:1" customFormat="1" ht="12.75" customHeight="1">
      <c r="A2151" s="19"/>
    </row>
    <row r="2152" spans="1:1" customFormat="1" ht="12.75" customHeight="1">
      <c r="A2152" s="19"/>
    </row>
    <row r="2153" spans="1:1" customFormat="1" ht="12.75" customHeight="1">
      <c r="A2153" s="19"/>
    </row>
    <row r="2154" spans="1:1" customFormat="1" ht="12.75" customHeight="1">
      <c r="A2154" s="19"/>
    </row>
    <row r="2155" spans="1:1" customFormat="1" ht="12.75" customHeight="1">
      <c r="A2155" s="19"/>
    </row>
    <row r="2156" spans="1:1" customFormat="1" ht="12.75" customHeight="1">
      <c r="A2156" s="19"/>
    </row>
    <row r="2157" spans="1:1" customFormat="1" ht="12.75" customHeight="1">
      <c r="A2157" s="19"/>
    </row>
    <row r="2158" spans="1:1" customFormat="1" ht="12.75" customHeight="1">
      <c r="A2158" s="19"/>
    </row>
    <row r="2159" spans="1:1" customFormat="1" ht="12.75" customHeight="1">
      <c r="A2159" s="19"/>
    </row>
    <row r="2160" spans="1:1" customFormat="1" ht="12.75" customHeight="1">
      <c r="A2160" s="19"/>
    </row>
    <row r="2161" spans="1:1" customFormat="1" ht="12.75" customHeight="1">
      <c r="A2161" s="19"/>
    </row>
    <row r="2162" spans="1:1" customFormat="1" ht="12.75" customHeight="1">
      <c r="A2162" s="19"/>
    </row>
    <row r="2163" spans="1:1" customFormat="1" ht="12.75" customHeight="1">
      <c r="A2163" s="19"/>
    </row>
    <row r="2164" spans="1:1" customFormat="1" ht="12.75" customHeight="1">
      <c r="A2164" s="19"/>
    </row>
    <row r="2165" spans="1:1" customFormat="1" ht="12.75" customHeight="1">
      <c r="A2165" s="19"/>
    </row>
    <row r="2166" spans="1:1" customFormat="1" ht="12.75" customHeight="1">
      <c r="A2166" s="19"/>
    </row>
    <row r="2167" spans="1:1" customFormat="1" ht="12.75" customHeight="1">
      <c r="A2167" s="19"/>
    </row>
    <row r="2168" spans="1:1" customFormat="1" ht="12.75" customHeight="1">
      <c r="A2168" s="19"/>
    </row>
    <row r="2169" spans="1:1" customFormat="1" ht="12.75" customHeight="1">
      <c r="A2169" s="19"/>
    </row>
    <row r="2170" spans="1:1" customFormat="1" ht="12.75" customHeight="1">
      <c r="A2170" s="19"/>
    </row>
    <row r="2171" spans="1:1" customFormat="1" ht="12.75" customHeight="1">
      <c r="A2171" s="19"/>
    </row>
    <row r="2172" spans="1:1" customFormat="1" ht="12.75" customHeight="1">
      <c r="A2172" s="19"/>
    </row>
    <row r="2173" spans="1:1" customFormat="1" ht="12.75" customHeight="1">
      <c r="A2173" s="19"/>
    </row>
    <row r="2174" spans="1:1" customFormat="1" ht="12.75" customHeight="1">
      <c r="A2174" s="19"/>
    </row>
    <row r="2175" spans="1:1" customFormat="1" ht="12.75" customHeight="1">
      <c r="A2175" s="19"/>
    </row>
    <row r="2176" spans="1:1" customFormat="1" ht="12.75" customHeight="1">
      <c r="A2176" s="19"/>
    </row>
    <row r="2177" spans="1:1" customFormat="1" ht="12.75" customHeight="1">
      <c r="A2177" s="19"/>
    </row>
    <row r="2178" spans="1:1" customFormat="1" ht="12.75" customHeight="1">
      <c r="A2178" s="19"/>
    </row>
    <row r="2179" spans="1:1" customFormat="1" ht="12.75" customHeight="1">
      <c r="A2179" s="19"/>
    </row>
    <row r="2180" spans="1:1" customFormat="1" ht="12.75" customHeight="1">
      <c r="A2180" s="19"/>
    </row>
    <row r="2181" spans="1:1" customFormat="1" ht="12.75" customHeight="1">
      <c r="A2181" s="19"/>
    </row>
    <row r="2182" spans="1:1" customFormat="1" ht="12.75" customHeight="1">
      <c r="A2182" s="19"/>
    </row>
    <row r="2183" spans="1:1" customFormat="1" ht="12.75" customHeight="1">
      <c r="A2183" s="19"/>
    </row>
    <row r="2184" spans="1:1" customFormat="1" ht="12.75" customHeight="1">
      <c r="A2184" s="19"/>
    </row>
    <row r="2185" spans="1:1" customFormat="1" ht="12.75" customHeight="1">
      <c r="A2185" s="19"/>
    </row>
    <row r="2186" spans="1:1" customFormat="1" ht="12.75" customHeight="1">
      <c r="A2186" s="19"/>
    </row>
    <row r="2187" spans="1:1" customFormat="1" ht="12.75" customHeight="1">
      <c r="A2187" s="19"/>
    </row>
    <row r="2188" spans="1:1" customFormat="1" ht="12.75" customHeight="1">
      <c r="A2188" s="19"/>
    </row>
    <row r="2189" spans="1:1" customFormat="1" ht="12.75" customHeight="1">
      <c r="A2189" s="19"/>
    </row>
    <row r="2190" spans="1:1" customFormat="1" ht="12.75" customHeight="1">
      <c r="A2190" s="19"/>
    </row>
    <row r="2191" spans="1:1" customFormat="1" ht="12.75" customHeight="1">
      <c r="A2191" s="19"/>
    </row>
    <row r="2192" spans="1:1" customFormat="1" ht="12.75" customHeight="1">
      <c r="A2192" s="19"/>
    </row>
    <row r="2193" spans="1:1" customFormat="1" ht="12.75" customHeight="1">
      <c r="A2193" s="19"/>
    </row>
    <row r="2194" spans="1:1" customFormat="1" ht="12.75" customHeight="1">
      <c r="A2194" s="19"/>
    </row>
    <row r="2195" spans="1:1" customFormat="1" ht="12.75" customHeight="1">
      <c r="A2195" s="19"/>
    </row>
    <row r="2196" spans="1:1" customFormat="1" ht="12.75" customHeight="1">
      <c r="A2196" s="19"/>
    </row>
    <row r="2197" spans="1:1" customFormat="1" ht="12.75" customHeight="1">
      <c r="A2197" s="19"/>
    </row>
    <row r="2198" spans="1:1" customFormat="1" ht="12.75" customHeight="1">
      <c r="A2198" s="19"/>
    </row>
    <row r="2199" spans="1:1" customFormat="1" ht="12.75" customHeight="1">
      <c r="A2199" s="19"/>
    </row>
    <row r="2200" spans="1:1" customFormat="1" ht="12.75" customHeight="1">
      <c r="A2200" s="19"/>
    </row>
    <row r="2201" spans="1:1" customFormat="1" ht="12.75" customHeight="1">
      <c r="A2201" s="19"/>
    </row>
    <row r="2202" spans="1:1" customFormat="1" ht="12.75" customHeight="1">
      <c r="A2202" s="19"/>
    </row>
    <row r="2203" spans="1:1" customFormat="1" ht="12.75" customHeight="1">
      <c r="A2203" s="19"/>
    </row>
    <row r="2204" spans="1:1" customFormat="1" ht="12.75" customHeight="1">
      <c r="A2204" s="19"/>
    </row>
    <row r="2205" spans="1:1" customFormat="1" ht="12.75" customHeight="1">
      <c r="A2205" s="19"/>
    </row>
    <row r="2206" spans="1:1" customFormat="1" ht="12.75" customHeight="1">
      <c r="A2206" s="19"/>
    </row>
    <row r="2207" spans="1:1" customFormat="1" ht="12.75" customHeight="1">
      <c r="A2207" s="19"/>
    </row>
    <row r="2208" spans="1:1" customFormat="1" ht="12.75" customHeight="1">
      <c r="A2208" s="19"/>
    </row>
    <row r="2209" spans="1:1" customFormat="1" ht="12.75" customHeight="1">
      <c r="A2209" s="19"/>
    </row>
    <row r="2210" spans="1:1" customFormat="1" ht="12.75" customHeight="1">
      <c r="A2210" s="19"/>
    </row>
    <row r="2211" spans="1:1" customFormat="1" ht="12.75" customHeight="1">
      <c r="A2211" s="19"/>
    </row>
    <row r="2212" spans="1:1" customFormat="1" ht="12.75" customHeight="1">
      <c r="A2212" s="19"/>
    </row>
    <row r="2213" spans="1:1" customFormat="1" ht="12.75" customHeight="1">
      <c r="A2213" s="19"/>
    </row>
    <row r="2214" spans="1:1" customFormat="1" ht="12.75" customHeight="1">
      <c r="A2214" s="19"/>
    </row>
    <row r="2215" spans="1:1" customFormat="1" ht="12.75" customHeight="1">
      <c r="A2215" s="19"/>
    </row>
    <row r="2216" spans="1:1" customFormat="1" ht="12.75" customHeight="1">
      <c r="A2216" s="19"/>
    </row>
    <row r="2217" spans="1:1" customFormat="1" ht="12.75" customHeight="1">
      <c r="A2217" s="19"/>
    </row>
    <row r="2218" spans="1:1" customFormat="1" ht="12.75" customHeight="1">
      <c r="A2218" s="19"/>
    </row>
    <row r="2219" spans="1:1" customFormat="1" ht="12.75" customHeight="1">
      <c r="A2219" s="19"/>
    </row>
    <row r="2220" spans="1:1" customFormat="1" ht="12.75" customHeight="1">
      <c r="A2220" s="19"/>
    </row>
    <row r="2221" spans="1:1" customFormat="1" ht="12.75" customHeight="1">
      <c r="A2221" s="19"/>
    </row>
    <row r="2222" spans="1:1" customFormat="1" ht="12.75" customHeight="1">
      <c r="A2222" s="19"/>
    </row>
    <row r="2223" spans="1:1" customFormat="1" ht="12.75" customHeight="1">
      <c r="A2223" s="19"/>
    </row>
    <row r="2224" spans="1:1" customFormat="1" ht="12.75" customHeight="1">
      <c r="A2224" s="19"/>
    </row>
    <row r="2225" spans="1:1" customFormat="1" ht="12.75" customHeight="1">
      <c r="A2225" s="19"/>
    </row>
    <row r="2226" spans="1:1" customFormat="1" ht="12.75" customHeight="1">
      <c r="A2226" s="19"/>
    </row>
    <row r="2227" spans="1:1" customFormat="1" ht="12.75" customHeight="1">
      <c r="A2227" s="19"/>
    </row>
    <row r="2228" spans="1:1" customFormat="1" ht="12.75" customHeight="1">
      <c r="A2228" s="19"/>
    </row>
    <row r="2229" spans="1:1" customFormat="1" ht="12.75" customHeight="1">
      <c r="A2229" s="19"/>
    </row>
    <row r="2230" spans="1:1" customFormat="1" ht="12.75" customHeight="1">
      <c r="A2230" s="19"/>
    </row>
    <row r="2231" spans="1:1" customFormat="1" ht="12.75" customHeight="1">
      <c r="A2231" s="19"/>
    </row>
    <row r="2232" spans="1:1" customFormat="1" ht="12.75" customHeight="1">
      <c r="A2232" s="19"/>
    </row>
    <row r="2233" spans="1:1" customFormat="1" ht="12.75" customHeight="1">
      <c r="A2233" s="19"/>
    </row>
    <row r="2234" spans="1:1" customFormat="1" ht="12.75" customHeight="1">
      <c r="A2234" s="19"/>
    </row>
    <row r="2235" spans="1:1" customFormat="1" ht="12.75" customHeight="1">
      <c r="A2235" s="19"/>
    </row>
    <row r="2236" spans="1:1" customFormat="1" ht="12.75" customHeight="1">
      <c r="A2236" s="19"/>
    </row>
    <row r="2237" spans="1:1" customFormat="1" ht="12.75" customHeight="1">
      <c r="A2237" s="19"/>
    </row>
    <row r="2238" spans="1:1" customFormat="1" ht="12.75" customHeight="1">
      <c r="A2238" s="19"/>
    </row>
    <row r="2239" spans="1:1" customFormat="1" ht="12.75" customHeight="1">
      <c r="A2239" s="19"/>
    </row>
    <row r="2240" spans="1:1" customFormat="1" ht="12.75" customHeight="1">
      <c r="A2240" s="19"/>
    </row>
    <row r="2241" spans="1:1" customFormat="1" ht="12.75" customHeight="1">
      <c r="A2241" s="19"/>
    </row>
    <row r="2242" spans="1:1" customFormat="1" ht="12.75" customHeight="1">
      <c r="A2242" s="19"/>
    </row>
    <row r="2243" spans="1:1" customFormat="1" ht="12.75" customHeight="1">
      <c r="A2243" s="19"/>
    </row>
    <row r="2244" spans="1:1" customFormat="1" ht="12.75" customHeight="1">
      <c r="A2244" s="19"/>
    </row>
    <row r="2245" spans="1:1" customFormat="1" ht="12.75" customHeight="1">
      <c r="A2245" s="19"/>
    </row>
    <row r="2246" spans="1:1" customFormat="1" ht="12.75" customHeight="1">
      <c r="A2246" s="19"/>
    </row>
    <row r="2247" spans="1:1" customFormat="1" ht="12.75" customHeight="1">
      <c r="A2247" s="19"/>
    </row>
    <row r="2248" spans="1:1" customFormat="1" ht="12.75" customHeight="1">
      <c r="A2248" s="19"/>
    </row>
    <row r="2249" spans="1:1" customFormat="1" ht="12.75" customHeight="1">
      <c r="A2249" s="19"/>
    </row>
    <row r="2250" spans="1:1" customFormat="1" ht="12.75" customHeight="1">
      <c r="A2250" s="19"/>
    </row>
    <row r="2251" spans="1:1" customFormat="1" ht="12.75" customHeight="1">
      <c r="A2251" s="19"/>
    </row>
    <row r="2252" spans="1:1" customFormat="1" ht="12.75" customHeight="1">
      <c r="A2252" s="19"/>
    </row>
    <row r="2253" spans="1:1" customFormat="1" ht="12.75" customHeight="1">
      <c r="A2253" s="19"/>
    </row>
    <row r="2254" spans="1:1" customFormat="1" ht="12.75" customHeight="1">
      <c r="A2254" s="19"/>
    </row>
    <row r="2255" spans="1:1" customFormat="1" ht="12.75" customHeight="1">
      <c r="A2255" s="19"/>
    </row>
    <row r="2256" spans="1:1" customFormat="1" ht="12.75" customHeight="1">
      <c r="A2256" s="19"/>
    </row>
    <row r="2257" spans="1:1" customFormat="1" ht="12.75" customHeight="1">
      <c r="A2257" s="19"/>
    </row>
    <row r="2258" spans="1:1" customFormat="1" ht="12.75" customHeight="1">
      <c r="A2258" s="19"/>
    </row>
    <row r="2259" spans="1:1" customFormat="1" ht="12.75" customHeight="1">
      <c r="A2259" s="19"/>
    </row>
    <row r="2260" spans="1:1" customFormat="1" ht="12.75" customHeight="1">
      <c r="A2260" s="19"/>
    </row>
    <row r="2261" spans="1:1" customFormat="1" ht="12.75" customHeight="1">
      <c r="A2261" s="19"/>
    </row>
    <row r="2262" spans="1:1" customFormat="1" ht="12.75" customHeight="1">
      <c r="A2262" s="19"/>
    </row>
    <row r="2263" spans="1:1" customFormat="1" ht="12.75" customHeight="1">
      <c r="A2263" s="19"/>
    </row>
    <row r="2264" spans="1:1" customFormat="1" ht="12.75" customHeight="1">
      <c r="A2264" s="19"/>
    </row>
    <row r="2265" spans="1:1" customFormat="1" ht="12.75" customHeight="1">
      <c r="A2265" s="19"/>
    </row>
    <row r="2266" spans="1:1" customFormat="1" ht="12.75" customHeight="1">
      <c r="A2266" s="19"/>
    </row>
    <row r="2267" spans="1:1" customFormat="1" ht="12.75" customHeight="1">
      <c r="A2267" s="19"/>
    </row>
    <row r="2268" spans="1:1" customFormat="1" ht="12.75" customHeight="1">
      <c r="A2268" s="19"/>
    </row>
    <row r="2269" spans="1:1" customFormat="1" ht="12.75" customHeight="1">
      <c r="A2269" s="19"/>
    </row>
    <row r="2270" spans="1:1" customFormat="1" ht="12.75" customHeight="1">
      <c r="A2270" s="19"/>
    </row>
    <row r="2271" spans="1:1" customFormat="1" ht="12.75" customHeight="1">
      <c r="A2271" s="19"/>
    </row>
    <row r="2272" spans="1:1" customFormat="1" ht="12.75" customHeight="1">
      <c r="A2272" s="19"/>
    </row>
    <row r="2273" spans="1:1" customFormat="1" ht="12.75" customHeight="1">
      <c r="A2273" s="19"/>
    </row>
    <row r="2274" spans="1:1" customFormat="1" ht="12.75" customHeight="1">
      <c r="A2274" s="19"/>
    </row>
    <row r="2275" spans="1:1" customFormat="1" ht="12.75" customHeight="1">
      <c r="A2275" s="19"/>
    </row>
    <row r="2276" spans="1:1" customFormat="1" ht="12.75" customHeight="1">
      <c r="A2276" s="19"/>
    </row>
    <row r="2277" spans="1:1" customFormat="1" ht="12.75" customHeight="1">
      <c r="A2277" s="19"/>
    </row>
    <row r="2278" spans="1:1" customFormat="1" ht="12.75" customHeight="1">
      <c r="A2278" s="19"/>
    </row>
    <row r="2279" spans="1:1" customFormat="1" ht="12.75" customHeight="1">
      <c r="A2279" s="19"/>
    </row>
    <row r="2280" spans="1:1" customFormat="1" ht="12.75" customHeight="1">
      <c r="A2280" s="19"/>
    </row>
    <row r="2281" spans="1:1" customFormat="1" ht="12.75" customHeight="1">
      <c r="A2281" s="19"/>
    </row>
    <row r="2282" spans="1:1" customFormat="1" ht="12.75" customHeight="1">
      <c r="A2282" s="19"/>
    </row>
    <row r="2283" spans="1:1" customFormat="1" ht="12.75" customHeight="1">
      <c r="A2283" s="19"/>
    </row>
    <row r="2284" spans="1:1" customFormat="1" ht="12.75" customHeight="1">
      <c r="A2284" s="19"/>
    </row>
    <row r="2285" spans="1:1" customFormat="1" ht="12.75" customHeight="1">
      <c r="A2285" s="19"/>
    </row>
    <row r="2286" spans="1:1" customFormat="1" ht="12.75" customHeight="1">
      <c r="A2286" s="19"/>
    </row>
    <row r="2287" spans="1:1" customFormat="1" ht="12.75" customHeight="1">
      <c r="A2287" s="19"/>
    </row>
    <row r="2288" spans="1:1" customFormat="1" ht="12.75" customHeight="1">
      <c r="A2288" s="19"/>
    </row>
    <row r="2289" spans="1:1" customFormat="1" ht="12.75" customHeight="1">
      <c r="A2289" s="19"/>
    </row>
    <row r="2290" spans="1:1" customFormat="1" ht="12.75" customHeight="1">
      <c r="A2290" s="19"/>
    </row>
    <row r="2291" spans="1:1" customFormat="1" ht="12.75" customHeight="1">
      <c r="A2291" s="19"/>
    </row>
    <row r="2292" spans="1:1" customFormat="1" ht="12.75" customHeight="1">
      <c r="A2292" s="19"/>
    </row>
    <row r="2293" spans="1:1" customFormat="1" ht="12.75" customHeight="1">
      <c r="A2293" s="19"/>
    </row>
    <row r="2294" spans="1:1" customFormat="1" ht="12.75" customHeight="1">
      <c r="A2294" s="19"/>
    </row>
    <row r="2295" spans="1:1" customFormat="1" ht="12.75" customHeight="1">
      <c r="A2295" s="19"/>
    </row>
    <row r="2296" spans="1:1" customFormat="1" ht="12.75" customHeight="1">
      <c r="A2296" s="19"/>
    </row>
    <row r="2297" spans="1:1" customFormat="1" ht="12.75" customHeight="1">
      <c r="A2297" s="19"/>
    </row>
    <row r="2298" spans="1:1" customFormat="1" ht="12.75" customHeight="1">
      <c r="A2298" s="19"/>
    </row>
    <row r="2299" spans="1:1" customFormat="1" ht="12.75" customHeight="1">
      <c r="A2299" s="19"/>
    </row>
    <row r="2300" spans="1:1" customFormat="1" ht="12.75" customHeight="1">
      <c r="A2300" s="19"/>
    </row>
    <row r="2301" spans="1:1" customFormat="1" ht="12.75" customHeight="1">
      <c r="A2301" s="19"/>
    </row>
    <row r="2302" spans="1:1" customFormat="1" ht="12.75" customHeight="1">
      <c r="A2302" s="19"/>
    </row>
    <row r="2303" spans="1:1" customFormat="1" ht="12.75" customHeight="1">
      <c r="A2303" s="19"/>
    </row>
    <row r="2304" spans="1:1" customFormat="1" ht="12.75" customHeight="1">
      <c r="A2304" s="19"/>
    </row>
    <row r="2305" spans="1:1" customFormat="1" ht="12.75" customHeight="1">
      <c r="A2305" s="19"/>
    </row>
    <row r="2306" spans="1:1" customFormat="1" ht="12.75" customHeight="1">
      <c r="A2306" s="19"/>
    </row>
    <row r="2307" spans="1:1" customFormat="1" ht="12.75" customHeight="1">
      <c r="A2307" s="19"/>
    </row>
    <row r="2308" spans="1:1" customFormat="1" ht="12.75" customHeight="1">
      <c r="A2308" s="19"/>
    </row>
    <row r="2309" spans="1:1" customFormat="1" ht="12.75" customHeight="1">
      <c r="A2309" s="19"/>
    </row>
    <row r="2310" spans="1:1" customFormat="1" ht="12.75" customHeight="1">
      <c r="A2310" s="19"/>
    </row>
    <row r="2311" spans="1:1" customFormat="1" ht="12.75" customHeight="1">
      <c r="A2311" s="19"/>
    </row>
    <row r="2312" spans="1:1" customFormat="1" ht="12.75" customHeight="1">
      <c r="A2312" s="19"/>
    </row>
    <row r="2313" spans="1:1" customFormat="1" ht="12.75" customHeight="1">
      <c r="A2313" s="19"/>
    </row>
    <row r="2314" spans="1:1" customFormat="1" ht="12.75" customHeight="1">
      <c r="A2314" s="19"/>
    </row>
    <row r="2315" spans="1:1" customFormat="1" ht="12.75" customHeight="1">
      <c r="A2315" s="19"/>
    </row>
    <row r="2316" spans="1:1" customFormat="1" ht="12.75" customHeight="1">
      <c r="A2316" s="19"/>
    </row>
    <row r="2317" spans="1:1" customFormat="1" ht="12.75" customHeight="1">
      <c r="A2317" s="19"/>
    </row>
    <row r="2318" spans="1:1" customFormat="1" ht="12.75" customHeight="1">
      <c r="A2318" s="19"/>
    </row>
    <row r="2319" spans="1:1" customFormat="1" ht="12.75" customHeight="1">
      <c r="A2319" s="19"/>
    </row>
    <row r="2320" spans="1:1" customFormat="1" ht="12.75" customHeight="1">
      <c r="A2320" s="19"/>
    </row>
    <row r="2321" spans="1:1" customFormat="1" ht="12.75" customHeight="1">
      <c r="A2321" s="19"/>
    </row>
    <row r="2322" spans="1:1" customFormat="1" ht="12.75" customHeight="1">
      <c r="A2322" s="19"/>
    </row>
    <row r="2323" spans="1:1" customFormat="1" ht="12.75" customHeight="1">
      <c r="A2323" s="19"/>
    </row>
    <row r="2324" spans="1:1" customFormat="1" ht="12.75" customHeight="1">
      <c r="A2324" s="19"/>
    </row>
    <row r="2325" spans="1:1" customFormat="1" ht="12.75" customHeight="1">
      <c r="A2325" s="19"/>
    </row>
    <row r="2326" spans="1:1" customFormat="1" ht="12.75" customHeight="1">
      <c r="A2326" s="19"/>
    </row>
    <row r="2327" spans="1:1" customFormat="1" ht="12.75" customHeight="1">
      <c r="A2327" s="19"/>
    </row>
    <row r="2328" spans="1:1" customFormat="1" ht="12.75" customHeight="1">
      <c r="A2328" s="19"/>
    </row>
    <row r="2329" spans="1:1" customFormat="1" ht="12.75" customHeight="1">
      <c r="A2329" s="19"/>
    </row>
    <row r="2330" spans="1:1" customFormat="1" ht="12.75" customHeight="1">
      <c r="A2330" s="19"/>
    </row>
    <row r="2331" spans="1:1" customFormat="1" ht="12.75" customHeight="1">
      <c r="A2331" s="19"/>
    </row>
    <row r="2332" spans="1:1" customFormat="1" ht="12.75" customHeight="1">
      <c r="A2332" s="19"/>
    </row>
    <row r="2333" spans="1:1" customFormat="1" ht="12.75" customHeight="1">
      <c r="A2333" s="19"/>
    </row>
    <row r="2334" spans="1:1" customFormat="1" ht="12.75" customHeight="1">
      <c r="A2334" s="19"/>
    </row>
    <row r="2335" spans="1:1" customFormat="1" ht="12.75" customHeight="1">
      <c r="A2335" s="19"/>
    </row>
    <row r="2336" spans="1:1" customFormat="1" ht="12.75" customHeight="1">
      <c r="A2336" s="19"/>
    </row>
    <row r="2337" spans="1:1" customFormat="1" ht="12.75" customHeight="1">
      <c r="A2337" s="19"/>
    </row>
    <row r="2338" spans="1:1" customFormat="1" ht="12.75" customHeight="1">
      <c r="A2338" s="19"/>
    </row>
    <row r="2339" spans="1:1" customFormat="1" ht="12.75" customHeight="1">
      <c r="A2339" s="19"/>
    </row>
    <row r="2340" spans="1:1" customFormat="1" ht="12.75" customHeight="1">
      <c r="A2340" s="19"/>
    </row>
    <row r="2341" spans="1:1" customFormat="1" ht="12.75" customHeight="1">
      <c r="A2341" s="19"/>
    </row>
    <row r="2342" spans="1:1" customFormat="1" ht="12.75" customHeight="1">
      <c r="A2342" s="19"/>
    </row>
    <row r="2343" spans="1:1" customFormat="1" ht="12.75" customHeight="1">
      <c r="A2343" s="19"/>
    </row>
    <row r="2344" spans="1:1" customFormat="1" ht="12.75" customHeight="1">
      <c r="A2344" s="19"/>
    </row>
    <row r="2345" spans="1:1" customFormat="1" ht="12.75" customHeight="1">
      <c r="A2345" s="19"/>
    </row>
    <row r="2346" spans="1:1" customFormat="1" ht="12.75" customHeight="1">
      <c r="A2346" s="19"/>
    </row>
    <row r="2347" spans="1:1" customFormat="1" ht="12.75" customHeight="1">
      <c r="A2347" s="19"/>
    </row>
    <row r="2348" spans="1:1" customFormat="1" ht="12.75" customHeight="1">
      <c r="A2348" s="19"/>
    </row>
    <row r="2349" spans="1:1" customFormat="1" ht="12.75" customHeight="1">
      <c r="A2349" s="19"/>
    </row>
    <row r="2350" spans="1:1" customFormat="1" ht="12.75" customHeight="1">
      <c r="A2350" s="19"/>
    </row>
    <row r="2351" spans="1:1" customFormat="1" ht="12.75" customHeight="1">
      <c r="A2351" s="19"/>
    </row>
    <row r="2352" spans="1:1" customFormat="1" ht="12.75" customHeight="1">
      <c r="A2352" s="19"/>
    </row>
    <row r="2353" spans="1:1" customFormat="1" ht="12.75" customHeight="1">
      <c r="A2353" s="19"/>
    </row>
    <row r="2354" spans="1:1" customFormat="1" ht="12.75" customHeight="1">
      <c r="A2354" s="19"/>
    </row>
    <row r="2355" spans="1:1" customFormat="1" ht="12.75" customHeight="1">
      <c r="A2355" s="19"/>
    </row>
    <row r="2356" spans="1:1" customFormat="1" ht="12.75" customHeight="1">
      <c r="A2356" s="19"/>
    </row>
    <row r="2357" spans="1:1" customFormat="1" ht="12.75" customHeight="1">
      <c r="A2357" s="19"/>
    </row>
    <row r="2358" spans="1:1" customFormat="1" ht="12.75" customHeight="1">
      <c r="A2358" s="19"/>
    </row>
    <row r="2359" spans="1:1" customFormat="1" ht="12.75" customHeight="1">
      <c r="A2359" s="19"/>
    </row>
    <row r="2360" spans="1:1" customFormat="1" ht="12.75" customHeight="1">
      <c r="A2360" s="19"/>
    </row>
    <row r="2361" spans="1:1" customFormat="1" ht="12.75" customHeight="1">
      <c r="A2361" s="19"/>
    </row>
    <row r="2362" spans="1:1" customFormat="1" ht="12.75" customHeight="1">
      <c r="A2362" s="19"/>
    </row>
    <row r="2363" spans="1:1" customFormat="1" ht="12.75" customHeight="1">
      <c r="A2363" s="19"/>
    </row>
    <row r="2364" spans="1:1" customFormat="1" ht="12.75" customHeight="1">
      <c r="A2364" s="19"/>
    </row>
    <row r="2365" spans="1:1" customFormat="1" ht="12.75" customHeight="1">
      <c r="A2365" s="19"/>
    </row>
    <row r="2366" spans="1:1" customFormat="1" ht="12.75" customHeight="1">
      <c r="A2366" s="19"/>
    </row>
    <row r="2367" spans="1:1" customFormat="1" ht="12.75" customHeight="1">
      <c r="A2367" s="19"/>
    </row>
    <row r="2368" spans="1:1" customFormat="1" ht="12.75" customHeight="1">
      <c r="A2368" s="19"/>
    </row>
    <row r="2369" spans="1:1" customFormat="1" ht="12.75" customHeight="1">
      <c r="A2369" s="19"/>
    </row>
    <row r="2370" spans="1:1" customFormat="1" ht="12.75" customHeight="1">
      <c r="A2370" s="19"/>
    </row>
    <row r="2371" spans="1:1" customFormat="1" ht="12.75" customHeight="1">
      <c r="A2371" s="19"/>
    </row>
    <row r="2372" spans="1:1" customFormat="1" ht="12.75" customHeight="1">
      <c r="A2372" s="19"/>
    </row>
    <row r="2373" spans="1:1" customFormat="1" ht="12.75" customHeight="1">
      <c r="A2373" s="19"/>
    </row>
    <row r="2374" spans="1:1" customFormat="1" ht="12.75" customHeight="1">
      <c r="A2374" s="19"/>
    </row>
    <row r="2375" spans="1:1" customFormat="1" ht="12.75" customHeight="1">
      <c r="A2375" s="19"/>
    </row>
    <row r="2376" spans="1:1" customFormat="1" ht="12.75" customHeight="1">
      <c r="A2376" s="19"/>
    </row>
    <row r="2377" spans="1:1" customFormat="1" ht="12.75" customHeight="1">
      <c r="A2377" s="19"/>
    </row>
    <row r="2378" spans="1:1" customFormat="1" ht="12.75" customHeight="1">
      <c r="A2378" s="19"/>
    </row>
    <row r="2379" spans="1:1" customFormat="1" ht="12.75" customHeight="1">
      <c r="A2379" s="19"/>
    </row>
    <row r="2380" spans="1:1" customFormat="1" ht="12.75" customHeight="1">
      <c r="A2380" s="19"/>
    </row>
    <row r="2381" spans="1:1" customFormat="1" ht="12.75" customHeight="1">
      <c r="A2381" s="19"/>
    </row>
    <row r="2382" spans="1:1" customFormat="1" ht="12.75" customHeight="1">
      <c r="A2382" s="19"/>
    </row>
    <row r="2383" spans="1:1" customFormat="1" ht="12.75" customHeight="1">
      <c r="A2383" s="19"/>
    </row>
    <row r="2384" spans="1:1" customFormat="1" ht="12.75" customHeight="1">
      <c r="A2384" s="19"/>
    </row>
    <row r="2385" spans="1:1" customFormat="1" ht="12.75" customHeight="1">
      <c r="A2385" s="19"/>
    </row>
    <row r="2386" spans="1:1" customFormat="1" ht="12.75" customHeight="1">
      <c r="A2386" s="19"/>
    </row>
    <row r="2387" spans="1:1" customFormat="1" ht="12.75" customHeight="1">
      <c r="A2387" s="19"/>
    </row>
    <row r="2388" spans="1:1" customFormat="1" ht="12.75" customHeight="1">
      <c r="A2388" s="19"/>
    </row>
    <row r="2389" spans="1:1" customFormat="1" ht="12.75" customHeight="1">
      <c r="A2389" s="19"/>
    </row>
    <row r="2390" spans="1:1" customFormat="1" ht="12.75" customHeight="1">
      <c r="A2390" s="19"/>
    </row>
    <row r="2391" spans="1:1" customFormat="1" ht="12.75" customHeight="1">
      <c r="A2391" s="19"/>
    </row>
    <row r="2392" spans="1:1" customFormat="1" ht="12.75" customHeight="1">
      <c r="A2392" s="19"/>
    </row>
    <row r="2393" spans="1:1" customFormat="1" ht="12.75" customHeight="1">
      <c r="A2393" s="19"/>
    </row>
    <row r="2394" spans="1:1" customFormat="1" ht="12.75" customHeight="1">
      <c r="A2394" s="19"/>
    </row>
    <row r="2395" spans="1:1" customFormat="1" ht="12.75" customHeight="1">
      <c r="A2395" s="19"/>
    </row>
    <row r="2396" spans="1:1" customFormat="1" ht="12.75" customHeight="1">
      <c r="A2396" s="19"/>
    </row>
    <row r="2397" spans="1:1" customFormat="1" ht="12.75" customHeight="1">
      <c r="A2397" s="19"/>
    </row>
    <row r="2398" spans="1:1" customFormat="1" ht="12.75" customHeight="1">
      <c r="A2398" s="19"/>
    </row>
    <row r="2399" spans="1:1" customFormat="1" ht="12.75" customHeight="1">
      <c r="A2399" s="19"/>
    </row>
    <row r="2400" spans="1:1" customFormat="1" ht="12.75" customHeight="1">
      <c r="A2400" s="19"/>
    </row>
    <row r="2401" spans="1:1" customFormat="1" ht="12.75" customHeight="1">
      <c r="A2401" s="19"/>
    </row>
    <row r="2402" spans="1:1" customFormat="1" ht="12.75" customHeight="1">
      <c r="A2402" s="19"/>
    </row>
    <row r="2403" spans="1:1" customFormat="1" ht="12.75" customHeight="1">
      <c r="A2403" s="19"/>
    </row>
    <row r="2404" spans="1:1" customFormat="1" ht="12.75" customHeight="1">
      <c r="A2404" s="19"/>
    </row>
    <row r="2405" spans="1:1" customFormat="1" ht="12.75" customHeight="1">
      <c r="A2405" s="19"/>
    </row>
    <row r="2406" spans="1:1" customFormat="1" ht="12.75" customHeight="1">
      <c r="A2406" s="19"/>
    </row>
    <row r="2407" spans="1:1" customFormat="1" ht="12.75" customHeight="1">
      <c r="A2407" s="19"/>
    </row>
    <row r="2408" spans="1:1" customFormat="1" ht="12.75" customHeight="1">
      <c r="A2408" s="19"/>
    </row>
    <row r="2409" spans="1:1" customFormat="1" ht="12.75" customHeight="1">
      <c r="A2409" s="19"/>
    </row>
    <row r="2410" spans="1:1" customFormat="1" ht="12.75" customHeight="1">
      <c r="A2410" s="19"/>
    </row>
    <row r="2411" spans="1:1" customFormat="1" ht="12.75" customHeight="1">
      <c r="A2411" s="19"/>
    </row>
    <row r="2412" spans="1:1" customFormat="1" ht="12.75" customHeight="1">
      <c r="A2412" s="19"/>
    </row>
    <row r="2413" spans="1:1" customFormat="1" ht="12.75" customHeight="1">
      <c r="A2413" s="19"/>
    </row>
    <row r="2414" spans="1:1" customFormat="1" ht="12.75" customHeight="1">
      <c r="A2414" s="19"/>
    </row>
    <row r="2415" spans="1:1" customFormat="1" ht="12.75" customHeight="1">
      <c r="A2415" s="19"/>
    </row>
    <row r="2416" spans="1:1" customFormat="1" ht="12.75" customHeight="1">
      <c r="A2416" s="19"/>
    </row>
    <row r="2417" spans="1:1" customFormat="1" ht="12.75" customHeight="1">
      <c r="A2417" s="19"/>
    </row>
    <row r="2418" spans="1:1" customFormat="1" ht="12.75" customHeight="1">
      <c r="A2418" s="19"/>
    </row>
    <row r="2419" spans="1:1" customFormat="1" ht="12.75" customHeight="1">
      <c r="A2419" s="19"/>
    </row>
    <row r="2420" spans="1:1" customFormat="1" ht="12.75" customHeight="1">
      <c r="A2420" s="19"/>
    </row>
    <row r="2421" spans="1:1" customFormat="1" ht="12.75" customHeight="1">
      <c r="A2421" s="19"/>
    </row>
    <row r="2422" spans="1:1" customFormat="1" ht="12.75" customHeight="1">
      <c r="A2422" s="19"/>
    </row>
    <row r="2423" spans="1:1" customFormat="1" ht="12.75" customHeight="1">
      <c r="A2423" s="19"/>
    </row>
    <row r="2424" spans="1:1" customFormat="1" ht="12.75" customHeight="1">
      <c r="A2424" s="19"/>
    </row>
    <row r="2425" spans="1:1" customFormat="1" ht="12.75" customHeight="1">
      <c r="A2425" s="19"/>
    </row>
    <row r="2426" spans="1:1" customFormat="1" ht="12.75" customHeight="1">
      <c r="A2426" s="19"/>
    </row>
    <row r="2427" spans="1:1" customFormat="1" ht="12.75" customHeight="1">
      <c r="A2427" s="19"/>
    </row>
    <row r="2428" spans="1:1" customFormat="1" ht="12.75" customHeight="1">
      <c r="A2428" s="19"/>
    </row>
    <row r="2429" spans="1:1" customFormat="1" ht="12.75" customHeight="1">
      <c r="A2429" s="19"/>
    </row>
    <row r="2430" spans="1:1" customFormat="1" ht="12.75" customHeight="1">
      <c r="A2430" s="19"/>
    </row>
    <row r="2431" spans="1:1" customFormat="1" ht="12.75" customHeight="1">
      <c r="A2431" s="19"/>
    </row>
    <row r="2432" spans="1:1" customFormat="1" ht="12.75" customHeight="1">
      <c r="A2432" s="19"/>
    </row>
    <row r="2433" spans="1:1" customFormat="1" ht="12.75" customHeight="1">
      <c r="A2433" s="19"/>
    </row>
    <row r="2434" spans="1:1" customFormat="1" ht="12.75" customHeight="1">
      <c r="A2434" s="19"/>
    </row>
    <row r="2435" spans="1:1" customFormat="1" ht="12.75" customHeight="1">
      <c r="A2435" s="19"/>
    </row>
    <row r="2436" spans="1:1" customFormat="1" ht="12.75" customHeight="1">
      <c r="A2436" s="19"/>
    </row>
    <row r="2437" spans="1:1" customFormat="1" ht="12.75" customHeight="1">
      <c r="A2437" s="19"/>
    </row>
    <row r="2438" spans="1:1" customFormat="1" ht="12.75" customHeight="1">
      <c r="A2438" s="19"/>
    </row>
    <row r="2439" spans="1:1" customFormat="1" ht="12.75" customHeight="1">
      <c r="A2439" s="19"/>
    </row>
    <row r="2440" spans="1:1" customFormat="1" ht="12.75" customHeight="1">
      <c r="A2440" s="19"/>
    </row>
    <row r="2441" spans="1:1" customFormat="1" ht="12.75" customHeight="1">
      <c r="A2441" s="19"/>
    </row>
    <row r="2442" spans="1:1" customFormat="1" ht="12.75" customHeight="1">
      <c r="A2442" s="19"/>
    </row>
    <row r="2443" spans="1:1" customFormat="1" ht="12.75" customHeight="1">
      <c r="A2443" s="19"/>
    </row>
    <row r="2444" spans="1:1" customFormat="1" ht="12.75" customHeight="1">
      <c r="A2444" s="19"/>
    </row>
    <row r="2445" spans="1:1" customFormat="1" ht="12.75" customHeight="1">
      <c r="A2445" s="19"/>
    </row>
    <row r="2446" spans="1:1" customFormat="1" ht="12.75" customHeight="1">
      <c r="A2446" s="19"/>
    </row>
    <row r="2447" spans="1:1" customFormat="1" ht="12.75" customHeight="1">
      <c r="A2447" s="19"/>
    </row>
    <row r="2448" spans="1:1" customFormat="1" ht="12.75" customHeight="1">
      <c r="A2448" s="19"/>
    </row>
    <row r="2449" spans="1:1" customFormat="1" ht="12.75" customHeight="1">
      <c r="A2449" s="19"/>
    </row>
    <row r="2450" spans="1:1" customFormat="1" ht="12.75" customHeight="1">
      <c r="A2450" s="19"/>
    </row>
    <row r="2451" spans="1:1" customFormat="1" ht="12.75" customHeight="1">
      <c r="A2451" s="19"/>
    </row>
    <row r="2452" spans="1:1" customFormat="1" ht="12.75" customHeight="1">
      <c r="A2452" s="19"/>
    </row>
    <row r="2453" spans="1:1" customFormat="1" ht="12.75" customHeight="1">
      <c r="A2453" s="19"/>
    </row>
    <row r="2454" spans="1:1" customFormat="1" ht="12.75" customHeight="1">
      <c r="A2454" s="19"/>
    </row>
    <row r="2455" spans="1:1" customFormat="1" ht="12.75" customHeight="1">
      <c r="A2455" s="19"/>
    </row>
    <row r="2456" spans="1:1" customFormat="1" ht="12.75" customHeight="1">
      <c r="A2456" s="19"/>
    </row>
    <row r="2457" spans="1:1" customFormat="1" ht="12.75" customHeight="1">
      <c r="A2457" s="19"/>
    </row>
    <row r="2458" spans="1:1" customFormat="1" ht="12.75" customHeight="1">
      <c r="A2458" s="19"/>
    </row>
    <row r="2459" spans="1:1" customFormat="1" ht="12.75" customHeight="1">
      <c r="A2459" s="19"/>
    </row>
    <row r="2460" spans="1:1" customFormat="1" ht="12.75" customHeight="1">
      <c r="A2460" s="19"/>
    </row>
    <row r="2461" spans="1:1" customFormat="1" ht="12.75" customHeight="1">
      <c r="A2461" s="19"/>
    </row>
    <row r="2462" spans="1:1" customFormat="1" ht="12.75" customHeight="1">
      <c r="A2462" s="19"/>
    </row>
    <row r="2463" spans="1:1" customFormat="1" ht="12.75" customHeight="1">
      <c r="A2463" s="19"/>
    </row>
    <row r="2464" spans="1:1" customFormat="1" ht="12.75" customHeight="1">
      <c r="A2464" s="19"/>
    </row>
    <row r="2465" spans="1:1" customFormat="1" ht="12.75" customHeight="1">
      <c r="A2465" s="19"/>
    </row>
    <row r="2466" spans="1:1" customFormat="1" ht="12.75" customHeight="1">
      <c r="A2466" s="19"/>
    </row>
    <row r="2467" spans="1:1" customFormat="1" ht="12.75" customHeight="1">
      <c r="A2467" s="19"/>
    </row>
    <row r="2468" spans="1:1" customFormat="1" ht="12.75" customHeight="1">
      <c r="A2468" s="19"/>
    </row>
    <row r="2469" spans="1:1" customFormat="1" ht="12.75" customHeight="1">
      <c r="A2469" s="19"/>
    </row>
    <row r="2470" spans="1:1" customFormat="1" ht="12.75" customHeight="1">
      <c r="A2470" s="19"/>
    </row>
    <row r="2471" spans="1:1" customFormat="1" ht="12.75" customHeight="1">
      <c r="A2471" s="19"/>
    </row>
    <row r="2472" spans="1:1" customFormat="1" ht="12.75" customHeight="1">
      <c r="A2472" s="19"/>
    </row>
    <row r="2473" spans="1:1" customFormat="1" ht="12.75" customHeight="1">
      <c r="A2473" s="19"/>
    </row>
    <row r="2474" spans="1:1" customFormat="1" ht="12.75" customHeight="1">
      <c r="A2474" s="19"/>
    </row>
    <row r="2475" spans="1:1" customFormat="1" ht="12.75" customHeight="1">
      <c r="A2475" s="19"/>
    </row>
    <row r="2476" spans="1:1" customFormat="1" ht="12.75" customHeight="1">
      <c r="A2476" s="19"/>
    </row>
    <row r="2477" spans="1:1" customFormat="1" ht="12.75" customHeight="1">
      <c r="A2477" s="19"/>
    </row>
    <row r="2478" spans="1:1" customFormat="1" ht="12.75" customHeight="1">
      <c r="A2478" s="19"/>
    </row>
    <row r="2479" spans="1:1" customFormat="1" ht="12.75" customHeight="1">
      <c r="A2479" s="19"/>
    </row>
    <row r="2480" spans="1:1" customFormat="1" ht="12.75" customHeight="1">
      <c r="A2480" s="19"/>
    </row>
    <row r="2481" spans="1:1" customFormat="1" ht="12.75" customHeight="1">
      <c r="A2481" s="19"/>
    </row>
    <row r="2482" spans="1:1" customFormat="1" ht="12.75" customHeight="1">
      <c r="A2482" s="19"/>
    </row>
    <row r="2483" spans="1:1" customFormat="1" ht="12.75" customHeight="1">
      <c r="A2483" s="19"/>
    </row>
    <row r="2484" spans="1:1" customFormat="1" ht="12.75" customHeight="1">
      <c r="A2484" s="19"/>
    </row>
    <row r="2485" spans="1:1" customFormat="1" ht="12.75" customHeight="1">
      <c r="A2485" s="19"/>
    </row>
    <row r="2486" spans="1:1" customFormat="1" ht="12.75" customHeight="1">
      <c r="A2486" s="19"/>
    </row>
    <row r="2487" spans="1:1" customFormat="1" ht="12.75" customHeight="1">
      <c r="A2487" s="19"/>
    </row>
    <row r="2488" spans="1:1" customFormat="1" ht="12.75" customHeight="1">
      <c r="A2488" s="19"/>
    </row>
    <row r="2489" spans="1:1" customFormat="1" ht="12.75" customHeight="1">
      <c r="A2489" s="19"/>
    </row>
    <row r="2490" spans="1:1" customFormat="1" ht="12.75" customHeight="1">
      <c r="A2490" s="19"/>
    </row>
    <row r="2491" spans="1:1" customFormat="1" ht="12.75" customHeight="1">
      <c r="A2491" s="19"/>
    </row>
    <row r="2492" spans="1:1" customFormat="1" ht="12.75" customHeight="1">
      <c r="A2492" s="19"/>
    </row>
    <row r="2493" spans="1:1" customFormat="1" ht="12.75" customHeight="1">
      <c r="A2493" s="19"/>
    </row>
    <row r="2494" spans="1:1" customFormat="1" ht="12.75" customHeight="1">
      <c r="A2494" s="19"/>
    </row>
    <row r="2495" spans="1:1" customFormat="1" ht="12.75" customHeight="1">
      <c r="A2495" s="19"/>
    </row>
    <row r="2496" spans="1:1" customFormat="1" ht="12.75" customHeight="1">
      <c r="A2496" s="19"/>
    </row>
    <row r="2497" spans="1:1" customFormat="1" ht="12.75" customHeight="1">
      <c r="A2497" s="19"/>
    </row>
    <row r="2498" spans="1:1" customFormat="1" ht="12.75" customHeight="1">
      <c r="A2498" s="19"/>
    </row>
    <row r="2499" spans="1:1" customFormat="1" ht="12.75" customHeight="1">
      <c r="A2499" s="19"/>
    </row>
    <row r="2500" spans="1:1" customFormat="1" ht="12.75" customHeight="1">
      <c r="A2500" s="19"/>
    </row>
    <row r="2501" spans="1:1" customFormat="1" ht="12.75" customHeight="1">
      <c r="A2501" s="19"/>
    </row>
    <row r="2502" spans="1:1" customFormat="1" ht="12.75" customHeight="1">
      <c r="A2502" s="19"/>
    </row>
    <row r="2503" spans="1:1" customFormat="1" ht="12.75" customHeight="1">
      <c r="A2503" s="19"/>
    </row>
    <row r="2504" spans="1:1" customFormat="1" ht="12.75" customHeight="1">
      <c r="A2504" s="19"/>
    </row>
    <row r="2505" spans="1:1" customFormat="1" ht="12.75" customHeight="1">
      <c r="A2505" s="19"/>
    </row>
    <row r="2506" spans="1:1" customFormat="1" ht="12.75" customHeight="1">
      <c r="A2506" s="19"/>
    </row>
    <row r="2507" spans="1:1" customFormat="1" ht="12.75" customHeight="1">
      <c r="A2507" s="19"/>
    </row>
    <row r="2508" spans="1:1" customFormat="1" ht="12.75" customHeight="1">
      <c r="A2508" s="19"/>
    </row>
    <row r="2509" spans="1:1" customFormat="1" ht="12.75" customHeight="1">
      <c r="A2509" s="19"/>
    </row>
    <row r="2510" spans="1:1" customFormat="1" ht="12.75" customHeight="1">
      <c r="A2510" s="19"/>
    </row>
    <row r="2511" spans="1:1" customFormat="1" ht="12.75" customHeight="1">
      <c r="A2511" s="19"/>
    </row>
    <row r="2512" spans="1:1" customFormat="1" ht="12.75" customHeight="1">
      <c r="A2512" s="19"/>
    </row>
    <row r="2513" spans="1:1" customFormat="1" ht="12.75" customHeight="1">
      <c r="A2513" s="19"/>
    </row>
    <row r="2514" spans="1:1" customFormat="1" ht="12.75" customHeight="1">
      <c r="A2514" s="19"/>
    </row>
    <row r="2515" spans="1:1" customFormat="1" ht="12.75" customHeight="1">
      <c r="A2515" s="19"/>
    </row>
    <row r="2516" spans="1:1" customFormat="1" ht="12.75" customHeight="1">
      <c r="A2516" s="19"/>
    </row>
    <row r="2517" spans="1:1" customFormat="1" ht="12.75" customHeight="1">
      <c r="A2517" s="19"/>
    </row>
    <row r="2518" spans="1:1" customFormat="1" ht="12.75" customHeight="1">
      <c r="A2518" s="19"/>
    </row>
    <row r="2519" spans="1:1" customFormat="1" ht="12.75" customHeight="1">
      <c r="A2519" s="19"/>
    </row>
    <row r="2520" spans="1:1" customFormat="1" ht="12.75" customHeight="1">
      <c r="A2520" s="19"/>
    </row>
    <row r="2521" spans="1:1" customFormat="1" ht="12.75" customHeight="1">
      <c r="A2521" s="19"/>
    </row>
    <row r="2522" spans="1:1" customFormat="1" ht="12.75" customHeight="1">
      <c r="A2522" s="19"/>
    </row>
    <row r="2523" spans="1:1" customFormat="1" ht="12.75" customHeight="1">
      <c r="A2523" s="19"/>
    </row>
    <row r="2524" spans="1:1" customFormat="1" ht="12.75" customHeight="1">
      <c r="A2524" s="19"/>
    </row>
    <row r="2525" spans="1:1" customFormat="1" ht="12.75" customHeight="1">
      <c r="A2525" s="19"/>
    </row>
    <row r="2526" spans="1:1" customFormat="1" ht="12.75" customHeight="1">
      <c r="A2526" s="19"/>
    </row>
    <row r="2527" spans="1:1" customFormat="1" ht="12.75" customHeight="1">
      <c r="A2527" s="19"/>
    </row>
    <row r="2528" spans="1:1" customFormat="1" ht="12.75" customHeight="1">
      <c r="A2528" s="19"/>
    </row>
    <row r="2529" spans="1:1" customFormat="1" ht="12.75" customHeight="1">
      <c r="A2529" s="19"/>
    </row>
    <row r="2530" spans="1:1" customFormat="1" ht="12.75" customHeight="1">
      <c r="A2530" s="19"/>
    </row>
    <row r="2531" spans="1:1" customFormat="1" ht="12.75" customHeight="1">
      <c r="A2531" s="19"/>
    </row>
    <row r="2532" spans="1:1" customFormat="1" ht="12.75" customHeight="1">
      <c r="A2532" s="19"/>
    </row>
    <row r="2533" spans="1:1" customFormat="1" ht="12.75" customHeight="1">
      <c r="A2533" s="19"/>
    </row>
    <row r="2534" spans="1:1" customFormat="1" ht="12.75" customHeight="1">
      <c r="A2534" s="19"/>
    </row>
    <row r="2535" spans="1:1" customFormat="1" ht="12.75" customHeight="1">
      <c r="A2535" s="19"/>
    </row>
    <row r="2536" spans="1:1" customFormat="1" ht="12.75" customHeight="1">
      <c r="A2536" s="19"/>
    </row>
    <row r="2537" spans="1:1" customFormat="1" ht="12.75" customHeight="1">
      <c r="A2537" s="19"/>
    </row>
    <row r="2538" spans="1:1" customFormat="1" ht="12.75" customHeight="1">
      <c r="A2538" s="19"/>
    </row>
    <row r="2539" spans="1:1" customFormat="1" ht="12.75" customHeight="1">
      <c r="A2539" s="19"/>
    </row>
    <row r="2540" spans="1:1" customFormat="1" ht="12.75" customHeight="1">
      <c r="A2540" s="19"/>
    </row>
    <row r="2541" spans="1:1" customFormat="1" ht="12.75" customHeight="1">
      <c r="A2541" s="19"/>
    </row>
    <row r="2542" spans="1:1" customFormat="1" ht="12.75" customHeight="1">
      <c r="A2542" s="19"/>
    </row>
    <row r="2543" spans="1:1" customFormat="1" ht="12.75" customHeight="1">
      <c r="A2543" s="19"/>
    </row>
    <row r="2544" spans="1:1" customFormat="1" ht="12.75" customHeight="1">
      <c r="A2544" s="19"/>
    </row>
    <row r="2545" spans="1:1" customFormat="1" ht="12.75" customHeight="1">
      <c r="A2545" s="19"/>
    </row>
    <row r="2546" spans="1:1" customFormat="1" ht="12.75" customHeight="1">
      <c r="A2546" s="19"/>
    </row>
    <row r="2547" spans="1:1" customFormat="1" ht="12.75" customHeight="1">
      <c r="A2547" s="19"/>
    </row>
    <row r="2548" spans="1:1" customFormat="1" ht="12.75" customHeight="1">
      <c r="A2548" s="19"/>
    </row>
    <row r="2549" spans="1:1" customFormat="1" ht="12.75" customHeight="1">
      <c r="A2549" s="19"/>
    </row>
    <row r="2550" spans="1:1" customFormat="1" ht="12.75" customHeight="1">
      <c r="A2550" s="19"/>
    </row>
    <row r="2551" spans="1:1" customFormat="1" ht="12.75" customHeight="1">
      <c r="A2551" s="19"/>
    </row>
    <row r="2552" spans="1:1" customFormat="1" ht="12.75" customHeight="1">
      <c r="A2552" s="19"/>
    </row>
    <row r="2553" spans="1:1" customFormat="1" ht="12.75" customHeight="1">
      <c r="A2553" s="19"/>
    </row>
    <row r="2554" spans="1:1" customFormat="1" ht="12.75" customHeight="1">
      <c r="A2554" s="19"/>
    </row>
    <row r="2555" spans="1:1" customFormat="1" ht="12.75" customHeight="1">
      <c r="A2555" s="19"/>
    </row>
    <row r="2556" spans="1:1" customFormat="1" ht="12.75" customHeight="1">
      <c r="A2556" s="19"/>
    </row>
    <row r="2557" spans="1:1" customFormat="1" ht="12.75" customHeight="1">
      <c r="A2557" s="19"/>
    </row>
    <row r="2558" spans="1:1" customFormat="1" ht="12.75" customHeight="1">
      <c r="A2558" s="19"/>
    </row>
    <row r="2559" spans="1:1" customFormat="1" ht="12.75" customHeight="1">
      <c r="A2559" s="19"/>
    </row>
    <row r="2560" spans="1:1" customFormat="1" ht="12.75" customHeight="1">
      <c r="A2560" s="19"/>
    </row>
    <row r="2561" spans="1:1" customFormat="1" ht="12.75" customHeight="1">
      <c r="A2561" s="19"/>
    </row>
    <row r="2562" spans="1:1" customFormat="1" ht="12.75" customHeight="1">
      <c r="A2562" s="19"/>
    </row>
    <row r="2563" spans="1:1" customFormat="1" ht="12.75" customHeight="1">
      <c r="A2563" s="19"/>
    </row>
    <row r="2564" spans="1:1" customFormat="1" ht="12.75" customHeight="1">
      <c r="A2564" s="19"/>
    </row>
    <row r="2565" spans="1:1" customFormat="1" ht="12.75" customHeight="1">
      <c r="A2565" s="19"/>
    </row>
    <row r="2566" spans="1:1" customFormat="1" ht="12.75" customHeight="1">
      <c r="A2566" s="19"/>
    </row>
    <row r="2567" spans="1:1" customFormat="1" ht="12.75" customHeight="1">
      <c r="A2567" s="19"/>
    </row>
    <row r="2568" spans="1:1" customFormat="1" ht="12.75" customHeight="1">
      <c r="A2568" s="19"/>
    </row>
    <row r="2569" spans="1:1" customFormat="1" ht="12.75" customHeight="1">
      <c r="A2569" s="19"/>
    </row>
    <row r="2570" spans="1:1" customFormat="1" ht="12.75" customHeight="1">
      <c r="A2570" s="19"/>
    </row>
    <row r="2571" spans="1:1" customFormat="1" ht="12.75" customHeight="1">
      <c r="A2571" s="19"/>
    </row>
    <row r="2572" spans="1:1" customFormat="1" ht="12.75" customHeight="1">
      <c r="A2572" s="19"/>
    </row>
    <row r="2573" spans="1:1" customFormat="1" ht="12.75" customHeight="1">
      <c r="A2573" s="19"/>
    </row>
    <row r="2574" spans="1:1" customFormat="1" ht="12.75" customHeight="1">
      <c r="A2574" s="19"/>
    </row>
    <row r="2575" spans="1:1" customFormat="1" ht="12.75" customHeight="1">
      <c r="A2575" s="19"/>
    </row>
    <row r="2576" spans="1:1" customFormat="1" ht="12.75" customHeight="1">
      <c r="A2576" s="19"/>
    </row>
    <row r="2577" spans="1:1" customFormat="1" ht="12.75" customHeight="1">
      <c r="A2577" s="19"/>
    </row>
    <row r="2578" spans="1:1" customFormat="1" ht="12.75" customHeight="1">
      <c r="A2578" s="19"/>
    </row>
    <row r="2579" spans="1:1" customFormat="1" ht="12.75" customHeight="1">
      <c r="A2579" s="19"/>
    </row>
    <row r="2580" spans="1:1" customFormat="1" ht="12.75" customHeight="1">
      <c r="A2580" s="19"/>
    </row>
    <row r="2581" spans="1:1" customFormat="1" ht="12.75" customHeight="1">
      <c r="A2581" s="19"/>
    </row>
    <row r="2582" spans="1:1" customFormat="1" ht="12.75" customHeight="1">
      <c r="A2582" s="19"/>
    </row>
    <row r="2583" spans="1:1" customFormat="1" ht="12.75" customHeight="1">
      <c r="A2583" s="19"/>
    </row>
    <row r="2584" spans="1:1" customFormat="1" ht="12.75" customHeight="1">
      <c r="A2584" s="19"/>
    </row>
    <row r="2585" spans="1:1" customFormat="1" ht="12.75" customHeight="1">
      <c r="A2585" s="19"/>
    </row>
    <row r="2586" spans="1:1" customFormat="1" ht="12.75" customHeight="1">
      <c r="A2586" s="19"/>
    </row>
    <row r="2587" spans="1:1" customFormat="1" ht="12.75" customHeight="1">
      <c r="A2587" s="19"/>
    </row>
    <row r="2588" spans="1:1" customFormat="1" ht="12.75" customHeight="1">
      <c r="A2588" s="19"/>
    </row>
    <row r="2589" spans="1:1" customFormat="1" ht="12.75" customHeight="1">
      <c r="A2589" s="19"/>
    </row>
    <row r="2590" spans="1:1" customFormat="1" ht="12.75" customHeight="1">
      <c r="A2590" s="19"/>
    </row>
    <row r="2591" spans="1:1" customFormat="1" ht="12.75" customHeight="1">
      <c r="A2591" s="19"/>
    </row>
    <row r="2592" spans="1:1" customFormat="1" ht="12.75" customHeight="1">
      <c r="A2592" s="19"/>
    </row>
    <row r="2593" spans="1:1" customFormat="1" ht="12.75" customHeight="1">
      <c r="A2593" s="19"/>
    </row>
    <row r="2594" spans="1:1" customFormat="1" ht="12.75" customHeight="1">
      <c r="A2594" s="19"/>
    </row>
    <row r="2595" spans="1:1" customFormat="1" ht="12.75" customHeight="1">
      <c r="A2595" s="19"/>
    </row>
    <row r="2596" spans="1:1" customFormat="1" ht="12.75" customHeight="1">
      <c r="A2596" s="19"/>
    </row>
    <row r="2597" spans="1:1" customFormat="1" ht="12.75" customHeight="1">
      <c r="A2597" s="19"/>
    </row>
    <row r="2598" spans="1:1" customFormat="1" ht="12.75" customHeight="1">
      <c r="A2598" s="19"/>
    </row>
    <row r="2599" spans="1:1" customFormat="1" ht="12.75" customHeight="1">
      <c r="A2599" s="19"/>
    </row>
    <row r="2600" spans="1:1" customFormat="1" ht="12.75" customHeight="1">
      <c r="A2600" s="19"/>
    </row>
    <row r="2601" spans="1:1" customFormat="1" ht="12.75" customHeight="1">
      <c r="A2601" s="19"/>
    </row>
    <row r="2602" spans="1:1" customFormat="1" ht="12.75" customHeight="1">
      <c r="A2602" s="19"/>
    </row>
    <row r="2603" spans="1:1" customFormat="1" ht="12.75" customHeight="1">
      <c r="A2603" s="19"/>
    </row>
    <row r="2604" spans="1:1" customFormat="1" ht="12.75" customHeight="1">
      <c r="A2604" s="19"/>
    </row>
    <row r="2605" spans="1:1" customFormat="1" ht="12.75" customHeight="1">
      <c r="A2605" s="19"/>
    </row>
    <row r="2606" spans="1:1" customFormat="1" ht="12.75" customHeight="1">
      <c r="A2606" s="19"/>
    </row>
    <row r="2607" spans="1:1" customFormat="1" ht="12.75" customHeight="1">
      <c r="A2607" s="19"/>
    </row>
    <row r="2608" spans="1:1" customFormat="1" ht="12.75" customHeight="1">
      <c r="A2608" s="19"/>
    </row>
    <row r="2609" spans="1:1" customFormat="1" ht="12.75" customHeight="1">
      <c r="A2609" s="19"/>
    </row>
    <row r="2610" spans="1:1" customFormat="1" ht="12.75" customHeight="1">
      <c r="A2610" s="19"/>
    </row>
    <row r="2611" spans="1:1" customFormat="1" ht="12.75" customHeight="1">
      <c r="A2611" s="19"/>
    </row>
    <row r="2612" spans="1:1" customFormat="1" ht="12.75" customHeight="1">
      <c r="A2612" s="19"/>
    </row>
    <row r="2613" spans="1:1" customFormat="1" ht="12.75" customHeight="1">
      <c r="A2613" s="19"/>
    </row>
    <row r="2614" spans="1:1" customFormat="1" ht="12.75" customHeight="1">
      <c r="A2614" s="19"/>
    </row>
    <row r="2615" spans="1:1" customFormat="1" ht="12.75" customHeight="1">
      <c r="A2615" s="19"/>
    </row>
    <row r="2616" spans="1:1" customFormat="1" ht="12.75" customHeight="1">
      <c r="A2616" s="19"/>
    </row>
    <row r="2617" spans="1:1" customFormat="1" ht="12.75" customHeight="1">
      <c r="A2617" s="19"/>
    </row>
    <row r="2618" spans="1:1" customFormat="1" ht="12.75" customHeight="1">
      <c r="A2618" s="19"/>
    </row>
    <row r="2619" spans="1:1" customFormat="1" ht="12.75" customHeight="1">
      <c r="A2619" s="19"/>
    </row>
    <row r="2620" spans="1:1" customFormat="1" ht="12.75" customHeight="1">
      <c r="A2620" s="19"/>
    </row>
    <row r="2621" spans="1:1" customFormat="1" ht="12.75" customHeight="1">
      <c r="A2621" s="19"/>
    </row>
    <row r="2622" spans="1:1" customFormat="1" ht="12.75" customHeight="1">
      <c r="A2622" s="19"/>
    </row>
    <row r="2623" spans="1:1" customFormat="1" ht="12.75" customHeight="1">
      <c r="A2623" s="19"/>
    </row>
    <row r="2624" spans="1:1" customFormat="1" ht="12.75" customHeight="1">
      <c r="A2624" s="19"/>
    </row>
    <row r="2625" spans="1:1" customFormat="1" ht="12.75" customHeight="1">
      <c r="A2625" s="19"/>
    </row>
    <row r="2626" spans="1:1" customFormat="1" ht="12.75" customHeight="1">
      <c r="A2626" s="19"/>
    </row>
    <row r="2627" spans="1:1" customFormat="1" ht="12.75" customHeight="1">
      <c r="A2627" s="19"/>
    </row>
    <row r="2628" spans="1:1" customFormat="1" ht="12.75" customHeight="1">
      <c r="A2628" s="19"/>
    </row>
    <row r="2629" spans="1:1" customFormat="1" ht="12.75" customHeight="1">
      <c r="A2629" s="19"/>
    </row>
    <row r="2630" spans="1:1" customFormat="1" ht="12.75" customHeight="1">
      <c r="A2630" s="19"/>
    </row>
    <row r="2631" spans="1:1" customFormat="1" ht="12.75" customHeight="1">
      <c r="A2631" s="19"/>
    </row>
    <row r="2632" spans="1:1" customFormat="1" ht="12.75" customHeight="1">
      <c r="A2632" s="19"/>
    </row>
    <row r="2633" spans="1:1" customFormat="1" ht="12.75" customHeight="1">
      <c r="A2633" s="19"/>
    </row>
    <row r="2634" spans="1:1" customFormat="1" ht="12.75" customHeight="1">
      <c r="A2634" s="19"/>
    </row>
    <row r="2635" spans="1:1" customFormat="1" ht="12.75" customHeight="1">
      <c r="A2635" s="19"/>
    </row>
    <row r="2636" spans="1:1" customFormat="1" ht="12.75" customHeight="1">
      <c r="A2636" s="19"/>
    </row>
    <row r="2637" spans="1:1" customFormat="1" ht="12.75" customHeight="1">
      <c r="A2637" s="19"/>
    </row>
    <row r="2638" spans="1:1" customFormat="1" ht="12.75" customHeight="1">
      <c r="A2638" s="19"/>
    </row>
    <row r="2639" spans="1:1" customFormat="1" ht="12.75" customHeight="1">
      <c r="A2639" s="19"/>
    </row>
    <row r="2640" spans="1:1" customFormat="1" ht="12.75" customHeight="1">
      <c r="A2640" s="19"/>
    </row>
    <row r="2641" spans="1:1" customFormat="1" ht="12.75" customHeight="1">
      <c r="A2641" s="19"/>
    </row>
    <row r="2642" spans="1:1" customFormat="1" ht="12.75" customHeight="1">
      <c r="A2642" s="19"/>
    </row>
    <row r="2643" spans="1:1" customFormat="1" ht="12.75" customHeight="1">
      <c r="A2643" s="19"/>
    </row>
    <row r="2644" spans="1:1" customFormat="1" ht="12.75" customHeight="1">
      <c r="A2644" s="19"/>
    </row>
    <row r="2645" spans="1:1" customFormat="1" ht="12.75" customHeight="1">
      <c r="A2645" s="19"/>
    </row>
    <row r="2646" spans="1:1" customFormat="1" ht="12.75" customHeight="1">
      <c r="A2646" s="19"/>
    </row>
    <row r="2647" spans="1:1" customFormat="1" ht="12.75" customHeight="1">
      <c r="A2647" s="19"/>
    </row>
    <row r="2648" spans="1:1" customFormat="1" ht="12.75" customHeight="1">
      <c r="A2648" s="19"/>
    </row>
    <row r="2649" spans="1:1" customFormat="1" ht="12.75" customHeight="1">
      <c r="A2649" s="19"/>
    </row>
    <row r="2650" spans="1:1" customFormat="1" ht="12.75" customHeight="1">
      <c r="A2650" s="19"/>
    </row>
    <row r="2651" spans="1:1" customFormat="1" ht="12.75" customHeight="1">
      <c r="A2651" s="19"/>
    </row>
    <row r="2652" spans="1:1" customFormat="1" ht="12.75" customHeight="1">
      <c r="A2652" s="19"/>
    </row>
    <row r="2653" spans="1:1" customFormat="1" ht="12.75" customHeight="1">
      <c r="A2653" s="19"/>
    </row>
    <row r="2654" spans="1:1" customFormat="1" ht="12.75" customHeight="1">
      <c r="A2654" s="19"/>
    </row>
    <row r="2655" spans="1:1" customFormat="1" ht="12.75" customHeight="1">
      <c r="A2655" s="19"/>
    </row>
    <row r="2656" spans="1:1" customFormat="1" ht="12.75" customHeight="1">
      <c r="A2656" s="19"/>
    </row>
    <row r="2657" spans="1:1" customFormat="1" ht="12.75" customHeight="1">
      <c r="A2657" s="19"/>
    </row>
    <row r="2658" spans="1:1" customFormat="1" ht="12.75" customHeight="1">
      <c r="A2658" s="19"/>
    </row>
    <row r="2659" spans="1:1" customFormat="1" ht="12.75" customHeight="1">
      <c r="A2659" s="19"/>
    </row>
    <row r="2660" spans="1:1" customFormat="1" ht="12.75" customHeight="1">
      <c r="A2660" s="19"/>
    </row>
    <row r="2661" spans="1:1" customFormat="1" ht="12.75" customHeight="1">
      <c r="A2661" s="19"/>
    </row>
    <row r="2662" spans="1:1" customFormat="1" ht="12.75" customHeight="1">
      <c r="A2662" s="19"/>
    </row>
    <row r="2663" spans="1:1" customFormat="1" ht="12.75" customHeight="1">
      <c r="A2663" s="19"/>
    </row>
    <row r="2664" spans="1:1" customFormat="1" ht="12.75" customHeight="1">
      <c r="A2664" s="19"/>
    </row>
    <row r="2665" spans="1:1" customFormat="1" ht="12.75" customHeight="1">
      <c r="A2665" s="19"/>
    </row>
    <row r="2666" spans="1:1" customFormat="1" ht="12.75" customHeight="1">
      <c r="A2666" s="19"/>
    </row>
    <row r="2667" spans="1:1" customFormat="1" ht="12.75" customHeight="1">
      <c r="A2667" s="19"/>
    </row>
    <row r="2668" spans="1:1" customFormat="1" ht="12.75" customHeight="1">
      <c r="A2668" s="19"/>
    </row>
    <row r="2669" spans="1:1" customFormat="1" ht="12.75" customHeight="1">
      <c r="A2669" s="19"/>
    </row>
    <row r="2670" spans="1:1" customFormat="1" ht="12.75" customHeight="1">
      <c r="A2670" s="19"/>
    </row>
    <row r="2671" spans="1:1" customFormat="1" ht="12.75" customHeight="1">
      <c r="A2671" s="19"/>
    </row>
    <row r="2672" spans="1:1" customFormat="1" ht="12.75" customHeight="1">
      <c r="A2672" s="19"/>
    </row>
    <row r="2673" spans="1:1" customFormat="1" ht="12.75" customHeight="1">
      <c r="A2673" s="19"/>
    </row>
    <row r="2674" spans="1:1" customFormat="1" ht="12.75" customHeight="1">
      <c r="A2674" s="19"/>
    </row>
    <row r="2675" spans="1:1" customFormat="1" ht="12.75" customHeight="1">
      <c r="A2675" s="19"/>
    </row>
    <row r="2676" spans="1:1" customFormat="1" ht="12.75" customHeight="1">
      <c r="A2676" s="19"/>
    </row>
    <row r="2677" spans="1:1" customFormat="1" ht="12.75" customHeight="1">
      <c r="A2677" s="19"/>
    </row>
    <row r="2678" spans="1:1" customFormat="1" ht="12.75" customHeight="1">
      <c r="A2678" s="19"/>
    </row>
    <row r="2679" spans="1:1" customFormat="1" ht="12.75" customHeight="1">
      <c r="A2679" s="19"/>
    </row>
    <row r="2680" spans="1:1" customFormat="1" ht="12.75" customHeight="1">
      <c r="A2680" s="19"/>
    </row>
    <row r="2681" spans="1:1" customFormat="1" ht="12.75" customHeight="1">
      <c r="A2681" s="19"/>
    </row>
    <row r="2682" spans="1:1" customFormat="1" ht="12.75" customHeight="1">
      <c r="A2682" s="19"/>
    </row>
    <row r="2683" spans="1:1" customFormat="1" ht="12.75" customHeight="1">
      <c r="A2683" s="19"/>
    </row>
    <row r="2684" spans="1:1" customFormat="1" ht="12.75" customHeight="1">
      <c r="A2684" s="19"/>
    </row>
    <row r="2685" spans="1:1" customFormat="1" ht="12.75" customHeight="1">
      <c r="A2685" s="19"/>
    </row>
    <row r="2686" spans="1:1" customFormat="1" ht="12.75" customHeight="1">
      <c r="A2686" s="19"/>
    </row>
    <row r="2687" spans="1:1" customFormat="1" ht="12.75" customHeight="1">
      <c r="A2687" s="19"/>
    </row>
    <row r="2688" spans="1:1" customFormat="1" ht="12.75" customHeight="1">
      <c r="A2688" s="19"/>
    </row>
    <row r="2689" spans="1:1" customFormat="1" ht="12.75" customHeight="1">
      <c r="A2689" s="19"/>
    </row>
    <row r="2690" spans="1:1" customFormat="1" ht="12.75" customHeight="1">
      <c r="A2690" s="19"/>
    </row>
    <row r="2691" spans="1:1" customFormat="1" ht="12.75" customHeight="1">
      <c r="A2691" s="19"/>
    </row>
    <row r="2692" spans="1:1" customFormat="1" ht="12.75" customHeight="1">
      <c r="A2692" s="19"/>
    </row>
    <row r="2693" spans="1:1" customFormat="1" ht="12.75" customHeight="1">
      <c r="A2693" s="19"/>
    </row>
    <row r="2694" spans="1:1" customFormat="1" ht="12.75" customHeight="1">
      <c r="A2694" s="19"/>
    </row>
    <row r="2695" spans="1:1" customFormat="1" ht="12.75" customHeight="1">
      <c r="A2695" s="19"/>
    </row>
    <row r="2696" spans="1:1" customFormat="1" ht="12.75" customHeight="1">
      <c r="A2696" s="19"/>
    </row>
    <row r="2697" spans="1:1" customFormat="1" ht="12.75" customHeight="1">
      <c r="A2697" s="19"/>
    </row>
    <row r="2698" spans="1:1" customFormat="1" ht="12.75" customHeight="1">
      <c r="A2698" s="19"/>
    </row>
    <row r="2699" spans="1:1" customFormat="1" ht="12.75" customHeight="1">
      <c r="A2699" s="19"/>
    </row>
    <row r="2700" spans="1:1" customFormat="1" ht="12.75" customHeight="1">
      <c r="A2700" s="19"/>
    </row>
    <row r="2701" spans="1:1" customFormat="1" ht="12.75" customHeight="1">
      <c r="A2701" s="19"/>
    </row>
    <row r="2702" spans="1:1" customFormat="1" ht="12.75" customHeight="1">
      <c r="A2702" s="19"/>
    </row>
    <row r="2703" spans="1:1" customFormat="1" ht="12.75" customHeight="1">
      <c r="A2703" s="19"/>
    </row>
    <row r="2704" spans="1:1" customFormat="1" ht="12.75" customHeight="1">
      <c r="A2704" s="19"/>
    </row>
    <row r="2705" spans="1:1" customFormat="1" ht="12.75" customHeight="1">
      <c r="A2705" s="19"/>
    </row>
    <row r="2706" spans="1:1" customFormat="1" ht="12.75" customHeight="1">
      <c r="A2706" s="19"/>
    </row>
    <row r="2707" spans="1:1" customFormat="1" ht="12.75" customHeight="1">
      <c r="A2707" s="19"/>
    </row>
    <row r="2708" spans="1:1" customFormat="1" ht="12.75" customHeight="1">
      <c r="A2708" s="19"/>
    </row>
    <row r="2709" spans="1:1" customFormat="1" ht="12.75" customHeight="1">
      <c r="A2709" s="19"/>
    </row>
    <row r="2710" spans="1:1" customFormat="1" ht="12.75" customHeight="1">
      <c r="A2710" s="19"/>
    </row>
    <row r="2711" spans="1:1" customFormat="1" ht="12.75" customHeight="1">
      <c r="A2711" s="19"/>
    </row>
    <row r="2712" spans="1:1" customFormat="1" ht="12.75" customHeight="1">
      <c r="A2712" s="19"/>
    </row>
    <row r="2713" spans="1:1" customFormat="1" ht="12.75" customHeight="1">
      <c r="A2713" s="19"/>
    </row>
    <row r="2714" spans="1:1" customFormat="1" ht="12.75" customHeight="1">
      <c r="A2714" s="19"/>
    </row>
    <row r="2715" spans="1:1" customFormat="1" ht="12.75" customHeight="1">
      <c r="A2715" s="19"/>
    </row>
    <row r="2716" spans="1:1" customFormat="1" ht="12.75" customHeight="1">
      <c r="A2716" s="19"/>
    </row>
    <row r="2717" spans="1:1" customFormat="1" ht="12.75" customHeight="1">
      <c r="A2717" s="19"/>
    </row>
    <row r="2718" spans="1:1" customFormat="1" ht="12.75" customHeight="1">
      <c r="A2718" s="19"/>
    </row>
    <row r="2719" spans="1:1" customFormat="1" ht="12.75" customHeight="1">
      <c r="A2719" s="19"/>
    </row>
    <row r="2720" spans="1:1" customFormat="1" ht="12.75" customHeight="1">
      <c r="A2720" s="19"/>
    </row>
    <row r="2721" spans="1:1" customFormat="1" ht="12.75" customHeight="1">
      <c r="A2721" s="19"/>
    </row>
    <row r="2722" spans="1:1" customFormat="1" ht="12.75" customHeight="1">
      <c r="A2722" s="19"/>
    </row>
    <row r="2723" spans="1:1" customFormat="1" ht="12.75" customHeight="1">
      <c r="A2723" s="19"/>
    </row>
    <row r="2724" spans="1:1" customFormat="1" ht="12.75" customHeight="1">
      <c r="A2724" s="19"/>
    </row>
    <row r="2725" spans="1:1" customFormat="1" ht="12.75" customHeight="1">
      <c r="A2725" s="19"/>
    </row>
    <row r="2726" spans="1:1" customFormat="1" ht="12.75" customHeight="1">
      <c r="A2726" s="19"/>
    </row>
    <row r="2727" spans="1:1" customFormat="1" ht="12.75" customHeight="1">
      <c r="A2727" s="19"/>
    </row>
    <row r="2728" spans="1:1" customFormat="1" ht="12.75" customHeight="1">
      <c r="A2728" s="19"/>
    </row>
    <row r="2729" spans="1:1" customFormat="1" ht="12.75" customHeight="1">
      <c r="A2729" s="19"/>
    </row>
    <row r="2730" spans="1:1" customFormat="1" ht="12.75" customHeight="1">
      <c r="A2730" s="19"/>
    </row>
    <row r="2731" spans="1:1" customFormat="1" ht="12.75" customHeight="1">
      <c r="A2731" s="19"/>
    </row>
    <row r="2732" spans="1:1" customFormat="1" ht="12.75" customHeight="1">
      <c r="A2732" s="19"/>
    </row>
    <row r="2733" spans="1:1" customFormat="1" ht="12.75" customHeight="1">
      <c r="A2733" s="19"/>
    </row>
    <row r="2734" spans="1:1" customFormat="1" ht="12.75" customHeight="1">
      <c r="A2734" s="19"/>
    </row>
    <row r="2735" spans="1:1" customFormat="1" ht="12.75" customHeight="1">
      <c r="A2735" s="19"/>
    </row>
    <row r="2736" spans="1:1" customFormat="1" ht="12.75" customHeight="1">
      <c r="A2736" s="19"/>
    </row>
    <row r="2737" spans="1:1" customFormat="1" ht="12.75" customHeight="1">
      <c r="A2737" s="19"/>
    </row>
    <row r="2738" spans="1:1" customFormat="1" ht="12.75" customHeight="1">
      <c r="A2738" s="19"/>
    </row>
    <row r="2739" spans="1:1" customFormat="1" ht="12.75" customHeight="1">
      <c r="A2739" s="19"/>
    </row>
    <row r="2740" spans="1:1" customFormat="1" ht="12.75" customHeight="1">
      <c r="A2740" s="19"/>
    </row>
    <row r="2741" spans="1:1" customFormat="1" ht="12.75" customHeight="1">
      <c r="A2741" s="19"/>
    </row>
    <row r="2742" spans="1:1" customFormat="1" ht="12.75" customHeight="1">
      <c r="A2742" s="19"/>
    </row>
    <row r="2743" spans="1:1" customFormat="1" ht="12.75" customHeight="1">
      <c r="A2743" s="19"/>
    </row>
    <row r="2744" spans="1:1" customFormat="1" ht="12.75" customHeight="1">
      <c r="A2744" s="19"/>
    </row>
    <row r="2745" spans="1:1" customFormat="1" ht="12.75" customHeight="1">
      <c r="A2745" s="19"/>
    </row>
    <row r="2746" spans="1:1" customFormat="1" ht="12.75" customHeight="1">
      <c r="A2746" s="19"/>
    </row>
    <row r="2747" spans="1:1" customFormat="1" ht="12.75" customHeight="1">
      <c r="A2747" s="19"/>
    </row>
    <row r="2748" spans="1:1" customFormat="1" ht="12.75" customHeight="1">
      <c r="A2748" s="19"/>
    </row>
    <row r="2749" spans="1:1" customFormat="1" ht="12.75" customHeight="1">
      <c r="A2749" s="19"/>
    </row>
    <row r="2750" spans="1:1" customFormat="1" ht="12.75" customHeight="1">
      <c r="A2750" s="19"/>
    </row>
    <row r="2751" spans="1:1" customFormat="1" ht="12.75" customHeight="1">
      <c r="A2751" s="19"/>
    </row>
    <row r="2752" spans="1:1" customFormat="1" ht="12.75" customHeight="1">
      <c r="A2752" s="19"/>
    </row>
    <row r="2753" spans="1:1" customFormat="1" ht="12.75" customHeight="1">
      <c r="A2753" s="19"/>
    </row>
    <row r="2754" spans="1:1" customFormat="1" ht="12.75" customHeight="1">
      <c r="A2754" s="19"/>
    </row>
    <row r="2755" spans="1:1" customFormat="1" ht="12.75" customHeight="1">
      <c r="A2755" s="19"/>
    </row>
    <row r="2756" spans="1:1" customFormat="1" ht="12.75" customHeight="1">
      <c r="A2756" s="19"/>
    </row>
    <row r="2757" spans="1:1" customFormat="1" ht="12.75" customHeight="1">
      <c r="A2757" s="19"/>
    </row>
    <row r="2758" spans="1:1" customFormat="1" ht="12.75" customHeight="1">
      <c r="A2758" s="19"/>
    </row>
    <row r="2759" spans="1:1" customFormat="1" ht="12.75" customHeight="1">
      <c r="A2759" s="19"/>
    </row>
    <row r="2760" spans="1:1" customFormat="1" ht="12.75" customHeight="1">
      <c r="A2760" s="19"/>
    </row>
    <row r="2761" spans="1:1" customFormat="1" ht="12.75" customHeight="1">
      <c r="A2761" s="19"/>
    </row>
    <row r="2762" spans="1:1" customFormat="1" ht="12.75" customHeight="1">
      <c r="A2762" s="19"/>
    </row>
    <row r="2763" spans="1:1" customFormat="1" ht="12.75" customHeight="1">
      <c r="A2763" s="19"/>
    </row>
    <row r="2764" spans="1:1" customFormat="1" ht="12.75" customHeight="1">
      <c r="A2764" s="19"/>
    </row>
    <row r="2765" spans="1:1" customFormat="1" ht="12.75" customHeight="1">
      <c r="A2765" s="19"/>
    </row>
    <row r="2766" spans="1:1" customFormat="1" ht="12.75" customHeight="1">
      <c r="A2766" s="19"/>
    </row>
    <row r="2767" spans="1:1" customFormat="1" ht="12.75" customHeight="1">
      <c r="A2767" s="19"/>
    </row>
    <row r="2768" spans="1:1" customFormat="1" ht="12.75" customHeight="1">
      <c r="A2768" s="19"/>
    </row>
    <row r="2769" spans="1:1" customFormat="1" ht="12.75" customHeight="1">
      <c r="A2769" s="19"/>
    </row>
    <row r="2770" spans="1:1" customFormat="1" ht="12.75" customHeight="1">
      <c r="A2770" s="19"/>
    </row>
    <row r="2771" spans="1:1" customFormat="1" ht="12.75" customHeight="1">
      <c r="A2771" s="19"/>
    </row>
    <row r="2772" spans="1:1" customFormat="1" ht="12.75" customHeight="1">
      <c r="A2772" s="19"/>
    </row>
    <row r="2773" spans="1:1" customFormat="1" ht="12.75" customHeight="1">
      <c r="A2773" s="19"/>
    </row>
    <row r="2774" spans="1:1" customFormat="1" ht="12.75" customHeight="1">
      <c r="A2774" s="19"/>
    </row>
    <row r="2775" spans="1:1" customFormat="1" ht="12.75" customHeight="1">
      <c r="A2775" s="19"/>
    </row>
    <row r="2776" spans="1:1" customFormat="1" ht="12.75" customHeight="1">
      <c r="A2776" s="19"/>
    </row>
    <row r="2777" spans="1:1" customFormat="1" ht="12.75" customHeight="1">
      <c r="A2777" s="19"/>
    </row>
    <row r="2778" spans="1:1" customFormat="1" ht="12.75" customHeight="1">
      <c r="A2778" s="19"/>
    </row>
    <row r="2779" spans="1:1" customFormat="1" ht="12.75" customHeight="1">
      <c r="A2779" s="19"/>
    </row>
    <row r="2780" spans="1:1" customFormat="1" ht="12.75" customHeight="1">
      <c r="A2780" s="19"/>
    </row>
    <row r="2781" spans="1:1" customFormat="1" ht="12.75" customHeight="1">
      <c r="A2781" s="19"/>
    </row>
    <row r="2782" spans="1:1" customFormat="1" ht="12.75" customHeight="1">
      <c r="A2782" s="19"/>
    </row>
    <row r="2783" spans="1:1" customFormat="1" ht="12.75" customHeight="1">
      <c r="A2783" s="19"/>
    </row>
    <row r="2784" spans="1:1" customFormat="1" ht="12.75" customHeight="1">
      <c r="A2784" s="19"/>
    </row>
    <row r="2785" spans="1:1" customFormat="1" ht="12.75" customHeight="1">
      <c r="A2785" s="19"/>
    </row>
    <row r="2786" spans="1:1" customFormat="1" ht="12.75" customHeight="1">
      <c r="A2786" s="19"/>
    </row>
    <row r="2787" spans="1:1" customFormat="1" ht="12.75" customHeight="1">
      <c r="A2787" s="19"/>
    </row>
    <row r="2788" spans="1:1" customFormat="1" ht="12.75" customHeight="1">
      <c r="A2788" s="19"/>
    </row>
    <row r="2789" spans="1:1" customFormat="1" ht="12.75" customHeight="1">
      <c r="A2789" s="19"/>
    </row>
    <row r="2790" spans="1:1" customFormat="1" ht="12.75" customHeight="1">
      <c r="A2790" s="19"/>
    </row>
    <row r="2791" spans="1:1" customFormat="1" ht="12.75" customHeight="1">
      <c r="A2791" s="19"/>
    </row>
    <row r="2792" spans="1:1" customFormat="1" ht="12.75" customHeight="1">
      <c r="A2792" s="19"/>
    </row>
    <row r="2793" spans="1:1" customFormat="1" ht="12.75" customHeight="1">
      <c r="A2793" s="19"/>
    </row>
    <row r="2794" spans="1:1" customFormat="1" ht="12.75" customHeight="1">
      <c r="A2794" s="19"/>
    </row>
    <row r="2795" spans="1:1" customFormat="1" ht="12.75" customHeight="1">
      <c r="A2795" s="19"/>
    </row>
    <row r="2796" spans="1:1" customFormat="1" ht="12.75" customHeight="1">
      <c r="A2796" s="19"/>
    </row>
    <row r="2797" spans="1:1" customFormat="1" ht="12.75" customHeight="1">
      <c r="A2797" s="19"/>
    </row>
    <row r="2798" spans="1:1" customFormat="1" ht="12.75" customHeight="1">
      <c r="A2798" s="19"/>
    </row>
    <row r="2799" spans="1:1" customFormat="1" ht="12.75" customHeight="1">
      <c r="A2799" s="19"/>
    </row>
    <row r="2800" spans="1:1" customFormat="1" ht="12.75" customHeight="1">
      <c r="A2800" s="19"/>
    </row>
    <row r="2801" spans="1:1" customFormat="1" ht="12.75" customHeight="1">
      <c r="A2801" s="19"/>
    </row>
    <row r="2802" spans="1:1" customFormat="1" ht="12.75" customHeight="1">
      <c r="A2802" s="19"/>
    </row>
    <row r="2803" spans="1:1" customFormat="1" ht="12.75" customHeight="1">
      <c r="A2803" s="19"/>
    </row>
    <row r="2804" spans="1:1" customFormat="1" ht="12.75" customHeight="1">
      <c r="A2804" s="19"/>
    </row>
    <row r="2805" spans="1:1" customFormat="1" ht="12.75" customHeight="1">
      <c r="A2805" s="19"/>
    </row>
    <row r="2806" spans="1:1" customFormat="1" ht="12.75" customHeight="1">
      <c r="A2806" s="19"/>
    </row>
    <row r="2807" spans="1:1" customFormat="1" ht="12.75" customHeight="1">
      <c r="A2807" s="19"/>
    </row>
    <row r="2808" spans="1:1" customFormat="1" ht="12.75" customHeight="1">
      <c r="A2808" s="19"/>
    </row>
    <row r="2809" spans="1:1" customFormat="1" ht="12.75" customHeight="1">
      <c r="A2809" s="19"/>
    </row>
    <row r="2810" spans="1:1" customFormat="1" ht="12.75" customHeight="1">
      <c r="A2810" s="19"/>
    </row>
    <row r="2811" spans="1:1" customFormat="1" ht="12.75" customHeight="1">
      <c r="A2811" s="19"/>
    </row>
    <row r="2812" spans="1:1" customFormat="1" ht="12.75" customHeight="1">
      <c r="A2812" s="19"/>
    </row>
    <row r="2813" spans="1:1" customFormat="1" ht="12.75" customHeight="1">
      <c r="A2813" s="19"/>
    </row>
    <row r="2814" spans="1:1" customFormat="1" ht="12.75" customHeight="1">
      <c r="A2814" s="19"/>
    </row>
    <row r="2815" spans="1:1" customFormat="1" ht="12.75" customHeight="1">
      <c r="A2815" s="19"/>
    </row>
    <row r="2816" spans="1:1" customFormat="1" ht="12.75" customHeight="1">
      <c r="A2816" s="19"/>
    </row>
    <row r="2817" spans="1:1" customFormat="1" ht="12.75" customHeight="1">
      <c r="A2817" s="19"/>
    </row>
    <row r="2818" spans="1:1" customFormat="1" ht="12.75" customHeight="1">
      <c r="A2818" s="19"/>
    </row>
    <row r="2819" spans="1:1" customFormat="1" ht="12.75" customHeight="1">
      <c r="A2819" s="19"/>
    </row>
    <row r="2820" spans="1:1" customFormat="1" ht="12.75" customHeight="1">
      <c r="A2820" s="19"/>
    </row>
    <row r="2821" spans="1:1" customFormat="1" ht="12.75" customHeight="1">
      <c r="A2821" s="19"/>
    </row>
    <row r="2822" spans="1:1" customFormat="1" ht="12.75" customHeight="1">
      <c r="A2822" s="19"/>
    </row>
    <row r="2823" spans="1:1" customFormat="1" ht="12.75" customHeight="1">
      <c r="A2823" s="19"/>
    </row>
    <row r="2824" spans="1:1" customFormat="1" ht="12.75" customHeight="1">
      <c r="A2824" s="19"/>
    </row>
    <row r="2825" spans="1:1" customFormat="1" ht="12.75" customHeight="1">
      <c r="A2825" s="19"/>
    </row>
    <row r="2826" spans="1:1" customFormat="1" ht="12.75" customHeight="1">
      <c r="A2826" s="19"/>
    </row>
    <row r="2827" spans="1:1" customFormat="1" ht="12.75" customHeight="1">
      <c r="A2827" s="19"/>
    </row>
    <row r="2828" spans="1:1" customFormat="1" ht="12.75" customHeight="1">
      <c r="A2828" s="19"/>
    </row>
    <row r="2829" spans="1:1" customFormat="1" ht="12.75" customHeight="1">
      <c r="A2829" s="19"/>
    </row>
    <row r="2830" spans="1:1" customFormat="1" ht="12.75" customHeight="1">
      <c r="A2830" s="19"/>
    </row>
    <row r="2831" spans="1:1" customFormat="1" ht="12.75" customHeight="1">
      <c r="A2831" s="19"/>
    </row>
    <row r="2832" spans="1:1" customFormat="1" ht="12.75" customHeight="1">
      <c r="A2832" s="19"/>
    </row>
    <row r="2833" spans="1:1" customFormat="1" ht="12.75" customHeight="1">
      <c r="A2833" s="19"/>
    </row>
    <row r="2834" spans="1:1" customFormat="1" ht="12.75" customHeight="1">
      <c r="A2834" s="19"/>
    </row>
    <row r="2835" spans="1:1" customFormat="1" ht="12.75" customHeight="1">
      <c r="A2835" s="19"/>
    </row>
    <row r="2836" spans="1:1" customFormat="1" ht="12.75" customHeight="1">
      <c r="A2836" s="19"/>
    </row>
    <row r="2837" spans="1:1" customFormat="1" ht="12.75" customHeight="1">
      <c r="A2837" s="19"/>
    </row>
    <row r="2838" spans="1:1" customFormat="1" ht="12.75" customHeight="1">
      <c r="A2838" s="19"/>
    </row>
    <row r="2839" spans="1:1" customFormat="1" ht="12.75" customHeight="1">
      <c r="A2839" s="19"/>
    </row>
    <row r="2840" spans="1:1" customFormat="1" ht="12.75" customHeight="1">
      <c r="A2840" s="19"/>
    </row>
    <row r="2841" spans="1:1" customFormat="1" ht="12.75" customHeight="1">
      <c r="A2841" s="19"/>
    </row>
    <row r="2842" spans="1:1" customFormat="1" ht="12.75" customHeight="1">
      <c r="A2842" s="19"/>
    </row>
    <row r="2843" spans="1:1" customFormat="1" ht="12.75" customHeight="1">
      <c r="A2843" s="19"/>
    </row>
    <row r="2844" spans="1:1" customFormat="1" ht="12.75" customHeight="1">
      <c r="A2844" s="19"/>
    </row>
    <row r="2845" spans="1:1" customFormat="1" ht="12.75" customHeight="1">
      <c r="A2845" s="19"/>
    </row>
    <row r="2846" spans="1:1" customFormat="1" ht="12.75" customHeight="1">
      <c r="A2846" s="19"/>
    </row>
    <row r="2847" spans="1:1" customFormat="1" ht="12.75" customHeight="1">
      <c r="A2847" s="19"/>
    </row>
    <row r="2848" spans="1:1" customFormat="1" ht="12.75" customHeight="1">
      <c r="A2848" s="19"/>
    </row>
    <row r="2849" spans="1:1" customFormat="1" ht="12.75" customHeight="1">
      <c r="A2849" s="19"/>
    </row>
    <row r="2850" spans="1:1" customFormat="1" ht="12.75" customHeight="1">
      <c r="A2850" s="19"/>
    </row>
    <row r="2851" spans="1:1" customFormat="1" ht="12.75" customHeight="1">
      <c r="A2851" s="19"/>
    </row>
    <row r="2852" spans="1:1" customFormat="1" ht="12.75" customHeight="1">
      <c r="A2852" s="19"/>
    </row>
    <row r="2853" spans="1:1" customFormat="1" ht="12.75" customHeight="1">
      <c r="A2853" s="19"/>
    </row>
    <row r="2854" spans="1:1" customFormat="1" ht="12.75" customHeight="1">
      <c r="A2854" s="19"/>
    </row>
    <row r="2855" spans="1:1" customFormat="1" ht="12.75" customHeight="1">
      <c r="A2855" s="19"/>
    </row>
    <row r="2856" spans="1:1" customFormat="1" ht="12.75" customHeight="1">
      <c r="A2856" s="19"/>
    </row>
    <row r="2857" spans="1:1" customFormat="1" ht="12.75" customHeight="1">
      <c r="A2857" s="19"/>
    </row>
    <row r="2858" spans="1:1" customFormat="1" ht="12.75" customHeight="1">
      <c r="A2858" s="19"/>
    </row>
    <row r="2859" spans="1:1" customFormat="1" ht="12.75" customHeight="1">
      <c r="A2859" s="19"/>
    </row>
    <row r="2860" spans="1:1" customFormat="1" ht="12.75" customHeight="1">
      <c r="A2860" s="19"/>
    </row>
    <row r="2861" spans="1:1" customFormat="1" ht="12.75" customHeight="1">
      <c r="A2861" s="19"/>
    </row>
    <row r="2862" spans="1:1" customFormat="1" ht="12.75" customHeight="1">
      <c r="A2862" s="19"/>
    </row>
    <row r="2863" spans="1:1" customFormat="1" ht="12.75" customHeight="1">
      <c r="A2863" s="19"/>
    </row>
    <row r="2864" spans="1:1" customFormat="1" ht="12.75" customHeight="1">
      <c r="A2864" s="19"/>
    </row>
    <row r="2865" spans="1:1" customFormat="1" ht="12.75" customHeight="1">
      <c r="A2865" s="19"/>
    </row>
    <row r="2866" spans="1:1" customFormat="1" ht="12.75" customHeight="1">
      <c r="A2866" s="19"/>
    </row>
    <row r="2867" spans="1:1" customFormat="1" ht="12.75" customHeight="1">
      <c r="A2867" s="19"/>
    </row>
    <row r="2868" spans="1:1" customFormat="1" ht="12.75" customHeight="1">
      <c r="A2868" s="19"/>
    </row>
    <row r="2869" spans="1:1" customFormat="1" ht="12.75" customHeight="1">
      <c r="A2869" s="19"/>
    </row>
    <row r="2870" spans="1:1" customFormat="1" ht="12.75" customHeight="1">
      <c r="A2870" s="19"/>
    </row>
    <row r="2871" spans="1:1" customFormat="1" ht="12.75" customHeight="1">
      <c r="A2871" s="19"/>
    </row>
    <row r="2872" spans="1:1" customFormat="1" ht="12.75" customHeight="1">
      <c r="A2872" s="19"/>
    </row>
    <row r="2873" spans="1:1" customFormat="1" ht="12.75" customHeight="1">
      <c r="A2873" s="19"/>
    </row>
    <row r="2874" spans="1:1" customFormat="1" ht="12.75" customHeight="1">
      <c r="A2874" s="19"/>
    </row>
    <row r="2875" spans="1:1" customFormat="1" ht="12.75" customHeight="1">
      <c r="A2875" s="19"/>
    </row>
    <row r="2876" spans="1:1" customFormat="1" ht="12.75" customHeight="1">
      <c r="A2876" s="19"/>
    </row>
    <row r="2877" spans="1:1" customFormat="1" ht="12.75" customHeight="1">
      <c r="A2877" s="19"/>
    </row>
    <row r="2878" spans="1:1" customFormat="1" ht="12.75" customHeight="1">
      <c r="A2878" s="19"/>
    </row>
    <row r="2879" spans="1:1" customFormat="1" ht="12.75" customHeight="1">
      <c r="A2879" s="19"/>
    </row>
    <row r="2880" spans="1:1" customFormat="1" ht="12.75" customHeight="1">
      <c r="A2880" s="19"/>
    </row>
    <row r="2881" spans="1:1" customFormat="1" ht="12.75" customHeight="1">
      <c r="A2881" s="19"/>
    </row>
    <row r="2882" spans="1:1" customFormat="1" ht="12.75" customHeight="1">
      <c r="A2882" s="19"/>
    </row>
    <row r="2883" spans="1:1" customFormat="1" ht="12.75" customHeight="1">
      <c r="A2883" s="19"/>
    </row>
    <row r="2884" spans="1:1" customFormat="1" ht="12.75" customHeight="1">
      <c r="A2884" s="19"/>
    </row>
    <row r="2885" spans="1:1" customFormat="1" ht="12.75" customHeight="1">
      <c r="A2885" s="19"/>
    </row>
    <row r="2886" spans="1:1" customFormat="1" ht="12.75" customHeight="1">
      <c r="A2886" s="19"/>
    </row>
    <row r="2887" spans="1:1" customFormat="1" ht="12.75" customHeight="1">
      <c r="A2887" s="19"/>
    </row>
    <row r="2888" spans="1:1" customFormat="1" ht="12.75" customHeight="1">
      <c r="A2888" s="19"/>
    </row>
    <row r="2889" spans="1:1" customFormat="1" ht="12.75" customHeight="1">
      <c r="A2889" s="19"/>
    </row>
    <row r="2890" spans="1:1" customFormat="1" ht="12.75" customHeight="1">
      <c r="A2890" s="19"/>
    </row>
    <row r="2891" spans="1:1" customFormat="1" ht="12.75" customHeight="1">
      <c r="A2891" s="19"/>
    </row>
    <row r="2892" spans="1:1" customFormat="1" ht="12.75" customHeight="1">
      <c r="A2892" s="19"/>
    </row>
    <row r="2893" spans="1:1" customFormat="1" ht="12.75" customHeight="1">
      <c r="A2893" s="19"/>
    </row>
    <row r="2894" spans="1:1" customFormat="1" ht="12.75" customHeight="1">
      <c r="A2894" s="19"/>
    </row>
    <row r="2895" spans="1:1" customFormat="1" ht="12.75" customHeight="1">
      <c r="A2895" s="19"/>
    </row>
    <row r="2896" spans="1:1" customFormat="1" ht="12.75" customHeight="1">
      <c r="A2896" s="19"/>
    </row>
    <row r="2897" spans="1:1" customFormat="1" ht="12.75" customHeight="1">
      <c r="A2897" s="19"/>
    </row>
    <row r="2898" spans="1:1" customFormat="1" ht="12.75" customHeight="1">
      <c r="A2898" s="19"/>
    </row>
    <row r="2899" spans="1:1" customFormat="1" ht="12.75" customHeight="1">
      <c r="A2899" s="19"/>
    </row>
    <row r="2900" spans="1:1" customFormat="1" ht="12.75" customHeight="1">
      <c r="A2900" s="19"/>
    </row>
    <row r="2901" spans="1:1" customFormat="1" ht="12.75" customHeight="1">
      <c r="A2901" s="19"/>
    </row>
    <row r="2902" spans="1:1" customFormat="1" ht="12.75" customHeight="1">
      <c r="A2902" s="19"/>
    </row>
    <row r="2903" spans="1:1" customFormat="1" ht="12.75" customHeight="1">
      <c r="A2903" s="19"/>
    </row>
    <row r="2904" spans="1:1" customFormat="1" ht="12.75" customHeight="1">
      <c r="A2904" s="19"/>
    </row>
    <row r="2905" spans="1:1" customFormat="1" ht="12.75" customHeight="1">
      <c r="A2905" s="19"/>
    </row>
    <row r="2906" spans="1:1" customFormat="1" ht="12.75" customHeight="1">
      <c r="A2906" s="19"/>
    </row>
    <row r="2907" spans="1:1" customFormat="1" ht="12.75" customHeight="1">
      <c r="A2907" s="19"/>
    </row>
    <row r="2908" spans="1:1" customFormat="1" ht="12.75" customHeight="1">
      <c r="A2908" s="19"/>
    </row>
    <row r="2909" spans="1:1" customFormat="1" ht="12.75" customHeight="1">
      <c r="A2909" s="19"/>
    </row>
    <row r="2910" spans="1:1" customFormat="1" ht="12.75" customHeight="1">
      <c r="A2910" s="19"/>
    </row>
    <row r="2911" spans="1:1" customFormat="1" ht="12.75" customHeight="1">
      <c r="A2911" s="19"/>
    </row>
    <row r="2912" spans="1:1" customFormat="1" ht="12.75" customHeight="1">
      <c r="A2912" s="19"/>
    </row>
    <row r="2913" spans="1:1" customFormat="1" ht="12.75" customHeight="1">
      <c r="A2913" s="19"/>
    </row>
    <row r="2914" spans="1:1" customFormat="1" ht="12.75" customHeight="1">
      <c r="A2914" s="19"/>
    </row>
    <row r="2915" spans="1:1" customFormat="1" ht="12.75" customHeight="1">
      <c r="A2915" s="19"/>
    </row>
    <row r="2916" spans="1:1" customFormat="1" ht="12.75" customHeight="1">
      <c r="A2916" s="19"/>
    </row>
    <row r="2917" spans="1:1" customFormat="1" ht="12.75" customHeight="1">
      <c r="A2917" s="19"/>
    </row>
    <row r="2918" spans="1:1" customFormat="1" ht="12.75" customHeight="1">
      <c r="A2918" s="19"/>
    </row>
    <row r="2919" spans="1:1" customFormat="1" ht="12.75" customHeight="1">
      <c r="A2919" s="19"/>
    </row>
    <row r="2920" spans="1:1" customFormat="1" ht="12.75" customHeight="1">
      <c r="A2920" s="19"/>
    </row>
    <row r="2921" spans="1:1" customFormat="1" ht="12.75" customHeight="1">
      <c r="A2921" s="19"/>
    </row>
    <row r="2922" spans="1:1" customFormat="1" ht="12.75" customHeight="1">
      <c r="A2922" s="19"/>
    </row>
    <row r="2923" spans="1:1" customFormat="1" ht="12.75" customHeight="1">
      <c r="A2923" s="19"/>
    </row>
    <row r="2924" spans="1:1" customFormat="1" ht="12.75" customHeight="1">
      <c r="A2924" s="19"/>
    </row>
    <row r="2925" spans="1:1" customFormat="1" ht="12.75" customHeight="1">
      <c r="A2925" s="19"/>
    </row>
    <row r="2926" spans="1:1" customFormat="1" ht="12.75" customHeight="1">
      <c r="A2926" s="19"/>
    </row>
    <row r="2927" spans="1:1" customFormat="1" ht="12.75" customHeight="1">
      <c r="A2927" s="19"/>
    </row>
    <row r="2928" spans="1:1" customFormat="1" ht="12.75" customHeight="1">
      <c r="A2928" s="19"/>
    </row>
    <row r="2929" spans="1:1" customFormat="1" ht="12.75" customHeight="1">
      <c r="A2929" s="19"/>
    </row>
    <row r="2930" spans="1:1" customFormat="1" ht="12.75" customHeight="1">
      <c r="A2930" s="19"/>
    </row>
    <row r="2931" spans="1:1" customFormat="1" ht="12.75" customHeight="1">
      <c r="A2931" s="19"/>
    </row>
    <row r="2932" spans="1:1" customFormat="1" ht="12.75" customHeight="1">
      <c r="A2932" s="19"/>
    </row>
    <row r="2933" spans="1:1" customFormat="1" ht="12.75" customHeight="1">
      <c r="A2933" s="19"/>
    </row>
    <row r="2934" spans="1:1" customFormat="1" ht="12.75" customHeight="1">
      <c r="A2934" s="19"/>
    </row>
    <row r="2935" spans="1:1" customFormat="1" ht="12.75" customHeight="1">
      <c r="A2935" s="19"/>
    </row>
    <row r="2936" spans="1:1" customFormat="1" ht="12.75" customHeight="1">
      <c r="A2936" s="19"/>
    </row>
    <row r="2937" spans="1:1" customFormat="1" ht="12.75" customHeight="1">
      <c r="A2937" s="19"/>
    </row>
    <row r="2938" spans="1:1" customFormat="1" ht="12.75" customHeight="1">
      <c r="A2938" s="19"/>
    </row>
    <row r="2939" spans="1:1" customFormat="1" ht="12.75" customHeight="1">
      <c r="A2939" s="19"/>
    </row>
    <row r="2940" spans="1:1" customFormat="1" ht="12.75" customHeight="1">
      <c r="A2940" s="19"/>
    </row>
    <row r="2941" spans="1:1" customFormat="1" ht="12.75" customHeight="1">
      <c r="A2941" s="19"/>
    </row>
    <row r="2942" spans="1:1" customFormat="1" ht="12.75" customHeight="1">
      <c r="A2942" s="19"/>
    </row>
    <row r="2943" spans="1:1" customFormat="1" ht="12.75" customHeight="1">
      <c r="A2943" s="19"/>
    </row>
    <row r="2944" spans="1:1" customFormat="1" ht="12.75" customHeight="1">
      <c r="A2944" s="19"/>
    </row>
    <row r="2945" spans="1:1" customFormat="1" ht="12.75" customHeight="1">
      <c r="A2945" s="19"/>
    </row>
    <row r="2946" spans="1:1" customFormat="1" ht="12.75" customHeight="1">
      <c r="A2946" s="19"/>
    </row>
    <row r="2947" spans="1:1" customFormat="1" ht="12.75" customHeight="1">
      <c r="A2947" s="19"/>
    </row>
    <row r="2948" spans="1:1" customFormat="1" ht="12.75" customHeight="1">
      <c r="A2948" s="19"/>
    </row>
    <row r="2949" spans="1:1" customFormat="1" ht="12.75" customHeight="1">
      <c r="A2949" s="19"/>
    </row>
    <row r="2950" spans="1:1" customFormat="1" ht="12.75" customHeight="1">
      <c r="A2950" s="19"/>
    </row>
    <row r="2951" spans="1:1" customFormat="1" ht="12.75" customHeight="1">
      <c r="A2951" s="19"/>
    </row>
    <row r="2952" spans="1:1" customFormat="1" ht="12.75" customHeight="1">
      <c r="A2952" s="19"/>
    </row>
    <row r="2953" spans="1:1" customFormat="1" ht="12.75" customHeight="1">
      <c r="A2953" s="19"/>
    </row>
    <row r="2954" spans="1:1" customFormat="1" ht="12.75" customHeight="1">
      <c r="A2954" s="19"/>
    </row>
    <row r="2955" spans="1:1" customFormat="1" ht="12.75" customHeight="1">
      <c r="A2955" s="19"/>
    </row>
    <row r="2956" spans="1:1" customFormat="1" ht="12.75" customHeight="1">
      <c r="A2956" s="19"/>
    </row>
    <row r="2957" spans="1:1" customFormat="1" ht="12.75" customHeight="1">
      <c r="A2957" s="19"/>
    </row>
    <row r="2958" spans="1:1" customFormat="1" ht="12.75" customHeight="1">
      <c r="A2958" s="19"/>
    </row>
    <row r="2959" spans="1:1" customFormat="1" ht="12.75" customHeight="1">
      <c r="A2959" s="19"/>
    </row>
    <row r="2960" spans="1:1" customFormat="1" ht="12.75" customHeight="1">
      <c r="A2960" s="19"/>
    </row>
    <row r="2961" spans="1:1" customFormat="1" ht="12.75" customHeight="1">
      <c r="A2961" s="19"/>
    </row>
    <row r="2962" spans="1:1" customFormat="1" ht="12.75" customHeight="1">
      <c r="A2962" s="19"/>
    </row>
    <row r="2963" spans="1:1" customFormat="1" ht="12.75" customHeight="1">
      <c r="A2963" s="19"/>
    </row>
    <row r="2964" spans="1:1" customFormat="1" ht="12.75" customHeight="1">
      <c r="A2964" s="19"/>
    </row>
    <row r="2965" spans="1:1" customFormat="1" ht="12.75" customHeight="1">
      <c r="A2965" s="19"/>
    </row>
    <row r="2966" spans="1:1" customFormat="1" ht="12.75" customHeight="1">
      <c r="A2966" s="19"/>
    </row>
    <row r="2967" spans="1:1" customFormat="1" ht="12.75" customHeight="1">
      <c r="A2967" s="19"/>
    </row>
    <row r="2968" spans="1:1" customFormat="1" ht="12.75" customHeight="1">
      <c r="A2968" s="19"/>
    </row>
    <row r="2969" spans="1:1" customFormat="1" ht="12.75" customHeight="1">
      <c r="A2969" s="19"/>
    </row>
    <row r="2970" spans="1:1" customFormat="1" ht="12.75" customHeight="1">
      <c r="A2970" s="19"/>
    </row>
    <row r="2971" spans="1:1" customFormat="1" ht="12.75" customHeight="1">
      <c r="A2971" s="19"/>
    </row>
    <row r="2972" spans="1:1" customFormat="1" ht="12.75" customHeight="1">
      <c r="A2972" s="19"/>
    </row>
    <row r="2973" spans="1:1" customFormat="1" ht="12.75" customHeight="1">
      <c r="A2973" s="19"/>
    </row>
    <row r="2974" spans="1:1" customFormat="1" ht="12.75" customHeight="1">
      <c r="A2974" s="19"/>
    </row>
    <row r="2975" spans="1:1" customFormat="1" ht="12.75" customHeight="1">
      <c r="A2975" s="19"/>
    </row>
    <row r="2976" spans="1:1" customFormat="1" ht="12.75" customHeight="1">
      <c r="A2976" s="19"/>
    </row>
    <row r="2977" spans="1:1" customFormat="1" ht="12.75" customHeight="1">
      <c r="A2977" s="19"/>
    </row>
    <row r="2978" spans="1:1" customFormat="1" ht="12.75" customHeight="1">
      <c r="A2978" s="19"/>
    </row>
    <row r="2979" spans="1:1" customFormat="1" ht="12.75" customHeight="1">
      <c r="A2979" s="19"/>
    </row>
    <row r="2980" spans="1:1" customFormat="1" ht="12.75" customHeight="1">
      <c r="A2980" s="19"/>
    </row>
    <row r="2981" spans="1:1" customFormat="1" ht="12.75" customHeight="1">
      <c r="A2981" s="19"/>
    </row>
    <row r="2982" spans="1:1" customFormat="1" ht="12.75" customHeight="1">
      <c r="A2982" s="19"/>
    </row>
    <row r="2983" spans="1:1" customFormat="1" ht="12.75" customHeight="1">
      <c r="A2983" s="19"/>
    </row>
    <row r="2984" spans="1:1" customFormat="1" ht="12.75" customHeight="1">
      <c r="A2984" s="19"/>
    </row>
    <row r="2985" spans="1:1" customFormat="1" ht="12.75" customHeight="1">
      <c r="A2985" s="19"/>
    </row>
    <row r="2986" spans="1:1" customFormat="1" ht="12.75" customHeight="1">
      <c r="A2986" s="19"/>
    </row>
    <row r="2987" spans="1:1" customFormat="1" ht="12.75" customHeight="1">
      <c r="A2987" s="19"/>
    </row>
    <row r="2988" spans="1:1" customFormat="1" ht="12.75" customHeight="1">
      <c r="A2988" s="19"/>
    </row>
    <row r="2989" spans="1:1" customFormat="1" ht="12.75" customHeight="1">
      <c r="A2989" s="19"/>
    </row>
    <row r="2990" spans="1:1" customFormat="1" ht="12.75" customHeight="1">
      <c r="A2990" s="19"/>
    </row>
    <row r="2991" spans="1:1" customFormat="1" ht="12.75" customHeight="1">
      <c r="A2991" s="19"/>
    </row>
    <row r="2992" spans="1:1" customFormat="1" ht="12.75" customHeight="1">
      <c r="A2992" s="19"/>
    </row>
    <row r="2993" spans="1:1" customFormat="1" ht="12.75" customHeight="1">
      <c r="A2993" s="19"/>
    </row>
    <row r="2994" spans="1:1" customFormat="1" ht="12.75" customHeight="1">
      <c r="A2994" s="19"/>
    </row>
    <row r="2995" spans="1:1" customFormat="1" ht="12.75" customHeight="1">
      <c r="A2995" s="19"/>
    </row>
    <row r="2996" spans="1:1" customFormat="1" ht="12.75" customHeight="1">
      <c r="A2996" s="19"/>
    </row>
    <row r="2997" spans="1:1" customFormat="1" ht="12.75" customHeight="1">
      <c r="A2997" s="19"/>
    </row>
    <row r="2998" spans="1:1" customFormat="1" ht="12.75" customHeight="1">
      <c r="A2998" s="19"/>
    </row>
    <row r="2999" spans="1:1" customFormat="1" ht="12.75" customHeight="1">
      <c r="A2999" s="19"/>
    </row>
    <row r="3000" spans="1:1" customFormat="1" ht="12.75" customHeight="1">
      <c r="A3000" s="19"/>
    </row>
    <row r="3001" spans="1:1" customFormat="1" ht="12.75" customHeight="1">
      <c r="A3001" s="19"/>
    </row>
    <row r="3002" spans="1:1" customFormat="1" ht="12.75" customHeight="1">
      <c r="A3002" s="19"/>
    </row>
    <row r="3003" spans="1:1" customFormat="1" ht="12.75" customHeight="1">
      <c r="A3003" s="19"/>
    </row>
    <row r="3004" spans="1:1" customFormat="1" ht="12.75" customHeight="1">
      <c r="A3004" s="19"/>
    </row>
    <row r="3005" spans="1:1" customFormat="1" ht="12.75" customHeight="1">
      <c r="A3005" s="19"/>
    </row>
    <row r="3006" spans="1:1" customFormat="1" ht="12.75" customHeight="1">
      <c r="A3006" s="19"/>
    </row>
    <row r="3007" spans="1:1" customFormat="1" ht="12.75" customHeight="1">
      <c r="A3007" s="19"/>
    </row>
    <row r="3008" spans="1:1" customFormat="1" ht="12.75" customHeight="1">
      <c r="A3008" s="19"/>
    </row>
    <row r="3009" spans="1:1" customFormat="1" ht="12.75" customHeight="1">
      <c r="A3009" s="19"/>
    </row>
    <row r="3010" spans="1:1" customFormat="1" ht="12.75" customHeight="1">
      <c r="A3010" s="19"/>
    </row>
    <row r="3011" spans="1:1" customFormat="1" ht="12.75" customHeight="1">
      <c r="A3011" s="19"/>
    </row>
    <row r="3012" spans="1:1" customFormat="1" ht="12.75" customHeight="1">
      <c r="A3012" s="19"/>
    </row>
    <row r="3013" spans="1:1" customFormat="1" ht="12.75" customHeight="1">
      <c r="A3013" s="19"/>
    </row>
    <row r="3014" spans="1:1" customFormat="1" ht="12.75" customHeight="1">
      <c r="A3014" s="19"/>
    </row>
    <row r="3015" spans="1:1" customFormat="1" ht="12.75" customHeight="1">
      <c r="A3015" s="19"/>
    </row>
    <row r="3016" spans="1:1" customFormat="1" ht="12.75" customHeight="1">
      <c r="A3016" s="19"/>
    </row>
    <row r="3017" spans="1:1" customFormat="1" ht="12.75" customHeight="1">
      <c r="A3017" s="19"/>
    </row>
    <row r="3018" spans="1:1" customFormat="1" ht="12.75" customHeight="1">
      <c r="A3018" s="19"/>
    </row>
    <row r="3019" spans="1:1" customFormat="1" ht="12.75" customHeight="1">
      <c r="A3019" s="19"/>
    </row>
    <row r="3020" spans="1:1" customFormat="1" ht="12.75" customHeight="1">
      <c r="A3020" s="19"/>
    </row>
    <row r="3021" spans="1:1" customFormat="1" ht="12.75" customHeight="1">
      <c r="A3021" s="19"/>
    </row>
    <row r="3022" spans="1:1" customFormat="1" ht="12.75" customHeight="1">
      <c r="A3022" s="19"/>
    </row>
    <row r="3023" spans="1:1" customFormat="1" ht="12.75" customHeight="1">
      <c r="A3023" s="19"/>
    </row>
    <row r="3024" spans="1:1" customFormat="1" ht="12.75" customHeight="1">
      <c r="A3024" s="19"/>
    </row>
    <row r="3025" spans="1:1" customFormat="1" ht="12.75" customHeight="1">
      <c r="A3025" s="19"/>
    </row>
    <row r="3026" spans="1:1" customFormat="1" ht="12.75" customHeight="1">
      <c r="A3026" s="19"/>
    </row>
    <row r="3027" spans="1:1" customFormat="1" ht="12.75" customHeight="1">
      <c r="A3027" s="19"/>
    </row>
    <row r="3028" spans="1:1" customFormat="1" ht="12.75" customHeight="1">
      <c r="A3028" s="19"/>
    </row>
    <row r="3029" spans="1:1" customFormat="1" ht="12.75" customHeight="1">
      <c r="A3029" s="19"/>
    </row>
    <row r="3030" spans="1:1" customFormat="1" ht="12.75" customHeight="1">
      <c r="A3030" s="19"/>
    </row>
    <row r="3031" spans="1:1" customFormat="1" ht="12.75" customHeight="1">
      <c r="A3031" s="19"/>
    </row>
    <row r="3032" spans="1:1" customFormat="1" ht="12.75" customHeight="1">
      <c r="A3032" s="19"/>
    </row>
    <row r="3033" spans="1:1" customFormat="1" ht="12.75" customHeight="1">
      <c r="A3033" s="19"/>
    </row>
    <row r="3034" spans="1:1" customFormat="1" ht="12.75" customHeight="1">
      <c r="A3034" s="19"/>
    </row>
    <row r="3035" spans="1:1" customFormat="1" ht="12.75" customHeight="1">
      <c r="A3035" s="19"/>
    </row>
    <row r="3036" spans="1:1" customFormat="1" ht="12.75" customHeight="1">
      <c r="A3036" s="19"/>
    </row>
    <row r="3037" spans="1:1" customFormat="1" ht="12.75" customHeight="1">
      <c r="A3037" s="19"/>
    </row>
    <row r="3038" spans="1:1" customFormat="1" ht="12.75" customHeight="1">
      <c r="A3038" s="19"/>
    </row>
    <row r="3039" spans="1:1" customFormat="1" ht="12.75" customHeight="1">
      <c r="A3039" s="19"/>
    </row>
    <row r="3040" spans="1:1" customFormat="1" ht="12.75" customHeight="1">
      <c r="A3040" s="19"/>
    </row>
    <row r="3041" spans="1:1" customFormat="1" ht="12.75" customHeight="1">
      <c r="A3041" s="19"/>
    </row>
    <row r="3042" spans="1:1" customFormat="1" ht="12.75" customHeight="1">
      <c r="A3042" s="19"/>
    </row>
    <row r="3043" spans="1:1" customFormat="1" ht="12.75" customHeight="1">
      <c r="A3043" s="19"/>
    </row>
    <row r="3044" spans="1:1" customFormat="1" ht="12.75" customHeight="1">
      <c r="A3044" s="19"/>
    </row>
    <row r="3045" spans="1:1" customFormat="1" ht="12.75" customHeight="1">
      <c r="A3045" s="19"/>
    </row>
    <row r="3046" spans="1:1" customFormat="1" ht="12.75" customHeight="1">
      <c r="A3046" s="19"/>
    </row>
    <row r="3047" spans="1:1" customFormat="1" ht="12.75" customHeight="1">
      <c r="A3047" s="19"/>
    </row>
    <row r="3048" spans="1:1" customFormat="1" ht="12.75" customHeight="1">
      <c r="A3048" s="19"/>
    </row>
    <row r="3049" spans="1:1" customFormat="1" ht="12.75" customHeight="1">
      <c r="A3049" s="19"/>
    </row>
    <row r="3050" spans="1:1" customFormat="1" ht="12.75" customHeight="1">
      <c r="A3050" s="19"/>
    </row>
    <row r="3051" spans="1:1" customFormat="1" ht="12.75" customHeight="1">
      <c r="A3051" s="19"/>
    </row>
    <row r="3052" spans="1:1" customFormat="1" ht="12.75" customHeight="1">
      <c r="A3052" s="19"/>
    </row>
    <row r="3053" spans="1:1" customFormat="1" ht="12.75" customHeight="1">
      <c r="A3053" s="19"/>
    </row>
    <row r="3054" spans="1:1" customFormat="1" ht="12.75" customHeight="1">
      <c r="A3054" s="19"/>
    </row>
    <row r="3055" spans="1:1" customFormat="1" ht="12.75" customHeight="1">
      <c r="A3055" s="19"/>
    </row>
    <row r="3056" spans="1:1" customFormat="1" ht="12.75" customHeight="1">
      <c r="A3056" s="19"/>
    </row>
    <row r="3057" spans="1:1" customFormat="1" ht="12.75" customHeight="1">
      <c r="A3057" s="19"/>
    </row>
    <row r="3058" spans="1:1" customFormat="1" ht="12.75" customHeight="1">
      <c r="A3058" s="19"/>
    </row>
    <row r="3059" spans="1:1" customFormat="1" ht="12.75" customHeight="1">
      <c r="A3059" s="19"/>
    </row>
    <row r="3060" spans="1:1" customFormat="1" ht="12.75" customHeight="1">
      <c r="A3060" s="19"/>
    </row>
    <row r="3061" spans="1:1" customFormat="1" ht="12.75" customHeight="1">
      <c r="A3061" s="19"/>
    </row>
    <row r="3062" spans="1:1" customFormat="1" ht="12.75" customHeight="1">
      <c r="A3062" s="19"/>
    </row>
    <row r="3063" spans="1:1" customFormat="1" ht="12.75" customHeight="1">
      <c r="A3063" s="19"/>
    </row>
    <row r="3064" spans="1:1" customFormat="1" ht="12.75" customHeight="1">
      <c r="A3064" s="19"/>
    </row>
    <row r="3065" spans="1:1" customFormat="1" ht="12.75" customHeight="1">
      <c r="A3065" s="19"/>
    </row>
    <row r="3066" spans="1:1" customFormat="1" ht="12.75" customHeight="1">
      <c r="A3066" s="19"/>
    </row>
    <row r="3067" spans="1:1" customFormat="1" ht="12.75" customHeight="1">
      <c r="A3067" s="19"/>
    </row>
    <row r="3068" spans="1:1" customFormat="1" ht="12.75" customHeight="1">
      <c r="A3068" s="19"/>
    </row>
    <row r="3069" spans="1:1" customFormat="1" ht="12.75" customHeight="1">
      <c r="A3069" s="19"/>
    </row>
    <row r="3070" spans="1:1" customFormat="1" ht="12.75" customHeight="1">
      <c r="A3070" s="19"/>
    </row>
    <row r="3071" spans="1:1" customFormat="1" ht="12.75" customHeight="1">
      <c r="A3071" s="19"/>
    </row>
    <row r="3072" spans="1:1" customFormat="1" ht="12.75" customHeight="1">
      <c r="A3072" s="19"/>
    </row>
    <row r="3073" spans="1:1" customFormat="1" ht="12.75" customHeight="1">
      <c r="A3073" s="19"/>
    </row>
    <row r="3074" spans="1:1" customFormat="1" ht="12.75" customHeight="1">
      <c r="A3074" s="19"/>
    </row>
    <row r="3075" spans="1:1" customFormat="1" ht="12.75" customHeight="1">
      <c r="A3075" s="19"/>
    </row>
    <row r="3076" spans="1:1" customFormat="1" ht="12.75" customHeight="1">
      <c r="A3076" s="19"/>
    </row>
    <row r="3077" spans="1:1" customFormat="1" ht="12.75" customHeight="1">
      <c r="A3077" s="19"/>
    </row>
    <row r="3078" spans="1:1" customFormat="1" ht="12.75" customHeight="1">
      <c r="A3078" s="19"/>
    </row>
    <row r="3079" spans="1:1" customFormat="1" ht="12.75" customHeight="1">
      <c r="A3079" s="19"/>
    </row>
    <row r="3080" spans="1:1" customFormat="1" ht="12.75" customHeight="1">
      <c r="A3080" s="19"/>
    </row>
    <row r="3081" spans="1:1" customFormat="1" ht="12.75" customHeight="1">
      <c r="A3081" s="19"/>
    </row>
    <row r="3082" spans="1:1" customFormat="1" ht="12.75" customHeight="1">
      <c r="A3082" s="19"/>
    </row>
    <row r="3083" spans="1:1" customFormat="1" ht="12.75" customHeight="1">
      <c r="A3083" s="19"/>
    </row>
    <row r="3084" spans="1:1" customFormat="1" ht="12.75" customHeight="1">
      <c r="A3084" s="19"/>
    </row>
    <row r="3085" spans="1:1" customFormat="1" ht="12.75" customHeight="1">
      <c r="A3085" s="19"/>
    </row>
    <row r="3086" spans="1:1" customFormat="1" ht="12.75" customHeight="1">
      <c r="A3086" s="19"/>
    </row>
    <row r="3087" spans="1:1" customFormat="1" ht="12.75" customHeight="1">
      <c r="A3087" s="19"/>
    </row>
    <row r="3088" spans="1:1" customFormat="1" ht="12.75" customHeight="1">
      <c r="A3088" s="19"/>
    </row>
    <row r="3089" spans="1:1" customFormat="1" ht="12.75" customHeight="1">
      <c r="A3089" s="19"/>
    </row>
    <row r="3090" spans="1:1" customFormat="1" ht="12.75" customHeight="1">
      <c r="A3090" s="19"/>
    </row>
    <row r="3091" spans="1:1" customFormat="1" ht="12.75" customHeight="1">
      <c r="A3091" s="19"/>
    </row>
    <row r="3092" spans="1:1" customFormat="1" ht="12.75" customHeight="1">
      <c r="A3092" s="19"/>
    </row>
    <row r="3093" spans="1:1" customFormat="1" ht="12.75" customHeight="1">
      <c r="A3093" s="19"/>
    </row>
    <row r="3094" spans="1:1" customFormat="1" ht="12.75" customHeight="1">
      <c r="A3094" s="19"/>
    </row>
    <row r="3095" spans="1:1" customFormat="1" ht="12.75" customHeight="1">
      <c r="A3095" s="19"/>
    </row>
    <row r="3096" spans="1:1" customFormat="1" ht="12.75" customHeight="1">
      <c r="A3096" s="19"/>
    </row>
    <row r="3097" spans="1:1" customFormat="1" ht="12.75" customHeight="1">
      <c r="A3097" s="19"/>
    </row>
    <row r="3098" spans="1:1" customFormat="1" ht="12.75" customHeight="1">
      <c r="A3098" s="19"/>
    </row>
    <row r="3099" spans="1:1" customFormat="1" ht="12.75" customHeight="1">
      <c r="A3099" s="19"/>
    </row>
    <row r="3100" spans="1:1" customFormat="1" ht="12.75" customHeight="1">
      <c r="A3100" s="19"/>
    </row>
    <row r="3101" spans="1:1" customFormat="1" ht="12.75" customHeight="1">
      <c r="A3101" s="19"/>
    </row>
    <row r="3102" spans="1:1" customFormat="1" ht="12.75" customHeight="1">
      <c r="A3102" s="19"/>
    </row>
    <row r="3103" spans="1:1" customFormat="1" ht="12.75" customHeight="1">
      <c r="A3103" s="19"/>
    </row>
    <row r="3104" spans="1:1" customFormat="1" ht="12.75" customHeight="1">
      <c r="A3104" s="19"/>
    </row>
    <row r="3105" spans="1:1" customFormat="1" ht="12.75" customHeight="1">
      <c r="A3105" s="19"/>
    </row>
    <row r="3106" spans="1:1" customFormat="1" ht="12.75" customHeight="1">
      <c r="A3106" s="19"/>
    </row>
    <row r="3107" spans="1:1" customFormat="1" ht="12.75" customHeight="1">
      <c r="A3107" s="19"/>
    </row>
    <row r="3108" spans="1:1" customFormat="1" ht="12.75" customHeight="1">
      <c r="A3108" s="19"/>
    </row>
    <row r="3109" spans="1:1" customFormat="1" ht="12.75" customHeight="1">
      <c r="A3109" s="19"/>
    </row>
    <row r="3110" spans="1:1" customFormat="1" ht="12.75" customHeight="1">
      <c r="A3110" s="19"/>
    </row>
    <row r="3111" spans="1:1" customFormat="1" ht="12.75" customHeight="1">
      <c r="A3111" s="19"/>
    </row>
    <row r="3112" spans="1:1" customFormat="1" ht="12.75" customHeight="1">
      <c r="A3112" s="19"/>
    </row>
    <row r="3113" spans="1:1" customFormat="1" ht="12.75" customHeight="1">
      <c r="A3113" s="19"/>
    </row>
    <row r="3114" spans="1:1" customFormat="1" ht="12.75" customHeight="1">
      <c r="A3114" s="19"/>
    </row>
    <row r="3115" spans="1:1" customFormat="1" ht="12.75" customHeight="1">
      <c r="A3115" s="19"/>
    </row>
    <row r="3116" spans="1:1" customFormat="1" ht="12.75" customHeight="1">
      <c r="A3116" s="19"/>
    </row>
    <row r="3117" spans="1:1" customFormat="1" ht="12.75" customHeight="1">
      <c r="A3117" s="19"/>
    </row>
    <row r="3118" spans="1:1" customFormat="1" ht="12.75" customHeight="1">
      <c r="A3118" s="19"/>
    </row>
    <row r="3119" spans="1:1" customFormat="1" ht="12.75" customHeight="1">
      <c r="A3119" s="19"/>
    </row>
    <row r="3120" spans="1:1" customFormat="1" ht="12.75" customHeight="1">
      <c r="A3120" s="19"/>
    </row>
    <row r="3121" spans="1:1" customFormat="1" ht="12.75" customHeight="1">
      <c r="A3121" s="19"/>
    </row>
    <row r="3122" spans="1:1" customFormat="1" ht="12.75" customHeight="1">
      <c r="A3122" s="19"/>
    </row>
    <row r="3123" spans="1:1" customFormat="1" ht="12.75" customHeight="1">
      <c r="A3123" s="19"/>
    </row>
    <row r="3124" spans="1:1" customFormat="1" ht="12.75" customHeight="1">
      <c r="A3124" s="19"/>
    </row>
    <row r="3125" spans="1:1" customFormat="1" ht="12.75" customHeight="1">
      <c r="A3125" s="19"/>
    </row>
    <row r="3126" spans="1:1" customFormat="1" ht="12.75" customHeight="1">
      <c r="A3126" s="19"/>
    </row>
    <row r="3127" spans="1:1" customFormat="1" ht="12.75" customHeight="1">
      <c r="A3127" s="19"/>
    </row>
    <row r="3128" spans="1:1" customFormat="1" ht="12.75" customHeight="1">
      <c r="A3128" s="19"/>
    </row>
    <row r="3129" spans="1:1" customFormat="1" ht="12.75" customHeight="1">
      <c r="A3129" s="19"/>
    </row>
    <row r="3130" spans="1:1" customFormat="1" ht="12.75" customHeight="1">
      <c r="A3130" s="19"/>
    </row>
    <row r="3131" spans="1:1" customFormat="1" ht="12.75" customHeight="1">
      <c r="A3131" s="19"/>
    </row>
    <row r="3132" spans="1:1" customFormat="1" ht="12.75" customHeight="1">
      <c r="A3132" s="19"/>
    </row>
    <row r="3133" spans="1:1" customFormat="1" ht="12.75" customHeight="1">
      <c r="A3133" s="19"/>
    </row>
    <row r="3134" spans="1:1" customFormat="1" ht="12.75" customHeight="1">
      <c r="A3134" s="19"/>
    </row>
    <row r="3135" spans="1:1" customFormat="1" ht="12.75" customHeight="1">
      <c r="A3135" s="19"/>
    </row>
    <row r="3136" spans="1:1" customFormat="1" ht="12.75" customHeight="1">
      <c r="A3136" s="19"/>
    </row>
    <row r="3137" spans="1:1" customFormat="1" ht="12.75" customHeight="1">
      <c r="A3137" s="19"/>
    </row>
    <row r="3138" spans="1:1" customFormat="1" ht="12.75" customHeight="1">
      <c r="A3138" s="19"/>
    </row>
    <row r="3139" spans="1:1" customFormat="1" ht="12.75" customHeight="1">
      <c r="A3139" s="19"/>
    </row>
    <row r="3140" spans="1:1" customFormat="1" ht="12.75" customHeight="1">
      <c r="A3140" s="19"/>
    </row>
    <row r="3141" spans="1:1" customFormat="1" ht="12.75" customHeight="1">
      <c r="A3141" s="19"/>
    </row>
    <row r="3142" spans="1:1" customFormat="1" ht="12.75" customHeight="1">
      <c r="A3142" s="19"/>
    </row>
    <row r="3143" spans="1:1" customFormat="1" ht="12.75" customHeight="1">
      <c r="A3143" s="19"/>
    </row>
    <row r="3144" spans="1:1" customFormat="1" ht="12.75" customHeight="1">
      <c r="A3144" s="19"/>
    </row>
    <row r="3145" spans="1:1" customFormat="1" ht="12.75" customHeight="1">
      <c r="A3145" s="19"/>
    </row>
    <row r="3146" spans="1:1" customFormat="1" ht="12.75" customHeight="1">
      <c r="A3146" s="19"/>
    </row>
    <row r="3147" spans="1:1" customFormat="1" ht="12.75" customHeight="1">
      <c r="A3147" s="19"/>
    </row>
    <row r="3148" spans="1:1" customFormat="1" ht="12.75" customHeight="1">
      <c r="A3148" s="19"/>
    </row>
    <row r="3149" spans="1:1" customFormat="1" ht="12.75" customHeight="1">
      <c r="A3149" s="19"/>
    </row>
    <row r="3150" spans="1:1" customFormat="1" ht="12.75" customHeight="1">
      <c r="A3150" s="19"/>
    </row>
    <row r="3151" spans="1:1" customFormat="1" ht="12.75" customHeight="1">
      <c r="A3151" s="19"/>
    </row>
    <row r="3152" spans="1:1" customFormat="1" ht="12.75" customHeight="1">
      <c r="A3152" s="19"/>
    </row>
    <row r="3153" spans="1:1" customFormat="1" ht="12.75" customHeight="1">
      <c r="A3153" s="19"/>
    </row>
    <row r="3154" spans="1:1" customFormat="1" ht="12.75" customHeight="1">
      <c r="A3154" s="19"/>
    </row>
    <row r="3155" spans="1:1" customFormat="1" ht="12.75" customHeight="1">
      <c r="A3155" s="19"/>
    </row>
    <row r="3156" spans="1:1" customFormat="1" ht="12.75" customHeight="1">
      <c r="A3156" s="19"/>
    </row>
    <row r="3157" spans="1:1" customFormat="1" ht="12.75" customHeight="1">
      <c r="A3157" s="19"/>
    </row>
    <row r="3158" spans="1:1" customFormat="1" ht="12.75" customHeight="1">
      <c r="A3158" s="19"/>
    </row>
    <row r="3159" spans="1:1" customFormat="1" ht="12.75" customHeight="1">
      <c r="A3159" s="19"/>
    </row>
    <row r="3160" spans="1:1" customFormat="1" ht="12.75" customHeight="1">
      <c r="A3160" s="19"/>
    </row>
    <row r="3161" spans="1:1" customFormat="1" ht="12.75" customHeight="1">
      <c r="A3161" s="19"/>
    </row>
    <row r="3162" spans="1:1" customFormat="1" ht="12.75" customHeight="1">
      <c r="A3162" s="19"/>
    </row>
    <row r="3163" spans="1:1" customFormat="1" ht="12.75" customHeight="1">
      <c r="A3163" s="19"/>
    </row>
    <row r="3164" spans="1:1" customFormat="1" ht="12.75" customHeight="1">
      <c r="A3164" s="19"/>
    </row>
    <row r="3165" spans="1:1" customFormat="1" ht="12.75" customHeight="1">
      <c r="A3165" s="19"/>
    </row>
    <row r="3166" spans="1:1" customFormat="1" ht="12.75" customHeight="1">
      <c r="A3166" s="19"/>
    </row>
    <row r="3167" spans="1:1" customFormat="1" ht="12.75" customHeight="1">
      <c r="A3167" s="19"/>
    </row>
    <row r="3168" spans="1:1" customFormat="1" ht="12.75" customHeight="1">
      <c r="A3168" s="19"/>
    </row>
    <row r="3169" spans="1:1" customFormat="1" ht="12.75" customHeight="1">
      <c r="A3169" s="19"/>
    </row>
    <row r="3170" spans="1:1" customFormat="1" ht="12.75" customHeight="1">
      <c r="A3170" s="19"/>
    </row>
    <row r="3171" spans="1:1" customFormat="1" ht="12.75" customHeight="1">
      <c r="A3171" s="19"/>
    </row>
    <row r="3172" spans="1:1" customFormat="1" ht="12.75" customHeight="1">
      <c r="A3172" s="19"/>
    </row>
    <row r="3173" spans="1:1" customFormat="1" ht="12.75" customHeight="1">
      <c r="A3173" s="19"/>
    </row>
    <row r="3174" spans="1:1" customFormat="1" ht="12.75" customHeight="1">
      <c r="A3174" s="19"/>
    </row>
    <row r="3175" spans="1:1" customFormat="1" ht="12.75" customHeight="1">
      <c r="A3175" s="19"/>
    </row>
    <row r="3176" spans="1:1" customFormat="1" ht="12.75" customHeight="1">
      <c r="A3176" s="19"/>
    </row>
    <row r="3177" spans="1:1" customFormat="1" ht="12.75" customHeight="1">
      <c r="A3177" s="19"/>
    </row>
    <row r="3178" spans="1:1" customFormat="1" ht="12.75" customHeight="1">
      <c r="A3178" s="19"/>
    </row>
    <row r="3179" spans="1:1" customFormat="1" ht="12.75" customHeight="1">
      <c r="A3179" s="19"/>
    </row>
    <row r="3180" spans="1:1" customFormat="1" ht="12.75" customHeight="1">
      <c r="A3180" s="19"/>
    </row>
    <row r="3181" spans="1:1" customFormat="1" ht="12.75" customHeight="1">
      <c r="A3181" s="19"/>
    </row>
    <row r="3182" spans="1:1" customFormat="1" ht="12.75" customHeight="1">
      <c r="A3182" s="19"/>
    </row>
    <row r="3183" spans="1:1" customFormat="1" ht="12.75" customHeight="1">
      <c r="A3183" s="19"/>
    </row>
    <row r="3184" spans="1:1" customFormat="1" ht="12.75" customHeight="1">
      <c r="A3184" s="19"/>
    </row>
    <row r="3185" spans="1:1" customFormat="1" ht="12.75" customHeight="1">
      <c r="A3185" s="19"/>
    </row>
    <row r="3186" spans="1:1" customFormat="1" ht="12.75" customHeight="1">
      <c r="A3186" s="19"/>
    </row>
    <row r="3187" spans="1:1" customFormat="1" ht="12.75" customHeight="1">
      <c r="A3187" s="19"/>
    </row>
    <row r="3188" spans="1:1" customFormat="1" ht="12.75" customHeight="1">
      <c r="A3188" s="19"/>
    </row>
    <row r="3189" spans="1:1" customFormat="1" ht="12.75" customHeight="1">
      <c r="A3189" s="19"/>
    </row>
    <row r="3190" spans="1:1" customFormat="1" ht="12.75" customHeight="1">
      <c r="A3190" s="19"/>
    </row>
    <row r="3191" spans="1:1" customFormat="1" ht="12.75" customHeight="1">
      <c r="A3191" s="19"/>
    </row>
    <row r="3192" spans="1:1" customFormat="1" ht="12.75" customHeight="1">
      <c r="A3192" s="19"/>
    </row>
    <row r="3193" spans="1:1" customFormat="1" ht="12.75" customHeight="1">
      <c r="A3193" s="19"/>
    </row>
    <row r="3194" spans="1:1" customFormat="1" ht="12.75" customHeight="1">
      <c r="A3194" s="19"/>
    </row>
    <row r="3195" spans="1:1" customFormat="1" ht="12.75" customHeight="1">
      <c r="A3195" s="19"/>
    </row>
    <row r="3196" spans="1:1" customFormat="1" ht="12.75" customHeight="1">
      <c r="A3196" s="19"/>
    </row>
    <row r="3197" spans="1:1" customFormat="1" ht="12.75" customHeight="1">
      <c r="A3197" s="19"/>
    </row>
    <row r="3198" spans="1:1" customFormat="1" ht="12.75" customHeight="1">
      <c r="A3198" s="19"/>
    </row>
    <row r="3199" spans="1:1" customFormat="1" ht="12.75" customHeight="1">
      <c r="A3199" s="19"/>
    </row>
    <row r="3200" spans="1:1" customFormat="1" ht="12.75" customHeight="1">
      <c r="A3200" s="19"/>
    </row>
    <row r="3201" spans="1:1" customFormat="1" ht="12.75" customHeight="1">
      <c r="A3201" s="19"/>
    </row>
    <row r="3202" spans="1:1" customFormat="1" ht="12.75" customHeight="1">
      <c r="A3202" s="19"/>
    </row>
    <row r="3203" spans="1:1" customFormat="1" ht="12.75" customHeight="1">
      <c r="A3203" s="19"/>
    </row>
    <row r="3204" spans="1:1" customFormat="1" ht="12.75" customHeight="1">
      <c r="A3204" s="19"/>
    </row>
    <row r="3205" spans="1:1" customFormat="1" ht="12.75" customHeight="1">
      <c r="A3205" s="19"/>
    </row>
    <row r="3206" spans="1:1" customFormat="1" ht="12.75" customHeight="1">
      <c r="A3206" s="19"/>
    </row>
    <row r="3207" spans="1:1" customFormat="1" ht="12.75" customHeight="1">
      <c r="A3207" s="19"/>
    </row>
    <row r="3208" spans="1:1" customFormat="1" ht="12.75" customHeight="1">
      <c r="A3208" s="19"/>
    </row>
    <row r="3209" spans="1:1" customFormat="1" ht="12.75" customHeight="1">
      <c r="A3209" s="19"/>
    </row>
    <row r="3210" spans="1:1" customFormat="1" ht="12.75" customHeight="1">
      <c r="A3210" s="19"/>
    </row>
    <row r="3211" spans="1:1" customFormat="1" ht="12.75" customHeight="1">
      <c r="A3211" s="19"/>
    </row>
    <row r="3212" spans="1:1" customFormat="1" ht="12.75" customHeight="1">
      <c r="A3212" s="19"/>
    </row>
    <row r="3213" spans="1:1" customFormat="1" ht="12.75" customHeight="1">
      <c r="A3213" s="19"/>
    </row>
    <row r="3214" spans="1:1" customFormat="1" ht="12.75" customHeight="1">
      <c r="A3214" s="19"/>
    </row>
    <row r="3215" spans="1:1" customFormat="1" ht="12.75" customHeight="1">
      <c r="A3215" s="19"/>
    </row>
    <row r="3216" spans="1:1" customFormat="1" ht="12.75" customHeight="1">
      <c r="A3216" s="19"/>
    </row>
    <row r="3217" spans="1:1" customFormat="1" ht="12.75" customHeight="1">
      <c r="A3217" s="19"/>
    </row>
    <row r="3218" spans="1:1" customFormat="1" ht="12.75" customHeight="1">
      <c r="A3218" s="19"/>
    </row>
    <row r="3219" spans="1:1" customFormat="1" ht="12.75" customHeight="1">
      <c r="A3219" s="19"/>
    </row>
    <row r="3220" spans="1:1" customFormat="1" ht="12.75" customHeight="1">
      <c r="A3220" s="19"/>
    </row>
    <row r="3221" spans="1:1" customFormat="1" ht="12.75" customHeight="1">
      <c r="A3221" s="19"/>
    </row>
    <row r="3222" spans="1:1" customFormat="1" ht="12.75" customHeight="1">
      <c r="A3222" s="19"/>
    </row>
    <row r="3223" spans="1:1" customFormat="1" ht="12.75" customHeight="1">
      <c r="A3223" s="19"/>
    </row>
    <row r="3224" spans="1:1" customFormat="1" ht="12.75" customHeight="1">
      <c r="A3224" s="19"/>
    </row>
    <row r="3225" spans="1:1" customFormat="1" ht="12.75" customHeight="1">
      <c r="A3225" s="19"/>
    </row>
    <row r="3226" spans="1:1" customFormat="1" ht="12.75" customHeight="1">
      <c r="A3226" s="19"/>
    </row>
    <row r="3227" spans="1:1" customFormat="1" ht="12.75" customHeight="1">
      <c r="A3227" s="19"/>
    </row>
    <row r="3228" spans="1:1" customFormat="1" ht="12.75" customHeight="1">
      <c r="A3228" s="19"/>
    </row>
    <row r="3229" spans="1:1" customFormat="1" ht="12.75" customHeight="1">
      <c r="A3229" s="19"/>
    </row>
    <row r="3230" spans="1:1" customFormat="1" ht="12.75" customHeight="1">
      <c r="A3230" s="19"/>
    </row>
    <row r="3231" spans="1:1" customFormat="1" ht="12.75" customHeight="1">
      <c r="A3231" s="19"/>
    </row>
    <row r="3232" spans="1:1" customFormat="1" ht="12.75" customHeight="1">
      <c r="A3232" s="19"/>
    </row>
    <row r="3233" spans="1:1" customFormat="1" ht="12.75" customHeight="1">
      <c r="A3233" s="19"/>
    </row>
    <row r="3234" spans="1:1" customFormat="1" ht="12.75" customHeight="1">
      <c r="A3234" s="19"/>
    </row>
    <row r="3235" spans="1:1" customFormat="1" ht="12.75" customHeight="1">
      <c r="A3235" s="19"/>
    </row>
    <row r="3236" spans="1:1" customFormat="1" ht="12.75" customHeight="1">
      <c r="A3236" s="19"/>
    </row>
    <row r="3237" spans="1:1" customFormat="1" ht="12.75" customHeight="1">
      <c r="A3237" s="19"/>
    </row>
    <row r="3238" spans="1:1" customFormat="1" ht="12.75" customHeight="1">
      <c r="A3238" s="19"/>
    </row>
    <row r="3239" spans="1:1" customFormat="1" ht="12.75" customHeight="1">
      <c r="A3239" s="19"/>
    </row>
    <row r="3240" spans="1:1" customFormat="1" ht="12.75" customHeight="1">
      <c r="A3240" s="19"/>
    </row>
    <row r="3241" spans="1:1" customFormat="1" ht="12.75" customHeight="1">
      <c r="A3241" s="19"/>
    </row>
    <row r="3242" spans="1:1" customFormat="1" ht="12.75" customHeight="1">
      <c r="A3242" s="19"/>
    </row>
    <row r="3243" spans="1:1" customFormat="1" ht="12.75" customHeight="1">
      <c r="A3243" s="19"/>
    </row>
    <row r="3244" spans="1:1" customFormat="1" ht="12.75" customHeight="1">
      <c r="A3244" s="19"/>
    </row>
    <row r="3245" spans="1:1" customFormat="1" ht="12.75" customHeight="1">
      <c r="A3245" s="19"/>
    </row>
    <row r="3246" spans="1:1" customFormat="1" ht="12.75" customHeight="1">
      <c r="A3246" s="19"/>
    </row>
    <row r="3247" spans="1:1" customFormat="1" ht="12.75" customHeight="1">
      <c r="A3247" s="19"/>
    </row>
    <row r="3248" spans="1:1" customFormat="1" ht="12.75" customHeight="1">
      <c r="A3248" s="19"/>
    </row>
    <row r="3249" spans="1:1" customFormat="1" ht="12.75" customHeight="1">
      <c r="A3249" s="19"/>
    </row>
    <row r="3250" spans="1:1" customFormat="1" ht="12.75" customHeight="1">
      <c r="A3250" s="19"/>
    </row>
    <row r="3251" spans="1:1" customFormat="1" ht="12.75" customHeight="1">
      <c r="A3251" s="19"/>
    </row>
    <row r="3252" spans="1:1" customFormat="1" ht="12.75" customHeight="1">
      <c r="A3252" s="19"/>
    </row>
    <row r="3253" spans="1:1" customFormat="1" ht="12.75" customHeight="1">
      <c r="A3253" s="19"/>
    </row>
    <row r="3254" spans="1:1" customFormat="1" ht="12.75" customHeight="1">
      <c r="A3254" s="19"/>
    </row>
    <row r="3255" spans="1:1" customFormat="1" ht="12.75" customHeight="1">
      <c r="A3255" s="19"/>
    </row>
    <row r="3256" spans="1:1" customFormat="1" ht="12.75" customHeight="1">
      <c r="A3256" s="19"/>
    </row>
    <row r="3257" spans="1:1" customFormat="1" ht="12.75" customHeight="1">
      <c r="A3257" s="19"/>
    </row>
    <row r="3258" spans="1:1" customFormat="1" ht="12.75" customHeight="1">
      <c r="A3258" s="19"/>
    </row>
    <row r="3259" spans="1:1" customFormat="1" ht="12.75" customHeight="1">
      <c r="A3259" s="19"/>
    </row>
    <row r="3260" spans="1:1" customFormat="1" ht="12.75" customHeight="1">
      <c r="A3260" s="19"/>
    </row>
    <row r="3261" spans="1:1" customFormat="1" ht="12.75" customHeight="1">
      <c r="A3261" s="19"/>
    </row>
    <row r="3262" spans="1:1" customFormat="1" ht="12.75" customHeight="1">
      <c r="A3262" s="19"/>
    </row>
    <row r="3263" spans="1:1" customFormat="1" ht="12.75" customHeight="1">
      <c r="A3263" s="19"/>
    </row>
    <row r="3264" spans="1:1" customFormat="1" ht="12.75" customHeight="1">
      <c r="A3264" s="19"/>
    </row>
    <row r="3265" spans="1:1" customFormat="1" ht="12.75" customHeight="1">
      <c r="A3265" s="19"/>
    </row>
    <row r="3266" spans="1:1" customFormat="1" ht="12.75" customHeight="1">
      <c r="A3266" s="19"/>
    </row>
    <row r="3267" spans="1:1" customFormat="1" ht="12.75" customHeight="1">
      <c r="A3267" s="19"/>
    </row>
    <row r="3268" spans="1:1" customFormat="1" ht="12.75" customHeight="1">
      <c r="A3268" s="19"/>
    </row>
    <row r="3269" spans="1:1" customFormat="1" ht="12.75" customHeight="1">
      <c r="A3269" s="19"/>
    </row>
    <row r="3270" spans="1:1" customFormat="1" ht="12.75" customHeight="1">
      <c r="A3270" s="19"/>
    </row>
    <row r="3271" spans="1:1" customFormat="1" ht="12.75" customHeight="1">
      <c r="A3271" s="19"/>
    </row>
    <row r="3272" spans="1:1" customFormat="1" ht="12.75" customHeight="1">
      <c r="A3272" s="19"/>
    </row>
    <row r="3273" spans="1:1" customFormat="1" ht="12.75" customHeight="1">
      <c r="A3273" s="19"/>
    </row>
    <row r="3274" spans="1:1" customFormat="1" ht="12.75" customHeight="1">
      <c r="A3274" s="19"/>
    </row>
    <row r="3275" spans="1:1" customFormat="1" ht="12.75" customHeight="1">
      <c r="A3275" s="19"/>
    </row>
    <row r="3276" spans="1:1" customFormat="1" ht="12.75" customHeight="1">
      <c r="A3276" s="19"/>
    </row>
    <row r="3277" spans="1:1" customFormat="1" ht="12.75" customHeight="1">
      <c r="A3277" s="19"/>
    </row>
    <row r="3278" spans="1:1" customFormat="1" ht="12.75" customHeight="1">
      <c r="A3278" s="19"/>
    </row>
    <row r="3279" spans="1:1" customFormat="1" ht="12.75" customHeight="1">
      <c r="A3279" s="19"/>
    </row>
    <row r="3280" spans="1:1" customFormat="1" ht="12.75" customHeight="1">
      <c r="A3280" s="19"/>
    </row>
    <row r="3281" spans="1:1" customFormat="1" ht="12.75" customHeight="1">
      <c r="A3281" s="19"/>
    </row>
    <row r="3282" spans="1:1" customFormat="1" ht="12.75" customHeight="1">
      <c r="A3282" s="19"/>
    </row>
    <row r="3283" spans="1:1" customFormat="1" ht="12.75" customHeight="1">
      <c r="A3283" s="19"/>
    </row>
    <row r="3284" spans="1:1" customFormat="1" ht="12.75" customHeight="1">
      <c r="A3284" s="19"/>
    </row>
    <row r="3285" spans="1:1" customFormat="1" ht="12.75" customHeight="1">
      <c r="A3285" s="19"/>
    </row>
    <row r="3286" spans="1:1" customFormat="1" ht="12.75" customHeight="1">
      <c r="A3286" s="19"/>
    </row>
    <row r="3287" spans="1:1" customFormat="1" ht="12.75" customHeight="1">
      <c r="A3287" s="19"/>
    </row>
    <row r="3288" spans="1:1" customFormat="1" ht="12.75" customHeight="1">
      <c r="A3288" s="19"/>
    </row>
    <row r="3289" spans="1:1" customFormat="1" ht="12.75" customHeight="1">
      <c r="A3289" s="19"/>
    </row>
    <row r="3290" spans="1:1" customFormat="1" ht="12.75" customHeight="1">
      <c r="A3290" s="19"/>
    </row>
    <row r="3291" spans="1:1" customFormat="1" ht="12.75" customHeight="1">
      <c r="A3291" s="19"/>
    </row>
    <row r="3292" spans="1:1" customFormat="1" ht="12.75" customHeight="1">
      <c r="A3292" s="19"/>
    </row>
    <row r="3293" spans="1:1" customFormat="1" ht="12.75" customHeight="1">
      <c r="A3293" s="19"/>
    </row>
    <row r="3294" spans="1:1" customFormat="1" ht="12.75" customHeight="1">
      <c r="A3294" s="19"/>
    </row>
    <row r="3295" spans="1:1" customFormat="1" ht="12.75" customHeight="1">
      <c r="A3295" s="19"/>
    </row>
    <row r="3296" spans="1:1" customFormat="1" ht="12.75" customHeight="1">
      <c r="A3296" s="19"/>
    </row>
    <row r="3297" spans="1:1" customFormat="1" ht="12.75" customHeight="1">
      <c r="A3297" s="19"/>
    </row>
    <row r="3298" spans="1:1" customFormat="1" ht="12.75" customHeight="1">
      <c r="A3298" s="19"/>
    </row>
    <row r="3299" spans="1:1" customFormat="1" ht="12.75" customHeight="1">
      <c r="A3299" s="19"/>
    </row>
    <row r="3300" spans="1:1" customFormat="1" ht="12.75" customHeight="1">
      <c r="A3300" s="19"/>
    </row>
    <row r="3301" spans="1:1" customFormat="1" ht="12.75" customHeight="1">
      <c r="A3301" s="19"/>
    </row>
    <row r="3302" spans="1:1" customFormat="1" ht="12.75" customHeight="1">
      <c r="A3302" s="19"/>
    </row>
    <row r="3303" spans="1:1" customFormat="1" ht="12.75" customHeight="1">
      <c r="A3303" s="19"/>
    </row>
    <row r="3304" spans="1:1" customFormat="1" ht="12.75" customHeight="1">
      <c r="A3304" s="19"/>
    </row>
    <row r="3305" spans="1:1" customFormat="1" ht="12.75" customHeight="1">
      <c r="A3305" s="19"/>
    </row>
    <row r="3306" spans="1:1" customFormat="1" ht="12.75" customHeight="1">
      <c r="A3306" s="19"/>
    </row>
    <row r="3307" spans="1:1" customFormat="1" ht="12.75" customHeight="1">
      <c r="A3307" s="19"/>
    </row>
    <row r="3308" spans="1:1" customFormat="1" ht="12.75" customHeight="1">
      <c r="A3308" s="19"/>
    </row>
    <row r="3309" spans="1:1" customFormat="1" ht="12.75" customHeight="1">
      <c r="A3309" s="19"/>
    </row>
    <row r="3310" spans="1:1" customFormat="1" ht="12.75" customHeight="1">
      <c r="A3310" s="19"/>
    </row>
    <row r="3311" spans="1:1" customFormat="1" ht="12.75" customHeight="1">
      <c r="A3311" s="19"/>
    </row>
    <row r="3312" spans="1:1" customFormat="1" ht="12.75" customHeight="1">
      <c r="A3312" s="19"/>
    </row>
    <row r="3313" spans="1:1" customFormat="1" ht="12.75" customHeight="1">
      <c r="A3313" s="19"/>
    </row>
    <row r="3314" spans="1:1" customFormat="1" ht="12.75" customHeight="1">
      <c r="A3314" s="19"/>
    </row>
    <row r="3315" spans="1:1" customFormat="1" ht="12.75" customHeight="1">
      <c r="A3315" s="19"/>
    </row>
    <row r="3316" spans="1:1" customFormat="1" ht="12.75" customHeight="1">
      <c r="A3316" s="19"/>
    </row>
    <row r="3317" spans="1:1" customFormat="1" ht="12.75" customHeight="1">
      <c r="A3317" s="19"/>
    </row>
    <row r="3318" spans="1:1" customFormat="1" ht="12.75" customHeight="1">
      <c r="A3318" s="19"/>
    </row>
    <row r="3319" spans="1:1" customFormat="1" ht="12.75" customHeight="1">
      <c r="A3319" s="19"/>
    </row>
    <row r="3320" spans="1:1" customFormat="1" ht="12.75" customHeight="1">
      <c r="A3320" s="19"/>
    </row>
    <row r="3321" spans="1:1" customFormat="1" ht="12.75" customHeight="1">
      <c r="A3321" s="19"/>
    </row>
    <row r="3322" spans="1:1" customFormat="1" ht="12.75" customHeight="1">
      <c r="A3322" s="19"/>
    </row>
    <row r="3323" spans="1:1" customFormat="1" ht="12.75" customHeight="1">
      <c r="A3323" s="19"/>
    </row>
    <row r="3324" spans="1:1" customFormat="1" ht="12.75" customHeight="1">
      <c r="A3324" s="19"/>
    </row>
    <row r="3325" spans="1:1" customFormat="1" ht="12.75" customHeight="1">
      <c r="A3325" s="19"/>
    </row>
    <row r="3326" spans="1:1" customFormat="1" ht="12.75" customHeight="1">
      <c r="A3326" s="19"/>
    </row>
    <row r="3327" spans="1:1" customFormat="1" ht="12.75" customHeight="1">
      <c r="A3327" s="19"/>
    </row>
    <row r="3328" spans="1:1" customFormat="1" ht="12.75" customHeight="1">
      <c r="A3328" s="19"/>
    </row>
    <row r="3329" spans="1:1" customFormat="1" ht="12.75" customHeight="1">
      <c r="A3329" s="19"/>
    </row>
    <row r="3330" spans="1:1" customFormat="1" ht="12.75" customHeight="1">
      <c r="A3330" s="19"/>
    </row>
    <row r="3331" spans="1:1" customFormat="1" ht="12.75" customHeight="1">
      <c r="A3331" s="19"/>
    </row>
    <row r="3332" spans="1:1" customFormat="1" ht="12.75" customHeight="1">
      <c r="A3332" s="19"/>
    </row>
    <row r="3333" spans="1:1" customFormat="1" ht="12.75" customHeight="1">
      <c r="A3333" s="19"/>
    </row>
    <row r="3334" spans="1:1" customFormat="1" ht="12.75" customHeight="1">
      <c r="A3334" s="19"/>
    </row>
    <row r="3335" spans="1:1" customFormat="1" ht="12.75" customHeight="1">
      <c r="A3335" s="19"/>
    </row>
    <row r="3336" spans="1:1" customFormat="1" ht="12.75" customHeight="1">
      <c r="A3336" s="19"/>
    </row>
    <row r="3337" spans="1:1" customFormat="1" ht="12.75" customHeight="1">
      <c r="A3337" s="19"/>
    </row>
    <row r="3338" spans="1:1" customFormat="1" ht="12.75" customHeight="1">
      <c r="A3338" s="19"/>
    </row>
    <row r="3339" spans="1:1" customFormat="1" ht="12.75" customHeight="1">
      <c r="A3339" s="19"/>
    </row>
    <row r="3340" spans="1:1" customFormat="1" ht="12.75" customHeight="1">
      <c r="A3340" s="19"/>
    </row>
    <row r="3341" spans="1:1" customFormat="1" ht="12.75" customHeight="1">
      <c r="A3341" s="19"/>
    </row>
    <row r="3342" spans="1:1" customFormat="1" ht="12.75" customHeight="1">
      <c r="A3342" s="19"/>
    </row>
    <row r="3343" spans="1:1" customFormat="1" ht="12.75" customHeight="1">
      <c r="A3343" s="19"/>
    </row>
    <row r="3344" spans="1:1" customFormat="1" ht="12.75" customHeight="1">
      <c r="A3344" s="19"/>
    </row>
    <row r="3345" spans="1:1" customFormat="1" ht="12.75" customHeight="1">
      <c r="A3345" s="19"/>
    </row>
    <row r="3346" spans="1:1" customFormat="1" ht="12.75" customHeight="1">
      <c r="A3346" s="19"/>
    </row>
    <row r="3347" spans="1:1" customFormat="1" ht="12.75" customHeight="1">
      <c r="A3347" s="19"/>
    </row>
    <row r="3348" spans="1:1" customFormat="1" ht="12.75" customHeight="1">
      <c r="A3348" s="19"/>
    </row>
    <row r="3349" spans="1:1" customFormat="1" ht="12.75" customHeight="1">
      <c r="A3349" s="19"/>
    </row>
    <row r="3350" spans="1:1" customFormat="1" ht="12.75" customHeight="1">
      <c r="A3350" s="19"/>
    </row>
    <row r="3351" spans="1:1" customFormat="1" ht="12.75" customHeight="1">
      <c r="A3351" s="19"/>
    </row>
    <row r="3352" spans="1:1" customFormat="1" ht="12.75" customHeight="1">
      <c r="A3352" s="19"/>
    </row>
    <row r="3353" spans="1:1" customFormat="1" ht="12.75" customHeight="1">
      <c r="A3353" s="19"/>
    </row>
    <row r="3354" spans="1:1" customFormat="1" ht="12.75" customHeight="1">
      <c r="A3354" s="19"/>
    </row>
    <row r="3355" spans="1:1" customFormat="1" ht="12.75" customHeight="1">
      <c r="A3355" s="19"/>
    </row>
    <row r="3356" spans="1:1" customFormat="1" ht="12.75" customHeight="1">
      <c r="A3356" s="19"/>
    </row>
    <row r="3357" spans="1:1" customFormat="1" ht="12.75" customHeight="1">
      <c r="A3357" s="19"/>
    </row>
    <row r="3358" spans="1:1" customFormat="1" ht="12.75" customHeight="1">
      <c r="A3358" s="19"/>
    </row>
    <row r="3359" spans="1:1" customFormat="1" ht="12.75" customHeight="1">
      <c r="A3359" s="19"/>
    </row>
    <row r="3360" spans="1:1" customFormat="1" ht="12.75" customHeight="1">
      <c r="A3360" s="19"/>
    </row>
    <row r="3361" spans="1:1" customFormat="1" ht="12.75" customHeight="1">
      <c r="A3361" s="19"/>
    </row>
    <row r="3362" spans="1:1" customFormat="1" ht="12.75" customHeight="1">
      <c r="A3362" s="19"/>
    </row>
    <row r="3363" spans="1:1" customFormat="1" ht="12.75" customHeight="1">
      <c r="A3363" s="19"/>
    </row>
    <row r="3364" spans="1:1" customFormat="1" ht="12.75" customHeight="1">
      <c r="A3364" s="19"/>
    </row>
    <row r="3365" spans="1:1" customFormat="1" ht="12.75" customHeight="1">
      <c r="A3365" s="19"/>
    </row>
    <row r="3366" spans="1:1" customFormat="1" ht="12.75" customHeight="1">
      <c r="A3366" s="19"/>
    </row>
    <row r="3367" spans="1:1" customFormat="1" ht="12.75" customHeight="1">
      <c r="A3367" s="19"/>
    </row>
    <row r="3368" spans="1:1" customFormat="1" ht="12.75" customHeight="1">
      <c r="A3368" s="19"/>
    </row>
    <row r="3369" spans="1:1" customFormat="1" ht="12.75" customHeight="1">
      <c r="A3369" s="19"/>
    </row>
    <row r="3370" spans="1:1" customFormat="1" ht="12.75" customHeight="1">
      <c r="A3370" s="19"/>
    </row>
    <row r="3371" spans="1:1" customFormat="1" ht="12.75" customHeight="1">
      <c r="A3371" s="19"/>
    </row>
    <row r="3372" spans="1:1" customFormat="1" ht="12.75" customHeight="1">
      <c r="A3372" s="19"/>
    </row>
    <row r="3373" spans="1:1" customFormat="1" ht="12.75" customHeight="1">
      <c r="A3373" s="19"/>
    </row>
    <row r="3374" spans="1:1" customFormat="1" ht="12.75" customHeight="1">
      <c r="A3374" s="19"/>
    </row>
    <row r="3375" spans="1:1" customFormat="1" ht="12.75" customHeight="1">
      <c r="A3375" s="19"/>
    </row>
    <row r="3376" spans="1:1" customFormat="1" ht="12.75" customHeight="1">
      <c r="A3376" s="19"/>
    </row>
    <row r="3377" spans="1:1" customFormat="1" ht="12.75" customHeight="1">
      <c r="A3377" s="19"/>
    </row>
    <row r="3378" spans="1:1" customFormat="1" ht="12.75" customHeight="1">
      <c r="A3378" s="19"/>
    </row>
    <row r="3379" spans="1:1" customFormat="1" ht="12.75" customHeight="1">
      <c r="A3379" s="19"/>
    </row>
    <row r="3380" spans="1:1" customFormat="1" ht="12.75" customHeight="1">
      <c r="A3380" s="19"/>
    </row>
    <row r="3381" spans="1:1" customFormat="1" ht="12.75" customHeight="1">
      <c r="A3381" s="19"/>
    </row>
    <row r="3382" spans="1:1" customFormat="1" ht="12.75" customHeight="1">
      <c r="A3382" s="19"/>
    </row>
    <row r="3383" spans="1:1" customFormat="1" ht="12.75" customHeight="1">
      <c r="A3383" s="19"/>
    </row>
    <row r="3384" spans="1:1" customFormat="1" ht="12.75" customHeight="1">
      <c r="A3384" s="19"/>
    </row>
    <row r="3385" spans="1:1" customFormat="1" ht="12.75" customHeight="1">
      <c r="A3385" s="19"/>
    </row>
    <row r="3386" spans="1:1" customFormat="1" ht="12.75" customHeight="1">
      <c r="A3386" s="19"/>
    </row>
    <row r="3387" spans="1:1" customFormat="1" ht="12.75" customHeight="1">
      <c r="A3387" s="19"/>
    </row>
    <row r="3388" spans="1:1" customFormat="1" ht="12.75" customHeight="1">
      <c r="A3388" s="19"/>
    </row>
    <row r="3389" spans="1:1" customFormat="1" ht="12.75" customHeight="1">
      <c r="A3389" s="19"/>
    </row>
    <row r="3390" spans="1:1" customFormat="1" ht="12.75" customHeight="1">
      <c r="A3390" s="19"/>
    </row>
    <row r="3391" spans="1:1" customFormat="1" ht="12.75" customHeight="1">
      <c r="A3391" s="19"/>
    </row>
    <row r="3392" spans="1:1" customFormat="1" ht="12.75" customHeight="1">
      <c r="A3392" s="19"/>
    </row>
    <row r="3393" spans="1:1" customFormat="1" ht="12.75" customHeight="1">
      <c r="A3393" s="19"/>
    </row>
    <row r="3394" spans="1:1" customFormat="1" ht="12.75" customHeight="1">
      <c r="A3394" s="19"/>
    </row>
    <row r="3395" spans="1:1" customFormat="1" ht="12.75" customHeight="1">
      <c r="A3395" s="19"/>
    </row>
    <row r="3396" spans="1:1" customFormat="1" ht="12.75" customHeight="1">
      <c r="A3396" s="19"/>
    </row>
    <row r="3397" spans="1:1" customFormat="1" ht="12.75" customHeight="1">
      <c r="A3397" s="19"/>
    </row>
    <row r="3398" spans="1:1" customFormat="1" ht="12.75" customHeight="1">
      <c r="A3398" s="19"/>
    </row>
    <row r="3399" spans="1:1" customFormat="1" ht="12.75" customHeight="1">
      <c r="A3399" s="19"/>
    </row>
    <row r="3400" spans="1:1" customFormat="1" ht="12.75" customHeight="1">
      <c r="A3400" s="19"/>
    </row>
    <row r="3401" spans="1:1" customFormat="1" ht="12.75" customHeight="1">
      <c r="A3401" s="19"/>
    </row>
    <row r="3402" spans="1:1" customFormat="1" ht="12.75" customHeight="1">
      <c r="A3402" s="19"/>
    </row>
    <row r="3403" spans="1:1" customFormat="1" ht="12.75" customHeight="1">
      <c r="A3403" s="19"/>
    </row>
    <row r="3404" spans="1:1" customFormat="1" ht="12.75" customHeight="1">
      <c r="A3404" s="19"/>
    </row>
    <row r="3405" spans="1:1" customFormat="1" ht="12.75" customHeight="1">
      <c r="A3405" s="19"/>
    </row>
    <row r="3406" spans="1:1" customFormat="1" ht="12.75" customHeight="1">
      <c r="A3406" s="19"/>
    </row>
    <row r="3407" spans="1:1" customFormat="1" ht="12.75" customHeight="1">
      <c r="A3407" s="19"/>
    </row>
    <row r="3408" spans="1:1" customFormat="1" ht="12.75" customHeight="1">
      <c r="A3408" s="19"/>
    </row>
    <row r="3409" spans="1:1" customFormat="1" ht="12.75" customHeight="1">
      <c r="A3409" s="19"/>
    </row>
    <row r="3410" spans="1:1" customFormat="1" ht="12.75" customHeight="1">
      <c r="A3410" s="19"/>
    </row>
    <row r="3411" spans="1:1" customFormat="1" ht="12.75" customHeight="1">
      <c r="A3411" s="19"/>
    </row>
    <row r="3412" spans="1:1" customFormat="1" ht="12.75" customHeight="1">
      <c r="A3412" s="19"/>
    </row>
    <row r="3413" spans="1:1" customFormat="1" ht="12.75" customHeight="1">
      <c r="A3413" s="19"/>
    </row>
    <row r="3414" spans="1:1" customFormat="1" ht="12.75" customHeight="1">
      <c r="A3414" s="19"/>
    </row>
    <row r="3415" spans="1:1" customFormat="1" ht="12.75" customHeight="1">
      <c r="A3415" s="19"/>
    </row>
    <row r="3416" spans="1:1" customFormat="1" ht="12.75" customHeight="1">
      <c r="A3416" s="19"/>
    </row>
    <row r="3417" spans="1:1" customFormat="1" ht="12.75" customHeight="1">
      <c r="A3417" s="19"/>
    </row>
    <row r="3418" spans="1:1" customFormat="1" ht="12.75" customHeight="1">
      <c r="A3418" s="19"/>
    </row>
    <row r="3419" spans="1:1" customFormat="1" ht="12.75" customHeight="1">
      <c r="A3419" s="19"/>
    </row>
    <row r="3420" spans="1:1" customFormat="1" ht="12.75" customHeight="1">
      <c r="A3420" s="19"/>
    </row>
    <row r="3421" spans="1:1" customFormat="1" ht="12.75" customHeight="1">
      <c r="A3421" s="19"/>
    </row>
    <row r="3422" spans="1:1" customFormat="1" ht="12.75" customHeight="1">
      <c r="A3422" s="19"/>
    </row>
    <row r="3423" spans="1:1" customFormat="1" ht="12.75" customHeight="1">
      <c r="A3423" s="19"/>
    </row>
    <row r="3424" spans="1:1" customFormat="1" ht="12.75" customHeight="1">
      <c r="A3424" s="19"/>
    </row>
    <row r="3425" spans="1:1" customFormat="1" ht="12.75" customHeight="1">
      <c r="A3425" s="19"/>
    </row>
    <row r="3426" spans="1:1" customFormat="1" ht="12.75" customHeight="1">
      <c r="A3426" s="19"/>
    </row>
    <row r="3427" spans="1:1" customFormat="1" ht="12.75" customHeight="1">
      <c r="A3427" s="19"/>
    </row>
    <row r="3428" spans="1:1" customFormat="1" ht="12.75" customHeight="1">
      <c r="A3428" s="19"/>
    </row>
    <row r="3429" spans="1:1" customFormat="1" ht="12.75" customHeight="1">
      <c r="A3429" s="19"/>
    </row>
    <row r="3430" spans="1:1" customFormat="1" ht="12.75" customHeight="1">
      <c r="A3430" s="19"/>
    </row>
    <row r="3431" spans="1:1" customFormat="1" ht="12.75" customHeight="1">
      <c r="A3431" s="19"/>
    </row>
    <row r="3432" spans="1:1" customFormat="1" ht="12.75" customHeight="1">
      <c r="A3432" s="19"/>
    </row>
    <row r="3433" spans="1:1" customFormat="1" ht="12.75" customHeight="1">
      <c r="A3433" s="19"/>
    </row>
    <row r="3434" spans="1:1" customFormat="1" ht="12.75" customHeight="1">
      <c r="A3434" s="19"/>
    </row>
    <row r="3435" spans="1:1" customFormat="1" ht="12.75" customHeight="1">
      <c r="A3435" s="19"/>
    </row>
    <row r="3436" spans="1:1" customFormat="1" ht="12.75" customHeight="1">
      <c r="A3436" s="19"/>
    </row>
    <row r="3437" spans="1:1" customFormat="1" ht="12.75" customHeight="1">
      <c r="A3437" s="19"/>
    </row>
    <row r="3438" spans="1:1" customFormat="1" ht="12.75" customHeight="1">
      <c r="A3438" s="19"/>
    </row>
    <row r="3439" spans="1:1" customFormat="1" ht="12.75" customHeight="1">
      <c r="A3439" s="19"/>
    </row>
    <row r="3440" spans="1:1" customFormat="1" ht="12.75" customHeight="1">
      <c r="A3440" s="19"/>
    </row>
    <row r="3441" spans="1:1" customFormat="1" ht="12.75" customHeight="1">
      <c r="A3441" s="19"/>
    </row>
    <row r="3442" spans="1:1" customFormat="1" ht="12.75" customHeight="1">
      <c r="A3442" s="19"/>
    </row>
    <row r="3443" spans="1:1" customFormat="1" ht="12.75" customHeight="1">
      <c r="A3443" s="19"/>
    </row>
    <row r="3444" spans="1:1" customFormat="1" ht="12.75" customHeight="1">
      <c r="A3444" s="19"/>
    </row>
    <row r="3445" spans="1:1" customFormat="1" ht="12.75" customHeight="1">
      <c r="A3445" s="19"/>
    </row>
    <row r="3446" spans="1:1" customFormat="1" ht="12.75" customHeight="1">
      <c r="A3446" s="19"/>
    </row>
    <row r="3447" spans="1:1" customFormat="1" ht="12.75" customHeight="1">
      <c r="A3447" s="19"/>
    </row>
    <row r="3448" spans="1:1" customFormat="1" ht="12.75" customHeight="1">
      <c r="A3448" s="19"/>
    </row>
    <row r="3449" spans="1:1" customFormat="1" ht="12.75" customHeight="1">
      <c r="A3449" s="19"/>
    </row>
    <row r="3450" spans="1:1" customFormat="1" ht="12.75" customHeight="1">
      <c r="A3450" s="19"/>
    </row>
    <row r="3451" spans="1:1" customFormat="1" ht="12.75" customHeight="1">
      <c r="A3451" s="19"/>
    </row>
    <row r="3452" spans="1:1" customFormat="1" ht="12.75" customHeight="1">
      <c r="A3452" s="19"/>
    </row>
    <row r="3453" spans="1:1" customFormat="1" ht="12.75" customHeight="1">
      <c r="A3453" s="19"/>
    </row>
    <row r="3454" spans="1:1" customFormat="1" ht="12.75" customHeight="1">
      <c r="A3454" s="19"/>
    </row>
    <row r="3455" spans="1:1" customFormat="1" ht="12.75" customHeight="1">
      <c r="A3455" s="19"/>
    </row>
    <row r="3456" spans="1:1" customFormat="1" ht="12.75" customHeight="1">
      <c r="A3456" s="19"/>
    </row>
    <row r="3457" spans="1:1" customFormat="1" ht="12.75" customHeight="1">
      <c r="A3457" s="19"/>
    </row>
    <row r="3458" spans="1:1" customFormat="1" ht="12.75" customHeight="1">
      <c r="A3458" s="19"/>
    </row>
    <row r="3459" spans="1:1" customFormat="1" ht="12.75" customHeight="1">
      <c r="A3459" s="19"/>
    </row>
    <row r="3460" spans="1:1" customFormat="1" ht="12.75" customHeight="1">
      <c r="A3460" s="19"/>
    </row>
    <row r="3461" spans="1:1" customFormat="1" ht="12.75" customHeight="1">
      <c r="A3461" s="19"/>
    </row>
    <row r="3462" spans="1:1" customFormat="1" ht="12.75" customHeight="1">
      <c r="A3462" s="19"/>
    </row>
    <row r="3463" spans="1:1" customFormat="1" ht="12.75" customHeight="1">
      <c r="A3463" s="19"/>
    </row>
    <row r="3464" spans="1:1" customFormat="1" ht="12.75" customHeight="1">
      <c r="A3464" s="19"/>
    </row>
    <row r="3465" spans="1:1" customFormat="1" ht="12.75" customHeight="1">
      <c r="A3465" s="19"/>
    </row>
    <row r="3466" spans="1:1" customFormat="1" ht="12.75" customHeight="1">
      <c r="A3466" s="19"/>
    </row>
    <row r="3467" spans="1:1" customFormat="1" ht="12.75" customHeight="1">
      <c r="A3467" s="19"/>
    </row>
    <row r="3468" spans="1:1" customFormat="1" ht="12.75" customHeight="1">
      <c r="A3468" s="19"/>
    </row>
    <row r="3469" spans="1:1" customFormat="1" ht="12.75" customHeight="1">
      <c r="A3469" s="19"/>
    </row>
    <row r="3470" spans="1:1" customFormat="1" ht="12.75" customHeight="1">
      <c r="A3470" s="19"/>
    </row>
    <row r="3471" spans="1:1" customFormat="1" ht="12.75" customHeight="1">
      <c r="A3471" s="19"/>
    </row>
    <row r="3472" spans="1:1" customFormat="1" ht="12.75" customHeight="1">
      <c r="A3472" s="19"/>
    </row>
    <row r="3473" spans="1:1" customFormat="1" ht="12.75" customHeight="1">
      <c r="A3473" s="19"/>
    </row>
    <row r="3474" spans="1:1" customFormat="1" ht="12.75" customHeight="1">
      <c r="A3474" s="19"/>
    </row>
    <row r="3475" spans="1:1" customFormat="1" ht="12.75" customHeight="1">
      <c r="A3475" s="19"/>
    </row>
    <row r="3476" spans="1:1" customFormat="1" ht="12.75" customHeight="1">
      <c r="A3476" s="19"/>
    </row>
    <row r="3477" spans="1:1" customFormat="1" ht="12.75" customHeight="1">
      <c r="A3477" s="19"/>
    </row>
    <row r="3478" spans="1:1" customFormat="1" ht="12.75" customHeight="1">
      <c r="A3478" s="19"/>
    </row>
    <row r="3479" spans="1:1" customFormat="1" ht="12.75" customHeight="1">
      <c r="A3479" s="19"/>
    </row>
    <row r="3480" spans="1:1" customFormat="1" ht="12.75" customHeight="1">
      <c r="A3480" s="19"/>
    </row>
    <row r="3481" spans="1:1" customFormat="1" ht="12.75" customHeight="1">
      <c r="A3481" s="19"/>
    </row>
    <row r="3482" spans="1:1" customFormat="1" ht="12.75" customHeight="1">
      <c r="A3482" s="19"/>
    </row>
    <row r="3483" spans="1:1" customFormat="1" ht="12.75" customHeight="1">
      <c r="A3483" s="19"/>
    </row>
    <row r="3484" spans="1:1" customFormat="1" ht="12.75" customHeight="1">
      <c r="A3484" s="19"/>
    </row>
    <row r="3485" spans="1:1" customFormat="1" ht="12.75" customHeight="1">
      <c r="A3485" s="19"/>
    </row>
    <row r="3486" spans="1:1" customFormat="1" ht="12.75" customHeight="1">
      <c r="A3486" s="19"/>
    </row>
    <row r="3487" spans="1:1" customFormat="1" ht="12.75" customHeight="1">
      <c r="A3487" s="19"/>
    </row>
    <row r="3488" spans="1:1" customFormat="1" ht="12.75" customHeight="1">
      <c r="A3488" s="19"/>
    </row>
    <row r="3489" spans="1:1" customFormat="1" ht="12.75" customHeight="1">
      <c r="A3489" s="19"/>
    </row>
    <row r="3490" spans="1:1" customFormat="1" ht="12.75" customHeight="1">
      <c r="A3490" s="19"/>
    </row>
    <row r="3491" spans="1:1" customFormat="1" ht="12.75" customHeight="1">
      <c r="A3491" s="19"/>
    </row>
    <row r="3492" spans="1:1" customFormat="1" ht="12.75" customHeight="1">
      <c r="A3492" s="19"/>
    </row>
    <row r="3493" spans="1:1" customFormat="1" ht="12.75" customHeight="1">
      <c r="A3493" s="19"/>
    </row>
    <row r="3494" spans="1:1" customFormat="1" ht="12.75" customHeight="1">
      <c r="A3494" s="19"/>
    </row>
    <row r="3495" spans="1:1" customFormat="1" ht="12.75" customHeight="1">
      <c r="A3495" s="19"/>
    </row>
    <row r="3496" spans="1:1" customFormat="1" ht="12.75" customHeight="1">
      <c r="A3496" s="19"/>
    </row>
    <row r="3497" spans="1:1" customFormat="1" ht="12.75" customHeight="1">
      <c r="A3497" s="19"/>
    </row>
    <row r="3498" spans="1:1" customFormat="1" ht="12.75" customHeight="1">
      <c r="A3498" s="19"/>
    </row>
    <row r="3499" spans="1:1" customFormat="1" ht="12.75" customHeight="1">
      <c r="A3499" s="19"/>
    </row>
    <row r="3500" spans="1:1" customFormat="1" ht="12.75" customHeight="1">
      <c r="A3500" s="19"/>
    </row>
    <row r="3501" spans="1:1" customFormat="1" ht="12.75" customHeight="1">
      <c r="A3501" s="19"/>
    </row>
    <row r="3502" spans="1:1" customFormat="1" ht="12.75" customHeight="1">
      <c r="A3502" s="19"/>
    </row>
    <row r="3503" spans="1:1" customFormat="1" ht="12.75" customHeight="1">
      <c r="A3503" s="19"/>
    </row>
    <row r="3504" spans="1:1" customFormat="1" ht="12.75" customHeight="1">
      <c r="A3504" s="19"/>
    </row>
    <row r="3505" spans="1:1" customFormat="1" ht="12.75" customHeight="1">
      <c r="A3505" s="19"/>
    </row>
    <row r="3506" spans="1:1" customFormat="1" ht="12.75" customHeight="1">
      <c r="A3506" s="19"/>
    </row>
    <row r="3507" spans="1:1" customFormat="1" ht="12.75" customHeight="1">
      <c r="A3507" s="19"/>
    </row>
    <row r="3508" spans="1:1" customFormat="1" ht="12.75" customHeight="1">
      <c r="A3508" s="19"/>
    </row>
    <row r="3509" spans="1:1" customFormat="1" ht="12.75" customHeight="1">
      <c r="A3509" s="19"/>
    </row>
    <row r="3510" spans="1:1" customFormat="1" ht="12.75" customHeight="1">
      <c r="A3510" s="19"/>
    </row>
    <row r="3511" spans="1:1" customFormat="1" ht="12.75" customHeight="1">
      <c r="A3511" s="19"/>
    </row>
    <row r="3512" spans="1:1" customFormat="1" ht="12.75" customHeight="1">
      <c r="A3512" s="19"/>
    </row>
    <row r="3513" spans="1:1" customFormat="1" ht="12.75" customHeight="1">
      <c r="A3513" s="19"/>
    </row>
    <row r="3514" spans="1:1" customFormat="1" ht="12.75" customHeight="1">
      <c r="A3514" s="19"/>
    </row>
    <row r="3515" spans="1:1" customFormat="1" ht="12.75" customHeight="1">
      <c r="A3515" s="19"/>
    </row>
    <row r="3516" spans="1:1" customFormat="1" ht="12.75" customHeight="1">
      <c r="A3516" s="19"/>
    </row>
    <row r="3517" spans="1:1" customFormat="1" ht="12.75" customHeight="1">
      <c r="A3517" s="19"/>
    </row>
    <row r="3518" spans="1:1" customFormat="1" ht="12.75" customHeight="1">
      <c r="A3518" s="19"/>
    </row>
    <row r="3519" spans="1:1" customFormat="1" ht="12.75" customHeight="1">
      <c r="A3519" s="19"/>
    </row>
    <row r="3520" spans="1:1" customFormat="1" ht="12.75" customHeight="1">
      <c r="A3520" s="19"/>
    </row>
    <row r="3521" spans="1:1" customFormat="1" ht="12.75" customHeight="1">
      <c r="A3521" s="19"/>
    </row>
    <row r="3522" spans="1:1" customFormat="1" ht="12.75" customHeight="1">
      <c r="A3522" s="19"/>
    </row>
    <row r="3523" spans="1:1" customFormat="1" ht="12.75" customHeight="1">
      <c r="A3523" s="19"/>
    </row>
    <row r="3524" spans="1:1" customFormat="1" ht="12.75" customHeight="1">
      <c r="A3524" s="19"/>
    </row>
    <row r="3525" spans="1:1" customFormat="1" ht="12.75" customHeight="1">
      <c r="A3525" s="19"/>
    </row>
    <row r="3526" spans="1:1" customFormat="1" ht="12.75" customHeight="1">
      <c r="A3526" s="19"/>
    </row>
    <row r="3527" spans="1:1" customFormat="1" ht="12.75" customHeight="1">
      <c r="A3527" s="19"/>
    </row>
    <row r="3528" spans="1:1" customFormat="1" ht="12.75" customHeight="1">
      <c r="A3528" s="19"/>
    </row>
    <row r="3529" spans="1:1" customFormat="1" ht="12.75" customHeight="1">
      <c r="A3529" s="19"/>
    </row>
    <row r="3530" spans="1:1" customFormat="1" ht="12.75" customHeight="1">
      <c r="A3530" s="19"/>
    </row>
    <row r="3531" spans="1:1" customFormat="1" ht="12.75" customHeight="1">
      <c r="A3531" s="19"/>
    </row>
    <row r="3532" spans="1:1" customFormat="1" ht="12.75" customHeight="1">
      <c r="A3532" s="19"/>
    </row>
    <row r="3533" spans="1:1" customFormat="1" ht="12.75" customHeight="1">
      <c r="A3533" s="19"/>
    </row>
    <row r="3534" spans="1:1" customFormat="1" ht="12.75" customHeight="1">
      <c r="A3534" s="19"/>
    </row>
    <row r="3535" spans="1:1" customFormat="1" ht="12.75" customHeight="1">
      <c r="A3535" s="19"/>
    </row>
    <row r="3536" spans="1:1" customFormat="1" ht="12.75" customHeight="1">
      <c r="A3536" s="19"/>
    </row>
    <row r="3537" spans="1:1" customFormat="1" ht="12.75" customHeight="1">
      <c r="A3537" s="19"/>
    </row>
    <row r="3538" spans="1:1" customFormat="1" ht="12.75" customHeight="1">
      <c r="A3538" s="19"/>
    </row>
    <row r="3539" spans="1:1" customFormat="1" ht="12.75" customHeight="1">
      <c r="A3539" s="19"/>
    </row>
    <row r="3540" spans="1:1" customFormat="1" ht="12.75" customHeight="1">
      <c r="A3540" s="19"/>
    </row>
    <row r="3541" spans="1:1" customFormat="1" ht="12.75" customHeight="1">
      <c r="A3541" s="19"/>
    </row>
    <row r="3542" spans="1:1" customFormat="1" ht="12.75" customHeight="1">
      <c r="A3542" s="19"/>
    </row>
    <row r="3543" spans="1:1" customFormat="1" ht="12.75" customHeight="1">
      <c r="A3543" s="19"/>
    </row>
    <row r="3544" spans="1:1" customFormat="1" ht="12.75" customHeight="1">
      <c r="A3544" s="19"/>
    </row>
    <row r="3545" spans="1:1" customFormat="1" ht="12.75" customHeight="1">
      <c r="A3545" s="19"/>
    </row>
    <row r="3546" spans="1:1" customFormat="1" ht="12.75" customHeight="1">
      <c r="A3546" s="19"/>
    </row>
    <row r="3547" spans="1:1" customFormat="1" ht="12.75" customHeight="1">
      <c r="A3547" s="19"/>
    </row>
    <row r="3548" spans="1:1" customFormat="1" ht="12.75" customHeight="1">
      <c r="A3548" s="19"/>
    </row>
    <row r="3549" spans="1:1" customFormat="1" ht="12.75" customHeight="1">
      <c r="A3549" s="19"/>
    </row>
    <row r="3550" spans="1:1" customFormat="1" ht="12.75" customHeight="1">
      <c r="A3550" s="19"/>
    </row>
    <row r="3551" spans="1:1" customFormat="1" ht="12.75" customHeight="1">
      <c r="A3551" s="19"/>
    </row>
    <row r="3552" spans="1:1" customFormat="1" ht="12.75" customHeight="1">
      <c r="A3552" s="19"/>
    </row>
    <row r="3553" spans="1:1" customFormat="1" ht="12.75" customHeight="1">
      <c r="A3553" s="19"/>
    </row>
    <row r="3554" spans="1:1" customFormat="1" ht="12.75" customHeight="1">
      <c r="A3554" s="19"/>
    </row>
    <row r="3555" spans="1:1" customFormat="1" ht="12.75" customHeight="1">
      <c r="A3555" s="19"/>
    </row>
    <row r="3556" spans="1:1" customFormat="1" ht="12.75" customHeight="1">
      <c r="A3556" s="19"/>
    </row>
    <row r="3557" spans="1:1" customFormat="1" ht="12.75" customHeight="1">
      <c r="A3557" s="19"/>
    </row>
    <row r="3558" spans="1:1" customFormat="1" ht="12.75" customHeight="1">
      <c r="A3558" s="19"/>
    </row>
    <row r="3559" spans="1:1" customFormat="1" ht="12.75" customHeight="1">
      <c r="A3559" s="19"/>
    </row>
    <row r="3560" spans="1:1" customFormat="1" ht="12.75" customHeight="1">
      <c r="A3560" s="19"/>
    </row>
    <row r="3561" spans="1:1" customFormat="1" ht="12.75" customHeight="1">
      <c r="A3561" s="19"/>
    </row>
    <row r="3562" spans="1:1" customFormat="1" ht="12.75" customHeight="1">
      <c r="A3562" s="19"/>
    </row>
    <row r="3563" spans="1:1" customFormat="1" ht="12.75" customHeight="1">
      <c r="A3563" s="19"/>
    </row>
    <row r="3564" spans="1:1" customFormat="1" ht="12.75" customHeight="1">
      <c r="A3564" s="19"/>
    </row>
    <row r="3565" spans="1:1" customFormat="1" ht="12.75" customHeight="1">
      <c r="A3565" s="19"/>
    </row>
    <row r="3566" spans="1:1" customFormat="1" ht="12.75" customHeight="1">
      <c r="A3566" s="19"/>
    </row>
    <row r="3567" spans="1:1" customFormat="1" ht="12.75" customHeight="1">
      <c r="A3567" s="19"/>
    </row>
    <row r="3568" spans="1:1" customFormat="1" ht="12.75" customHeight="1">
      <c r="A3568" s="19"/>
    </row>
    <row r="3569" spans="1:1" customFormat="1" ht="12.75" customHeight="1">
      <c r="A3569" s="19"/>
    </row>
    <row r="3570" spans="1:1" customFormat="1" ht="12.75" customHeight="1">
      <c r="A3570" s="19"/>
    </row>
    <row r="3571" spans="1:1" customFormat="1" ht="12.75" customHeight="1">
      <c r="A3571" s="19"/>
    </row>
    <row r="3572" spans="1:1" customFormat="1" ht="12.75" customHeight="1">
      <c r="A3572" s="19"/>
    </row>
    <row r="3573" spans="1:1" customFormat="1" ht="12.75" customHeight="1">
      <c r="A3573" s="19"/>
    </row>
    <row r="3574" spans="1:1" customFormat="1" ht="12.75" customHeight="1">
      <c r="A3574" s="19"/>
    </row>
    <row r="3575" spans="1:1" customFormat="1" ht="12.75" customHeight="1">
      <c r="A3575" s="19"/>
    </row>
    <row r="3576" spans="1:1" customFormat="1" ht="12.75" customHeight="1">
      <c r="A3576" s="19"/>
    </row>
    <row r="3577" spans="1:1" customFormat="1" ht="12.75" customHeight="1">
      <c r="A3577" s="19"/>
    </row>
    <row r="3578" spans="1:1" customFormat="1" ht="12.75" customHeight="1">
      <c r="A3578" s="19"/>
    </row>
    <row r="3579" spans="1:1" customFormat="1" ht="12.75" customHeight="1">
      <c r="A3579" s="19"/>
    </row>
    <row r="3580" spans="1:1" customFormat="1" ht="12.75" customHeight="1">
      <c r="A3580" s="19"/>
    </row>
    <row r="3581" spans="1:1" customFormat="1" ht="12.75" customHeight="1">
      <c r="A3581" s="19"/>
    </row>
    <row r="3582" spans="1:1" customFormat="1" ht="12.75" customHeight="1">
      <c r="A3582" s="19"/>
    </row>
    <row r="3583" spans="1:1" customFormat="1" ht="12.75" customHeight="1">
      <c r="A3583" s="19"/>
    </row>
    <row r="3584" spans="1:1" customFormat="1" ht="12.75" customHeight="1">
      <c r="A3584" s="19"/>
    </row>
    <row r="3585" spans="1:1" customFormat="1" ht="12.75" customHeight="1">
      <c r="A3585" s="19"/>
    </row>
    <row r="3586" spans="1:1" customFormat="1" ht="12.75" customHeight="1">
      <c r="A3586" s="19"/>
    </row>
    <row r="3587" spans="1:1" customFormat="1" ht="12.75" customHeight="1">
      <c r="A3587" s="19"/>
    </row>
    <row r="3588" spans="1:1" customFormat="1" ht="12.75" customHeight="1">
      <c r="A3588" s="19"/>
    </row>
    <row r="3589" spans="1:1" customFormat="1" ht="12.75" customHeight="1">
      <c r="A3589" s="19"/>
    </row>
    <row r="3590" spans="1:1" customFormat="1" ht="12.75" customHeight="1">
      <c r="A3590" s="19"/>
    </row>
    <row r="3591" spans="1:1" customFormat="1" ht="12.75" customHeight="1">
      <c r="A3591" s="19"/>
    </row>
    <row r="3592" spans="1:1" customFormat="1" ht="12.75" customHeight="1">
      <c r="A3592" s="19"/>
    </row>
    <row r="3593" spans="1:1" customFormat="1" ht="12.75" customHeight="1">
      <c r="A3593" s="19"/>
    </row>
    <row r="3594" spans="1:1" customFormat="1" ht="12.75" customHeight="1">
      <c r="A3594" s="19"/>
    </row>
    <row r="3595" spans="1:1" customFormat="1" ht="12.75" customHeight="1">
      <c r="A3595" s="19"/>
    </row>
    <row r="3596" spans="1:1" customFormat="1" ht="12.75" customHeight="1">
      <c r="A3596" s="19"/>
    </row>
    <row r="3597" spans="1:1" customFormat="1" ht="12.75" customHeight="1">
      <c r="A3597" s="19"/>
    </row>
    <row r="3598" spans="1:1" customFormat="1" ht="12.75" customHeight="1">
      <c r="A3598" s="19"/>
    </row>
    <row r="3599" spans="1:1" customFormat="1" ht="12.75" customHeight="1">
      <c r="A3599" s="19"/>
    </row>
    <row r="3600" spans="1:1" customFormat="1" ht="12.75" customHeight="1">
      <c r="A3600" s="19"/>
    </row>
    <row r="3601" spans="1:1" customFormat="1" ht="12.75" customHeight="1">
      <c r="A3601" s="19"/>
    </row>
    <row r="3602" spans="1:1" customFormat="1" ht="12.75" customHeight="1">
      <c r="A3602" s="19"/>
    </row>
    <row r="3603" spans="1:1" customFormat="1" ht="12.75" customHeight="1">
      <c r="A3603" s="19"/>
    </row>
    <row r="3604" spans="1:1" customFormat="1" ht="12.75" customHeight="1">
      <c r="A3604" s="19"/>
    </row>
    <row r="3605" spans="1:1" customFormat="1" ht="12.75" customHeight="1">
      <c r="A3605" s="19"/>
    </row>
    <row r="3606" spans="1:1" customFormat="1" ht="12.75" customHeight="1">
      <c r="A3606" s="19"/>
    </row>
    <row r="3607" spans="1:1" customFormat="1" ht="12.75" customHeight="1">
      <c r="A3607" s="19"/>
    </row>
    <row r="3608" spans="1:1" customFormat="1" ht="12.75" customHeight="1">
      <c r="A3608" s="19"/>
    </row>
    <row r="3609" spans="1:1" customFormat="1" ht="12.75" customHeight="1">
      <c r="A3609" s="19"/>
    </row>
    <row r="3610" spans="1:1" customFormat="1" ht="12.75" customHeight="1">
      <c r="A3610" s="19"/>
    </row>
    <row r="3611" spans="1:1" customFormat="1" ht="12.75" customHeight="1">
      <c r="A3611" s="19"/>
    </row>
    <row r="3612" spans="1:1" customFormat="1" ht="12.75" customHeight="1">
      <c r="A3612" s="19"/>
    </row>
    <row r="3613" spans="1:1" customFormat="1" ht="12.75" customHeight="1">
      <c r="A3613" s="19"/>
    </row>
    <row r="3614" spans="1:1" customFormat="1" ht="12.75" customHeight="1">
      <c r="A3614" s="19"/>
    </row>
    <row r="3615" spans="1:1" customFormat="1" ht="12.75" customHeight="1">
      <c r="A3615" s="19"/>
    </row>
    <row r="3616" spans="1:1" customFormat="1" ht="12.75" customHeight="1">
      <c r="A3616" s="19"/>
    </row>
    <row r="3617" spans="1:1" customFormat="1" ht="12.75" customHeight="1">
      <c r="A3617" s="19"/>
    </row>
    <row r="3618" spans="1:1" customFormat="1" ht="12.75" customHeight="1">
      <c r="A3618" s="19"/>
    </row>
    <row r="3619" spans="1:1" customFormat="1" ht="12.75" customHeight="1">
      <c r="A3619" s="19"/>
    </row>
    <row r="3620" spans="1:1" customFormat="1" ht="12.75" customHeight="1">
      <c r="A3620" s="19"/>
    </row>
    <row r="3621" spans="1:1" customFormat="1" ht="12.75" customHeight="1">
      <c r="A3621" s="19"/>
    </row>
    <row r="3622" spans="1:1" customFormat="1" ht="12.75" customHeight="1">
      <c r="A3622" s="19"/>
    </row>
    <row r="3623" spans="1:1" customFormat="1" ht="12.75" customHeight="1">
      <c r="A3623" s="19"/>
    </row>
    <row r="3624" spans="1:1" customFormat="1" ht="12.75" customHeight="1">
      <c r="A3624" s="19"/>
    </row>
    <row r="3625" spans="1:1" customFormat="1" ht="12.75" customHeight="1">
      <c r="A3625" s="19"/>
    </row>
    <row r="3626" spans="1:1" customFormat="1" ht="12.75" customHeight="1">
      <c r="A3626" s="19"/>
    </row>
    <row r="3627" spans="1:1" customFormat="1" ht="12.75" customHeight="1">
      <c r="A3627" s="19"/>
    </row>
    <row r="3628" spans="1:1" customFormat="1" ht="12.75" customHeight="1">
      <c r="A3628" s="19"/>
    </row>
    <row r="3629" spans="1:1" customFormat="1" ht="12.75" customHeight="1">
      <c r="A3629" s="19"/>
    </row>
    <row r="3630" spans="1:1" customFormat="1" ht="12.75" customHeight="1">
      <c r="A3630" s="19"/>
    </row>
    <row r="3631" spans="1:1" customFormat="1" ht="12.75" customHeight="1">
      <c r="A3631" s="19"/>
    </row>
    <row r="3632" spans="1:1" customFormat="1" ht="12.75" customHeight="1">
      <c r="A3632" s="19"/>
    </row>
    <row r="3633" spans="1:1" customFormat="1" ht="12.75" customHeight="1">
      <c r="A3633" s="19"/>
    </row>
    <row r="3634" spans="1:1" customFormat="1" ht="12.75" customHeight="1">
      <c r="A3634" s="19"/>
    </row>
    <row r="3635" spans="1:1" customFormat="1" ht="12.75" customHeight="1">
      <c r="A3635" s="19"/>
    </row>
    <row r="3636" spans="1:1" customFormat="1" ht="12.75" customHeight="1">
      <c r="A3636" s="19"/>
    </row>
    <row r="3637" spans="1:1" customFormat="1" ht="12.75" customHeight="1">
      <c r="A3637" s="19"/>
    </row>
    <row r="3638" spans="1:1" customFormat="1" ht="12.75" customHeight="1">
      <c r="A3638" s="19"/>
    </row>
    <row r="3639" spans="1:1" customFormat="1" ht="12.75" customHeight="1">
      <c r="A3639" s="19"/>
    </row>
    <row r="3640" spans="1:1" customFormat="1" ht="12.75" customHeight="1">
      <c r="A3640" s="19"/>
    </row>
    <row r="3641" spans="1:1" customFormat="1" ht="12.75" customHeight="1">
      <c r="A3641" s="19"/>
    </row>
    <row r="3642" spans="1:1" customFormat="1" ht="12.75" customHeight="1">
      <c r="A3642" s="19"/>
    </row>
    <row r="3643" spans="1:1" customFormat="1" ht="12.75" customHeight="1">
      <c r="A3643" s="19"/>
    </row>
    <row r="3644" spans="1:1" customFormat="1" ht="12.75" customHeight="1">
      <c r="A3644" s="19"/>
    </row>
    <row r="3645" spans="1:1" customFormat="1" ht="12.75" customHeight="1">
      <c r="A3645" s="19"/>
    </row>
    <row r="3646" spans="1:1" customFormat="1" ht="12.75" customHeight="1">
      <c r="A3646" s="19"/>
    </row>
    <row r="3647" spans="1:1" customFormat="1" ht="12.75" customHeight="1">
      <c r="A3647" s="19"/>
    </row>
    <row r="3648" spans="1:1" customFormat="1" ht="12.75" customHeight="1">
      <c r="A3648" s="19"/>
    </row>
    <row r="3649" spans="1:1" customFormat="1" ht="12.75" customHeight="1">
      <c r="A3649" s="19"/>
    </row>
    <row r="3650" spans="1:1" customFormat="1" ht="12.75" customHeight="1">
      <c r="A3650" s="19"/>
    </row>
    <row r="3651" spans="1:1" customFormat="1" ht="12.75" customHeight="1">
      <c r="A3651" s="19"/>
    </row>
    <row r="3652" spans="1:1" customFormat="1" ht="12.75" customHeight="1">
      <c r="A3652" s="19"/>
    </row>
    <row r="3653" spans="1:1" customFormat="1" ht="12.75" customHeight="1">
      <c r="A3653" s="19"/>
    </row>
    <row r="3654" spans="1:1" customFormat="1" ht="12.75" customHeight="1">
      <c r="A3654" s="19"/>
    </row>
    <row r="3655" spans="1:1" customFormat="1" ht="12.75" customHeight="1">
      <c r="A3655" s="19"/>
    </row>
    <row r="3656" spans="1:1" customFormat="1" ht="12.75" customHeight="1">
      <c r="A3656" s="19"/>
    </row>
    <row r="3657" spans="1:1" customFormat="1" ht="12.75" customHeight="1">
      <c r="A3657" s="19"/>
    </row>
    <row r="3658" spans="1:1" customFormat="1" ht="12.75" customHeight="1">
      <c r="A3658" s="19"/>
    </row>
    <row r="3659" spans="1:1" customFormat="1" ht="12.75" customHeight="1">
      <c r="A3659" s="19"/>
    </row>
    <row r="3660" spans="1:1" customFormat="1" ht="12.75" customHeight="1">
      <c r="A3660" s="19"/>
    </row>
    <row r="3661" spans="1:1" customFormat="1" ht="12.75" customHeight="1">
      <c r="A3661" s="19"/>
    </row>
    <row r="3662" spans="1:1" customFormat="1" ht="12.75" customHeight="1">
      <c r="A3662" s="19"/>
    </row>
    <row r="3663" spans="1:1" customFormat="1" ht="12.75" customHeight="1">
      <c r="A3663" s="19"/>
    </row>
    <row r="3664" spans="1:1" customFormat="1" ht="12.75" customHeight="1">
      <c r="A3664" s="19"/>
    </row>
    <row r="3665" spans="1:1" customFormat="1" ht="12.75" customHeight="1">
      <c r="A3665" s="19"/>
    </row>
    <row r="3666" spans="1:1" customFormat="1" ht="12.75" customHeight="1">
      <c r="A3666" s="19"/>
    </row>
    <row r="3667" spans="1:1" customFormat="1" ht="12.75" customHeight="1">
      <c r="A3667" s="19"/>
    </row>
    <row r="3668" spans="1:1" customFormat="1" ht="12.75" customHeight="1">
      <c r="A3668" s="19"/>
    </row>
    <row r="3669" spans="1:1" customFormat="1" ht="12.75" customHeight="1">
      <c r="A3669" s="19"/>
    </row>
    <row r="3670" spans="1:1" customFormat="1" ht="12.75" customHeight="1">
      <c r="A3670" s="19"/>
    </row>
    <row r="3671" spans="1:1" customFormat="1" ht="12.75" customHeight="1">
      <c r="A3671" s="19"/>
    </row>
    <row r="3672" spans="1:1" customFormat="1" ht="12.75" customHeight="1">
      <c r="A3672" s="19"/>
    </row>
    <row r="3673" spans="1:1" customFormat="1" ht="12.75" customHeight="1">
      <c r="A3673" s="19"/>
    </row>
    <row r="3674" spans="1:1" customFormat="1" ht="12.75" customHeight="1">
      <c r="A3674" s="19"/>
    </row>
    <row r="3675" spans="1:1" customFormat="1" ht="12.75" customHeight="1">
      <c r="A3675" s="19"/>
    </row>
    <row r="3676" spans="1:1" customFormat="1" ht="12.75" customHeight="1">
      <c r="A3676" s="19"/>
    </row>
    <row r="3677" spans="1:1" customFormat="1" ht="12.75" customHeight="1">
      <c r="A3677" s="19"/>
    </row>
    <row r="3678" spans="1:1" customFormat="1" ht="12.75" customHeight="1">
      <c r="A3678" s="19"/>
    </row>
    <row r="3679" spans="1:1" customFormat="1" ht="12.75" customHeight="1">
      <c r="A3679" s="19"/>
    </row>
    <row r="3680" spans="1:1" customFormat="1" ht="12.75" customHeight="1">
      <c r="A3680" s="19"/>
    </row>
    <row r="3681" spans="1:1" customFormat="1" ht="12.75" customHeight="1">
      <c r="A3681" s="19"/>
    </row>
    <row r="3682" spans="1:1" customFormat="1" ht="12.75" customHeight="1">
      <c r="A3682" s="19"/>
    </row>
    <row r="3683" spans="1:1" customFormat="1" ht="12.75" customHeight="1">
      <c r="A3683" s="19"/>
    </row>
    <row r="3684" spans="1:1" customFormat="1" ht="12.75" customHeight="1">
      <c r="A3684" s="19"/>
    </row>
    <row r="3685" spans="1:1" customFormat="1" ht="12.75" customHeight="1">
      <c r="A3685" s="19"/>
    </row>
    <row r="3686" spans="1:1" customFormat="1" ht="12.75" customHeight="1">
      <c r="A3686" s="19"/>
    </row>
    <row r="3687" spans="1:1" customFormat="1" ht="12.75" customHeight="1">
      <c r="A3687" s="19"/>
    </row>
    <row r="3688" spans="1:1" customFormat="1" ht="12.75" customHeight="1">
      <c r="A3688" s="19"/>
    </row>
    <row r="3689" spans="1:1" customFormat="1" ht="12.75" customHeight="1">
      <c r="A3689" s="19"/>
    </row>
    <row r="3690" spans="1:1" customFormat="1" ht="12.75" customHeight="1">
      <c r="A3690" s="19"/>
    </row>
    <row r="3691" spans="1:1" customFormat="1" ht="12.75" customHeight="1">
      <c r="A3691" s="19"/>
    </row>
    <row r="3692" spans="1:1" customFormat="1" ht="12.75" customHeight="1">
      <c r="A3692" s="19"/>
    </row>
    <row r="3693" spans="1:1" customFormat="1" ht="12.75" customHeight="1">
      <c r="A3693" s="19"/>
    </row>
    <row r="3694" spans="1:1" customFormat="1" ht="12.75" customHeight="1">
      <c r="A3694" s="19"/>
    </row>
    <row r="3695" spans="1:1" customFormat="1" ht="12.75" customHeight="1">
      <c r="A3695" s="19"/>
    </row>
    <row r="3696" spans="1:1" customFormat="1" ht="12.75" customHeight="1">
      <c r="A3696" s="19"/>
    </row>
    <row r="3697" spans="1:1" customFormat="1" ht="12.75" customHeight="1">
      <c r="A3697" s="19"/>
    </row>
    <row r="3698" spans="1:1" customFormat="1" ht="12.75" customHeight="1">
      <c r="A3698" s="19"/>
    </row>
    <row r="3699" spans="1:1" customFormat="1" ht="12.75" customHeight="1">
      <c r="A3699" s="19"/>
    </row>
    <row r="3700" spans="1:1" customFormat="1" ht="12.75" customHeight="1">
      <c r="A3700" s="19"/>
    </row>
    <row r="3701" spans="1:1" customFormat="1" ht="12.75" customHeight="1">
      <c r="A3701" s="19"/>
    </row>
    <row r="3702" spans="1:1" customFormat="1" ht="12.75" customHeight="1">
      <c r="A3702" s="19"/>
    </row>
    <row r="3703" spans="1:1" customFormat="1" ht="12.75" customHeight="1">
      <c r="A3703" s="19"/>
    </row>
    <row r="3704" spans="1:1" customFormat="1" ht="12.75" customHeight="1">
      <c r="A3704" s="19"/>
    </row>
    <row r="3705" spans="1:1" customFormat="1" ht="12.75" customHeight="1">
      <c r="A3705" s="19"/>
    </row>
    <row r="3706" spans="1:1" customFormat="1" ht="12.75" customHeight="1">
      <c r="A3706" s="19"/>
    </row>
    <row r="3707" spans="1:1" customFormat="1" ht="12.75" customHeight="1">
      <c r="A3707" s="19"/>
    </row>
    <row r="3708" spans="1:1" customFormat="1" ht="12.75" customHeight="1">
      <c r="A3708" s="19"/>
    </row>
    <row r="3709" spans="1:1" customFormat="1" ht="12.75" customHeight="1">
      <c r="A3709" s="19"/>
    </row>
    <row r="3710" spans="1:1" customFormat="1" ht="12.75" customHeight="1">
      <c r="A3710" s="19"/>
    </row>
    <row r="3711" spans="1:1" customFormat="1" ht="12.75" customHeight="1">
      <c r="A3711" s="19"/>
    </row>
    <row r="3712" spans="1:1" customFormat="1" ht="12.75" customHeight="1">
      <c r="A3712" s="19"/>
    </row>
    <row r="3713" spans="1:1" customFormat="1" ht="12.75" customHeight="1">
      <c r="A3713" s="19"/>
    </row>
    <row r="3714" spans="1:1" customFormat="1" ht="12.75" customHeight="1">
      <c r="A3714" s="19"/>
    </row>
    <row r="3715" spans="1:1" customFormat="1" ht="12.75" customHeight="1">
      <c r="A3715" s="19"/>
    </row>
    <row r="3716" spans="1:1" customFormat="1" ht="12.75" customHeight="1">
      <c r="A3716" s="19"/>
    </row>
    <row r="3717" spans="1:1" customFormat="1" ht="12.75" customHeight="1">
      <c r="A3717" s="19"/>
    </row>
    <row r="3718" spans="1:1" customFormat="1" ht="12.75" customHeight="1">
      <c r="A3718" s="19"/>
    </row>
    <row r="3719" spans="1:1" customFormat="1" ht="12.75" customHeight="1">
      <c r="A3719" s="19"/>
    </row>
    <row r="3720" spans="1:1" customFormat="1" ht="12.75" customHeight="1">
      <c r="A3720" s="19"/>
    </row>
    <row r="3721" spans="1:1" customFormat="1" ht="12.75" customHeight="1">
      <c r="A3721" s="19"/>
    </row>
    <row r="3722" spans="1:1" customFormat="1" ht="12.75" customHeight="1">
      <c r="A3722" s="19"/>
    </row>
    <row r="3723" spans="1:1" customFormat="1" ht="12.75" customHeight="1">
      <c r="A3723" s="19"/>
    </row>
    <row r="3724" spans="1:1" customFormat="1" ht="12.75" customHeight="1">
      <c r="A3724" s="19"/>
    </row>
    <row r="3725" spans="1:1" customFormat="1" ht="12.75" customHeight="1">
      <c r="A3725" s="19"/>
    </row>
    <row r="3726" spans="1:1" customFormat="1" ht="12.75" customHeight="1">
      <c r="A3726" s="19"/>
    </row>
    <row r="3727" spans="1:1" customFormat="1" ht="12.75" customHeight="1">
      <c r="A3727" s="19"/>
    </row>
    <row r="3728" spans="1:1" customFormat="1" ht="12.75" customHeight="1">
      <c r="A3728" s="19"/>
    </row>
    <row r="3729" spans="1:1" customFormat="1" ht="12.75" customHeight="1">
      <c r="A3729" s="19"/>
    </row>
    <row r="3730" spans="1:1" customFormat="1" ht="12.75" customHeight="1">
      <c r="A3730" s="19"/>
    </row>
    <row r="3731" spans="1:1" customFormat="1" ht="12.75" customHeight="1">
      <c r="A3731" s="19"/>
    </row>
    <row r="3732" spans="1:1" customFormat="1" ht="12.75" customHeight="1">
      <c r="A3732" s="19"/>
    </row>
    <row r="3733" spans="1:1" customFormat="1" ht="12.75" customHeight="1">
      <c r="A3733" s="19"/>
    </row>
    <row r="3734" spans="1:1" customFormat="1" ht="12.75" customHeight="1">
      <c r="A3734" s="19"/>
    </row>
    <row r="3735" spans="1:1" customFormat="1" ht="12.75" customHeight="1">
      <c r="A3735" s="19"/>
    </row>
    <row r="3736" spans="1:1" customFormat="1" ht="12.75" customHeight="1">
      <c r="A3736" s="19"/>
    </row>
    <row r="3737" spans="1:1" customFormat="1" ht="12.75" customHeight="1">
      <c r="A3737" s="19"/>
    </row>
    <row r="3738" spans="1:1" customFormat="1" ht="12.75" customHeight="1">
      <c r="A3738" s="19"/>
    </row>
    <row r="3739" spans="1:1" customFormat="1" ht="12.75" customHeight="1">
      <c r="A3739" s="19"/>
    </row>
    <row r="3740" spans="1:1" customFormat="1" ht="12.75" customHeight="1">
      <c r="A3740" s="19"/>
    </row>
    <row r="3741" spans="1:1" customFormat="1" ht="12.75" customHeight="1">
      <c r="A3741" s="19"/>
    </row>
    <row r="3742" spans="1:1" customFormat="1" ht="12.75" customHeight="1">
      <c r="A3742" s="19"/>
    </row>
    <row r="3743" spans="1:1" customFormat="1" ht="12.75" customHeight="1">
      <c r="A3743" s="19"/>
    </row>
    <row r="3744" spans="1:1" customFormat="1" ht="12.75" customHeight="1">
      <c r="A3744" s="19"/>
    </row>
    <row r="3745" spans="1:1" customFormat="1" ht="12.75" customHeight="1">
      <c r="A3745" s="19"/>
    </row>
    <row r="3746" spans="1:1" customFormat="1" ht="12.75" customHeight="1">
      <c r="A3746" s="19"/>
    </row>
    <row r="3747" spans="1:1" customFormat="1" ht="12.75" customHeight="1">
      <c r="A3747" s="19"/>
    </row>
    <row r="3748" spans="1:1" customFormat="1" ht="12.75" customHeight="1">
      <c r="A3748" s="19"/>
    </row>
    <row r="3749" spans="1:1" customFormat="1" ht="12.75" customHeight="1">
      <c r="A3749" s="19"/>
    </row>
    <row r="3750" spans="1:1" customFormat="1" ht="12.75" customHeight="1">
      <c r="A3750" s="19"/>
    </row>
    <row r="3751" spans="1:1" customFormat="1" ht="12.75" customHeight="1">
      <c r="A3751" s="19"/>
    </row>
    <row r="3752" spans="1:1" customFormat="1" ht="12.75" customHeight="1">
      <c r="A3752" s="19"/>
    </row>
    <row r="3753" spans="1:1" customFormat="1" ht="12.75" customHeight="1">
      <c r="A3753" s="19"/>
    </row>
    <row r="3754" spans="1:1" customFormat="1" ht="12.75" customHeight="1">
      <c r="A3754" s="19"/>
    </row>
    <row r="3755" spans="1:1" customFormat="1" ht="12.75" customHeight="1">
      <c r="A3755" s="19"/>
    </row>
    <row r="3756" spans="1:1" customFormat="1" ht="12.75" customHeight="1">
      <c r="A3756" s="19"/>
    </row>
    <row r="3757" spans="1:1" customFormat="1" ht="12.75" customHeight="1">
      <c r="A3757" s="19"/>
    </row>
    <row r="3758" spans="1:1" customFormat="1" ht="12.75" customHeight="1">
      <c r="A3758" s="19"/>
    </row>
    <row r="3759" spans="1:1" customFormat="1" ht="12.75" customHeight="1">
      <c r="A3759" s="19"/>
    </row>
    <row r="3760" spans="1:1" customFormat="1" ht="12.75" customHeight="1">
      <c r="A3760" s="19"/>
    </row>
    <row r="3761" spans="1:1" customFormat="1" ht="12.75" customHeight="1">
      <c r="A3761" s="19"/>
    </row>
    <row r="3762" spans="1:1" customFormat="1" ht="12.75" customHeight="1">
      <c r="A3762" s="19"/>
    </row>
    <row r="3763" spans="1:1" customFormat="1" ht="12.75" customHeight="1">
      <c r="A3763" s="19"/>
    </row>
    <row r="3764" spans="1:1" customFormat="1" ht="12.75" customHeight="1">
      <c r="A3764" s="19"/>
    </row>
    <row r="3765" spans="1:1" customFormat="1" ht="12.75" customHeight="1">
      <c r="A3765" s="19"/>
    </row>
    <row r="3766" spans="1:1" customFormat="1" ht="12.75" customHeight="1">
      <c r="A3766" s="19"/>
    </row>
    <row r="3767" spans="1:1" customFormat="1" ht="12.75" customHeight="1">
      <c r="A3767" s="19"/>
    </row>
    <row r="3768" spans="1:1" customFormat="1" ht="12.75" customHeight="1">
      <c r="A3768" s="19"/>
    </row>
    <row r="3769" spans="1:1" customFormat="1" ht="12.75" customHeight="1">
      <c r="A3769" s="19"/>
    </row>
    <row r="3770" spans="1:1" customFormat="1" ht="12.75" customHeight="1">
      <c r="A3770" s="19"/>
    </row>
    <row r="3771" spans="1:1" customFormat="1" ht="12.75" customHeight="1">
      <c r="A3771" s="19"/>
    </row>
    <row r="3772" spans="1:1" customFormat="1" ht="12.75" customHeight="1">
      <c r="A3772" s="19"/>
    </row>
    <row r="3773" spans="1:1" customFormat="1" ht="12.75" customHeight="1">
      <c r="A3773" s="19"/>
    </row>
    <row r="3774" spans="1:1" customFormat="1" ht="12.75" customHeight="1">
      <c r="A3774" s="19"/>
    </row>
    <row r="3775" spans="1:1" customFormat="1" ht="12.75" customHeight="1">
      <c r="A3775" s="19"/>
    </row>
    <row r="3776" spans="1:1" customFormat="1" ht="12.75" customHeight="1">
      <c r="A3776" s="19"/>
    </row>
    <row r="3777" spans="1:1" customFormat="1" ht="12.75" customHeight="1">
      <c r="A3777" s="19"/>
    </row>
    <row r="3778" spans="1:1" customFormat="1" ht="12.75" customHeight="1">
      <c r="A3778" s="19"/>
    </row>
    <row r="3779" spans="1:1" customFormat="1" ht="12.75" customHeight="1">
      <c r="A3779" s="19"/>
    </row>
    <row r="3780" spans="1:1" customFormat="1" ht="12.75" customHeight="1">
      <c r="A3780" s="19"/>
    </row>
    <row r="3781" spans="1:1" customFormat="1" ht="12.75" customHeight="1">
      <c r="A3781" s="19"/>
    </row>
    <row r="3782" spans="1:1" customFormat="1" ht="12.75" customHeight="1">
      <c r="A3782" s="19"/>
    </row>
    <row r="3783" spans="1:1" customFormat="1" ht="12.75" customHeight="1">
      <c r="A3783" s="19"/>
    </row>
    <row r="3784" spans="1:1" customFormat="1" ht="12.75" customHeight="1">
      <c r="A3784" s="19"/>
    </row>
    <row r="3785" spans="1:1" customFormat="1" ht="12.75" customHeight="1">
      <c r="A3785" s="19"/>
    </row>
    <row r="3786" spans="1:1" customFormat="1" ht="12.75" customHeight="1">
      <c r="A3786" s="19"/>
    </row>
    <row r="3787" spans="1:1" customFormat="1" ht="12.75" customHeight="1">
      <c r="A3787" s="19"/>
    </row>
    <row r="3788" spans="1:1" customFormat="1" ht="12.75" customHeight="1">
      <c r="A3788" s="19"/>
    </row>
    <row r="3789" spans="1:1" customFormat="1" ht="12.75" customHeight="1">
      <c r="A3789" s="19"/>
    </row>
    <row r="3790" spans="1:1" customFormat="1" ht="12.75" customHeight="1">
      <c r="A3790" s="19"/>
    </row>
    <row r="3791" spans="1:1" customFormat="1" ht="12.75" customHeight="1">
      <c r="A3791" s="19"/>
    </row>
    <row r="3792" spans="1:1" customFormat="1" ht="12.75" customHeight="1">
      <c r="A3792" s="19"/>
    </row>
    <row r="3793" spans="1:1" customFormat="1" ht="12.75" customHeight="1">
      <c r="A3793" s="19"/>
    </row>
    <row r="3794" spans="1:1" customFormat="1" ht="12.75" customHeight="1">
      <c r="A3794" s="19"/>
    </row>
    <row r="3795" spans="1:1" customFormat="1" ht="12.75" customHeight="1">
      <c r="A3795" s="19"/>
    </row>
    <row r="3796" spans="1:1" customFormat="1" ht="12.75" customHeight="1">
      <c r="A3796" s="19"/>
    </row>
    <row r="3797" spans="1:1" customFormat="1" ht="12.75" customHeight="1">
      <c r="A3797" s="19"/>
    </row>
    <row r="3798" spans="1:1" customFormat="1" ht="12.75" customHeight="1">
      <c r="A3798" s="19"/>
    </row>
    <row r="3799" spans="1:1" customFormat="1" ht="12.75" customHeight="1">
      <c r="A3799" s="19"/>
    </row>
    <row r="3800" spans="1:1" customFormat="1" ht="12.75" customHeight="1">
      <c r="A3800" s="19"/>
    </row>
    <row r="3801" spans="1:1" customFormat="1" ht="12.75" customHeight="1">
      <c r="A3801" s="19"/>
    </row>
    <row r="3802" spans="1:1" customFormat="1" ht="12.75" customHeight="1">
      <c r="A3802" s="19"/>
    </row>
    <row r="3803" spans="1:1" customFormat="1" ht="12.75" customHeight="1">
      <c r="A3803" s="19"/>
    </row>
    <row r="3804" spans="1:1" customFormat="1" ht="12.75" customHeight="1">
      <c r="A3804" s="19"/>
    </row>
    <row r="3805" spans="1:1" customFormat="1" ht="12.75" customHeight="1">
      <c r="A3805" s="19"/>
    </row>
    <row r="3806" spans="1:1" customFormat="1" ht="12.75" customHeight="1">
      <c r="A3806" s="19"/>
    </row>
    <row r="3807" spans="1:1" customFormat="1" ht="12.75" customHeight="1">
      <c r="A3807" s="19"/>
    </row>
    <row r="3808" spans="1:1" customFormat="1" ht="12.75" customHeight="1">
      <c r="A3808" s="19"/>
    </row>
    <row r="3809" spans="1:1" customFormat="1" ht="12.75" customHeight="1">
      <c r="A3809" s="19"/>
    </row>
    <row r="3810" spans="1:1" customFormat="1" ht="12.75" customHeight="1">
      <c r="A3810" s="19"/>
    </row>
    <row r="3811" spans="1:1" customFormat="1" ht="12.75" customHeight="1">
      <c r="A3811" s="19"/>
    </row>
    <row r="3812" spans="1:1" customFormat="1" ht="12.75" customHeight="1">
      <c r="A3812" s="19"/>
    </row>
    <row r="3813" spans="1:1" customFormat="1" ht="12.75" customHeight="1">
      <c r="A3813" s="19"/>
    </row>
    <row r="3814" spans="1:1" customFormat="1" ht="12.75" customHeight="1">
      <c r="A3814" s="19"/>
    </row>
    <row r="3815" spans="1:1" customFormat="1" ht="12.75" customHeight="1">
      <c r="A3815" s="19"/>
    </row>
    <row r="3816" spans="1:1" customFormat="1" ht="12.75" customHeight="1">
      <c r="A3816" s="19"/>
    </row>
    <row r="3817" spans="1:1" customFormat="1" ht="12.75" customHeight="1">
      <c r="A3817" s="19"/>
    </row>
    <row r="3818" spans="1:1" customFormat="1" ht="12.75" customHeight="1">
      <c r="A3818" s="19"/>
    </row>
    <row r="3819" spans="1:1" customFormat="1" ht="12.75" customHeight="1">
      <c r="A3819" s="19"/>
    </row>
    <row r="3820" spans="1:1" customFormat="1" ht="12.75" customHeight="1">
      <c r="A3820" s="19"/>
    </row>
    <row r="3821" spans="1:1" customFormat="1" ht="12.75" customHeight="1">
      <c r="A3821" s="19"/>
    </row>
    <row r="3822" spans="1:1" customFormat="1" ht="12.75" customHeight="1">
      <c r="A3822" s="19"/>
    </row>
    <row r="3823" spans="1:1" customFormat="1" ht="12.75" customHeight="1">
      <c r="A3823" s="19"/>
    </row>
    <row r="3824" spans="1:1" customFormat="1" ht="12.75" customHeight="1">
      <c r="A3824" s="19"/>
    </row>
    <row r="3825" spans="1:1" customFormat="1" ht="12.75" customHeight="1">
      <c r="A3825" s="19"/>
    </row>
    <row r="3826" spans="1:1" customFormat="1" ht="12.75" customHeight="1">
      <c r="A3826" s="19"/>
    </row>
    <row r="3827" spans="1:1" customFormat="1" ht="12.75" customHeight="1">
      <c r="A3827" s="19"/>
    </row>
    <row r="3828" spans="1:1" customFormat="1" ht="12.75" customHeight="1">
      <c r="A3828" s="19"/>
    </row>
    <row r="3829" spans="1:1" customFormat="1" ht="12.75" customHeight="1">
      <c r="A3829" s="19"/>
    </row>
    <row r="3830" spans="1:1" customFormat="1" ht="12.75" customHeight="1">
      <c r="A3830" s="19"/>
    </row>
    <row r="3831" spans="1:1" customFormat="1" ht="12.75" customHeight="1">
      <c r="A3831" s="19"/>
    </row>
    <row r="3832" spans="1:1" customFormat="1" ht="12.75" customHeight="1">
      <c r="A3832" s="19"/>
    </row>
    <row r="3833" spans="1:1" customFormat="1" ht="12.75" customHeight="1">
      <c r="A3833" s="19"/>
    </row>
    <row r="3834" spans="1:1" customFormat="1" ht="12.75" customHeight="1">
      <c r="A3834" s="19"/>
    </row>
    <row r="3835" spans="1:1" customFormat="1" ht="12.75" customHeight="1">
      <c r="A3835" s="19"/>
    </row>
    <row r="3836" spans="1:1" customFormat="1" ht="12.75" customHeight="1">
      <c r="A3836" s="19"/>
    </row>
    <row r="3837" spans="1:1" customFormat="1" ht="12.75" customHeight="1">
      <c r="A3837" s="19"/>
    </row>
    <row r="3838" spans="1:1" customFormat="1" ht="12.75" customHeight="1">
      <c r="A3838" s="19"/>
    </row>
    <row r="3839" spans="1:1" customFormat="1" ht="12.75" customHeight="1">
      <c r="A3839" s="19"/>
    </row>
    <row r="3840" spans="1:1" customFormat="1" ht="12.75" customHeight="1">
      <c r="A3840" s="19"/>
    </row>
    <row r="3841" spans="1:1" customFormat="1" ht="12.75" customHeight="1">
      <c r="A3841" s="19"/>
    </row>
    <row r="3842" spans="1:1" customFormat="1" ht="12.75" customHeight="1">
      <c r="A3842" s="19"/>
    </row>
    <row r="3843" spans="1:1" customFormat="1" ht="12.75" customHeight="1">
      <c r="A3843" s="19"/>
    </row>
    <row r="3844" spans="1:1" customFormat="1" ht="12.75" customHeight="1">
      <c r="A3844" s="19"/>
    </row>
    <row r="3845" spans="1:1" customFormat="1" ht="12.75" customHeight="1">
      <c r="A3845" s="19"/>
    </row>
    <row r="3846" spans="1:1" customFormat="1" ht="12.75" customHeight="1">
      <c r="A3846" s="19"/>
    </row>
    <row r="3847" spans="1:1" customFormat="1" ht="12.75" customHeight="1">
      <c r="A3847" s="19"/>
    </row>
    <row r="3848" spans="1:1" customFormat="1" ht="12.75" customHeight="1">
      <c r="A3848" s="19"/>
    </row>
    <row r="3849" spans="1:1" customFormat="1" ht="12.75" customHeight="1">
      <c r="A3849" s="19"/>
    </row>
    <row r="3850" spans="1:1" customFormat="1" ht="12.75" customHeight="1">
      <c r="A3850" s="19"/>
    </row>
    <row r="3851" spans="1:1" customFormat="1" ht="12.75" customHeight="1">
      <c r="A3851" s="19"/>
    </row>
    <row r="3852" spans="1:1" customFormat="1" ht="12.75" customHeight="1">
      <c r="A3852" s="19"/>
    </row>
    <row r="3853" spans="1:1" customFormat="1" ht="12.75" customHeight="1">
      <c r="A3853" s="19"/>
    </row>
    <row r="3854" spans="1:1" customFormat="1" ht="12.75" customHeight="1">
      <c r="A3854" s="19"/>
    </row>
    <row r="3855" spans="1:1" customFormat="1" ht="12.75" customHeight="1">
      <c r="A3855" s="19"/>
    </row>
    <row r="3856" spans="1:1" customFormat="1" ht="12.75" customHeight="1">
      <c r="A3856" s="19"/>
    </row>
    <row r="3857" spans="1:1" customFormat="1" ht="12.75" customHeight="1">
      <c r="A3857" s="19"/>
    </row>
    <row r="3858" spans="1:1" customFormat="1" ht="12.75" customHeight="1">
      <c r="A3858" s="19"/>
    </row>
    <row r="3859" spans="1:1" customFormat="1" ht="12.75" customHeight="1">
      <c r="A3859" s="19"/>
    </row>
    <row r="3860" spans="1:1" customFormat="1" ht="12.75" customHeight="1">
      <c r="A3860" s="19"/>
    </row>
    <row r="3861" spans="1:1" customFormat="1" ht="12.75" customHeight="1">
      <c r="A3861" s="19"/>
    </row>
    <row r="3862" spans="1:1" customFormat="1" ht="12.75" customHeight="1">
      <c r="A3862" s="19"/>
    </row>
    <row r="3863" spans="1:1" customFormat="1" ht="12.75" customHeight="1">
      <c r="A3863" s="19"/>
    </row>
    <row r="3864" spans="1:1" customFormat="1" ht="12.75" customHeight="1">
      <c r="A3864" s="19"/>
    </row>
    <row r="3865" spans="1:1" customFormat="1" ht="12.75" customHeight="1">
      <c r="A3865" s="19"/>
    </row>
    <row r="3866" spans="1:1" customFormat="1" ht="12.75" customHeight="1">
      <c r="A3866" s="19"/>
    </row>
    <row r="3867" spans="1:1" customFormat="1" ht="12.75" customHeight="1">
      <c r="A3867" s="19"/>
    </row>
    <row r="3868" spans="1:1" customFormat="1" ht="12.75" customHeight="1">
      <c r="A3868" s="19"/>
    </row>
    <row r="3869" spans="1:1" customFormat="1" ht="12.75" customHeight="1">
      <c r="A3869" s="19"/>
    </row>
    <row r="3870" spans="1:1" customFormat="1" ht="12.75" customHeight="1">
      <c r="A3870" s="19"/>
    </row>
    <row r="3871" spans="1:1" customFormat="1" ht="12.75" customHeight="1">
      <c r="A3871" s="19"/>
    </row>
    <row r="3872" spans="1:1" customFormat="1" ht="12.75" customHeight="1">
      <c r="A3872" s="19"/>
    </row>
    <row r="3873" spans="1:1" customFormat="1" ht="12.75" customHeight="1">
      <c r="A3873" s="19"/>
    </row>
    <row r="3874" spans="1:1" customFormat="1" ht="12.75" customHeight="1">
      <c r="A3874" s="19"/>
    </row>
    <row r="3875" spans="1:1" customFormat="1" ht="12.75" customHeight="1">
      <c r="A3875" s="19"/>
    </row>
    <row r="3876" spans="1:1" customFormat="1" ht="12.75" customHeight="1">
      <c r="A3876" s="19"/>
    </row>
    <row r="3877" spans="1:1" customFormat="1" ht="12.75" customHeight="1">
      <c r="A3877" s="19"/>
    </row>
    <row r="3878" spans="1:1" customFormat="1" ht="12.75" customHeight="1">
      <c r="A3878" s="19"/>
    </row>
    <row r="3879" spans="1:1" customFormat="1" ht="12.75" customHeight="1">
      <c r="A3879" s="19"/>
    </row>
    <row r="3880" spans="1:1" customFormat="1" ht="12.75" customHeight="1">
      <c r="A3880" s="19"/>
    </row>
    <row r="3881" spans="1:1" customFormat="1" ht="12.75" customHeight="1">
      <c r="A3881" s="19"/>
    </row>
    <row r="3882" spans="1:1" customFormat="1" ht="12.75" customHeight="1">
      <c r="A3882" s="19"/>
    </row>
    <row r="3883" spans="1:1" customFormat="1" ht="12.75" customHeight="1">
      <c r="A3883" s="19"/>
    </row>
    <row r="3884" spans="1:1" customFormat="1" ht="12.75" customHeight="1">
      <c r="A3884" s="19"/>
    </row>
    <row r="3885" spans="1:1" customFormat="1" ht="12.75" customHeight="1">
      <c r="A3885" s="19"/>
    </row>
    <row r="3886" spans="1:1" customFormat="1" ht="12.75" customHeight="1">
      <c r="A3886" s="19"/>
    </row>
    <row r="3887" spans="1:1" customFormat="1" ht="12.75" customHeight="1">
      <c r="A3887" s="19"/>
    </row>
    <row r="3888" spans="1:1" customFormat="1" ht="12.75" customHeight="1">
      <c r="A3888" s="19"/>
    </row>
    <row r="3889" spans="1:1" customFormat="1" ht="12.75" customHeight="1">
      <c r="A3889" s="19"/>
    </row>
    <row r="3890" spans="1:1" customFormat="1" ht="12.75" customHeight="1">
      <c r="A3890" s="19"/>
    </row>
    <row r="3891" spans="1:1" customFormat="1" ht="12.75" customHeight="1">
      <c r="A3891" s="19"/>
    </row>
    <row r="3892" spans="1:1" customFormat="1" ht="12.75" customHeight="1">
      <c r="A3892" s="19"/>
    </row>
    <row r="3893" spans="1:1" customFormat="1" ht="12.75" customHeight="1">
      <c r="A3893" s="19"/>
    </row>
    <row r="3894" spans="1:1" customFormat="1" ht="12.75" customHeight="1">
      <c r="A3894" s="19"/>
    </row>
    <row r="3895" spans="1:1" customFormat="1" ht="12.75" customHeight="1">
      <c r="A3895" s="19"/>
    </row>
    <row r="3896" spans="1:1" customFormat="1" ht="12.75" customHeight="1">
      <c r="A3896" s="19"/>
    </row>
    <row r="3897" spans="1:1" customFormat="1" ht="12.75" customHeight="1">
      <c r="A3897" s="19"/>
    </row>
    <row r="3898" spans="1:1" customFormat="1" ht="12.75" customHeight="1">
      <c r="A3898" s="19"/>
    </row>
    <row r="3899" spans="1:1" customFormat="1" ht="12.75" customHeight="1">
      <c r="A3899" s="19"/>
    </row>
    <row r="3900" spans="1:1" customFormat="1" ht="12.75" customHeight="1">
      <c r="A3900" s="19"/>
    </row>
    <row r="3901" spans="1:1" customFormat="1" ht="12.75" customHeight="1">
      <c r="A3901" s="19"/>
    </row>
    <row r="3902" spans="1:1" customFormat="1" ht="12.75" customHeight="1">
      <c r="A3902" s="19"/>
    </row>
    <row r="3903" spans="1:1" customFormat="1" ht="12.75" customHeight="1">
      <c r="A3903" s="19"/>
    </row>
    <row r="3904" spans="1:1" customFormat="1" ht="12.75" customHeight="1">
      <c r="A3904" s="19"/>
    </row>
    <row r="3905" spans="1:1" customFormat="1" ht="12.75" customHeight="1">
      <c r="A3905" s="19"/>
    </row>
    <row r="3906" spans="1:1" customFormat="1" ht="12.75" customHeight="1">
      <c r="A3906" s="19"/>
    </row>
    <row r="3907" spans="1:1" customFormat="1" ht="12.75" customHeight="1">
      <c r="A3907" s="19"/>
    </row>
    <row r="3908" spans="1:1" customFormat="1" ht="12.75" customHeight="1">
      <c r="A3908" s="19"/>
    </row>
    <row r="3909" spans="1:1" customFormat="1" ht="12.75" customHeight="1">
      <c r="A3909" s="19"/>
    </row>
    <row r="3910" spans="1:1" customFormat="1" ht="12.75" customHeight="1">
      <c r="A3910" s="19"/>
    </row>
    <row r="3911" spans="1:1" customFormat="1" ht="12.75" customHeight="1">
      <c r="A3911" s="19"/>
    </row>
    <row r="3912" spans="1:1" customFormat="1" ht="12.75" customHeight="1">
      <c r="A3912" s="19"/>
    </row>
    <row r="3913" spans="1:1" customFormat="1" ht="12.75" customHeight="1">
      <c r="A3913" s="19"/>
    </row>
    <row r="3914" spans="1:1" customFormat="1" ht="12.75" customHeight="1">
      <c r="A3914" s="19"/>
    </row>
    <row r="3915" spans="1:1" customFormat="1" ht="12.75" customHeight="1">
      <c r="A3915" s="19"/>
    </row>
    <row r="3916" spans="1:1" customFormat="1" ht="12.75" customHeight="1">
      <c r="A3916" s="19"/>
    </row>
    <row r="3917" spans="1:1" customFormat="1" ht="12.75" customHeight="1">
      <c r="A3917" s="19"/>
    </row>
    <row r="3918" spans="1:1" customFormat="1" ht="12.75" customHeight="1">
      <c r="A3918" s="19"/>
    </row>
    <row r="3919" spans="1:1" customFormat="1" ht="12.75" customHeight="1">
      <c r="A3919" s="19"/>
    </row>
    <row r="3920" spans="1:1" customFormat="1" ht="12.75" customHeight="1">
      <c r="A3920" s="19"/>
    </row>
    <row r="3921" spans="1:1" customFormat="1" ht="12.75" customHeight="1">
      <c r="A3921" s="19"/>
    </row>
    <row r="3922" spans="1:1" customFormat="1" ht="12.75" customHeight="1">
      <c r="A3922" s="19"/>
    </row>
    <row r="3923" spans="1:1" customFormat="1" ht="12.75" customHeight="1">
      <c r="A3923" s="19"/>
    </row>
    <row r="3924" spans="1:1" customFormat="1" ht="12.75" customHeight="1">
      <c r="A3924" s="19"/>
    </row>
    <row r="3925" spans="1:1" customFormat="1" ht="12.75" customHeight="1">
      <c r="A3925" s="19"/>
    </row>
    <row r="3926" spans="1:1" customFormat="1" ht="12.75" customHeight="1">
      <c r="A3926" s="19"/>
    </row>
    <row r="3927" spans="1:1" customFormat="1" ht="12.75" customHeight="1">
      <c r="A3927" s="19"/>
    </row>
    <row r="3928" spans="1:1" customFormat="1" ht="12.75" customHeight="1">
      <c r="A3928" s="19"/>
    </row>
    <row r="3929" spans="1:1" customFormat="1" ht="12.75" customHeight="1">
      <c r="A3929" s="19"/>
    </row>
    <row r="3930" spans="1:1" customFormat="1" ht="12.75" customHeight="1">
      <c r="A3930" s="19"/>
    </row>
    <row r="3931" spans="1:1" customFormat="1" ht="12.75" customHeight="1">
      <c r="A3931" s="19"/>
    </row>
    <row r="3932" spans="1:1" customFormat="1" ht="12.75" customHeight="1">
      <c r="A3932" s="19"/>
    </row>
    <row r="3933" spans="1:1" customFormat="1" ht="12.75" customHeight="1">
      <c r="A3933" s="19"/>
    </row>
    <row r="3934" spans="1:1" customFormat="1" ht="12.75" customHeight="1">
      <c r="A3934" s="19"/>
    </row>
    <row r="3935" spans="1:1" customFormat="1" ht="12.75" customHeight="1">
      <c r="A3935" s="19"/>
    </row>
    <row r="3936" spans="1:1" customFormat="1" ht="12.75" customHeight="1">
      <c r="A3936" s="19"/>
    </row>
    <row r="3937" spans="1:1" customFormat="1" ht="12.75" customHeight="1">
      <c r="A3937" s="19"/>
    </row>
    <row r="3938" spans="1:1" customFormat="1" ht="12.75" customHeight="1">
      <c r="A3938" s="19"/>
    </row>
    <row r="3939" spans="1:1" customFormat="1" ht="12.75" customHeight="1">
      <c r="A3939" s="19"/>
    </row>
    <row r="3940" spans="1:1" customFormat="1" ht="12.75" customHeight="1">
      <c r="A3940" s="19"/>
    </row>
    <row r="3941" spans="1:1" customFormat="1" ht="12.75" customHeight="1">
      <c r="A3941" s="19"/>
    </row>
    <row r="3942" spans="1:1" customFormat="1" ht="12.75" customHeight="1">
      <c r="A3942" s="19"/>
    </row>
    <row r="3943" spans="1:1" customFormat="1" ht="12.75" customHeight="1">
      <c r="A3943" s="19"/>
    </row>
    <row r="3944" spans="1:1" customFormat="1" ht="12.75" customHeight="1">
      <c r="A3944" s="19"/>
    </row>
    <row r="3945" spans="1:1" customFormat="1" ht="12.75" customHeight="1">
      <c r="A3945" s="19"/>
    </row>
    <row r="3946" spans="1:1" customFormat="1" ht="12.75" customHeight="1">
      <c r="A3946" s="19"/>
    </row>
    <row r="3947" spans="1:1" customFormat="1" ht="12.75" customHeight="1">
      <c r="A3947" s="19"/>
    </row>
    <row r="3948" spans="1:1" customFormat="1" ht="12.75" customHeight="1">
      <c r="A3948" s="19"/>
    </row>
    <row r="3949" spans="1:1" customFormat="1" ht="12.75" customHeight="1">
      <c r="A3949" s="19"/>
    </row>
    <row r="3950" spans="1:1" customFormat="1" ht="12.75" customHeight="1">
      <c r="A3950" s="19"/>
    </row>
    <row r="3951" spans="1:1" customFormat="1" ht="12.75" customHeight="1">
      <c r="A3951" s="19"/>
    </row>
    <row r="3952" spans="1:1" customFormat="1" ht="12.75" customHeight="1">
      <c r="A3952" s="19"/>
    </row>
    <row r="3953" spans="1:1" customFormat="1" ht="12.75" customHeight="1">
      <c r="A3953" s="19"/>
    </row>
    <row r="3954" spans="1:1" customFormat="1" ht="12.75" customHeight="1">
      <c r="A3954" s="19"/>
    </row>
    <row r="3955" spans="1:1" customFormat="1" ht="12.75" customHeight="1">
      <c r="A3955" s="19"/>
    </row>
    <row r="3956" spans="1:1" customFormat="1" ht="12.75" customHeight="1">
      <c r="A3956" s="19"/>
    </row>
    <row r="3957" spans="1:1" customFormat="1" ht="12.75" customHeight="1">
      <c r="A3957" s="19"/>
    </row>
    <row r="3958" spans="1:1" customFormat="1" ht="12.75" customHeight="1">
      <c r="A3958" s="19"/>
    </row>
    <row r="3959" spans="1:1" customFormat="1" ht="12.75" customHeight="1">
      <c r="A3959" s="19"/>
    </row>
    <row r="3960" spans="1:1" customFormat="1" ht="12.75" customHeight="1">
      <c r="A3960" s="19"/>
    </row>
    <row r="3961" spans="1:1" customFormat="1" ht="12.75" customHeight="1">
      <c r="A3961" s="19"/>
    </row>
    <row r="3962" spans="1:1" customFormat="1" ht="12.75" customHeight="1">
      <c r="A3962" s="19"/>
    </row>
    <row r="3963" spans="1:1" customFormat="1" ht="12.75" customHeight="1">
      <c r="A3963" s="19"/>
    </row>
    <row r="3964" spans="1:1" customFormat="1" ht="12.75" customHeight="1">
      <c r="A3964" s="19"/>
    </row>
    <row r="3965" spans="1:1" customFormat="1" ht="12.75" customHeight="1">
      <c r="A3965" s="19"/>
    </row>
    <row r="3966" spans="1:1" customFormat="1" ht="12.75" customHeight="1">
      <c r="A3966" s="19"/>
    </row>
    <row r="3967" spans="1:1" customFormat="1" ht="12.75" customHeight="1">
      <c r="A3967" s="19"/>
    </row>
    <row r="3968" spans="1:1" customFormat="1" ht="12.75" customHeight="1">
      <c r="A3968" s="19"/>
    </row>
    <row r="3969" spans="1:1" customFormat="1" ht="12.75" customHeight="1">
      <c r="A3969" s="19"/>
    </row>
    <row r="3970" spans="1:1" customFormat="1" ht="12.75" customHeight="1">
      <c r="A3970" s="19"/>
    </row>
    <row r="3971" spans="1:1" customFormat="1" ht="12.75" customHeight="1">
      <c r="A3971" s="19"/>
    </row>
    <row r="3972" spans="1:1" customFormat="1" ht="12.75" customHeight="1">
      <c r="A3972" s="19"/>
    </row>
    <row r="3973" spans="1:1" customFormat="1" ht="12.75" customHeight="1">
      <c r="A3973" s="19"/>
    </row>
    <row r="3974" spans="1:1" customFormat="1" ht="12.75" customHeight="1">
      <c r="A3974" s="19"/>
    </row>
    <row r="3975" spans="1:1" customFormat="1" ht="12.75" customHeight="1">
      <c r="A3975" s="19"/>
    </row>
    <row r="3976" spans="1:1" customFormat="1" ht="12.75" customHeight="1">
      <c r="A3976" s="19"/>
    </row>
    <row r="3977" spans="1:1" customFormat="1" ht="12.75" customHeight="1">
      <c r="A3977" s="19"/>
    </row>
    <row r="3978" spans="1:1" customFormat="1" ht="12.75" customHeight="1">
      <c r="A3978" s="19"/>
    </row>
    <row r="3979" spans="1:1" customFormat="1" ht="12.75" customHeight="1">
      <c r="A3979" s="19"/>
    </row>
    <row r="3980" spans="1:1" customFormat="1" ht="12.75" customHeight="1">
      <c r="A3980" s="19"/>
    </row>
    <row r="3981" spans="1:1" customFormat="1" ht="12.75" customHeight="1">
      <c r="A3981" s="19"/>
    </row>
    <row r="3982" spans="1:1" customFormat="1" ht="12.75" customHeight="1">
      <c r="A3982" s="19"/>
    </row>
    <row r="3983" spans="1:1" customFormat="1" ht="12.75" customHeight="1">
      <c r="A3983" s="19"/>
    </row>
    <row r="3984" spans="1:1" customFormat="1" ht="12.75" customHeight="1">
      <c r="A3984" s="19"/>
    </row>
    <row r="3985" spans="1:1" customFormat="1" ht="12.75" customHeight="1">
      <c r="A3985" s="19"/>
    </row>
    <row r="3986" spans="1:1" customFormat="1" ht="12.75" customHeight="1">
      <c r="A3986" s="19"/>
    </row>
    <row r="3987" spans="1:1" customFormat="1" ht="12.75" customHeight="1">
      <c r="A3987" s="19"/>
    </row>
    <row r="3988" spans="1:1" customFormat="1" ht="12.75" customHeight="1">
      <c r="A3988" s="19"/>
    </row>
    <row r="3989" spans="1:1" customFormat="1" ht="12.75" customHeight="1">
      <c r="A3989" s="19"/>
    </row>
    <row r="3990" spans="1:1" customFormat="1" ht="12.75" customHeight="1">
      <c r="A3990" s="19"/>
    </row>
    <row r="3991" spans="1:1" customFormat="1" ht="12.75" customHeight="1">
      <c r="A3991" s="19"/>
    </row>
    <row r="3992" spans="1:1" customFormat="1" ht="12.75" customHeight="1">
      <c r="A3992" s="19"/>
    </row>
    <row r="3993" spans="1:1" customFormat="1" ht="12.75" customHeight="1">
      <c r="A3993" s="19"/>
    </row>
    <row r="3994" spans="1:1" customFormat="1" ht="12.75" customHeight="1">
      <c r="A3994" s="19"/>
    </row>
    <row r="3995" spans="1:1" customFormat="1" ht="12.75" customHeight="1">
      <c r="A3995" s="19"/>
    </row>
    <row r="3996" spans="1:1" customFormat="1" ht="12.75" customHeight="1">
      <c r="A3996" s="19"/>
    </row>
    <row r="3997" spans="1:1" customFormat="1" ht="12.75" customHeight="1">
      <c r="A3997" s="19"/>
    </row>
    <row r="3998" spans="1:1" customFormat="1" ht="12.75" customHeight="1">
      <c r="A3998" s="19"/>
    </row>
    <row r="3999" spans="1:1" customFormat="1" ht="12.75" customHeight="1">
      <c r="A3999" s="19"/>
    </row>
    <row r="4000" spans="1:1" customFormat="1" ht="12.75" customHeight="1">
      <c r="A4000" s="19"/>
    </row>
    <row r="4001" spans="1:1" customFormat="1" ht="12.75" customHeight="1">
      <c r="A4001" s="19"/>
    </row>
    <row r="4002" spans="1:1" customFormat="1" ht="12.75" customHeight="1">
      <c r="A4002" s="19"/>
    </row>
    <row r="4003" spans="1:1" customFormat="1" ht="12.75" customHeight="1">
      <c r="A4003" s="19"/>
    </row>
    <row r="4004" spans="1:1" customFormat="1" ht="12.75" customHeight="1">
      <c r="A4004" s="19"/>
    </row>
    <row r="4005" spans="1:1" customFormat="1" ht="12.75" customHeight="1">
      <c r="A4005" s="19"/>
    </row>
    <row r="4006" spans="1:1" customFormat="1" ht="12.75" customHeight="1">
      <c r="A4006" s="19"/>
    </row>
    <row r="4007" spans="1:1" customFormat="1" ht="12.75" customHeight="1">
      <c r="A4007" s="19"/>
    </row>
    <row r="4008" spans="1:1" customFormat="1" ht="12.75" customHeight="1">
      <c r="A4008" s="19"/>
    </row>
    <row r="4009" spans="1:1" customFormat="1" ht="12.75" customHeight="1">
      <c r="A4009" s="19"/>
    </row>
    <row r="4010" spans="1:1" customFormat="1" ht="12.75" customHeight="1">
      <c r="A4010" s="19"/>
    </row>
    <row r="4011" spans="1:1" customFormat="1" ht="12.75" customHeight="1">
      <c r="A4011" s="19"/>
    </row>
    <row r="4012" spans="1:1" customFormat="1" ht="12.75" customHeight="1">
      <c r="A4012" s="19"/>
    </row>
    <row r="4013" spans="1:1" customFormat="1" ht="12.75" customHeight="1">
      <c r="A4013" s="19"/>
    </row>
    <row r="4014" spans="1:1" customFormat="1" ht="12.75" customHeight="1">
      <c r="A4014" s="19"/>
    </row>
    <row r="4015" spans="1:1" customFormat="1" ht="12.75" customHeight="1">
      <c r="A4015" s="19"/>
    </row>
    <row r="4016" spans="1:1" customFormat="1" ht="12.75" customHeight="1">
      <c r="A4016" s="19"/>
    </row>
    <row r="4017" spans="1:1" customFormat="1" ht="12.75" customHeight="1">
      <c r="A4017" s="19"/>
    </row>
    <row r="4018" spans="1:1" customFormat="1" ht="12.75" customHeight="1">
      <c r="A4018" s="19"/>
    </row>
    <row r="4019" spans="1:1" customFormat="1" ht="12.75" customHeight="1">
      <c r="A4019" s="19"/>
    </row>
    <row r="4020" spans="1:1" customFormat="1" ht="12.75" customHeight="1">
      <c r="A4020" s="19"/>
    </row>
    <row r="4021" spans="1:1" customFormat="1" ht="12.75" customHeight="1">
      <c r="A4021" s="19"/>
    </row>
    <row r="4022" spans="1:1" customFormat="1" ht="12.75" customHeight="1">
      <c r="A4022" s="19"/>
    </row>
    <row r="4023" spans="1:1" customFormat="1" ht="12.75" customHeight="1">
      <c r="A4023" s="19"/>
    </row>
    <row r="4024" spans="1:1" customFormat="1" ht="12.75" customHeight="1">
      <c r="A4024" s="19"/>
    </row>
    <row r="4025" spans="1:1" customFormat="1" ht="12.75" customHeight="1">
      <c r="A4025" s="19"/>
    </row>
    <row r="4026" spans="1:1" customFormat="1" ht="12.75" customHeight="1">
      <c r="A4026" s="19"/>
    </row>
    <row r="4027" spans="1:1" customFormat="1" ht="12.75" customHeight="1">
      <c r="A4027" s="19"/>
    </row>
    <row r="4028" spans="1:1" customFormat="1" ht="12.75" customHeight="1">
      <c r="A4028" s="19"/>
    </row>
    <row r="4029" spans="1:1" customFormat="1" ht="12.75" customHeight="1">
      <c r="A4029" s="19"/>
    </row>
    <row r="4030" spans="1:1" customFormat="1" ht="12.75" customHeight="1">
      <c r="A4030" s="19"/>
    </row>
    <row r="4031" spans="1:1" customFormat="1" ht="12.75" customHeight="1">
      <c r="A4031" s="19"/>
    </row>
    <row r="4032" spans="1:1" customFormat="1" ht="12.75" customHeight="1">
      <c r="A4032" s="19"/>
    </row>
    <row r="4033" spans="1:1" customFormat="1" ht="12.75" customHeight="1">
      <c r="A4033" s="19"/>
    </row>
    <row r="4034" spans="1:1" customFormat="1" ht="12.75" customHeight="1">
      <c r="A4034" s="19"/>
    </row>
    <row r="4035" spans="1:1" customFormat="1" ht="12.75" customHeight="1">
      <c r="A4035" s="19"/>
    </row>
    <row r="4036" spans="1:1" customFormat="1" ht="12.75" customHeight="1">
      <c r="A4036" s="19"/>
    </row>
    <row r="4037" spans="1:1" customFormat="1" ht="12.75" customHeight="1">
      <c r="A4037" s="19"/>
    </row>
    <row r="4038" spans="1:1" customFormat="1" ht="12.75" customHeight="1">
      <c r="A4038" s="19"/>
    </row>
    <row r="4039" spans="1:1" customFormat="1" ht="12.75" customHeight="1">
      <c r="A4039" s="19"/>
    </row>
    <row r="4040" spans="1:1" customFormat="1" ht="12.75" customHeight="1">
      <c r="A4040" s="19"/>
    </row>
    <row r="4041" spans="1:1" customFormat="1" ht="12.75" customHeight="1">
      <c r="A4041" s="19"/>
    </row>
    <row r="4042" spans="1:1" customFormat="1" ht="12.75" customHeight="1">
      <c r="A4042" s="19"/>
    </row>
    <row r="4043" spans="1:1" customFormat="1" ht="12.75" customHeight="1">
      <c r="A4043" s="19"/>
    </row>
    <row r="4044" spans="1:1" customFormat="1" ht="12.75" customHeight="1">
      <c r="A4044" s="19"/>
    </row>
    <row r="4045" spans="1:1" customFormat="1" ht="12.75" customHeight="1">
      <c r="A4045" s="19"/>
    </row>
    <row r="4046" spans="1:1" customFormat="1" ht="12.75" customHeight="1">
      <c r="A4046" s="19"/>
    </row>
    <row r="4047" spans="1:1" customFormat="1" ht="12.75" customHeight="1">
      <c r="A4047" s="19"/>
    </row>
    <row r="4048" spans="1:1" customFormat="1" ht="12.75" customHeight="1">
      <c r="A4048" s="19"/>
    </row>
    <row r="4049" spans="1:1" customFormat="1" ht="12.75" customHeight="1">
      <c r="A4049" s="19"/>
    </row>
    <row r="4050" spans="1:1" customFormat="1" ht="12.75" customHeight="1">
      <c r="A4050" s="19"/>
    </row>
    <row r="4051" spans="1:1" customFormat="1" ht="12.75" customHeight="1">
      <c r="A4051" s="19"/>
    </row>
    <row r="4052" spans="1:1" customFormat="1" ht="12.75" customHeight="1">
      <c r="A4052" s="19"/>
    </row>
    <row r="4053" spans="1:1" customFormat="1" ht="12.75" customHeight="1">
      <c r="A4053" s="19"/>
    </row>
    <row r="4054" spans="1:1" customFormat="1" ht="12.75" customHeight="1">
      <c r="A4054" s="19"/>
    </row>
    <row r="4055" spans="1:1" customFormat="1" ht="12.75" customHeight="1">
      <c r="A4055" s="19"/>
    </row>
    <row r="4056" spans="1:1" customFormat="1" ht="12.75" customHeight="1">
      <c r="A4056" s="19"/>
    </row>
    <row r="4057" spans="1:1" customFormat="1" ht="12.75" customHeight="1">
      <c r="A4057" s="19"/>
    </row>
    <row r="4058" spans="1:1" customFormat="1" ht="12.75" customHeight="1">
      <c r="A4058" s="19"/>
    </row>
    <row r="4059" spans="1:1" customFormat="1" ht="12.75" customHeight="1">
      <c r="A4059" s="19"/>
    </row>
    <row r="4060" spans="1:1" customFormat="1" ht="12.75" customHeight="1">
      <c r="A4060" s="19"/>
    </row>
    <row r="4061" spans="1:1" customFormat="1" ht="12.75" customHeight="1">
      <c r="A4061" s="19"/>
    </row>
    <row r="4062" spans="1:1" customFormat="1" ht="12.75" customHeight="1">
      <c r="A4062" s="19"/>
    </row>
    <row r="4063" spans="1:1" customFormat="1" ht="12.75" customHeight="1">
      <c r="A4063" s="19"/>
    </row>
    <row r="4064" spans="1:1" customFormat="1" ht="12.75" customHeight="1">
      <c r="A4064" s="19"/>
    </row>
    <row r="4065" spans="1:1" customFormat="1" ht="12.75" customHeight="1">
      <c r="A4065" s="19"/>
    </row>
    <row r="4066" spans="1:1" customFormat="1" ht="12.75" customHeight="1">
      <c r="A4066" s="19"/>
    </row>
    <row r="4067" spans="1:1" customFormat="1" ht="12.75" customHeight="1">
      <c r="A4067" s="19"/>
    </row>
    <row r="4068" spans="1:1" customFormat="1" ht="12.75" customHeight="1">
      <c r="A4068" s="19"/>
    </row>
    <row r="4069" spans="1:1" customFormat="1" ht="12.75" customHeight="1">
      <c r="A4069" s="19"/>
    </row>
    <row r="4070" spans="1:1" customFormat="1" ht="12.75" customHeight="1">
      <c r="A4070" s="19"/>
    </row>
    <row r="4071" spans="1:1" customFormat="1" ht="12.75" customHeight="1">
      <c r="A4071" s="19"/>
    </row>
    <row r="4072" spans="1:1" customFormat="1" ht="12.75" customHeight="1">
      <c r="A4072" s="19"/>
    </row>
    <row r="4073" spans="1:1" customFormat="1" ht="12.75" customHeight="1">
      <c r="A4073" s="19"/>
    </row>
    <row r="4074" spans="1:1" customFormat="1" ht="12.75" customHeight="1">
      <c r="A4074" s="19"/>
    </row>
    <row r="4075" spans="1:1" customFormat="1" ht="12.75" customHeight="1">
      <c r="A4075" s="19"/>
    </row>
    <row r="4076" spans="1:1" customFormat="1" ht="12.75" customHeight="1">
      <c r="A4076" s="19"/>
    </row>
    <row r="4077" spans="1:1" customFormat="1" ht="12.75" customHeight="1">
      <c r="A4077" s="19"/>
    </row>
    <row r="4078" spans="1:1" customFormat="1" ht="12.75" customHeight="1">
      <c r="A4078" s="19"/>
    </row>
    <row r="4079" spans="1:1" customFormat="1" ht="12.75" customHeight="1">
      <c r="A4079" s="19"/>
    </row>
    <row r="4080" spans="1:1" customFormat="1" ht="12.75" customHeight="1">
      <c r="A4080" s="19"/>
    </row>
    <row r="4081" spans="1:1" customFormat="1" ht="12.75" customHeight="1">
      <c r="A4081" s="19"/>
    </row>
    <row r="4082" spans="1:1" customFormat="1" ht="12.75" customHeight="1">
      <c r="A4082" s="19"/>
    </row>
    <row r="4083" spans="1:1" customFormat="1" ht="12.75" customHeight="1">
      <c r="A4083" s="19"/>
    </row>
    <row r="4084" spans="1:1" customFormat="1" ht="12.75" customHeight="1">
      <c r="A4084" s="19"/>
    </row>
    <row r="4085" spans="1:1" customFormat="1" ht="12.75" customHeight="1">
      <c r="A4085" s="19"/>
    </row>
    <row r="4086" spans="1:1" customFormat="1" ht="12.75" customHeight="1">
      <c r="A4086" s="19"/>
    </row>
    <row r="4087" spans="1:1" customFormat="1" ht="12.75" customHeight="1">
      <c r="A4087" s="19"/>
    </row>
    <row r="4088" spans="1:1" customFormat="1" ht="12.75" customHeight="1">
      <c r="A4088" s="19"/>
    </row>
    <row r="4089" spans="1:1" customFormat="1" ht="12.75" customHeight="1">
      <c r="A4089" s="19"/>
    </row>
    <row r="4090" spans="1:1" customFormat="1" ht="12.75" customHeight="1">
      <c r="A4090" s="19"/>
    </row>
    <row r="4091" spans="1:1" customFormat="1" ht="12.75" customHeight="1">
      <c r="A4091" s="19"/>
    </row>
    <row r="4092" spans="1:1" customFormat="1" ht="12.75" customHeight="1">
      <c r="A4092" s="19"/>
    </row>
    <row r="4093" spans="1:1" customFormat="1" ht="12.75" customHeight="1">
      <c r="A4093" s="19"/>
    </row>
    <row r="4094" spans="1:1" customFormat="1" ht="12.75" customHeight="1">
      <c r="A4094" s="19"/>
    </row>
    <row r="4095" spans="1:1" customFormat="1" ht="12.75" customHeight="1">
      <c r="A4095" s="19"/>
    </row>
    <row r="4096" spans="1:1" customFormat="1" ht="12.75" customHeight="1">
      <c r="A4096" s="19"/>
    </row>
    <row r="4097" spans="1:1" customFormat="1" ht="12.75" customHeight="1">
      <c r="A4097" s="19"/>
    </row>
    <row r="4098" spans="1:1" customFormat="1" ht="12.75" customHeight="1">
      <c r="A4098" s="19"/>
    </row>
    <row r="4099" spans="1:1" customFormat="1" ht="12.75" customHeight="1">
      <c r="A4099" s="19"/>
    </row>
    <row r="4100" spans="1:1" customFormat="1" ht="12.75" customHeight="1">
      <c r="A4100" s="19"/>
    </row>
    <row r="4101" spans="1:1" customFormat="1" ht="12.75" customHeight="1">
      <c r="A4101" s="19"/>
    </row>
    <row r="4102" spans="1:1" customFormat="1" ht="12.75" customHeight="1">
      <c r="A4102" s="19"/>
    </row>
    <row r="4103" spans="1:1" customFormat="1" ht="12.75" customHeight="1">
      <c r="A4103" s="19"/>
    </row>
    <row r="4104" spans="1:1" customFormat="1" ht="12.75" customHeight="1">
      <c r="A4104" s="19"/>
    </row>
    <row r="4105" spans="1:1" customFormat="1" ht="12.75" customHeight="1">
      <c r="A4105" s="19"/>
    </row>
    <row r="4106" spans="1:1" customFormat="1" ht="12.75" customHeight="1">
      <c r="A4106" s="19"/>
    </row>
    <row r="4107" spans="1:1" customFormat="1" ht="12.75" customHeight="1">
      <c r="A4107" s="19"/>
    </row>
    <row r="4108" spans="1:1" customFormat="1" ht="12.75" customHeight="1">
      <c r="A4108" s="19"/>
    </row>
    <row r="4109" spans="1:1" customFormat="1" ht="12.75" customHeight="1">
      <c r="A4109" s="19"/>
    </row>
    <row r="4110" spans="1:1" customFormat="1" ht="12.75" customHeight="1">
      <c r="A4110" s="19"/>
    </row>
    <row r="4111" spans="1:1" customFormat="1" ht="12.75" customHeight="1">
      <c r="A4111" s="19"/>
    </row>
    <row r="4112" spans="1:1" customFormat="1" ht="12.75" customHeight="1">
      <c r="A4112" s="19"/>
    </row>
    <row r="4113" spans="1:1" customFormat="1" ht="12.75" customHeight="1">
      <c r="A4113" s="19"/>
    </row>
    <row r="4114" spans="1:1" customFormat="1" ht="12.75" customHeight="1">
      <c r="A4114" s="19"/>
    </row>
    <row r="4115" spans="1:1" customFormat="1" ht="12.75" customHeight="1">
      <c r="A4115" s="19"/>
    </row>
    <row r="4116" spans="1:1" customFormat="1" ht="12.75" customHeight="1">
      <c r="A4116" s="19"/>
    </row>
    <row r="4117" spans="1:1" customFormat="1" ht="12.75" customHeight="1">
      <c r="A4117" s="19"/>
    </row>
    <row r="4118" spans="1:1" customFormat="1" ht="12.75" customHeight="1">
      <c r="A4118" s="19"/>
    </row>
    <row r="4119" spans="1:1" customFormat="1" ht="12.75" customHeight="1">
      <c r="A4119" s="19"/>
    </row>
    <row r="4120" spans="1:1" customFormat="1" ht="12.75" customHeight="1">
      <c r="A4120" s="19"/>
    </row>
    <row r="4121" spans="1:1" customFormat="1" ht="12.75" customHeight="1">
      <c r="A4121" s="19"/>
    </row>
    <row r="4122" spans="1:1" customFormat="1" ht="12.75" customHeight="1">
      <c r="A4122" s="19"/>
    </row>
    <row r="4123" spans="1:1" customFormat="1" ht="12.75" customHeight="1">
      <c r="A4123" s="19"/>
    </row>
    <row r="4124" spans="1:1" customFormat="1" ht="12.75" customHeight="1">
      <c r="A4124" s="19"/>
    </row>
    <row r="4125" spans="1:1" customFormat="1" ht="12.75" customHeight="1">
      <c r="A4125" s="19"/>
    </row>
    <row r="4126" spans="1:1" customFormat="1" ht="12.75" customHeight="1">
      <c r="A4126" s="19"/>
    </row>
    <row r="4127" spans="1:1" customFormat="1" ht="12.75" customHeight="1">
      <c r="A4127" s="19"/>
    </row>
    <row r="4128" spans="1:1" customFormat="1" ht="12.75" customHeight="1">
      <c r="A4128" s="19"/>
    </row>
    <row r="4129" spans="1:1" customFormat="1" ht="12.75" customHeight="1">
      <c r="A4129" s="19"/>
    </row>
    <row r="4130" spans="1:1" customFormat="1" ht="12.75" customHeight="1">
      <c r="A4130" s="19"/>
    </row>
    <row r="4131" spans="1:1" customFormat="1" ht="12.75" customHeight="1">
      <c r="A4131" s="19"/>
    </row>
    <row r="4132" spans="1:1" customFormat="1" ht="12.75" customHeight="1">
      <c r="A4132" s="19"/>
    </row>
    <row r="4133" spans="1:1" customFormat="1" ht="12.75" customHeight="1">
      <c r="A4133" s="19"/>
    </row>
    <row r="4134" spans="1:1" customFormat="1" ht="12.75" customHeight="1">
      <c r="A4134" s="19"/>
    </row>
    <row r="4135" spans="1:1" customFormat="1" ht="12.75" customHeight="1">
      <c r="A4135" s="19"/>
    </row>
    <row r="4136" spans="1:1" customFormat="1" ht="12.75" customHeight="1">
      <c r="A4136" s="19"/>
    </row>
    <row r="4137" spans="1:1" customFormat="1" ht="12.75" customHeight="1">
      <c r="A4137" s="19"/>
    </row>
    <row r="4138" spans="1:1" customFormat="1" ht="12.75" customHeight="1">
      <c r="A4138" s="19"/>
    </row>
    <row r="4139" spans="1:1" customFormat="1" ht="12.75" customHeight="1">
      <c r="A4139" s="19"/>
    </row>
    <row r="4140" spans="1:1" customFormat="1" ht="12.75" customHeight="1">
      <c r="A4140" s="19"/>
    </row>
    <row r="4141" spans="1:1" customFormat="1" ht="12.75" customHeight="1">
      <c r="A4141" s="19"/>
    </row>
    <row r="4142" spans="1:1" customFormat="1" ht="12.75" customHeight="1">
      <c r="A4142" s="19"/>
    </row>
    <row r="4143" spans="1:1" customFormat="1" ht="12.75" customHeight="1">
      <c r="A4143" s="19"/>
    </row>
    <row r="4144" spans="1:1" customFormat="1" ht="12.75" customHeight="1">
      <c r="A4144" s="19"/>
    </row>
    <row r="4145" spans="1:1" customFormat="1" ht="12.75" customHeight="1">
      <c r="A4145" s="19"/>
    </row>
    <row r="4146" spans="1:1" customFormat="1" ht="12.75" customHeight="1">
      <c r="A4146" s="19"/>
    </row>
    <row r="4147" spans="1:1" customFormat="1" ht="12.75" customHeight="1">
      <c r="A4147" s="19"/>
    </row>
    <row r="4148" spans="1:1" customFormat="1" ht="12.75" customHeight="1">
      <c r="A4148" s="19"/>
    </row>
    <row r="4149" spans="1:1" customFormat="1" ht="12.75" customHeight="1">
      <c r="A4149" s="19"/>
    </row>
    <row r="4150" spans="1:1" customFormat="1" ht="12.75" customHeight="1">
      <c r="A4150" s="19"/>
    </row>
    <row r="4151" spans="1:1" customFormat="1" ht="12.75" customHeight="1">
      <c r="A4151" s="19"/>
    </row>
    <row r="4152" spans="1:1" customFormat="1" ht="12.75" customHeight="1">
      <c r="A4152" s="19"/>
    </row>
    <row r="4153" spans="1:1" customFormat="1" ht="12.75" customHeight="1">
      <c r="A4153" s="19"/>
    </row>
    <row r="4154" spans="1:1" customFormat="1" ht="12.75" customHeight="1">
      <c r="A4154" s="19"/>
    </row>
    <row r="4155" spans="1:1" customFormat="1" ht="12.75" customHeight="1">
      <c r="A4155" s="19"/>
    </row>
    <row r="4156" spans="1:1" customFormat="1" ht="12.75" customHeight="1">
      <c r="A4156" s="19"/>
    </row>
    <row r="4157" spans="1:1" customFormat="1" ht="12.75" customHeight="1">
      <c r="A4157" s="19"/>
    </row>
    <row r="4158" spans="1:1" customFormat="1" ht="12.75" customHeight="1">
      <c r="A4158" s="19"/>
    </row>
    <row r="4159" spans="1:1" customFormat="1" ht="12.75" customHeight="1">
      <c r="A4159" s="19"/>
    </row>
    <row r="4160" spans="1:1" customFormat="1" ht="12.75" customHeight="1">
      <c r="A4160" s="19"/>
    </row>
    <row r="4161" spans="1:1" customFormat="1" ht="12.75" customHeight="1">
      <c r="A4161" s="19"/>
    </row>
    <row r="4162" spans="1:1" customFormat="1" ht="12.75" customHeight="1">
      <c r="A4162" s="19"/>
    </row>
    <row r="4163" spans="1:1" customFormat="1" ht="12.75" customHeight="1">
      <c r="A4163" s="19"/>
    </row>
    <row r="4164" spans="1:1" customFormat="1" ht="12.75" customHeight="1">
      <c r="A4164" s="19"/>
    </row>
    <row r="4165" spans="1:1" customFormat="1" ht="12.75" customHeight="1">
      <c r="A4165" s="19"/>
    </row>
    <row r="4166" spans="1:1" customFormat="1" ht="12.75" customHeight="1">
      <c r="A4166" s="19"/>
    </row>
    <row r="4167" spans="1:1" customFormat="1" ht="12.75" customHeight="1">
      <c r="A4167" s="19"/>
    </row>
    <row r="4168" spans="1:1" customFormat="1" ht="12.75" customHeight="1">
      <c r="A4168" s="19"/>
    </row>
    <row r="4169" spans="1:1" customFormat="1" ht="12.75" customHeight="1">
      <c r="A4169" s="19"/>
    </row>
    <row r="4170" spans="1:1" customFormat="1" ht="12.75" customHeight="1">
      <c r="A4170" s="19"/>
    </row>
    <row r="4171" spans="1:1" customFormat="1" ht="12.75" customHeight="1">
      <c r="A4171" s="19"/>
    </row>
    <row r="4172" spans="1:1" customFormat="1" ht="12.75" customHeight="1">
      <c r="A4172" s="19"/>
    </row>
    <row r="4173" spans="1:1" customFormat="1" ht="12.75" customHeight="1">
      <c r="A4173" s="19"/>
    </row>
    <row r="4174" spans="1:1" customFormat="1" ht="12.75" customHeight="1">
      <c r="A4174" s="19"/>
    </row>
    <row r="4175" spans="1:1" customFormat="1" ht="12.75" customHeight="1">
      <c r="A4175" s="19"/>
    </row>
    <row r="4176" spans="1:1" customFormat="1" ht="12.75" customHeight="1">
      <c r="A4176" s="19"/>
    </row>
    <row r="4177" spans="1:1" customFormat="1" ht="12.75" customHeight="1">
      <c r="A4177" s="19"/>
    </row>
    <row r="4178" spans="1:1" customFormat="1" ht="12.75" customHeight="1">
      <c r="A4178" s="19"/>
    </row>
    <row r="4179" spans="1:1" customFormat="1" ht="12.75" customHeight="1">
      <c r="A4179" s="19"/>
    </row>
    <row r="4180" spans="1:1" customFormat="1" ht="12.75" customHeight="1">
      <c r="A4180" s="19"/>
    </row>
    <row r="4181" spans="1:1" customFormat="1" ht="12.75" customHeight="1">
      <c r="A4181" s="19"/>
    </row>
    <row r="4182" spans="1:1" customFormat="1" ht="12.75" customHeight="1">
      <c r="A4182" s="19"/>
    </row>
    <row r="4183" spans="1:1" customFormat="1" ht="12.75" customHeight="1">
      <c r="A4183" s="19"/>
    </row>
    <row r="4184" spans="1:1" customFormat="1" ht="12.75" customHeight="1">
      <c r="A4184" s="19"/>
    </row>
    <row r="4185" spans="1:1" customFormat="1" ht="12.75" customHeight="1">
      <c r="A4185" s="19"/>
    </row>
    <row r="4186" spans="1:1" customFormat="1" ht="12.75" customHeight="1">
      <c r="A4186" s="19"/>
    </row>
    <row r="4187" spans="1:1" customFormat="1" ht="12.75" customHeight="1">
      <c r="A4187" s="19"/>
    </row>
    <row r="4188" spans="1:1" customFormat="1" ht="12.75" customHeight="1">
      <c r="A4188" s="19"/>
    </row>
    <row r="4189" spans="1:1" customFormat="1" ht="12.75" customHeight="1">
      <c r="A4189" s="19"/>
    </row>
    <row r="4190" spans="1:1" customFormat="1" ht="12.75" customHeight="1">
      <c r="A4190" s="19"/>
    </row>
    <row r="4191" spans="1:1" customFormat="1" ht="12.75" customHeight="1">
      <c r="A4191" s="19"/>
    </row>
    <row r="4192" spans="1:1" customFormat="1" ht="12.75" customHeight="1">
      <c r="A4192" s="19"/>
    </row>
    <row r="4193" spans="1:1" customFormat="1" ht="12.75" customHeight="1">
      <c r="A4193" s="19"/>
    </row>
    <row r="4194" spans="1:1" customFormat="1" ht="12.75" customHeight="1">
      <c r="A4194" s="19"/>
    </row>
    <row r="4195" spans="1:1" customFormat="1" ht="12.75" customHeight="1">
      <c r="A4195" s="19"/>
    </row>
    <row r="4196" spans="1:1" customFormat="1" ht="12.75" customHeight="1">
      <c r="A4196" s="19"/>
    </row>
    <row r="4197" spans="1:1" customFormat="1" ht="12.75" customHeight="1">
      <c r="A4197" s="19"/>
    </row>
    <row r="4198" spans="1:1" customFormat="1" ht="12.75" customHeight="1">
      <c r="A4198" s="19"/>
    </row>
    <row r="4199" spans="1:1" customFormat="1" ht="12.75" customHeight="1">
      <c r="A4199" s="19"/>
    </row>
    <row r="4200" spans="1:1" customFormat="1" ht="12.75" customHeight="1">
      <c r="A4200" s="19"/>
    </row>
    <row r="4201" spans="1:1" customFormat="1" ht="12.75" customHeight="1">
      <c r="A4201" s="19"/>
    </row>
    <row r="4202" spans="1:1" customFormat="1" ht="12.75" customHeight="1">
      <c r="A4202" s="19"/>
    </row>
    <row r="4203" spans="1:1" customFormat="1" ht="12.75" customHeight="1">
      <c r="A4203" s="19"/>
    </row>
    <row r="4204" spans="1:1" customFormat="1" ht="12.75" customHeight="1">
      <c r="A4204" s="19"/>
    </row>
    <row r="4205" spans="1:1" customFormat="1" ht="12.75" customHeight="1">
      <c r="A4205" s="19"/>
    </row>
    <row r="4206" spans="1:1" customFormat="1" ht="12.75" customHeight="1">
      <c r="A4206" s="19"/>
    </row>
    <row r="4207" spans="1:1" customFormat="1" ht="12.75" customHeight="1">
      <c r="A4207" s="19"/>
    </row>
    <row r="4208" spans="1:1" customFormat="1" ht="12.75" customHeight="1">
      <c r="A4208" s="19"/>
    </row>
    <row r="4209" spans="1:1" customFormat="1" ht="12.75" customHeight="1">
      <c r="A4209" s="19"/>
    </row>
    <row r="4210" spans="1:1" customFormat="1" ht="12.75" customHeight="1">
      <c r="A4210" s="19"/>
    </row>
    <row r="4211" spans="1:1" customFormat="1" ht="12.75" customHeight="1">
      <c r="A4211" s="19"/>
    </row>
    <row r="4212" spans="1:1" customFormat="1" ht="12.75" customHeight="1">
      <c r="A4212" s="19"/>
    </row>
    <row r="4213" spans="1:1" customFormat="1" ht="12.75" customHeight="1">
      <c r="A4213" s="19"/>
    </row>
    <row r="4214" spans="1:1" customFormat="1" ht="12.75" customHeight="1">
      <c r="A4214" s="19"/>
    </row>
    <row r="4215" spans="1:1" customFormat="1" ht="12.75" customHeight="1">
      <c r="A4215" s="19"/>
    </row>
    <row r="4216" spans="1:1" customFormat="1" ht="12.75" customHeight="1">
      <c r="A4216" s="19"/>
    </row>
    <row r="4217" spans="1:1" customFormat="1" ht="12.75" customHeight="1">
      <c r="A4217" s="19"/>
    </row>
    <row r="4218" spans="1:1" customFormat="1" ht="12.75" customHeight="1">
      <c r="A4218" s="19"/>
    </row>
    <row r="4219" spans="1:1" customFormat="1" ht="12.75" customHeight="1">
      <c r="A4219" s="19"/>
    </row>
    <row r="4220" spans="1:1" customFormat="1" ht="12.75" customHeight="1">
      <c r="A4220" s="19"/>
    </row>
    <row r="4221" spans="1:1" customFormat="1" ht="12.75" customHeight="1">
      <c r="A4221" s="19"/>
    </row>
    <row r="4222" spans="1:1" customFormat="1" ht="12.75" customHeight="1">
      <c r="A4222" s="19"/>
    </row>
    <row r="4223" spans="1:1" customFormat="1" ht="12.75" customHeight="1">
      <c r="A4223" s="19"/>
    </row>
    <row r="4224" spans="1:1" customFormat="1" ht="12.75" customHeight="1">
      <c r="A4224" s="19"/>
    </row>
    <row r="4225" spans="1:1" customFormat="1" ht="12.75" customHeight="1">
      <c r="A4225" s="19"/>
    </row>
    <row r="4226" spans="1:1" customFormat="1" ht="12.75" customHeight="1">
      <c r="A4226" s="19"/>
    </row>
    <row r="4227" spans="1:1" customFormat="1" ht="12.75" customHeight="1">
      <c r="A4227" s="19"/>
    </row>
    <row r="4228" spans="1:1" customFormat="1" ht="12.75" customHeight="1">
      <c r="A4228" s="19"/>
    </row>
    <row r="4229" spans="1:1" customFormat="1" ht="12.75" customHeight="1">
      <c r="A4229" s="19"/>
    </row>
    <row r="4230" spans="1:1" customFormat="1" ht="12.75" customHeight="1">
      <c r="A4230" s="19"/>
    </row>
    <row r="4231" spans="1:1" customFormat="1" ht="12.75" customHeight="1">
      <c r="A4231" s="19"/>
    </row>
    <row r="4232" spans="1:1" customFormat="1" ht="12.75" customHeight="1">
      <c r="A4232" s="19"/>
    </row>
    <row r="4233" spans="1:1" customFormat="1" ht="12.75" customHeight="1">
      <c r="A4233" s="19"/>
    </row>
    <row r="4234" spans="1:1" customFormat="1" ht="12.75" customHeight="1">
      <c r="A4234" s="19"/>
    </row>
    <row r="4235" spans="1:1" customFormat="1" ht="12.75" customHeight="1">
      <c r="A4235" s="19"/>
    </row>
    <row r="4236" spans="1:1" customFormat="1" ht="12.75" customHeight="1">
      <c r="A4236" s="19"/>
    </row>
    <row r="4237" spans="1:1" customFormat="1" ht="12.75" customHeight="1">
      <c r="A4237" s="19"/>
    </row>
    <row r="4238" spans="1:1" customFormat="1" ht="12.75" customHeight="1">
      <c r="A4238" s="19"/>
    </row>
    <row r="4239" spans="1:1" customFormat="1" ht="12.75" customHeight="1">
      <c r="A4239" s="19"/>
    </row>
    <row r="4240" spans="1:1" customFormat="1" ht="12.75" customHeight="1">
      <c r="A4240" s="19"/>
    </row>
    <row r="4241" spans="1:1" customFormat="1" ht="12.75" customHeight="1">
      <c r="A4241" s="19"/>
    </row>
    <row r="4242" spans="1:1" customFormat="1" ht="12.75" customHeight="1">
      <c r="A4242" s="19"/>
    </row>
    <row r="4243" spans="1:1" customFormat="1" ht="12.75" customHeight="1">
      <c r="A4243" s="19"/>
    </row>
    <row r="4244" spans="1:1" customFormat="1" ht="12.75" customHeight="1">
      <c r="A4244" s="19"/>
    </row>
    <row r="4245" spans="1:1" customFormat="1" ht="12.75" customHeight="1">
      <c r="A4245" s="19"/>
    </row>
    <row r="4246" spans="1:1" customFormat="1" ht="12.75" customHeight="1">
      <c r="A4246" s="19"/>
    </row>
    <row r="4247" spans="1:1" customFormat="1" ht="12.75" customHeight="1">
      <c r="A4247" s="19"/>
    </row>
    <row r="4248" spans="1:1" customFormat="1" ht="12.75" customHeight="1">
      <c r="A4248" s="19"/>
    </row>
    <row r="4249" spans="1:1" customFormat="1" ht="12.75" customHeight="1">
      <c r="A4249" s="19"/>
    </row>
    <row r="4250" spans="1:1" customFormat="1" ht="12.75" customHeight="1">
      <c r="A4250" s="19"/>
    </row>
    <row r="4251" spans="1:1" customFormat="1" ht="12.75" customHeight="1">
      <c r="A4251" s="19"/>
    </row>
    <row r="4252" spans="1:1" customFormat="1" ht="12.75" customHeight="1">
      <c r="A4252" s="19"/>
    </row>
    <row r="4253" spans="1:1" customFormat="1" ht="12.75" customHeight="1">
      <c r="A4253" s="19"/>
    </row>
    <row r="4254" spans="1:1" customFormat="1" ht="12.75" customHeight="1">
      <c r="A4254" s="19"/>
    </row>
    <row r="4255" spans="1:1" customFormat="1" ht="12.75" customHeight="1">
      <c r="A4255" s="19"/>
    </row>
    <row r="4256" spans="1:1" customFormat="1" ht="12.75" customHeight="1">
      <c r="A4256" s="19"/>
    </row>
    <row r="4257" spans="1:1" customFormat="1" ht="12.75" customHeight="1">
      <c r="A4257" s="19"/>
    </row>
    <row r="4258" spans="1:1" customFormat="1" ht="12.75" customHeight="1">
      <c r="A4258" s="19"/>
    </row>
    <row r="4259" spans="1:1" customFormat="1" ht="12.75" customHeight="1">
      <c r="A4259" s="19"/>
    </row>
    <row r="4260" spans="1:1" customFormat="1" ht="12.75" customHeight="1">
      <c r="A4260" s="19"/>
    </row>
    <row r="4261" spans="1:1" customFormat="1" ht="12.75" customHeight="1">
      <c r="A4261" s="19"/>
    </row>
    <row r="4262" spans="1:1" customFormat="1" ht="12.75" customHeight="1">
      <c r="A4262" s="19"/>
    </row>
    <row r="4263" spans="1:1" customFormat="1" ht="12.75" customHeight="1">
      <c r="A4263" s="19"/>
    </row>
    <row r="4264" spans="1:1" customFormat="1" ht="12.75" customHeight="1">
      <c r="A4264" s="19"/>
    </row>
    <row r="4265" spans="1:1" customFormat="1" ht="12.75" customHeight="1">
      <c r="A4265" s="19"/>
    </row>
    <row r="4266" spans="1:1" customFormat="1" ht="12.75" customHeight="1">
      <c r="A4266" s="19"/>
    </row>
    <row r="4267" spans="1:1" customFormat="1" ht="12.75" customHeight="1">
      <c r="A4267" s="19"/>
    </row>
    <row r="4268" spans="1:1" customFormat="1" ht="12.75" customHeight="1">
      <c r="A4268" s="19"/>
    </row>
    <row r="4269" spans="1:1" customFormat="1" ht="12.75" customHeight="1">
      <c r="A4269" s="19"/>
    </row>
    <row r="4270" spans="1:1" customFormat="1" ht="12.75" customHeight="1">
      <c r="A4270" s="19"/>
    </row>
    <row r="4271" spans="1:1" customFormat="1" ht="12.75" customHeight="1">
      <c r="A4271" s="19"/>
    </row>
    <row r="4272" spans="1:1" customFormat="1" ht="12.75" customHeight="1">
      <c r="A4272" s="19"/>
    </row>
    <row r="4273" spans="1:1" customFormat="1" ht="12.75" customHeight="1">
      <c r="A4273" s="19"/>
    </row>
    <row r="4274" spans="1:1" customFormat="1" ht="12.75" customHeight="1">
      <c r="A4274" s="19"/>
    </row>
    <row r="4275" spans="1:1" customFormat="1" ht="12.75" customHeight="1">
      <c r="A4275" s="19"/>
    </row>
    <row r="4276" spans="1:1" customFormat="1" ht="12.75" customHeight="1">
      <c r="A4276" s="19"/>
    </row>
    <row r="4277" spans="1:1" customFormat="1" ht="12.75" customHeight="1">
      <c r="A4277" s="19"/>
    </row>
    <row r="4278" spans="1:1" customFormat="1" ht="12.75" customHeight="1">
      <c r="A4278" s="19"/>
    </row>
    <row r="4279" spans="1:1" customFormat="1" ht="12.75" customHeight="1">
      <c r="A4279" s="19"/>
    </row>
    <row r="4280" spans="1:1" customFormat="1" ht="12.75" customHeight="1">
      <c r="A4280" s="19"/>
    </row>
    <row r="4281" spans="1:1" customFormat="1" ht="12.75" customHeight="1">
      <c r="A4281" s="19"/>
    </row>
    <row r="4282" spans="1:1" customFormat="1" ht="12.75" customHeight="1">
      <c r="A4282" s="19"/>
    </row>
    <row r="4283" spans="1:1" customFormat="1" ht="12.75" customHeight="1">
      <c r="A4283" s="19"/>
    </row>
    <row r="4284" spans="1:1" customFormat="1" ht="12.75" customHeight="1">
      <c r="A4284" s="19"/>
    </row>
    <row r="4285" spans="1:1" customFormat="1" ht="12.75" customHeight="1">
      <c r="A4285" s="19"/>
    </row>
    <row r="4286" spans="1:1" customFormat="1" ht="12.75" customHeight="1">
      <c r="A4286" s="19"/>
    </row>
    <row r="4287" spans="1:1" customFormat="1" ht="12.75" customHeight="1">
      <c r="A4287" s="19"/>
    </row>
    <row r="4288" spans="1:1" customFormat="1" ht="12.75" customHeight="1">
      <c r="A4288" s="19"/>
    </row>
    <row r="4289" spans="1:1" customFormat="1" ht="12.75" customHeight="1">
      <c r="A4289" s="19"/>
    </row>
    <row r="4290" spans="1:1" customFormat="1" ht="12.75" customHeight="1">
      <c r="A4290" s="19"/>
    </row>
    <row r="4291" spans="1:1" customFormat="1" ht="12.75" customHeight="1">
      <c r="A4291" s="19"/>
    </row>
    <row r="4292" spans="1:1" customFormat="1" ht="12.75" customHeight="1">
      <c r="A4292" s="19"/>
    </row>
    <row r="4293" spans="1:1" customFormat="1" ht="12.75" customHeight="1">
      <c r="A4293" s="19"/>
    </row>
    <row r="4294" spans="1:1" customFormat="1" ht="12.75" customHeight="1">
      <c r="A4294" s="19"/>
    </row>
    <row r="4295" spans="1:1" customFormat="1" ht="12.75" customHeight="1">
      <c r="A4295" s="19"/>
    </row>
    <row r="4296" spans="1:1" customFormat="1" ht="12.75" customHeight="1">
      <c r="A4296" s="19"/>
    </row>
    <row r="4297" spans="1:1" customFormat="1" ht="12.75" customHeight="1">
      <c r="A4297" s="19"/>
    </row>
    <row r="4298" spans="1:1" customFormat="1" ht="12.75" customHeight="1">
      <c r="A4298" s="19"/>
    </row>
    <row r="4299" spans="1:1" customFormat="1" ht="12.75" customHeight="1">
      <c r="A4299" s="19"/>
    </row>
    <row r="4300" spans="1:1" customFormat="1" ht="12.75" customHeight="1">
      <c r="A4300" s="19"/>
    </row>
    <row r="4301" spans="1:1" customFormat="1" ht="12.75" customHeight="1">
      <c r="A4301" s="19"/>
    </row>
    <row r="4302" spans="1:1" customFormat="1" ht="12.75" customHeight="1">
      <c r="A4302" s="19"/>
    </row>
    <row r="4303" spans="1:1" customFormat="1" ht="12.75" customHeight="1">
      <c r="A4303" s="19"/>
    </row>
    <row r="4304" spans="1:1" customFormat="1" ht="12.75" customHeight="1">
      <c r="A4304" s="19"/>
    </row>
    <row r="4305" spans="1:1" customFormat="1" ht="12.75" customHeight="1">
      <c r="A4305" s="19"/>
    </row>
    <row r="4306" spans="1:1" customFormat="1" ht="12.75" customHeight="1">
      <c r="A4306" s="19"/>
    </row>
    <row r="4307" spans="1:1" customFormat="1" ht="12.75" customHeight="1">
      <c r="A4307" s="19"/>
    </row>
    <row r="4308" spans="1:1" customFormat="1" ht="12.75" customHeight="1">
      <c r="A4308" s="19"/>
    </row>
    <row r="4309" spans="1:1" customFormat="1" ht="12.75" customHeight="1">
      <c r="A4309" s="19"/>
    </row>
    <row r="4310" spans="1:1" customFormat="1" ht="12.75" customHeight="1">
      <c r="A4310" s="19"/>
    </row>
    <row r="4311" spans="1:1" customFormat="1" ht="12.75" customHeight="1">
      <c r="A4311" s="19"/>
    </row>
    <row r="4312" spans="1:1" customFormat="1" ht="12.75" customHeight="1">
      <c r="A4312" s="19"/>
    </row>
    <row r="4313" spans="1:1" customFormat="1" ht="12.75" customHeight="1">
      <c r="A4313" s="19"/>
    </row>
    <row r="4314" spans="1:1" customFormat="1" ht="12.75" customHeight="1">
      <c r="A4314" s="19"/>
    </row>
    <row r="4315" spans="1:1" customFormat="1" ht="12.75" customHeight="1">
      <c r="A4315" s="19"/>
    </row>
    <row r="4316" spans="1:1" customFormat="1" ht="12.75" customHeight="1">
      <c r="A4316" s="19"/>
    </row>
    <row r="4317" spans="1:1" customFormat="1" ht="12.75" customHeight="1">
      <c r="A4317" s="19"/>
    </row>
    <row r="4318" spans="1:1" customFormat="1" ht="12.75" customHeight="1">
      <c r="A4318" s="19"/>
    </row>
    <row r="4319" spans="1:1" customFormat="1" ht="12.75" customHeight="1">
      <c r="A4319" s="19"/>
    </row>
    <row r="4320" spans="1:1" customFormat="1" ht="12.75" customHeight="1">
      <c r="A4320" s="19"/>
    </row>
    <row r="4321" spans="1:1" customFormat="1" ht="12.75" customHeight="1">
      <c r="A4321" s="19"/>
    </row>
    <row r="4322" spans="1:1" customFormat="1" ht="12.75" customHeight="1">
      <c r="A4322" s="19"/>
    </row>
    <row r="4323" spans="1:1" customFormat="1" ht="12.75" customHeight="1">
      <c r="A4323" s="19"/>
    </row>
    <row r="4324" spans="1:1" customFormat="1" ht="12.75" customHeight="1">
      <c r="A4324" s="19"/>
    </row>
    <row r="4325" spans="1:1" customFormat="1" ht="12.75" customHeight="1">
      <c r="A4325" s="19"/>
    </row>
    <row r="4326" spans="1:1" customFormat="1" ht="12.75" customHeight="1">
      <c r="A4326" s="19"/>
    </row>
    <row r="4327" spans="1:1" customFormat="1" ht="12.75" customHeight="1">
      <c r="A4327" s="19"/>
    </row>
    <row r="4328" spans="1:1" customFormat="1" ht="12.75" customHeight="1">
      <c r="A4328" s="19"/>
    </row>
    <row r="4329" spans="1:1" customFormat="1" ht="12.75" customHeight="1">
      <c r="A4329" s="19"/>
    </row>
    <row r="4330" spans="1:1" customFormat="1" ht="12.75" customHeight="1">
      <c r="A4330" s="19"/>
    </row>
    <row r="4331" spans="1:1" customFormat="1" ht="12.75" customHeight="1">
      <c r="A4331" s="19"/>
    </row>
    <row r="4332" spans="1:1" customFormat="1" ht="12.75" customHeight="1">
      <c r="A4332" s="19"/>
    </row>
    <row r="4333" spans="1:1" customFormat="1" ht="12.75" customHeight="1">
      <c r="A4333" s="19"/>
    </row>
    <row r="4334" spans="1:1" customFormat="1" ht="12.75" customHeight="1">
      <c r="A4334" s="19"/>
    </row>
    <row r="4335" spans="1:1" customFormat="1" ht="12.75" customHeight="1">
      <c r="A4335" s="19"/>
    </row>
    <row r="4336" spans="1:1" customFormat="1" ht="12.75" customHeight="1">
      <c r="A4336" s="19"/>
    </row>
    <row r="4337" spans="1:1" customFormat="1" ht="12.75" customHeight="1">
      <c r="A4337" s="19"/>
    </row>
    <row r="4338" spans="1:1" customFormat="1" ht="12.75" customHeight="1">
      <c r="A4338" s="19"/>
    </row>
    <row r="4339" spans="1:1" customFormat="1" ht="12.75" customHeight="1">
      <c r="A4339" s="19"/>
    </row>
    <row r="4340" spans="1:1" customFormat="1" ht="12.75" customHeight="1">
      <c r="A4340" s="19"/>
    </row>
    <row r="4341" spans="1:1" customFormat="1" ht="12.75" customHeight="1">
      <c r="A4341" s="19"/>
    </row>
    <row r="4342" spans="1:1" customFormat="1" ht="12.75" customHeight="1">
      <c r="A4342" s="19"/>
    </row>
    <row r="4343" spans="1:1" customFormat="1" ht="12.75" customHeight="1">
      <c r="A4343" s="19"/>
    </row>
    <row r="4344" spans="1:1" customFormat="1" ht="12.75" customHeight="1">
      <c r="A4344" s="19"/>
    </row>
    <row r="4345" spans="1:1" customFormat="1" ht="12.75" customHeight="1">
      <c r="A4345" s="19"/>
    </row>
    <row r="4346" spans="1:1" customFormat="1" ht="12.75" customHeight="1">
      <c r="A4346" s="19"/>
    </row>
    <row r="4347" spans="1:1" customFormat="1" ht="12.75" customHeight="1">
      <c r="A4347" s="19"/>
    </row>
    <row r="4348" spans="1:1" customFormat="1" ht="12.75" customHeight="1">
      <c r="A4348" s="19"/>
    </row>
    <row r="4349" spans="1:1" customFormat="1" ht="12.75" customHeight="1">
      <c r="A4349" s="19"/>
    </row>
    <row r="4350" spans="1:1" customFormat="1" ht="12.75" customHeight="1">
      <c r="A4350" s="19"/>
    </row>
    <row r="4351" spans="1:1" customFormat="1" ht="12.75" customHeight="1">
      <c r="A4351" s="19"/>
    </row>
    <row r="4352" spans="1:1" customFormat="1" ht="12.75" customHeight="1">
      <c r="A4352" s="19"/>
    </row>
    <row r="4353" spans="1:1" customFormat="1" ht="12.75" customHeight="1">
      <c r="A4353" s="19"/>
    </row>
    <row r="4354" spans="1:1" customFormat="1" ht="12.75" customHeight="1">
      <c r="A4354" s="19"/>
    </row>
    <row r="4355" spans="1:1" customFormat="1" ht="12.75" customHeight="1">
      <c r="A4355" s="19"/>
    </row>
    <row r="4356" spans="1:1" customFormat="1" ht="12.75" customHeight="1">
      <c r="A4356" s="19"/>
    </row>
    <row r="4357" spans="1:1" customFormat="1" ht="12.75" customHeight="1">
      <c r="A4357" s="19"/>
    </row>
    <row r="4358" spans="1:1" customFormat="1" ht="12.75" customHeight="1">
      <c r="A4358" s="19"/>
    </row>
    <row r="4359" spans="1:1" customFormat="1" ht="12.75" customHeight="1">
      <c r="A4359" s="19"/>
    </row>
    <row r="4360" spans="1:1" customFormat="1" ht="12.75" customHeight="1">
      <c r="A4360" s="19"/>
    </row>
    <row r="4361" spans="1:1" customFormat="1" ht="12.75" customHeight="1">
      <c r="A4361" s="19"/>
    </row>
    <row r="4362" spans="1:1" customFormat="1" ht="12.75" customHeight="1">
      <c r="A4362" s="19"/>
    </row>
    <row r="4363" spans="1:1" customFormat="1" ht="12.75" customHeight="1">
      <c r="A4363" s="19"/>
    </row>
    <row r="4364" spans="1:1" customFormat="1" ht="12.75" customHeight="1">
      <c r="A4364" s="19"/>
    </row>
    <row r="4365" spans="1:1" customFormat="1" ht="12.75" customHeight="1">
      <c r="A4365" s="19"/>
    </row>
    <row r="4366" spans="1:1" customFormat="1" ht="12.75" customHeight="1">
      <c r="A4366" s="19"/>
    </row>
    <row r="4367" spans="1:1" customFormat="1" ht="12.75" customHeight="1">
      <c r="A4367" s="19"/>
    </row>
    <row r="4368" spans="1:1" customFormat="1" ht="12.75" customHeight="1">
      <c r="A4368" s="19"/>
    </row>
    <row r="4369" spans="1:1" customFormat="1" ht="12.75" customHeight="1">
      <c r="A4369" s="19"/>
    </row>
    <row r="4370" spans="1:1" customFormat="1" ht="12.75" customHeight="1">
      <c r="A4370" s="19"/>
    </row>
    <row r="4371" spans="1:1" customFormat="1" ht="12.75" customHeight="1">
      <c r="A4371" s="19"/>
    </row>
    <row r="4372" spans="1:1" customFormat="1" ht="12.75" customHeight="1">
      <c r="A4372" s="19"/>
    </row>
    <row r="4373" spans="1:1" customFormat="1" ht="12.75" customHeight="1">
      <c r="A4373" s="19"/>
    </row>
    <row r="4374" spans="1:1" customFormat="1" ht="12.75" customHeight="1">
      <c r="A4374" s="19"/>
    </row>
    <row r="4375" spans="1:1" customFormat="1" ht="12.75" customHeight="1">
      <c r="A4375" s="19"/>
    </row>
    <row r="4376" spans="1:1" customFormat="1" ht="12.75" customHeight="1">
      <c r="A4376" s="19"/>
    </row>
    <row r="4377" spans="1:1" customFormat="1" ht="12.75" customHeight="1">
      <c r="A4377" s="19"/>
    </row>
    <row r="4378" spans="1:1" customFormat="1" ht="12.75" customHeight="1">
      <c r="A4378" s="19"/>
    </row>
    <row r="4379" spans="1:1" customFormat="1" ht="12.75" customHeight="1">
      <c r="A4379" s="19"/>
    </row>
    <row r="4380" spans="1:1" customFormat="1" ht="12.75" customHeight="1">
      <c r="A4380" s="19"/>
    </row>
    <row r="4381" spans="1:1" customFormat="1" ht="12.75" customHeight="1">
      <c r="A4381" s="19"/>
    </row>
    <row r="4382" spans="1:1" customFormat="1" ht="12.75" customHeight="1">
      <c r="A4382" s="19"/>
    </row>
    <row r="4383" spans="1:1" customFormat="1" ht="12.75" customHeight="1">
      <c r="A4383" s="19"/>
    </row>
    <row r="4384" spans="1:1" customFormat="1" ht="12.75" customHeight="1">
      <c r="A4384" s="19"/>
    </row>
    <row r="4385" spans="1:1" customFormat="1" ht="12.75" customHeight="1">
      <c r="A4385" s="19"/>
    </row>
    <row r="4386" spans="1:1" customFormat="1" ht="12.75" customHeight="1">
      <c r="A4386" s="19"/>
    </row>
    <row r="4387" spans="1:1" customFormat="1" ht="12.75" customHeight="1">
      <c r="A4387" s="19"/>
    </row>
    <row r="4388" spans="1:1" customFormat="1" ht="12.75" customHeight="1">
      <c r="A4388" s="19"/>
    </row>
    <row r="4389" spans="1:1" customFormat="1" ht="12.75" customHeight="1">
      <c r="A4389" s="19"/>
    </row>
    <row r="4390" spans="1:1" customFormat="1" ht="12.75" customHeight="1">
      <c r="A4390" s="19"/>
    </row>
    <row r="4391" spans="1:1" customFormat="1" ht="12.75" customHeight="1">
      <c r="A4391" s="19"/>
    </row>
    <row r="4392" spans="1:1" customFormat="1" ht="12.75" customHeight="1">
      <c r="A4392" s="19"/>
    </row>
    <row r="4393" spans="1:1" customFormat="1" ht="12.75" customHeight="1">
      <c r="A4393" s="19"/>
    </row>
    <row r="4394" spans="1:1" customFormat="1" ht="12.75" customHeight="1">
      <c r="A4394" s="19"/>
    </row>
    <row r="4395" spans="1:1" customFormat="1" ht="12.75" customHeight="1">
      <c r="A4395" s="19"/>
    </row>
    <row r="4396" spans="1:1" customFormat="1" ht="12.75" customHeight="1">
      <c r="A4396" s="19"/>
    </row>
    <row r="4397" spans="1:1" customFormat="1" ht="12.75" customHeight="1">
      <c r="A4397" s="19"/>
    </row>
    <row r="4398" spans="1:1" customFormat="1" ht="12.75" customHeight="1">
      <c r="A4398" s="19"/>
    </row>
    <row r="4399" spans="1:1" customFormat="1" ht="12.75" customHeight="1">
      <c r="A4399" s="19"/>
    </row>
    <row r="4400" spans="1:1" customFormat="1" ht="12.75" customHeight="1">
      <c r="A4400" s="19"/>
    </row>
    <row r="4401" spans="1:1" customFormat="1" ht="12.75" customHeight="1">
      <c r="A4401" s="19"/>
    </row>
    <row r="4402" spans="1:1" customFormat="1" ht="12.75" customHeight="1">
      <c r="A4402" s="19"/>
    </row>
    <row r="4403" spans="1:1" customFormat="1" ht="12.75" customHeight="1">
      <c r="A4403" s="19"/>
    </row>
    <row r="4404" spans="1:1" customFormat="1" ht="12.75" customHeight="1">
      <c r="A4404" s="19"/>
    </row>
    <row r="4405" spans="1:1" customFormat="1" ht="12.75" customHeight="1">
      <c r="A4405" s="19"/>
    </row>
    <row r="4406" spans="1:1" customFormat="1" ht="12.75" customHeight="1">
      <c r="A4406" s="19"/>
    </row>
    <row r="4407" spans="1:1" customFormat="1" ht="12.75" customHeight="1">
      <c r="A4407" s="19"/>
    </row>
    <row r="4408" spans="1:1" customFormat="1" ht="12.75" customHeight="1">
      <c r="A4408" s="19"/>
    </row>
    <row r="4409" spans="1:1" customFormat="1" ht="12.75" customHeight="1">
      <c r="A4409" s="19"/>
    </row>
    <row r="4410" spans="1:1" customFormat="1" ht="12.75" customHeight="1">
      <c r="A4410" s="19"/>
    </row>
    <row r="4411" spans="1:1" customFormat="1" ht="12.75" customHeight="1">
      <c r="A4411" s="19"/>
    </row>
    <row r="4412" spans="1:1" customFormat="1" ht="12.75" customHeight="1">
      <c r="A4412" s="19"/>
    </row>
    <row r="4413" spans="1:1" customFormat="1" ht="12.75" customHeight="1">
      <c r="A4413" s="19"/>
    </row>
    <row r="4414" spans="1:1" customFormat="1" ht="12.75" customHeight="1">
      <c r="A4414" s="19"/>
    </row>
    <row r="4415" spans="1:1" customFormat="1" ht="12.75" customHeight="1">
      <c r="A4415" s="19"/>
    </row>
    <row r="4416" spans="1:1" customFormat="1" ht="12.75" customHeight="1">
      <c r="A4416" s="19"/>
    </row>
    <row r="4417" spans="1:1" customFormat="1" ht="12.75" customHeight="1">
      <c r="A4417" s="19"/>
    </row>
    <row r="4418" spans="1:1" customFormat="1" ht="12.75" customHeight="1">
      <c r="A4418" s="19"/>
    </row>
    <row r="4419" spans="1:1" customFormat="1" ht="12.75" customHeight="1">
      <c r="A4419" s="19"/>
    </row>
    <row r="4420" spans="1:1" customFormat="1" ht="12.75" customHeight="1">
      <c r="A4420" s="19"/>
    </row>
    <row r="4421" spans="1:1" customFormat="1" ht="12.75" customHeight="1">
      <c r="A4421" s="19"/>
    </row>
    <row r="4422" spans="1:1" customFormat="1" ht="12.75" customHeight="1">
      <c r="A4422" s="19"/>
    </row>
    <row r="4423" spans="1:1" customFormat="1" ht="12.75" customHeight="1">
      <c r="A4423" s="19"/>
    </row>
    <row r="4424" spans="1:1" customFormat="1" ht="12.75" customHeight="1">
      <c r="A4424" s="19"/>
    </row>
    <row r="4425" spans="1:1" customFormat="1" ht="12.75" customHeight="1">
      <c r="A4425" s="19"/>
    </row>
    <row r="4426" spans="1:1" customFormat="1" ht="12.75" customHeight="1">
      <c r="A4426" s="19"/>
    </row>
    <row r="4427" spans="1:1" customFormat="1" ht="12.75" customHeight="1">
      <c r="A4427" s="19"/>
    </row>
    <row r="4428" spans="1:1" customFormat="1" ht="12.75" customHeight="1">
      <c r="A4428" s="19"/>
    </row>
    <row r="4429" spans="1:1" customFormat="1" ht="12.75" customHeight="1">
      <c r="A4429" s="19"/>
    </row>
    <row r="4430" spans="1:1" customFormat="1" ht="12.75" customHeight="1">
      <c r="A4430" s="19"/>
    </row>
    <row r="4431" spans="1:1" customFormat="1" ht="12.75" customHeight="1">
      <c r="A4431" s="19"/>
    </row>
    <row r="4432" spans="1:1" customFormat="1" ht="12.75" customHeight="1">
      <c r="A4432" s="19"/>
    </row>
    <row r="4433" spans="1:1" customFormat="1" ht="12.75" customHeight="1">
      <c r="A4433" s="19"/>
    </row>
    <row r="4434" spans="1:1" customFormat="1" ht="12.75" customHeight="1">
      <c r="A4434" s="19"/>
    </row>
    <row r="4435" spans="1:1" customFormat="1" ht="12.75" customHeight="1">
      <c r="A4435" s="19"/>
    </row>
    <row r="4436" spans="1:1" customFormat="1" ht="12.75" customHeight="1">
      <c r="A4436" s="19"/>
    </row>
    <row r="4437" spans="1:1" customFormat="1" ht="12.75" customHeight="1">
      <c r="A4437" s="19"/>
    </row>
    <row r="4438" spans="1:1" customFormat="1" ht="12.75" customHeight="1">
      <c r="A4438" s="19"/>
    </row>
    <row r="4439" spans="1:1" customFormat="1" ht="12.75" customHeight="1">
      <c r="A4439" s="19"/>
    </row>
    <row r="4440" spans="1:1" customFormat="1" ht="12.75" customHeight="1">
      <c r="A4440" s="19"/>
    </row>
    <row r="4441" spans="1:1" customFormat="1" ht="12.75" customHeight="1">
      <c r="A4441" s="19"/>
    </row>
    <row r="4442" spans="1:1" customFormat="1" ht="12.75" customHeight="1">
      <c r="A4442" s="19"/>
    </row>
    <row r="4443" spans="1:1" customFormat="1" ht="12.75" customHeight="1">
      <c r="A4443" s="19"/>
    </row>
    <row r="4444" spans="1:1" customFormat="1" ht="12.75" customHeight="1">
      <c r="A4444" s="19"/>
    </row>
    <row r="4445" spans="1:1" customFormat="1" ht="12.75" customHeight="1">
      <c r="A4445" s="19"/>
    </row>
    <row r="4446" spans="1:1" customFormat="1" ht="12.75" customHeight="1">
      <c r="A4446" s="19"/>
    </row>
    <row r="4447" spans="1:1" customFormat="1" ht="12.75" customHeight="1">
      <c r="A4447" s="19"/>
    </row>
    <row r="4448" spans="1:1" customFormat="1" ht="12.75" customHeight="1">
      <c r="A4448" s="19"/>
    </row>
    <row r="4449" spans="1:1" customFormat="1" ht="12.75" customHeight="1">
      <c r="A4449" s="19"/>
    </row>
    <row r="4450" spans="1:1" customFormat="1" ht="12.75" customHeight="1">
      <c r="A4450" s="19"/>
    </row>
    <row r="4451" spans="1:1" customFormat="1" ht="12.75" customHeight="1">
      <c r="A4451" s="19"/>
    </row>
    <row r="4452" spans="1:1" customFormat="1" ht="12.75" customHeight="1">
      <c r="A4452" s="19"/>
    </row>
    <row r="4453" spans="1:1" customFormat="1" ht="12.75" customHeight="1">
      <c r="A4453" s="19"/>
    </row>
    <row r="4454" spans="1:1" customFormat="1" ht="12.75" customHeight="1">
      <c r="A4454" s="19"/>
    </row>
    <row r="4455" spans="1:1" customFormat="1" ht="12.75" customHeight="1">
      <c r="A4455" s="19"/>
    </row>
    <row r="4456" spans="1:1" customFormat="1" ht="12.75" customHeight="1">
      <c r="A4456" s="19"/>
    </row>
    <row r="4457" spans="1:1" customFormat="1" ht="12.75" customHeight="1">
      <c r="A4457" s="19"/>
    </row>
    <row r="4458" spans="1:1" customFormat="1" ht="12.75" customHeight="1">
      <c r="A4458" s="19"/>
    </row>
    <row r="4459" spans="1:1" customFormat="1" ht="12.75" customHeight="1">
      <c r="A4459" s="19"/>
    </row>
    <row r="4460" spans="1:1" customFormat="1" ht="12.75" customHeight="1">
      <c r="A4460" s="19"/>
    </row>
    <row r="4461" spans="1:1" customFormat="1" ht="12.75" customHeight="1">
      <c r="A4461" s="19"/>
    </row>
    <row r="4462" spans="1:1" customFormat="1" ht="12.75" customHeight="1">
      <c r="A4462" s="19"/>
    </row>
    <row r="4463" spans="1:1" customFormat="1" ht="12.75" customHeight="1">
      <c r="A4463" s="19"/>
    </row>
    <row r="4464" spans="1:1" customFormat="1" ht="12.75" customHeight="1">
      <c r="A4464" s="19"/>
    </row>
    <row r="4465" spans="1:1" customFormat="1" ht="12.75" customHeight="1">
      <c r="A4465" s="19"/>
    </row>
    <row r="4466" spans="1:1" customFormat="1" ht="12.75" customHeight="1">
      <c r="A4466" s="19"/>
    </row>
    <row r="4467" spans="1:1" customFormat="1" ht="12.75" customHeight="1">
      <c r="A4467" s="19"/>
    </row>
    <row r="4468" spans="1:1" customFormat="1" ht="12.75" customHeight="1">
      <c r="A4468" s="19"/>
    </row>
    <row r="4469" spans="1:1" customFormat="1" ht="12.75" customHeight="1">
      <c r="A4469" s="19"/>
    </row>
    <row r="4470" spans="1:1" customFormat="1" ht="12.75" customHeight="1">
      <c r="A4470" s="19"/>
    </row>
    <row r="4471" spans="1:1" customFormat="1" ht="12.75" customHeight="1">
      <c r="A4471" s="19"/>
    </row>
    <row r="4472" spans="1:1" customFormat="1" ht="12.75" customHeight="1">
      <c r="A4472" s="19"/>
    </row>
    <row r="4473" spans="1:1" customFormat="1" ht="12.75" customHeight="1">
      <c r="A4473" s="19"/>
    </row>
    <row r="4474" spans="1:1" customFormat="1" ht="12.75" customHeight="1">
      <c r="A4474" s="19"/>
    </row>
    <row r="4475" spans="1:1" customFormat="1" ht="12.75" customHeight="1">
      <c r="A4475" s="19"/>
    </row>
    <row r="4476" spans="1:1" customFormat="1" ht="12.75" customHeight="1">
      <c r="A4476" s="19"/>
    </row>
    <row r="4477" spans="1:1" customFormat="1" ht="12.75" customHeight="1">
      <c r="A4477" s="19"/>
    </row>
    <row r="4478" spans="1:1" customFormat="1" ht="12.75" customHeight="1">
      <c r="A4478" s="19"/>
    </row>
    <row r="4479" spans="1:1" customFormat="1" ht="12.75" customHeight="1">
      <c r="A4479" s="19"/>
    </row>
    <row r="4480" spans="1:1" customFormat="1" ht="12.75" customHeight="1">
      <c r="A4480" s="19"/>
    </row>
    <row r="4481" spans="1:1" customFormat="1" ht="12.75" customHeight="1">
      <c r="A4481" s="19"/>
    </row>
    <row r="4482" spans="1:1" customFormat="1" ht="12.75" customHeight="1">
      <c r="A4482" s="19"/>
    </row>
    <row r="4483" spans="1:1" customFormat="1" ht="12.75" customHeight="1">
      <c r="A4483" s="19"/>
    </row>
    <row r="4484" spans="1:1" customFormat="1" ht="12.75" customHeight="1">
      <c r="A4484" s="19"/>
    </row>
    <row r="4485" spans="1:1" customFormat="1" ht="12.75" customHeight="1">
      <c r="A4485" s="19"/>
    </row>
    <row r="4486" spans="1:1" customFormat="1" ht="12.75" customHeight="1">
      <c r="A4486" s="19"/>
    </row>
    <row r="4487" spans="1:1" customFormat="1" ht="12.75" customHeight="1">
      <c r="A4487" s="19"/>
    </row>
    <row r="4488" spans="1:1" customFormat="1" ht="12.75" customHeight="1">
      <c r="A4488" s="19"/>
    </row>
    <row r="4489" spans="1:1" customFormat="1" ht="12.75" customHeight="1">
      <c r="A4489" s="19"/>
    </row>
    <row r="4490" spans="1:1" customFormat="1" ht="12.75" customHeight="1">
      <c r="A4490" s="19"/>
    </row>
    <row r="4491" spans="1:1" customFormat="1" ht="12.75" customHeight="1">
      <c r="A4491" s="19"/>
    </row>
    <row r="4492" spans="1:1" customFormat="1" ht="12.75" customHeight="1">
      <c r="A4492" s="19"/>
    </row>
    <row r="4493" spans="1:1" customFormat="1" ht="12.75" customHeight="1">
      <c r="A4493" s="19"/>
    </row>
    <row r="4494" spans="1:1" customFormat="1" ht="12.75" customHeight="1">
      <c r="A4494" s="19"/>
    </row>
    <row r="4495" spans="1:1" customFormat="1" ht="12.75" customHeight="1">
      <c r="A4495" s="19"/>
    </row>
    <row r="4496" spans="1:1" customFormat="1" ht="12.75" customHeight="1">
      <c r="A4496" s="19"/>
    </row>
    <row r="4497" spans="1:1" customFormat="1" ht="12.75" customHeight="1">
      <c r="A4497" s="19"/>
    </row>
    <row r="4498" spans="1:1" customFormat="1" ht="12.75" customHeight="1">
      <c r="A4498" s="19"/>
    </row>
    <row r="4499" spans="1:1" customFormat="1" ht="12.75" customHeight="1">
      <c r="A4499" s="19"/>
    </row>
    <row r="4500" spans="1:1" customFormat="1" ht="12.75" customHeight="1">
      <c r="A4500" s="19"/>
    </row>
    <row r="4501" spans="1:1" customFormat="1" ht="12.75" customHeight="1">
      <c r="A4501" s="19"/>
    </row>
    <row r="4502" spans="1:1" customFormat="1" ht="12.75" customHeight="1">
      <c r="A4502" s="19"/>
    </row>
    <row r="4503" spans="1:1" customFormat="1" ht="12.75" customHeight="1">
      <c r="A4503" s="19"/>
    </row>
    <row r="4504" spans="1:1" customFormat="1" ht="12.75" customHeight="1">
      <c r="A4504" s="19"/>
    </row>
    <row r="4505" spans="1:1" customFormat="1" ht="12.75" customHeight="1">
      <c r="A4505" s="19"/>
    </row>
    <row r="4506" spans="1:1" customFormat="1" ht="12.75" customHeight="1">
      <c r="A4506" s="19"/>
    </row>
    <row r="4507" spans="1:1" customFormat="1" ht="12.75" customHeight="1">
      <c r="A4507" s="19"/>
    </row>
    <row r="4508" spans="1:1" customFormat="1" ht="12.75" customHeight="1">
      <c r="A4508" s="19"/>
    </row>
    <row r="4509" spans="1:1" customFormat="1" ht="12.75" customHeight="1">
      <c r="A4509" s="19"/>
    </row>
    <row r="4510" spans="1:1" customFormat="1" ht="12.75" customHeight="1">
      <c r="A4510" s="19"/>
    </row>
    <row r="4511" spans="1:1" customFormat="1" ht="12.75" customHeight="1">
      <c r="A4511" s="19"/>
    </row>
    <row r="4512" spans="1:1" customFormat="1" ht="12.75" customHeight="1">
      <c r="A4512" s="19"/>
    </row>
    <row r="4513" spans="1:1" customFormat="1" ht="12.75" customHeight="1">
      <c r="A4513" s="19"/>
    </row>
    <row r="4514" spans="1:1" customFormat="1" ht="12.75" customHeight="1">
      <c r="A4514" s="19"/>
    </row>
    <row r="4515" spans="1:1" customFormat="1" ht="12.75" customHeight="1">
      <c r="A4515" s="19"/>
    </row>
    <row r="4516" spans="1:1" customFormat="1" ht="12.75" customHeight="1">
      <c r="A4516" s="19"/>
    </row>
    <row r="4517" spans="1:1" customFormat="1" ht="12.75" customHeight="1">
      <c r="A4517" s="19"/>
    </row>
    <row r="4518" spans="1:1" customFormat="1" ht="12.75" customHeight="1">
      <c r="A4518" s="19"/>
    </row>
    <row r="4519" spans="1:1" customFormat="1" ht="12.75" customHeight="1">
      <c r="A4519" s="19"/>
    </row>
    <row r="4520" spans="1:1" customFormat="1" ht="12.75" customHeight="1">
      <c r="A4520" s="19"/>
    </row>
    <row r="4521" spans="1:1" customFormat="1" ht="12.75" customHeight="1">
      <c r="A4521" s="19"/>
    </row>
    <row r="4522" spans="1:1" customFormat="1" ht="12.75" customHeight="1">
      <c r="A4522" s="19"/>
    </row>
    <row r="4523" spans="1:1" customFormat="1" ht="12.75" customHeight="1">
      <c r="A4523" s="19"/>
    </row>
    <row r="4524" spans="1:1" customFormat="1" ht="12.75" customHeight="1">
      <c r="A4524" s="19"/>
    </row>
    <row r="4525" spans="1:1" customFormat="1" ht="12.75" customHeight="1">
      <c r="A4525" s="19"/>
    </row>
    <row r="4526" spans="1:1" customFormat="1" ht="12.75" customHeight="1">
      <c r="A4526" s="19"/>
    </row>
    <row r="4527" spans="1:1" customFormat="1" ht="12.75" customHeight="1">
      <c r="A4527" s="19"/>
    </row>
    <row r="4528" spans="1:1" customFormat="1" ht="12.75" customHeight="1">
      <c r="A4528" s="19"/>
    </row>
    <row r="4529" spans="1:1" customFormat="1" ht="12.75" customHeight="1">
      <c r="A4529" s="19"/>
    </row>
    <row r="4530" spans="1:1" customFormat="1" ht="12.75" customHeight="1">
      <c r="A4530" s="19"/>
    </row>
    <row r="4531" spans="1:1" customFormat="1" ht="12.75" customHeight="1">
      <c r="A4531" s="19"/>
    </row>
    <row r="4532" spans="1:1" customFormat="1" ht="12.75" customHeight="1">
      <c r="A4532" s="19"/>
    </row>
    <row r="4533" spans="1:1" customFormat="1" ht="12.75" customHeight="1">
      <c r="A4533" s="19"/>
    </row>
    <row r="4534" spans="1:1" customFormat="1" ht="12.75" customHeight="1">
      <c r="A4534" s="19"/>
    </row>
    <row r="4535" spans="1:1" customFormat="1" ht="12.75" customHeight="1">
      <c r="A4535" s="19"/>
    </row>
    <row r="4536" spans="1:1" customFormat="1" ht="12.75" customHeight="1">
      <c r="A4536" s="19"/>
    </row>
    <row r="4537" spans="1:1" customFormat="1" ht="12.75" customHeight="1">
      <c r="A4537" s="19"/>
    </row>
    <row r="4538" spans="1:1" customFormat="1" ht="12.75" customHeight="1">
      <c r="A4538" s="19"/>
    </row>
    <row r="4539" spans="1:1" customFormat="1" ht="12.75" customHeight="1">
      <c r="A4539" s="19"/>
    </row>
    <row r="4540" spans="1:1" customFormat="1" ht="12.75" customHeight="1">
      <c r="A4540" s="19"/>
    </row>
    <row r="4541" spans="1:1" customFormat="1" ht="12.75" customHeight="1">
      <c r="A4541" s="19"/>
    </row>
    <row r="4542" spans="1:1" customFormat="1" ht="12.75" customHeight="1">
      <c r="A4542" s="19"/>
    </row>
    <row r="4543" spans="1:1" customFormat="1" ht="12.75" customHeight="1">
      <c r="A4543" s="19"/>
    </row>
    <row r="4544" spans="1:1" customFormat="1" ht="12.75" customHeight="1">
      <c r="A4544" s="19"/>
    </row>
    <row r="4545" spans="1:1" customFormat="1" ht="12.75" customHeight="1">
      <c r="A4545" s="19"/>
    </row>
    <row r="4546" spans="1:1" customFormat="1" ht="12.75" customHeight="1">
      <c r="A4546" s="19"/>
    </row>
    <row r="4547" spans="1:1" customFormat="1" ht="12.75" customHeight="1">
      <c r="A4547" s="19"/>
    </row>
    <row r="4548" spans="1:1" customFormat="1" ht="12.75" customHeight="1">
      <c r="A4548" s="19"/>
    </row>
    <row r="4549" spans="1:1" customFormat="1" ht="12.75" customHeight="1">
      <c r="A4549" s="19"/>
    </row>
    <row r="4550" spans="1:1" customFormat="1" ht="12.75" customHeight="1">
      <c r="A4550" s="19"/>
    </row>
    <row r="4551" spans="1:1" customFormat="1" ht="12.75" customHeight="1">
      <c r="A4551" s="19"/>
    </row>
    <row r="4552" spans="1:1" customFormat="1" ht="12.75" customHeight="1">
      <c r="A4552" s="19"/>
    </row>
    <row r="4553" spans="1:1" customFormat="1" ht="12.75" customHeight="1">
      <c r="A4553" s="19"/>
    </row>
    <row r="4554" spans="1:1" customFormat="1" ht="12.75" customHeight="1">
      <c r="A4554" s="19"/>
    </row>
    <row r="4555" spans="1:1" customFormat="1" ht="12.75" customHeight="1">
      <c r="A4555" s="19"/>
    </row>
    <row r="4556" spans="1:1" customFormat="1" ht="12.75" customHeight="1">
      <c r="A4556" s="19"/>
    </row>
    <row r="4557" spans="1:1" customFormat="1" ht="12.75" customHeight="1">
      <c r="A4557" s="19"/>
    </row>
    <row r="4558" spans="1:1" customFormat="1" ht="12.75" customHeight="1">
      <c r="A4558" s="19"/>
    </row>
    <row r="4559" spans="1:1" customFormat="1" ht="12.75" customHeight="1">
      <c r="A4559" s="19"/>
    </row>
    <row r="4560" spans="1:1" customFormat="1" ht="12.75" customHeight="1">
      <c r="A4560" s="19"/>
    </row>
    <row r="4561" spans="1:1" customFormat="1" ht="12.75" customHeight="1">
      <c r="A4561" s="19"/>
    </row>
    <row r="4562" spans="1:1" customFormat="1" ht="12.75" customHeight="1">
      <c r="A4562" s="19"/>
    </row>
    <row r="4563" spans="1:1" customFormat="1" ht="12.75" customHeight="1">
      <c r="A4563" s="19"/>
    </row>
    <row r="4564" spans="1:1" customFormat="1" ht="12.75" customHeight="1">
      <c r="A4564" s="19"/>
    </row>
    <row r="4565" spans="1:1" customFormat="1" ht="12.75" customHeight="1">
      <c r="A4565" s="19"/>
    </row>
    <row r="4566" spans="1:1" customFormat="1" ht="12.75" customHeight="1">
      <c r="A4566" s="19"/>
    </row>
    <row r="4567" spans="1:1" customFormat="1" ht="12.75" customHeight="1">
      <c r="A4567" s="19"/>
    </row>
    <row r="4568" spans="1:1" customFormat="1" ht="12.75" customHeight="1">
      <c r="A4568" s="19"/>
    </row>
    <row r="4569" spans="1:1" customFormat="1" ht="12.75" customHeight="1">
      <c r="A4569" s="19"/>
    </row>
    <row r="4570" spans="1:1" customFormat="1" ht="12.75" customHeight="1">
      <c r="A4570" s="19"/>
    </row>
    <row r="4571" spans="1:1" customFormat="1" ht="12.75" customHeight="1">
      <c r="A4571" s="19"/>
    </row>
    <row r="4572" spans="1:1" customFormat="1" ht="12.75" customHeight="1">
      <c r="A4572" s="19"/>
    </row>
    <row r="4573" spans="1:1" customFormat="1" ht="12.75" customHeight="1">
      <c r="A4573" s="19"/>
    </row>
    <row r="4574" spans="1:1" customFormat="1" ht="12.75" customHeight="1">
      <c r="A4574" s="19"/>
    </row>
    <row r="4575" spans="1:1" customFormat="1" ht="12.75" customHeight="1">
      <c r="A4575" s="19"/>
    </row>
    <row r="4576" spans="1:1" customFormat="1" ht="12.75" customHeight="1">
      <c r="A4576" s="19"/>
    </row>
    <row r="4577" spans="1:1" customFormat="1" ht="12.75" customHeight="1">
      <c r="A4577" s="19"/>
    </row>
    <row r="4578" spans="1:1" customFormat="1" ht="12.75" customHeight="1">
      <c r="A4578" s="19"/>
    </row>
    <row r="4579" spans="1:1" customFormat="1" ht="12.75" customHeight="1">
      <c r="A4579" s="19"/>
    </row>
    <row r="4580" spans="1:1" customFormat="1" ht="12.75" customHeight="1">
      <c r="A4580" s="19"/>
    </row>
    <row r="4581" spans="1:1" customFormat="1" ht="12.75" customHeight="1">
      <c r="A4581" s="19"/>
    </row>
    <row r="4582" spans="1:1" customFormat="1" ht="12.75" customHeight="1">
      <c r="A4582" s="19"/>
    </row>
    <row r="4583" spans="1:1" customFormat="1" ht="12.75" customHeight="1">
      <c r="A4583" s="19"/>
    </row>
    <row r="4584" spans="1:1" customFormat="1" ht="12.75" customHeight="1">
      <c r="A4584" s="19"/>
    </row>
    <row r="4585" spans="1:1" customFormat="1" ht="12.75" customHeight="1">
      <c r="A4585" s="19"/>
    </row>
    <row r="4586" spans="1:1" customFormat="1" ht="12.75" customHeight="1">
      <c r="A4586" s="19"/>
    </row>
    <row r="4587" spans="1:1" customFormat="1" ht="12.75" customHeight="1">
      <c r="A4587" s="19"/>
    </row>
    <row r="4588" spans="1:1" customFormat="1" ht="12.75" customHeight="1">
      <c r="A4588" s="19"/>
    </row>
    <row r="4589" spans="1:1" customFormat="1" ht="12.75" customHeight="1">
      <c r="A4589" s="19"/>
    </row>
    <row r="4590" spans="1:1" customFormat="1" ht="12.75" customHeight="1">
      <c r="A4590" s="19"/>
    </row>
    <row r="4591" spans="1:1" customFormat="1" ht="12.75" customHeight="1">
      <c r="A4591" s="19"/>
    </row>
    <row r="4592" spans="1:1" customFormat="1" ht="12.75" customHeight="1">
      <c r="A4592" s="19"/>
    </row>
    <row r="4593" spans="1:1" customFormat="1" ht="12.75" customHeight="1">
      <c r="A4593" s="19"/>
    </row>
    <row r="4594" spans="1:1" customFormat="1" ht="12.75" customHeight="1">
      <c r="A4594" s="19"/>
    </row>
    <row r="4595" spans="1:1" customFormat="1" ht="12.75" customHeight="1">
      <c r="A4595" s="19"/>
    </row>
    <row r="4596" spans="1:1" customFormat="1" ht="12.75" customHeight="1">
      <c r="A4596" s="19"/>
    </row>
    <row r="4597" spans="1:1" customFormat="1" ht="12.75" customHeight="1">
      <c r="A4597" s="19"/>
    </row>
    <row r="4598" spans="1:1" customFormat="1" ht="12.75" customHeight="1">
      <c r="A4598" s="19"/>
    </row>
    <row r="4599" spans="1:1" customFormat="1" ht="12.75" customHeight="1">
      <c r="A4599" s="19"/>
    </row>
    <row r="4600" spans="1:1" customFormat="1" ht="12.75" customHeight="1">
      <c r="A4600" s="19"/>
    </row>
    <row r="4601" spans="1:1" customFormat="1" ht="12.75" customHeight="1">
      <c r="A4601" s="19"/>
    </row>
    <row r="4602" spans="1:1" customFormat="1" ht="12.75" customHeight="1">
      <c r="A4602" s="19"/>
    </row>
    <row r="4603" spans="1:1" customFormat="1" ht="12.75" customHeight="1">
      <c r="A4603" s="19"/>
    </row>
    <row r="4604" spans="1:1" customFormat="1" ht="12.75" customHeight="1">
      <c r="A4604" s="19"/>
    </row>
    <row r="4605" spans="1:1" customFormat="1" ht="12.75" customHeight="1">
      <c r="A4605" s="19"/>
    </row>
    <row r="4606" spans="1:1" customFormat="1" ht="12.75" customHeight="1">
      <c r="A4606" s="19"/>
    </row>
    <row r="4607" spans="1:1" customFormat="1" ht="12.75" customHeight="1">
      <c r="A4607" s="19"/>
    </row>
    <row r="4608" spans="1:1" customFormat="1" ht="12.75" customHeight="1">
      <c r="A4608" s="19"/>
    </row>
    <row r="4609" spans="1:1" customFormat="1" ht="12.75" customHeight="1">
      <c r="A4609" s="19"/>
    </row>
    <row r="4610" spans="1:1" customFormat="1" ht="12.75" customHeight="1">
      <c r="A4610" s="19"/>
    </row>
    <row r="4611" spans="1:1" customFormat="1" ht="12.75" customHeight="1">
      <c r="A4611" s="19"/>
    </row>
    <row r="4612" spans="1:1" customFormat="1" ht="12.75" customHeight="1">
      <c r="A4612" s="19"/>
    </row>
    <row r="4613" spans="1:1" customFormat="1" ht="12.75" customHeight="1">
      <c r="A4613" s="19"/>
    </row>
    <row r="4614" spans="1:1" customFormat="1" ht="12.75" customHeight="1">
      <c r="A4614" s="19"/>
    </row>
    <row r="4615" spans="1:1" customFormat="1" ht="12.75" customHeight="1">
      <c r="A4615" s="19"/>
    </row>
    <row r="4616" spans="1:1" customFormat="1" ht="12.75" customHeight="1">
      <c r="A4616" s="19"/>
    </row>
    <row r="4617" spans="1:1" customFormat="1" ht="12.75" customHeight="1">
      <c r="A4617" s="19"/>
    </row>
    <row r="4618" spans="1:1" customFormat="1" ht="12.75" customHeight="1">
      <c r="A4618" s="19"/>
    </row>
    <row r="4619" spans="1:1" customFormat="1" ht="12.75" customHeight="1">
      <c r="A4619" s="19"/>
    </row>
    <row r="4620" spans="1:1" customFormat="1" ht="12.75" customHeight="1">
      <c r="A4620" s="19"/>
    </row>
    <row r="4621" spans="1:1" customFormat="1" ht="12.75" customHeight="1">
      <c r="A4621" s="19"/>
    </row>
    <row r="4622" spans="1:1" customFormat="1" ht="12.75" customHeight="1">
      <c r="A4622" s="19"/>
    </row>
    <row r="4623" spans="1:1" customFormat="1" ht="12.75" customHeight="1">
      <c r="A4623" s="19"/>
    </row>
    <row r="4624" spans="1:1" customFormat="1" ht="12.75" customHeight="1">
      <c r="A4624" s="19"/>
    </row>
    <row r="4625" spans="1:1" customFormat="1" ht="12.75" customHeight="1">
      <c r="A4625" s="19"/>
    </row>
    <row r="4626" spans="1:1" customFormat="1" ht="12.75" customHeight="1">
      <c r="A4626" s="19"/>
    </row>
    <row r="4627" spans="1:1" customFormat="1" ht="12.75" customHeight="1">
      <c r="A4627" s="19"/>
    </row>
    <row r="4628" spans="1:1" customFormat="1" ht="12.75" customHeight="1">
      <c r="A4628" s="19"/>
    </row>
    <row r="4629" spans="1:1" customFormat="1" ht="12.75" customHeight="1">
      <c r="A4629" s="19"/>
    </row>
    <row r="4630" spans="1:1" customFormat="1" ht="12.75" customHeight="1">
      <c r="A4630" s="19"/>
    </row>
    <row r="4631" spans="1:1" customFormat="1" ht="12.75" customHeight="1">
      <c r="A4631" s="19"/>
    </row>
    <row r="4632" spans="1:1" customFormat="1" ht="12.75" customHeight="1">
      <c r="A4632" s="19"/>
    </row>
    <row r="4633" spans="1:1" customFormat="1" ht="12.75" customHeight="1">
      <c r="A4633" s="19"/>
    </row>
    <row r="4634" spans="1:1" customFormat="1" ht="12.75" customHeight="1">
      <c r="A4634" s="19"/>
    </row>
    <row r="4635" spans="1:1" customFormat="1" ht="12.75" customHeight="1">
      <c r="A4635" s="19"/>
    </row>
    <row r="4636" spans="1:1" customFormat="1" ht="12.75" customHeight="1">
      <c r="A4636" s="19"/>
    </row>
    <row r="4637" spans="1:1" customFormat="1" ht="12.75" customHeight="1">
      <c r="A4637" s="19"/>
    </row>
    <row r="4638" spans="1:1" customFormat="1" ht="12.75" customHeight="1">
      <c r="A4638" s="19"/>
    </row>
    <row r="4639" spans="1:1" customFormat="1" ht="12.75" customHeight="1">
      <c r="A4639" s="19"/>
    </row>
    <row r="4640" spans="1:1" customFormat="1" ht="12.75" customHeight="1">
      <c r="A4640" s="19"/>
    </row>
    <row r="4641" spans="1:1" customFormat="1" ht="12.75" customHeight="1">
      <c r="A4641" s="19"/>
    </row>
    <row r="4642" spans="1:1" customFormat="1" ht="12.75" customHeight="1">
      <c r="A4642" s="19"/>
    </row>
    <row r="4643" spans="1:1" customFormat="1" ht="12.75" customHeight="1">
      <c r="A4643" s="19"/>
    </row>
    <row r="4644" spans="1:1" customFormat="1" ht="12.75" customHeight="1">
      <c r="A4644" s="19"/>
    </row>
    <row r="4645" spans="1:1" customFormat="1" ht="12.75" customHeight="1">
      <c r="A4645" s="19"/>
    </row>
    <row r="4646" spans="1:1" customFormat="1" ht="12.75" customHeight="1">
      <c r="A4646" s="19"/>
    </row>
    <row r="4647" spans="1:1" customFormat="1" ht="12.75" customHeight="1">
      <c r="A4647" s="19"/>
    </row>
    <row r="4648" spans="1:1" customFormat="1" ht="12.75" customHeight="1">
      <c r="A4648" s="19"/>
    </row>
    <row r="4649" spans="1:1" customFormat="1" ht="12.75" customHeight="1">
      <c r="A4649" s="19"/>
    </row>
    <row r="4650" spans="1:1" customFormat="1" ht="12.75" customHeight="1">
      <c r="A4650" s="19"/>
    </row>
    <row r="4651" spans="1:1" customFormat="1" ht="12.75" customHeight="1">
      <c r="A4651" s="19"/>
    </row>
    <row r="4652" spans="1:1" customFormat="1" ht="12.75" customHeight="1">
      <c r="A4652" s="19"/>
    </row>
    <row r="4653" spans="1:1" customFormat="1" ht="12.75" customHeight="1">
      <c r="A4653" s="19"/>
    </row>
    <row r="4654" spans="1:1" customFormat="1" ht="12.75" customHeight="1">
      <c r="A4654" s="19"/>
    </row>
    <row r="4655" spans="1:1" customFormat="1" ht="12.75" customHeight="1">
      <c r="A4655" s="19"/>
    </row>
    <row r="4656" spans="1:1" customFormat="1" ht="12.75" customHeight="1">
      <c r="A4656" s="19"/>
    </row>
    <row r="4657" spans="1:1" customFormat="1" ht="12.75" customHeight="1">
      <c r="A4657" s="19"/>
    </row>
    <row r="4658" spans="1:1" customFormat="1" ht="12.75" customHeight="1">
      <c r="A4658" s="19"/>
    </row>
    <row r="4659" spans="1:1" customFormat="1" ht="12.75" customHeight="1">
      <c r="A4659" s="19"/>
    </row>
    <row r="4660" spans="1:1" customFormat="1" ht="12.75" customHeight="1">
      <c r="A4660" s="19"/>
    </row>
    <row r="4661" spans="1:1" customFormat="1" ht="12.75" customHeight="1">
      <c r="A4661" s="19"/>
    </row>
    <row r="4662" spans="1:1" customFormat="1" ht="12.75" customHeight="1">
      <c r="A4662" s="19"/>
    </row>
    <row r="4663" spans="1:1" customFormat="1" ht="12.75" customHeight="1">
      <c r="A4663" s="19"/>
    </row>
    <row r="4664" spans="1:1" customFormat="1" ht="12.75" customHeight="1">
      <c r="A4664" s="19"/>
    </row>
    <row r="4665" spans="1:1" customFormat="1" ht="12.75" customHeight="1">
      <c r="A4665" s="19"/>
    </row>
    <row r="4666" spans="1:1" customFormat="1" ht="12.75" customHeight="1">
      <c r="A4666" s="19"/>
    </row>
    <row r="4667" spans="1:1" customFormat="1" ht="12.75" customHeight="1">
      <c r="A4667" s="19"/>
    </row>
    <row r="4668" spans="1:1" customFormat="1" ht="12.75" customHeight="1">
      <c r="A4668" s="19"/>
    </row>
    <row r="4669" spans="1:1" customFormat="1" ht="12.75" customHeight="1">
      <c r="A4669" s="19"/>
    </row>
    <row r="4670" spans="1:1" customFormat="1" ht="12.75" customHeight="1">
      <c r="A4670" s="19"/>
    </row>
    <row r="4671" spans="1:1" customFormat="1" ht="12.75" customHeight="1">
      <c r="A4671" s="19"/>
    </row>
    <row r="4672" spans="1:1" customFormat="1" ht="12.75" customHeight="1">
      <c r="A4672" s="19"/>
    </row>
    <row r="4673" spans="1:1" customFormat="1" ht="12.75" customHeight="1">
      <c r="A4673" s="19"/>
    </row>
    <row r="4674" spans="1:1" customFormat="1" ht="12.75" customHeight="1">
      <c r="A4674" s="19"/>
    </row>
    <row r="4675" spans="1:1" customFormat="1" ht="12.75" customHeight="1">
      <c r="A4675" s="19"/>
    </row>
    <row r="4676" spans="1:1" customFormat="1" ht="12.75" customHeight="1">
      <c r="A4676" s="19"/>
    </row>
    <row r="4677" spans="1:1" customFormat="1" ht="12.75" customHeight="1">
      <c r="A4677" s="19"/>
    </row>
    <row r="4678" spans="1:1" customFormat="1" ht="12.75" customHeight="1">
      <c r="A4678" s="19"/>
    </row>
    <row r="4679" spans="1:1" customFormat="1" ht="12.75" customHeight="1">
      <c r="A4679" s="19"/>
    </row>
    <row r="4680" spans="1:1" customFormat="1" ht="12.75" customHeight="1">
      <c r="A4680" s="19"/>
    </row>
    <row r="4681" spans="1:1" customFormat="1" ht="12.75" customHeight="1">
      <c r="A4681" s="19"/>
    </row>
    <row r="4682" spans="1:1" customFormat="1" ht="12.75" customHeight="1">
      <c r="A4682" s="19"/>
    </row>
    <row r="4683" spans="1:1" customFormat="1" ht="12.75" customHeight="1">
      <c r="A4683" s="19"/>
    </row>
    <row r="4684" spans="1:1" customFormat="1" ht="12.75" customHeight="1">
      <c r="A4684" s="19"/>
    </row>
    <row r="4685" spans="1:1" customFormat="1" ht="12.75" customHeight="1">
      <c r="A4685" s="19"/>
    </row>
    <row r="4686" spans="1:1" customFormat="1" ht="12.75" customHeight="1">
      <c r="A4686" s="19"/>
    </row>
    <row r="4687" spans="1:1" customFormat="1" ht="12.75" customHeight="1">
      <c r="A4687" s="19"/>
    </row>
    <row r="4688" spans="1:1" customFormat="1" ht="12.75" customHeight="1">
      <c r="A4688" s="19"/>
    </row>
    <row r="4689" spans="1:1" customFormat="1" ht="12.75" customHeight="1">
      <c r="A4689" s="19"/>
    </row>
    <row r="4690" spans="1:1" customFormat="1" ht="12.75" customHeight="1">
      <c r="A4690" s="19"/>
    </row>
    <row r="4691" spans="1:1" customFormat="1" ht="12.75" customHeight="1">
      <c r="A4691" s="19"/>
    </row>
    <row r="4692" spans="1:1" customFormat="1" ht="12.75" customHeight="1">
      <c r="A4692" s="19"/>
    </row>
    <row r="4693" spans="1:1" customFormat="1" ht="12.75" customHeight="1">
      <c r="A4693" s="19"/>
    </row>
    <row r="4694" spans="1:1" customFormat="1" ht="12.75" customHeight="1">
      <c r="A4694" s="19"/>
    </row>
    <row r="4695" spans="1:1" customFormat="1" ht="12.75" customHeight="1">
      <c r="A4695" s="19"/>
    </row>
    <row r="4696" spans="1:1" customFormat="1" ht="12.75" customHeight="1">
      <c r="A4696" s="19"/>
    </row>
    <row r="4697" spans="1:1" customFormat="1" ht="12.75" customHeight="1">
      <c r="A4697" s="19"/>
    </row>
    <row r="4698" spans="1:1" customFormat="1" ht="12.75" customHeight="1">
      <c r="A4698" s="19"/>
    </row>
    <row r="4699" spans="1:1" customFormat="1" ht="12.75" customHeight="1">
      <c r="A4699" s="19"/>
    </row>
    <row r="4700" spans="1:1" customFormat="1" ht="12.75" customHeight="1">
      <c r="A4700" s="19"/>
    </row>
    <row r="4701" spans="1:1" customFormat="1" ht="12.75" customHeight="1">
      <c r="A4701" s="19"/>
    </row>
    <row r="4702" spans="1:1" customFormat="1" ht="12.75" customHeight="1">
      <c r="A4702" s="19"/>
    </row>
    <row r="4703" spans="1:1" customFormat="1" ht="12.75" customHeight="1">
      <c r="A4703" s="19"/>
    </row>
    <row r="4704" spans="1:1" customFormat="1" ht="12.75" customHeight="1">
      <c r="A4704" s="19"/>
    </row>
    <row r="4705" spans="1:1" customFormat="1" ht="12.75" customHeight="1">
      <c r="A4705" s="19"/>
    </row>
    <row r="4706" spans="1:1" customFormat="1" ht="12.75" customHeight="1">
      <c r="A4706" s="19"/>
    </row>
    <row r="4707" spans="1:1" customFormat="1" ht="12.75" customHeight="1">
      <c r="A4707" s="19"/>
    </row>
    <row r="4708" spans="1:1" customFormat="1" ht="12.75" customHeight="1">
      <c r="A4708" s="19"/>
    </row>
    <row r="4709" spans="1:1" customFormat="1" ht="12.75" customHeight="1">
      <c r="A4709" s="19"/>
    </row>
    <row r="4710" spans="1:1" customFormat="1" ht="12.75" customHeight="1">
      <c r="A4710" s="19"/>
    </row>
    <row r="4711" spans="1:1" customFormat="1" ht="12.75" customHeight="1">
      <c r="A4711" s="19"/>
    </row>
    <row r="4712" spans="1:1" customFormat="1" ht="12.75" customHeight="1">
      <c r="A4712" s="19"/>
    </row>
    <row r="4713" spans="1:1" customFormat="1" ht="12.75" customHeight="1">
      <c r="A4713" s="19"/>
    </row>
    <row r="4714" spans="1:1" customFormat="1" ht="12.75" customHeight="1">
      <c r="A4714" s="19"/>
    </row>
    <row r="4715" spans="1:1" customFormat="1" ht="12.75" customHeight="1">
      <c r="A4715" s="19"/>
    </row>
    <row r="4716" spans="1:1" customFormat="1" ht="12.75" customHeight="1">
      <c r="A4716" s="19"/>
    </row>
    <row r="4717" spans="1:1" customFormat="1" ht="12.75" customHeight="1">
      <c r="A4717" s="19"/>
    </row>
    <row r="4718" spans="1:1" customFormat="1" ht="12.75" customHeight="1">
      <c r="A4718" s="19"/>
    </row>
    <row r="4719" spans="1:1" customFormat="1" ht="12.75" customHeight="1">
      <c r="A4719" s="19"/>
    </row>
    <row r="4720" spans="1:1" customFormat="1" ht="12.75" customHeight="1">
      <c r="A4720" s="19"/>
    </row>
    <row r="4721" spans="1:1" customFormat="1" ht="12.75" customHeight="1">
      <c r="A4721" s="19"/>
    </row>
    <row r="4722" spans="1:1" customFormat="1" ht="12.75" customHeight="1">
      <c r="A4722" s="19"/>
    </row>
    <row r="4723" spans="1:1" customFormat="1" ht="12.75" customHeight="1">
      <c r="A4723" s="19"/>
    </row>
    <row r="4724" spans="1:1" customFormat="1" ht="12.75" customHeight="1">
      <c r="A4724" s="19"/>
    </row>
    <row r="4725" spans="1:1" customFormat="1" ht="12.75" customHeight="1">
      <c r="A4725" s="19"/>
    </row>
    <row r="4726" spans="1:1" customFormat="1" ht="12.75" customHeight="1">
      <c r="A4726" s="19"/>
    </row>
    <row r="4727" spans="1:1" customFormat="1" ht="12.75" customHeight="1">
      <c r="A4727" s="19"/>
    </row>
    <row r="4728" spans="1:1" customFormat="1" ht="12.75" customHeight="1">
      <c r="A4728" s="19"/>
    </row>
    <row r="4729" spans="1:1" customFormat="1" ht="12.75" customHeight="1">
      <c r="A4729" s="19"/>
    </row>
    <row r="4730" spans="1:1" customFormat="1" ht="12.75" customHeight="1">
      <c r="A4730" s="19"/>
    </row>
    <row r="4731" spans="1:1" customFormat="1" ht="12.75" customHeight="1">
      <c r="A4731" s="19"/>
    </row>
    <row r="4732" spans="1:1" customFormat="1" ht="12.75" customHeight="1">
      <c r="A4732" s="19"/>
    </row>
    <row r="4733" spans="1:1" customFormat="1" ht="12.75" customHeight="1">
      <c r="A4733" s="19"/>
    </row>
    <row r="4734" spans="1:1" customFormat="1" ht="12.75" customHeight="1">
      <c r="A4734" s="19"/>
    </row>
    <row r="4735" spans="1:1" customFormat="1" ht="12.75" customHeight="1">
      <c r="A4735" s="19"/>
    </row>
    <row r="4736" spans="1:1" customFormat="1" ht="12.75" customHeight="1">
      <c r="A4736" s="19"/>
    </row>
    <row r="4737" spans="1:1" customFormat="1" ht="12.75" customHeight="1">
      <c r="A4737" s="19"/>
    </row>
    <row r="4738" spans="1:1" customFormat="1" ht="12.75" customHeight="1">
      <c r="A4738" s="19"/>
    </row>
    <row r="4739" spans="1:1" customFormat="1" ht="12.75" customHeight="1">
      <c r="A4739" s="19"/>
    </row>
    <row r="4740" spans="1:1" customFormat="1" ht="12.75" customHeight="1">
      <c r="A4740" s="19"/>
    </row>
    <row r="4741" spans="1:1" customFormat="1" ht="12.75" customHeight="1">
      <c r="A4741" s="19"/>
    </row>
    <row r="4742" spans="1:1" customFormat="1" ht="12.75" customHeight="1">
      <c r="A4742" s="19"/>
    </row>
    <row r="4743" spans="1:1" customFormat="1" ht="12.75" customHeight="1">
      <c r="A4743" s="19"/>
    </row>
    <row r="4744" spans="1:1" customFormat="1" ht="12.75" customHeight="1">
      <c r="A4744" s="19"/>
    </row>
    <row r="4745" spans="1:1" customFormat="1" ht="12.75" customHeight="1">
      <c r="A4745" s="19"/>
    </row>
    <row r="4746" spans="1:1" customFormat="1" ht="12.75" customHeight="1">
      <c r="A4746" s="19"/>
    </row>
    <row r="4747" spans="1:1" customFormat="1" ht="12.75" customHeight="1">
      <c r="A4747" s="19"/>
    </row>
    <row r="4748" spans="1:1" customFormat="1" ht="12.75" customHeight="1">
      <c r="A4748" s="19"/>
    </row>
    <row r="4749" spans="1:1" customFormat="1" ht="12.75" customHeight="1">
      <c r="A4749" s="19"/>
    </row>
    <row r="4750" spans="1:1" customFormat="1" ht="12.75" customHeight="1">
      <c r="A4750" s="19"/>
    </row>
    <row r="4751" spans="1:1" customFormat="1" ht="12.75" customHeight="1">
      <c r="A4751" s="19"/>
    </row>
    <row r="4752" spans="1:1" customFormat="1" ht="12.75" customHeight="1">
      <c r="A4752" s="19"/>
    </row>
    <row r="4753" spans="1:1" customFormat="1" ht="12.75" customHeight="1">
      <c r="A4753" s="19"/>
    </row>
    <row r="4754" spans="1:1" customFormat="1" ht="12.75" customHeight="1">
      <c r="A4754" s="19"/>
    </row>
    <row r="4755" spans="1:1" customFormat="1" ht="12.75" customHeight="1">
      <c r="A4755" s="19"/>
    </row>
    <row r="4756" spans="1:1" customFormat="1" ht="12.75" customHeight="1">
      <c r="A4756" s="19"/>
    </row>
    <row r="4757" spans="1:1" customFormat="1" ht="12.75" customHeight="1">
      <c r="A4757" s="19"/>
    </row>
    <row r="4758" spans="1:1" customFormat="1" ht="12.75" customHeight="1">
      <c r="A4758" s="19"/>
    </row>
    <row r="4759" spans="1:1" customFormat="1" ht="12.75" customHeight="1">
      <c r="A4759" s="19"/>
    </row>
    <row r="4760" spans="1:1" customFormat="1" ht="12.75" customHeight="1">
      <c r="A4760" s="19"/>
    </row>
    <row r="4761" spans="1:1" customFormat="1" ht="12.75" customHeight="1">
      <c r="A4761" s="19"/>
    </row>
    <row r="4762" spans="1:1" customFormat="1" ht="12.75" customHeight="1">
      <c r="A4762" s="19"/>
    </row>
    <row r="4763" spans="1:1" customFormat="1" ht="12.75" customHeight="1">
      <c r="A4763" s="19"/>
    </row>
    <row r="4764" spans="1:1" customFormat="1" ht="12.75" customHeight="1">
      <c r="A4764" s="19"/>
    </row>
    <row r="4765" spans="1:1" customFormat="1" ht="12.75" customHeight="1">
      <c r="A4765" s="19"/>
    </row>
    <row r="4766" spans="1:1" customFormat="1" ht="12.75" customHeight="1">
      <c r="A4766" s="19"/>
    </row>
    <row r="4767" spans="1:1" customFormat="1" ht="12.75" customHeight="1">
      <c r="A4767" s="19"/>
    </row>
    <row r="4768" spans="1:1" customFormat="1" ht="12.75" customHeight="1">
      <c r="A4768" s="19"/>
    </row>
    <row r="4769" spans="1:1" customFormat="1" ht="12.75" customHeight="1">
      <c r="A4769" s="19"/>
    </row>
    <row r="4770" spans="1:1" customFormat="1" ht="12.75" customHeight="1">
      <c r="A4770" s="19"/>
    </row>
    <row r="4771" spans="1:1" customFormat="1" ht="12.75" customHeight="1">
      <c r="A4771" s="19"/>
    </row>
    <row r="4772" spans="1:1" customFormat="1" ht="12.75" customHeight="1">
      <c r="A4772" s="19"/>
    </row>
    <row r="4773" spans="1:1" customFormat="1" ht="12.75" customHeight="1">
      <c r="A4773" s="19"/>
    </row>
    <row r="4774" spans="1:1" customFormat="1" ht="12.75" customHeight="1">
      <c r="A4774" s="19"/>
    </row>
    <row r="4775" spans="1:1" customFormat="1" ht="12.75" customHeight="1">
      <c r="A4775" s="19"/>
    </row>
    <row r="4776" spans="1:1" customFormat="1" ht="12.75" customHeight="1">
      <c r="A4776" s="19"/>
    </row>
    <row r="4777" spans="1:1" customFormat="1" ht="12.75" customHeight="1">
      <c r="A4777" s="19"/>
    </row>
    <row r="4778" spans="1:1" customFormat="1" ht="12.75" customHeight="1">
      <c r="A4778" s="19"/>
    </row>
    <row r="4779" spans="1:1" customFormat="1" ht="12.75" customHeight="1">
      <c r="A4779" s="19"/>
    </row>
    <row r="4780" spans="1:1" customFormat="1" ht="12.75" customHeight="1">
      <c r="A4780" s="19"/>
    </row>
    <row r="4781" spans="1:1" customFormat="1" ht="12.75" customHeight="1">
      <c r="A4781" s="19"/>
    </row>
    <row r="4782" spans="1:1" customFormat="1" ht="12.75" customHeight="1">
      <c r="A4782" s="19"/>
    </row>
    <row r="4783" spans="1:1" customFormat="1" ht="12.75" customHeight="1">
      <c r="A4783" s="19"/>
    </row>
    <row r="4784" spans="1:1" customFormat="1" ht="12.75" customHeight="1">
      <c r="A4784" s="19"/>
    </row>
    <row r="4785" spans="1:1" customFormat="1" ht="12.75" customHeight="1">
      <c r="A4785" s="19"/>
    </row>
    <row r="4786" spans="1:1" customFormat="1" ht="12.75" customHeight="1">
      <c r="A4786" s="19"/>
    </row>
    <row r="4787" spans="1:1" customFormat="1" ht="12.75" customHeight="1">
      <c r="A4787" s="19"/>
    </row>
    <row r="4788" spans="1:1" customFormat="1" ht="12.75" customHeight="1">
      <c r="A4788" s="19"/>
    </row>
    <row r="4789" spans="1:1" customFormat="1" ht="12.75" customHeight="1">
      <c r="A4789" s="19"/>
    </row>
    <row r="4790" spans="1:1" customFormat="1" ht="12.75" customHeight="1">
      <c r="A4790" s="19"/>
    </row>
    <row r="4791" spans="1:1" customFormat="1" ht="12.75" customHeight="1">
      <c r="A4791" s="19"/>
    </row>
    <row r="4792" spans="1:1" customFormat="1" ht="12.75" customHeight="1">
      <c r="A4792" s="19"/>
    </row>
    <row r="4793" spans="1:1" customFormat="1" ht="12.75" customHeight="1">
      <c r="A4793" s="19"/>
    </row>
    <row r="4794" spans="1:1" customFormat="1" ht="12.75" customHeight="1">
      <c r="A4794" s="19"/>
    </row>
    <row r="4795" spans="1:1" customFormat="1" ht="12.75" customHeight="1">
      <c r="A4795" s="19"/>
    </row>
    <row r="4796" spans="1:1" customFormat="1" ht="12.75" customHeight="1">
      <c r="A4796" s="19"/>
    </row>
    <row r="4797" spans="1:1" customFormat="1" ht="12.75" customHeight="1">
      <c r="A4797" s="19"/>
    </row>
    <row r="4798" spans="1:1" customFormat="1" ht="12.75" customHeight="1">
      <c r="A4798" s="19"/>
    </row>
    <row r="4799" spans="1:1" customFormat="1" ht="12.75" customHeight="1">
      <c r="A4799" s="19"/>
    </row>
    <row r="4800" spans="1:1" customFormat="1" ht="12.75" customHeight="1">
      <c r="A4800" s="19"/>
    </row>
    <row r="4801" spans="1:1" customFormat="1" ht="12.75" customHeight="1">
      <c r="A4801" s="19"/>
    </row>
    <row r="4802" spans="1:1" customFormat="1" ht="12.75" customHeight="1">
      <c r="A4802" s="19"/>
    </row>
    <row r="4803" spans="1:1" customFormat="1" ht="12.75" customHeight="1">
      <c r="A4803" s="19"/>
    </row>
    <row r="4804" spans="1:1" customFormat="1" ht="12.75" customHeight="1">
      <c r="A4804" s="19"/>
    </row>
    <row r="4805" spans="1:1" customFormat="1" ht="12.75" customHeight="1">
      <c r="A4805" s="19"/>
    </row>
    <row r="4806" spans="1:1" customFormat="1" ht="12.75" customHeight="1">
      <c r="A4806" s="19"/>
    </row>
    <row r="4807" spans="1:1" customFormat="1" ht="12.75" customHeight="1">
      <c r="A4807" s="19"/>
    </row>
    <row r="4808" spans="1:1" customFormat="1" ht="12.75" customHeight="1">
      <c r="A4808" s="19"/>
    </row>
    <row r="4809" spans="1:1" customFormat="1" ht="12.75" customHeight="1">
      <c r="A4809" s="19"/>
    </row>
    <row r="4810" spans="1:1" customFormat="1" ht="12.75" customHeight="1">
      <c r="A4810" s="19"/>
    </row>
    <row r="4811" spans="1:1" customFormat="1" ht="12.75" customHeight="1">
      <c r="A4811" s="19"/>
    </row>
    <row r="4812" spans="1:1" customFormat="1" ht="12.75" customHeight="1">
      <c r="A4812" s="19"/>
    </row>
    <row r="4813" spans="1:1" customFormat="1" ht="12.75" customHeight="1">
      <c r="A4813" s="19"/>
    </row>
    <row r="4814" spans="1:1" customFormat="1" ht="12.75" customHeight="1">
      <c r="A4814" s="19"/>
    </row>
    <row r="4815" spans="1:1" customFormat="1" ht="12.75" customHeight="1">
      <c r="A4815" s="19"/>
    </row>
    <row r="4816" spans="1:1" customFormat="1" ht="12.75" customHeight="1">
      <c r="A4816" s="19"/>
    </row>
    <row r="4817" spans="1:1" customFormat="1" ht="12.75" customHeight="1">
      <c r="A4817" s="19"/>
    </row>
    <row r="4818" spans="1:1" customFormat="1" ht="12.75" customHeight="1">
      <c r="A4818" s="19"/>
    </row>
    <row r="4819" spans="1:1" customFormat="1" ht="12.75" customHeight="1">
      <c r="A4819" s="19"/>
    </row>
    <row r="4820" spans="1:1" customFormat="1" ht="12.75" customHeight="1">
      <c r="A4820" s="19"/>
    </row>
    <row r="4821" spans="1:1" customFormat="1" ht="12.75" customHeight="1">
      <c r="A4821" s="19"/>
    </row>
    <row r="4822" spans="1:1" customFormat="1" ht="12.75" customHeight="1">
      <c r="A4822" s="19"/>
    </row>
    <row r="4823" spans="1:1" customFormat="1" ht="12.75" customHeight="1">
      <c r="A4823" s="19"/>
    </row>
    <row r="4824" spans="1:1" customFormat="1" ht="12.75" customHeight="1">
      <c r="A4824" s="19"/>
    </row>
    <row r="4825" spans="1:1" customFormat="1" ht="12.75" customHeight="1">
      <c r="A4825" s="19"/>
    </row>
    <row r="4826" spans="1:1" customFormat="1" ht="12.75" customHeight="1">
      <c r="A4826" s="19"/>
    </row>
    <row r="4827" spans="1:1" customFormat="1" ht="12.75" customHeight="1">
      <c r="A4827" s="19"/>
    </row>
    <row r="4828" spans="1:1" customFormat="1" ht="12.75" customHeight="1">
      <c r="A4828" s="19"/>
    </row>
    <row r="4829" spans="1:1" customFormat="1" ht="12.75" customHeight="1">
      <c r="A4829" s="19"/>
    </row>
    <row r="4830" spans="1:1" customFormat="1" ht="12.75" customHeight="1">
      <c r="A4830" s="19"/>
    </row>
    <row r="4831" spans="1:1" customFormat="1" ht="12.75" customHeight="1">
      <c r="A4831" s="19"/>
    </row>
    <row r="4832" spans="1:1" customFormat="1" ht="12.75" customHeight="1">
      <c r="A4832" s="19"/>
    </row>
    <row r="4833" spans="1:1" customFormat="1" ht="12.75" customHeight="1">
      <c r="A4833" s="19"/>
    </row>
    <row r="4834" spans="1:1" customFormat="1" ht="12.75" customHeight="1">
      <c r="A4834" s="19"/>
    </row>
    <row r="4835" spans="1:1" customFormat="1" ht="12.75" customHeight="1">
      <c r="A4835" s="19"/>
    </row>
    <row r="4836" spans="1:1" customFormat="1" ht="12.75" customHeight="1">
      <c r="A4836" s="19"/>
    </row>
    <row r="4837" spans="1:1" customFormat="1" ht="12.75" customHeight="1">
      <c r="A4837" s="19"/>
    </row>
    <row r="4838" spans="1:1" customFormat="1" ht="12.75" customHeight="1">
      <c r="A4838" s="19"/>
    </row>
    <row r="4839" spans="1:1" customFormat="1" ht="12.75" customHeight="1">
      <c r="A4839" s="19"/>
    </row>
    <row r="4840" spans="1:1" customFormat="1" ht="12.75" customHeight="1">
      <c r="A4840" s="19"/>
    </row>
    <row r="4841" spans="1:1" customFormat="1" ht="12.75" customHeight="1">
      <c r="A4841" s="19"/>
    </row>
    <row r="4842" spans="1:1" customFormat="1" ht="12.75" customHeight="1">
      <c r="A4842" s="19"/>
    </row>
    <row r="4843" spans="1:1" customFormat="1" ht="12.75" customHeight="1">
      <c r="A4843" s="19"/>
    </row>
    <row r="4844" spans="1:1" customFormat="1" ht="12.75" customHeight="1">
      <c r="A4844" s="19"/>
    </row>
    <row r="4845" spans="1:1" customFormat="1" ht="12.75" customHeight="1">
      <c r="A4845" s="19"/>
    </row>
    <row r="4846" spans="1:1" customFormat="1" ht="12.75" customHeight="1">
      <c r="A4846" s="19"/>
    </row>
    <row r="4847" spans="1:1" customFormat="1" ht="12.75" customHeight="1">
      <c r="A4847" s="19"/>
    </row>
    <row r="4848" spans="1:1" customFormat="1" ht="12.75" customHeight="1">
      <c r="A4848" s="19"/>
    </row>
    <row r="4849" spans="1:1" customFormat="1" ht="12.75" customHeight="1">
      <c r="A4849" s="19"/>
    </row>
    <row r="4850" spans="1:1" customFormat="1" ht="12.75" customHeight="1">
      <c r="A4850" s="19"/>
    </row>
    <row r="4851" spans="1:1" customFormat="1" ht="12.75" customHeight="1">
      <c r="A4851" s="19"/>
    </row>
    <row r="4852" spans="1:1" customFormat="1" ht="12.75" customHeight="1">
      <c r="A4852" s="19"/>
    </row>
    <row r="4853" spans="1:1" customFormat="1" ht="12.75" customHeight="1">
      <c r="A4853" s="19"/>
    </row>
    <row r="4854" spans="1:1" customFormat="1" ht="12.75" customHeight="1">
      <c r="A4854" s="19"/>
    </row>
    <row r="4855" spans="1:1" customFormat="1" ht="12.75" customHeight="1">
      <c r="A4855" s="19"/>
    </row>
    <row r="4856" spans="1:1" customFormat="1" ht="12.75" customHeight="1">
      <c r="A4856" s="19"/>
    </row>
    <row r="4857" spans="1:1" customFormat="1" ht="12.75" customHeight="1">
      <c r="A4857" s="19"/>
    </row>
    <row r="4858" spans="1:1" customFormat="1" ht="12.75" customHeight="1">
      <c r="A4858" s="19"/>
    </row>
    <row r="4859" spans="1:1" customFormat="1" ht="12.75" customHeight="1">
      <c r="A4859" s="19"/>
    </row>
    <row r="4860" spans="1:1" customFormat="1" ht="12.75" customHeight="1">
      <c r="A4860" s="19"/>
    </row>
    <row r="4861" spans="1:1" customFormat="1" ht="12.75" customHeight="1">
      <c r="A4861" s="19"/>
    </row>
    <row r="4862" spans="1:1" customFormat="1" ht="12.75" customHeight="1">
      <c r="A4862" s="19"/>
    </row>
    <row r="4863" spans="1:1" customFormat="1" ht="12.75" customHeight="1">
      <c r="A4863" s="19"/>
    </row>
    <row r="4864" spans="1:1" customFormat="1" ht="12.75" customHeight="1">
      <c r="A4864" s="19"/>
    </row>
    <row r="4865" spans="1:1" customFormat="1" ht="12.75" customHeight="1">
      <c r="A4865" s="19"/>
    </row>
    <row r="4866" spans="1:1" customFormat="1" ht="12.75" customHeight="1">
      <c r="A4866" s="19"/>
    </row>
    <row r="4867" spans="1:1" customFormat="1" ht="12.75" customHeight="1">
      <c r="A4867" s="19"/>
    </row>
    <row r="4868" spans="1:1" customFormat="1" ht="12.75" customHeight="1">
      <c r="A4868" s="19"/>
    </row>
    <row r="4869" spans="1:1" customFormat="1" ht="12.75" customHeight="1">
      <c r="A4869" s="19"/>
    </row>
    <row r="4870" spans="1:1" customFormat="1" ht="12.75" customHeight="1">
      <c r="A4870" s="19"/>
    </row>
    <row r="4871" spans="1:1" customFormat="1" ht="12.75" customHeight="1">
      <c r="A4871" s="19"/>
    </row>
    <row r="4872" spans="1:1" customFormat="1" ht="12.75" customHeight="1">
      <c r="A4872" s="19"/>
    </row>
    <row r="4873" spans="1:1" customFormat="1" ht="12.75" customHeight="1">
      <c r="A4873" s="19"/>
    </row>
    <row r="4874" spans="1:1" customFormat="1" ht="12.75" customHeight="1">
      <c r="A4874" s="19"/>
    </row>
    <row r="4875" spans="1:1" customFormat="1" ht="12.75" customHeight="1">
      <c r="A4875" s="19"/>
    </row>
    <row r="4876" spans="1:1" customFormat="1" ht="12.75" customHeight="1">
      <c r="A4876" s="19"/>
    </row>
    <row r="4877" spans="1:1" customFormat="1" ht="12.75" customHeight="1">
      <c r="A4877" s="19"/>
    </row>
    <row r="4878" spans="1:1" customFormat="1" ht="12.75" customHeight="1">
      <c r="A4878" s="19"/>
    </row>
    <row r="4879" spans="1:1" customFormat="1" ht="12.75" customHeight="1">
      <c r="A4879" s="19"/>
    </row>
    <row r="4880" spans="1:1" customFormat="1" ht="12.75" customHeight="1">
      <c r="A4880" s="19"/>
    </row>
    <row r="4881" spans="1:1" customFormat="1" ht="12.75" customHeight="1">
      <c r="A4881" s="19"/>
    </row>
    <row r="4882" spans="1:1" customFormat="1" ht="12.75" customHeight="1">
      <c r="A4882" s="19"/>
    </row>
    <row r="4883" spans="1:1" customFormat="1" ht="12.75" customHeight="1">
      <c r="A4883" s="19"/>
    </row>
    <row r="4884" spans="1:1" customFormat="1" ht="12.75" customHeight="1">
      <c r="A4884" s="19"/>
    </row>
    <row r="4885" spans="1:1" customFormat="1" ht="12.75" customHeight="1">
      <c r="A4885" s="19"/>
    </row>
    <row r="4886" spans="1:1" customFormat="1" ht="12.75" customHeight="1">
      <c r="A4886" s="19"/>
    </row>
    <row r="4887" spans="1:1" customFormat="1" ht="12.75" customHeight="1">
      <c r="A4887" s="19"/>
    </row>
    <row r="4888" spans="1:1" customFormat="1" ht="12.75" customHeight="1">
      <c r="A4888" s="19"/>
    </row>
    <row r="4889" spans="1:1" customFormat="1" ht="12.75" customHeight="1">
      <c r="A4889" s="19"/>
    </row>
    <row r="4890" spans="1:1" customFormat="1" ht="12.75" customHeight="1">
      <c r="A4890" s="19"/>
    </row>
    <row r="4891" spans="1:1" customFormat="1" ht="12.75" customHeight="1">
      <c r="A4891" s="19"/>
    </row>
    <row r="4892" spans="1:1" customFormat="1" ht="12.75" customHeight="1">
      <c r="A4892" s="19"/>
    </row>
    <row r="4893" spans="1:1" customFormat="1" ht="12.75" customHeight="1">
      <c r="A4893" s="19"/>
    </row>
    <row r="4894" spans="1:1" customFormat="1" ht="12.75" customHeight="1">
      <c r="A4894" s="19"/>
    </row>
    <row r="4895" spans="1:1" customFormat="1" ht="12.75" customHeight="1">
      <c r="A4895" s="19"/>
    </row>
    <row r="4896" spans="1:1" customFormat="1" ht="12.75" customHeight="1">
      <c r="A4896" s="19"/>
    </row>
    <row r="4897" spans="1:1" customFormat="1" ht="12.75" customHeight="1">
      <c r="A4897" s="19"/>
    </row>
    <row r="4898" spans="1:1" customFormat="1" ht="12.75" customHeight="1">
      <c r="A4898" s="19"/>
    </row>
    <row r="4899" spans="1:1" customFormat="1" ht="12.75" customHeight="1">
      <c r="A4899" s="19"/>
    </row>
    <row r="4900" spans="1:1" customFormat="1" ht="12.75" customHeight="1">
      <c r="A4900" s="19"/>
    </row>
    <row r="4901" spans="1:1" customFormat="1" ht="12.75" customHeight="1">
      <c r="A4901" s="19"/>
    </row>
    <row r="4902" spans="1:1" customFormat="1" ht="12.75" customHeight="1">
      <c r="A4902" s="19"/>
    </row>
    <row r="4903" spans="1:1" customFormat="1" ht="12.75" customHeight="1">
      <c r="A4903" s="19"/>
    </row>
    <row r="4904" spans="1:1" customFormat="1" ht="12.75" customHeight="1">
      <c r="A4904" s="19"/>
    </row>
    <row r="4905" spans="1:1" customFormat="1" ht="12.75" customHeight="1">
      <c r="A4905" s="19"/>
    </row>
    <row r="4906" spans="1:1" customFormat="1" ht="12.75" customHeight="1">
      <c r="A4906" s="19"/>
    </row>
    <row r="4907" spans="1:1" customFormat="1" ht="12.75" customHeight="1">
      <c r="A4907" s="19"/>
    </row>
    <row r="4908" spans="1:1" customFormat="1" ht="12.75" customHeight="1">
      <c r="A4908" s="19"/>
    </row>
    <row r="4909" spans="1:1" customFormat="1" ht="12.75" customHeight="1">
      <c r="A4909" s="19"/>
    </row>
    <row r="4910" spans="1:1" customFormat="1" ht="12.75" customHeight="1">
      <c r="A4910" s="19"/>
    </row>
    <row r="4911" spans="1:1" customFormat="1" ht="12.75" customHeight="1">
      <c r="A4911" s="19"/>
    </row>
    <row r="4912" spans="1:1" customFormat="1" ht="12.75" customHeight="1">
      <c r="A4912" s="19"/>
    </row>
    <row r="4913" spans="1:1" customFormat="1" ht="12.75" customHeight="1">
      <c r="A4913" s="19"/>
    </row>
    <row r="4914" spans="1:1" customFormat="1" ht="12.75" customHeight="1">
      <c r="A4914" s="19"/>
    </row>
    <row r="4915" spans="1:1" customFormat="1" ht="12.75" customHeight="1">
      <c r="A4915" s="19"/>
    </row>
    <row r="4916" spans="1:1" customFormat="1" ht="12.75" customHeight="1">
      <c r="A4916" s="19"/>
    </row>
    <row r="4917" spans="1:1" customFormat="1" ht="12.75" customHeight="1">
      <c r="A4917" s="19"/>
    </row>
    <row r="4918" spans="1:1" customFormat="1" ht="12.75" customHeight="1">
      <c r="A4918" s="19"/>
    </row>
    <row r="4919" spans="1:1" customFormat="1" ht="12.75" customHeight="1">
      <c r="A4919" s="19"/>
    </row>
    <row r="4920" spans="1:1" customFormat="1" ht="12.75" customHeight="1">
      <c r="A4920" s="19"/>
    </row>
    <row r="4921" spans="1:1" customFormat="1" ht="12.75" customHeight="1">
      <c r="A4921" s="19"/>
    </row>
    <row r="4922" spans="1:1" customFormat="1" ht="12.75" customHeight="1">
      <c r="A4922" s="19"/>
    </row>
    <row r="4923" spans="1:1" customFormat="1" ht="12.75" customHeight="1">
      <c r="A4923" s="19"/>
    </row>
    <row r="4924" spans="1:1" customFormat="1" ht="12.75" customHeight="1">
      <c r="A4924" s="19"/>
    </row>
    <row r="4925" spans="1:1" customFormat="1" ht="12.75" customHeight="1">
      <c r="A4925" s="19"/>
    </row>
    <row r="4926" spans="1:1" customFormat="1" ht="12.75" customHeight="1">
      <c r="A4926" s="19"/>
    </row>
    <row r="4927" spans="1:1" customFormat="1" ht="12.75" customHeight="1">
      <c r="A4927" s="19"/>
    </row>
    <row r="4928" spans="1:1" customFormat="1" ht="12.75" customHeight="1">
      <c r="A4928" s="19"/>
    </row>
    <row r="4929" spans="1:1" customFormat="1" ht="12.75" customHeight="1">
      <c r="A4929" s="19"/>
    </row>
    <row r="4930" spans="1:1" customFormat="1" ht="12.75" customHeight="1">
      <c r="A4930" s="19"/>
    </row>
    <row r="4931" spans="1:1" customFormat="1" ht="12.75" customHeight="1">
      <c r="A4931" s="19"/>
    </row>
    <row r="4932" spans="1:1" customFormat="1" ht="12.75" customHeight="1">
      <c r="A4932" s="19"/>
    </row>
    <row r="4933" spans="1:1" customFormat="1" ht="12.75" customHeight="1">
      <c r="A4933" s="19"/>
    </row>
    <row r="4934" spans="1:1" customFormat="1" ht="12.75" customHeight="1">
      <c r="A4934" s="19"/>
    </row>
    <row r="4935" spans="1:1" customFormat="1" ht="12.75" customHeight="1">
      <c r="A4935" s="19"/>
    </row>
    <row r="4936" spans="1:1" customFormat="1" ht="12.75" customHeight="1">
      <c r="A4936" s="19"/>
    </row>
    <row r="4937" spans="1:1" customFormat="1" ht="12.75" customHeight="1">
      <c r="A4937" s="19"/>
    </row>
    <row r="4938" spans="1:1" customFormat="1" ht="12.75" customHeight="1">
      <c r="A4938" s="19"/>
    </row>
    <row r="4939" spans="1:1" customFormat="1" ht="12.75" customHeight="1">
      <c r="A4939" s="19"/>
    </row>
    <row r="4940" spans="1:1" customFormat="1" ht="12.75" customHeight="1">
      <c r="A4940" s="19"/>
    </row>
    <row r="4941" spans="1:1" customFormat="1" ht="12.75" customHeight="1">
      <c r="A4941" s="19"/>
    </row>
    <row r="4942" spans="1:1" customFormat="1" ht="12.75" customHeight="1">
      <c r="A4942" s="19"/>
    </row>
    <row r="4943" spans="1:1" customFormat="1" ht="12.75" customHeight="1">
      <c r="A4943" s="19"/>
    </row>
    <row r="4944" spans="1:1" customFormat="1" ht="12.75" customHeight="1">
      <c r="A4944" s="19"/>
    </row>
    <row r="4945" spans="1:1" customFormat="1" ht="12.75" customHeight="1">
      <c r="A4945" s="19"/>
    </row>
    <row r="4946" spans="1:1" customFormat="1" ht="12.75" customHeight="1">
      <c r="A4946" s="19"/>
    </row>
    <row r="4947" spans="1:1" customFormat="1" ht="12.75" customHeight="1">
      <c r="A4947" s="19"/>
    </row>
    <row r="4948" spans="1:1" customFormat="1" ht="12.75" customHeight="1">
      <c r="A4948" s="19"/>
    </row>
    <row r="4949" spans="1:1" customFormat="1" ht="12.75" customHeight="1">
      <c r="A4949" s="19"/>
    </row>
    <row r="4950" spans="1:1" customFormat="1" ht="12.75" customHeight="1">
      <c r="A4950" s="19"/>
    </row>
    <row r="4951" spans="1:1" customFormat="1" ht="12.75" customHeight="1">
      <c r="A4951" s="19"/>
    </row>
    <row r="4952" spans="1:1" customFormat="1" ht="12.75" customHeight="1">
      <c r="A4952" s="19"/>
    </row>
    <row r="4953" spans="1:1" customFormat="1" ht="12.75" customHeight="1">
      <c r="A4953" s="19"/>
    </row>
    <row r="4954" spans="1:1" customFormat="1" ht="12.75" customHeight="1">
      <c r="A4954" s="19"/>
    </row>
    <row r="4955" spans="1:1" customFormat="1" ht="12.75" customHeight="1">
      <c r="A4955" s="19"/>
    </row>
    <row r="4956" spans="1:1" customFormat="1" ht="12.75" customHeight="1">
      <c r="A4956" s="19"/>
    </row>
    <row r="4957" spans="1:1" customFormat="1" ht="12.75" customHeight="1">
      <c r="A4957" s="19"/>
    </row>
    <row r="4958" spans="1:1" customFormat="1" ht="12.75" customHeight="1">
      <c r="A4958" s="19"/>
    </row>
    <row r="4959" spans="1:1" customFormat="1" ht="12.75" customHeight="1">
      <c r="A4959" s="19"/>
    </row>
    <row r="4960" spans="1:1" customFormat="1" ht="12.75" customHeight="1">
      <c r="A4960" s="19"/>
    </row>
    <row r="4961" spans="1:1" customFormat="1" ht="12.75" customHeight="1">
      <c r="A4961" s="19"/>
    </row>
    <row r="4962" spans="1:1" customFormat="1" ht="12.75" customHeight="1">
      <c r="A4962" s="19"/>
    </row>
    <row r="4963" spans="1:1" customFormat="1" ht="12.75" customHeight="1">
      <c r="A4963" s="19"/>
    </row>
    <row r="4964" spans="1:1" customFormat="1" ht="12.75" customHeight="1">
      <c r="A4964" s="19"/>
    </row>
    <row r="4965" spans="1:1" customFormat="1" ht="12.75" customHeight="1">
      <c r="A4965" s="19"/>
    </row>
    <row r="4966" spans="1:1" customFormat="1" ht="12.75" customHeight="1">
      <c r="A4966" s="19"/>
    </row>
    <row r="4967" spans="1:1" customFormat="1" ht="12.75" customHeight="1">
      <c r="A4967" s="19"/>
    </row>
    <row r="4968" spans="1:1" customFormat="1" ht="12.75" customHeight="1">
      <c r="A4968" s="19"/>
    </row>
    <row r="4969" spans="1:1" customFormat="1" ht="12.75" customHeight="1">
      <c r="A4969" s="19"/>
    </row>
    <row r="4970" spans="1:1" customFormat="1" ht="12.75" customHeight="1">
      <c r="A4970" s="19"/>
    </row>
    <row r="4971" spans="1:1" customFormat="1" ht="12.75" customHeight="1">
      <c r="A4971" s="19"/>
    </row>
    <row r="4972" spans="1:1" customFormat="1" ht="12.75" customHeight="1">
      <c r="A4972" s="19"/>
    </row>
    <row r="4973" spans="1:1" customFormat="1" ht="12.75" customHeight="1">
      <c r="A4973" s="19"/>
    </row>
    <row r="4974" spans="1:1" customFormat="1" ht="12.75" customHeight="1">
      <c r="A4974" s="19"/>
    </row>
    <row r="4975" spans="1:1" customFormat="1" ht="12.75" customHeight="1">
      <c r="A4975" s="19"/>
    </row>
    <row r="4976" spans="1:1" customFormat="1" ht="12.75" customHeight="1">
      <c r="A4976" s="19"/>
    </row>
    <row r="4977" spans="1:1" customFormat="1" ht="12.75" customHeight="1">
      <c r="A4977" s="19"/>
    </row>
    <row r="4978" spans="1:1" customFormat="1" ht="12.75" customHeight="1">
      <c r="A4978" s="19"/>
    </row>
    <row r="4979" spans="1:1" customFormat="1" ht="12.75" customHeight="1">
      <c r="A4979" s="19"/>
    </row>
    <row r="4980" spans="1:1" customFormat="1" ht="12.75" customHeight="1">
      <c r="A4980" s="19"/>
    </row>
    <row r="4981" spans="1:1" customFormat="1" ht="12.75" customHeight="1">
      <c r="A4981" s="19"/>
    </row>
    <row r="4982" spans="1:1" customFormat="1" ht="12.75" customHeight="1">
      <c r="A4982" s="19"/>
    </row>
    <row r="4983" spans="1:1" customFormat="1" ht="12.75" customHeight="1">
      <c r="A4983" s="19"/>
    </row>
    <row r="4984" spans="1:1" customFormat="1" ht="12.75" customHeight="1">
      <c r="A4984" s="19"/>
    </row>
    <row r="4985" spans="1:1" customFormat="1" ht="12.75" customHeight="1">
      <c r="A4985" s="19"/>
    </row>
    <row r="4986" spans="1:1" customFormat="1" ht="12.75" customHeight="1">
      <c r="A4986" s="19"/>
    </row>
    <row r="4987" spans="1:1" customFormat="1" ht="12.75" customHeight="1">
      <c r="A4987" s="19"/>
    </row>
    <row r="4988" spans="1:1" customFormat="1" ht="12.75" customHeight="1">
      <c r="A4988" s="19"/>
    </row>
    <row r="4989" spans="1:1" customFormat="1" ht="12.75" customHeight="1">
      <c r="A4989" s="19"/>
    </row>
    <row r="4990" spans="1:1" customFormat="1" ht="12.75" customHeight="1">
      <c r="A4990" s="19"/>
    </row>
    <row r="4991" spans="1:1" customFormat="1" ht="12.75" customHeight="1">
      <c r="A4991" s="19"/>
    </row>
    <row r="4992" spans="1:1" customFormat="1" ht="12.75" customHeight="1">
      <c r="A4992" s="19"/>
    </row>
    <row r="4993" spans="1:1" customFormat="1" ht="12.75" customHeight="1">
      <c r="A4993" s="19"/>
    </row>
    <row r="4994" spans="1:1" customFormat="1" ht="12.75" customHeight="1">
      <c r="A4994" s="19"/>
    </row>
    <row r="4995" spans="1:1" customFormat="1" ht="12.75" customHeight="1">
      <c r="A4995" s="19"/>
    </row>
    <row r="4996" spans="1:1" customFormat="1" ht="12.75" customHeight="1">
      <c r="A4996" s="19"/>
    </row>
    <row r="4997" spans="1:1" customFormat="1" ht="12.75" customHeight="1">
      <c r="A4997" s="19"/>
    </row>
    <row r="4998" spans="1:1" customFormat="1" ht="12.75" customHeight="1">
      <c r="A4998" s="19"/>
    </row>
    <row r="4999" spans="1:1" customFormat="1" ht="12.75" customHeight="1">
      <c r="A4999" s="19"/>
    </row>
    <row r="5000" spans="1:1" customFormat="1" ht="12.75" customHeight="1">
      <c r="A5000" s="19"/>
    </row>
    <row r="5001" spans="1:1" customFormat="1" ht="12.75" customHeight="1">
      <c r="A5001" s="19"/>
    </row>
    <row r="5002" spans="1:1" customFormat="1" ht="12.75" customHeight="1">
      <c r="A5002" s="19"/>
    </row>
    <row r="5003" spans="1:1" customFormat="1" ht="12.75" customHeight="1">
      <c r="A5003" s="19"/>
    </row>
    <row r="5004" spans="1:1" customFormat="1" ht="12.75" customHeight="1">
      <c r="A5004" s="19"/>
    </row>
    <row r="5005" spans="1:1" customFormat="1" ht="12.75" customHeight="1">
      <c r="A5005" s="19"/>
    </row>
    <row r="5006" spans="1:1" customFormat="1" ht="12.75" customHeight="1">
      <c r="A5006" s="19"/>
    </row>
    <row r="5007" spans="1:1" customFormat="1" ht="12.75" customHeight="1">
      <c r="A5007" s="19"/>
    </row>
    <row r="5008" spans="1:1" customFormat="1" ht="12.75" customHeight="1">
      <c r="A5008" s="19"/>
    </row>
    <row r="5009" spans="1:1" customFormat="1" ht="12.75" customHeight="1">
      <c r="A5009" s="19"/>
    </row>
    <row r="5010" spans="1:1" customFormat="1" ht="12.75" customHeight="1">
      <c r="A5010" s="19"/>
    </row>
    <row r="5011" spans="1:1" customFormat="1" ht="12.75" customHeight="1">
      <c r="A5011" s="19"/>
    </row>
    <row r="5012" spans="1:1" customFormat="1" ht="12.75" customHeight="1">
      <c r="A5012" s="19"/>
    </row>
    <row r="5013" spans="1:1" customFormat="1" ht="12.75" customHeight="1">
      <c r="A5013" s="19"/>
    </row>
    <row r="5014" spans="1:1" customFormat="1" ht="12.75" customHeight="1">
      <c r="A5014" s="19"/>
    </row>
    <row r="5015" spans="1:1" customFormat="1" ht="12.75" customHeight="1">
      <c r="A5015" s="19"/>
    </row>
    <row r="5016" spans="1:1" customFormat="1" ht="12.75" customHeight="1">
      <c r="A5016" s="19"/>
    </row>
    <row r="5017" spans="1:1" customFormat="1" ht="12.75" customHeight="1">
      <c r="A5017" s="19"/>
    </row>
    <row r="5018" spans="1:1" customFormat="1" ht="12.75" customHeight="1">
      <c r="A5018" s="19"/>
    </row>
    <row r="5019" spans="1:1" customFormat="1" ht="12.75" customHeight="1">
      <c r="A5019" s="19"/>
    </row>
    <row r="5020" spans="1:1" customFormat="1" ht="12.75" customHeight="1">
      <c r="A5020" s="19"/>
    </row>
    <row r="5021" spans="1:1" customFormat="1" ht="12.75" customHeight="1">
      <c r="A5021" s="19"/>
    </row>
    <row r="5022" spans="1:1" customFormat="1" ht="12.75" customHeight="1">
      <c r="A5022" s="19"/>
    </row>
    <row r="5023" spans="1:1" customFormat="1" ht="12.75" customHeight="1">
      <c r="A5023" s="19"/>
    </row>
    <row r="5024" spans="1:1" customFormat="1" ht="12.75" customHeight="1">
      <c r="A5024" s="19"/>
    </row>
    <row r="5025" spans="1:1" customFormat="1" ht="12.75" customHeight="1">
      <c r="A5025" s="19"/>
    </row>
    <row r="5026" spans="1:1" customFormat="1" ht="12.75" customHeight="1">
      <c r="A5026" s="19"/>
    </row>
    <row r="5027" spans="1:1" customFormat="1" ht="12.75" customHeight="1">
      <c r="A5027" s="19"/>
    </row>
    <row r="5028" spans="1:1" customFormat="1" ht="12.75" customHeight="1">
      <c r="A5028" s="19"/>
    </row>
    <row r="5029" spans="1:1" customFormat="1" ht="12.75" customHeight="1">
      <c r="A5029" s="19"/>
    </row>
    <row r="5030" spans="1:1" customFormat="1" ht="12.75" customHeight="1">
      <c r="A5030" s="19"/>
    </row>
    <row r="5031" spans="1:1" customFormat="1" ht="12.75" customHeight="1">
      <c r="A5031" s="19"/>
    </row>
    <row r="5032" spans="1:1" customFormat="1" ht="12.75" customHeight="1">
      <c r="A5032" s="19"/>
    </row>
    <row r="5033" spans="1:1" customFormat="1" ht="12.75" customHeight="1">
      <c r="A5033" s="19"/>
    </row>
    <row r="5034" spans="1:1" customFormat="1" ht="12.75" customHeight="1">
      <c r="A5034" s="19"/>
    </row>
    <row r="5035" spans="1:1" customFormat="1" ht="12.75" customHeight="1">
      <c r="A5035" s="19"/>
    </row>
    <row r="5036" spans="1:1" customFormat="1" ht="12.75" customHeight="1">
      <c r="A5036" s="19"/>
    </row>
    <row r="5037" spans="1:1" customFormat="1" ht="12.75" customHeight="1">
      <c r="A5037" s="19"/>
    </row>
    <row r="5038" spans="1:1" customFormat="1" ht="12.75" customHeight="1">
      <c r="A5038" s="19"/>
    </row>
    <row r="5039" spans="1:1" customFormat="1" ht="12.75" customHeight="1">
      <c r="A5039" s="19"/>
    </row>
    <row r="5040" spans="1:1" customFormat="1" ht="12.75" customHeight="1">
      <c r="A5040" s="19"/>
    </row>
    <row r="5041" spans="1:1" customFormat="1" ht="12.75" customHeight="1">
      <c r="A5041" s="19"/>
    </row>
    <row r="5042" spans="1:1" customFormat="1" ht="12.75" customHeight="1">
      <c r="A5042" s="19"/>
    </row>
    <row r="5043" spans="1:1" customFormat="1" ht="12.75" customHeight="1">
      <c r="A5043" s="19"/>
    </row>
    <row r="5044" spans="1:1" customFormat="1" ht="12.75" customHeight="1">
      <c r="A5044" s="19"/>
    </row>
    <row r="5045" spans="1:1" customFormat="1" ht="12.75" customHeight="1">
      <c r="A5045" s="19"/>
    </row>
    <row r="5046" spans="1:1" customFormat="1" ht="12.75" customHeight="1">
      <c r="A5046" s="19"/>
    </row>
    <row r="5047" spans="1:1" customFormat="1" ht="12.75" customHeight="1">
      <c r="A5047" s="19"/>
    </row>
    <row r="5048" spans="1:1" customFormat="1" ht="12.75" customHeight="1">
      <c r="A5048" s="19"/>
    </row>
    <row r="5049" spans="1:1" customFormat="1" ht="12.75" customHeight="1">
      <c r="A5049" s="19"/>
    </row>
    <row r="5050" spans="1:1" customFormat="1" ht="12.75" customHeight="1">
      <c r="A5050" s="19"/>
    </row>
    <row r="5051" spans="1:1" customFormat="1" ht="12.75" customHeight="1">
      <c r="A5051" s="19"/>
    </row>
    <row r="5052" spans="1:1" customFormat="1" ht="12.75" customHeight="1">
      <c r="A5052" s="19"/>
    </row>
    <row r="5053" spans="1:1" customFormat="1" ht="12.75" customHeight="1">
      <c r="A5053" s="19"/>
    </row>
    <row r="5054" spans="1:1" customFormat="1" ht="12.75" customHeight="1">
      <c r="A5054" s="19"/>
    </row>
    <row r="5055" spans="1:1" customFormat="1" ht="12.75" customHeight="1">
      <c r="A5055" s="19"/>
    </row>
    <row r="5056" spans="1:1" customFormat="1" ht="12.75" customHeight="1">
      <c r="A5056" s="19"/>
    </row>
    <row r="5057" spans="1:1" customFormat="1" ht="12.75" customHeight="1">
      <c r="A5057" s="19"/>
    </row>
    <row r="5058" spans="1:1" customFormat="1" ht="12.75" customHeight="1">
      <c r="A5058" s="19"/>
    </row>
    <row r="5059" spans="1:1" customFormat="1" ht="12.75" customHeight="1">
      <c r="A5059" s="19"/>
    </row>
    <row r="5060" spans="1:1" customFormat="1" ht="12.75" customHeight="1">
      <c r="A5060" s="19"/>
    </row>
    <row r="5061" spans="1:1" customFormat="1" ht="12.75" customHeight="1">
      <c r="A5061" s="19"/>
    </row>
    <row r="5062" spans="1:1" customFormat="1" ht="12.75" customHeight="1">
      <c r="A5062" s="19"/>
    </row>
    <row r="5063" spans="1:1" customFormat="1" ht="12.75" customHeight="1">
      <c r="A5063" s="19"/>
    </row>
    <row r="5064" spans="1:1" customFormat="1" ht="12.75" customHeight="1">
      <c r="A5064" s="19"/>
    </row>
    <row r="5065" spans="1:1" customFormat="1" ht="12.75" customHeight="1">
      <c r="A5065" s="19"/>
    </row>
    <row r="5066" spans="1:1" customFormat="1" ht="12.75" customHeight="1">
      <c r="A5066" s="19"/>
    </row>
    <row r="5067" spans="1:1" customFormat="1" ht="12.75" customHeight="1">
      <c r="A5067" s="19"/>
    </row>
    <row r="5068" spans="1:1" customFormat="1" ht="12.75" customHeight="1">
      <c r="A5068" s="19"/>
    </row>
    <row r="5069" spans="1:1" customFormat="1" ht="12.75" customHeight="1">
      <c r="A5069" s="19"/>
    </row>
    <row r="5070" spans="1:1" customFormat="1" ht="12.75" customHeight="1">
      <c r="A5070" s="19"/>
    </row>
    <row r="5071" spans="1:1" customFormat="1" ht="12.75" customHeight="1">
      <c r="A5071" s="19"/>
    </row>
    <row r="5072" spans="1:1" customFormat="1" ht="12.75" customHeight="1">
      <c r="A5072" s="19"/>
    </row>
    <row r="5073" spans="1:1" customFormat="1" ht="12.75" customHeight="1">
      <c r="A5073" s="19"/>
    </row>
    <row r="5074" spans="1:1" customFormat="1" ht="12.75" customHeight="1">
      <c r="A5074" s="19"/>
    </row>
    <row r="5075" spans="1:1" customFormat="1" ht="12.75" customHeight="1">
      <c r="A5075" s="19"/>
    </row>
    <row r="5076" spans="1:1" customFormat="1" ht="12.75" customHeight="1">
      <c r="A5076" s="19"/>
    </row>
    <row r="5077" spans="1:1" customFormat="1" ht="12.75" customHeight="1">
      <c r="A5077" s="19"/>
    </row>
    <row r="5078" spans="1:1" customFormat="1" ht="12.75" customHeight="1">
      <c r="A5078" s="19"/>
    </row>
    <row r="5079" spans="1:1" customFormat="1" ht="12.75" customHeight="1">
      <c r="A5079" s="19"/>
    </row>
    <row r="5080" spans="1:1" customFormat="1" ht="12.75" customHeight="1">
      <c r="A5080" s="19"/>
    </row>
    <row r="5081" spans="1:1" customFormat="1" ht="12.75" customHeight="1">
      <c r="A5081" s="19"/>
    </row>
    <row r="5082" spans="1:1" customFormat="1" ht="12.75" customHeight="1">
      <c r="A5082" s="19"/>
    </row>
    <row r="5083" spans="1:1" customFormat="1" ht="12.75" customHeight="1">
      <c r="A5083" s="19"/>
    </row>
    <row r="5084" spans="1:1" customFormat="1" ht="12.75" customHeight="1">
      <c r="A5084" s="19"/>
    </row>
    <row r="5085" spans="1:1" customFormat="1" ht="12.75" customHeight="1">
      <c r="A5085" s="19"/>
    </row>
    <row r="5086" spans="1:1" customFormat="1" ht="12.75" customHeight="1">
      <c r="A5086" s="19"/>
    </row>
    <row r="5087" spans="1:1" customFormat="1" ht="12.75" customHeight="1">
      <c r="A5087" s="19"/>
    </row>
    <row r="5088" spans="1:1" customFormat="1" ht="12.75" customHeight="1">
      <c r="A5088" s="19"/>
    </row>
    <row r="5089" spans="1:1" customFormat="1" ht="12.75" customHeight="1">
      <c r="A5089" s="19"/>
    </row>
    <row r="5090" spans="1:1" customFormat="1" ht="12.75" customHeight="1">
      <c r="A5090" s="19"/>
    </row>
    <row r="5091" spans="1:1" customFormat="1" ht="12.75" customHeight="1">
      <c r="A5091" s="19"/>
    </row>
    <row r="5092" spans="1:1" customFormat="1" ht="12.75" customHeight="1">
      <c r="A5092" s="19"/>
    </row>
    <row r="5093" spans="1:1" customFormat="1" ht="12.75" customHeight="1">
      <c r="A5093" s="19"/>
    </row>
    <row r="5094" spans="1:1" customFormat="1" ht="12.75" customHeight="1">
      <c r="A5094" s="19"/>
    </row>
    <row r="5095" spans="1:1" customFormat="1" ht="12.75" customHeight="1">
      <c r="A5095" s="19"/>
    </row>
    <row r="5096" spans="1:1" customFormat="1" ht="12.75" customHeight="1">
      <c r="A5096" s="19"/>
    </row>
    <row r="5097" spans="1:1" customFormat="1" ht="12.75" customHeight="1">
      <c r="A5097" s="19"/>
    </row>
    <row r="5098" spans="1:1" customFormat="1" ht="12.75" customHeight="1">
      <c r="A5098" s="19"/>
    </row>
    <row r="5099" spans="1:1" customFormat="1" ht="12.75" customHeight="1">
      <c r="A5099" s="19"/>
    </row>
    <row r="5100" spans="1:1" customFormat="1" ht="12.75" customHeight="1">
      <c r="A5100" s="19"/>
    </row>
    <row r="5101" spans="1:1" customFormat="1" ht="12.75" customHeight="1">
      <c r="A5101" s="19"/>
    </row>
    <row r="5102" spans="1:1" customFormat="1" ht="12.75" customHeight="1">
      <c r="A5102" s="19"/>
    </row>
    <row r="5103" spans="1:1" customFormat="1" ht="12.75" customHeight="1">
      <c r="A5103" s="19"/>
    </row>
    <row r="5104" spans="1:1" customFormat="1" ht="12.75" customHeight="1">
      <c r="A5104" s="19"/>
    </row>
    <row r="5105" spans="1:1" customFormat="1" ht="12.75" customHeight="1">
      <c r="A5105" s="19"/>
    </row>
    <row r="5106" spans="1:1" customFormat="1" ht="12.75" customHeight="1">
      <c r="A5106" s="19"/>
    </row>
    <row r="5107" spans="1:1" customFormat="1" ht="12.75" customHeight="1">
      <c r="A5107" s="19"/>
    </row>
    <row r="5108" spans="1:1" customFormat="1" ht="12.75" customHeight="1">
      <c r="A5108" s="19"/>
    </row>
    <row r="5109" spans="1:1" customFormat="1" ht="12.75" customHeight="1">
      <c r="A5109" s="19"/>
    </row>
    <row r="5110" spans="1:1" customFormat="1" ht="12.75" customHeight="1">
      <c r="A5110" s="19"/>
    </row>
    <row r="5111" spans="1:1" customFormat="1" ht="12.75" customHeight="1">
      <c r="A5111" s="19"/>
    </row>
    <row r="5112" spans="1:1" customFormat="1" ht="12.75" customHeight="1">
      <c r="A5112" s="19"/>
    </row>
    <row r="5113" spans="1:1" customFormat="1" ht="12.75" customHeight="1">
      <c r="A5113" s="19"/>
    </row>
    <row r="5114" spans="1:1" customFormat="1" ht="12.75" customHeight="1">
      <c r="A5114" s="19"/>
    </row>
    <row r="5115" spans="1:1" customFormat="1" ht="12.75" customHeight="1">
      <c r="A5115" s="19"/>
    </row>
    <row r="5116" spans="1:1" customFormat="1" ht="12.75" customHeight="1">
      <c r="A5116" s="19"/>
    </row>
    <row r="5117" spans="1:1" customFormat="1" ht="12.75" customHeight="1">
      <c r="A5117" s="19"/>
    </row>
    <row r="5118" spans="1:1" customFormat="1" ht="12.75" customHeight="1">
      <c r="A5118" s="19"/>
    </row>
    <row r="5119" spans="1:1" customFormat="1" ht="12.75" customHeight="1">
      <c r="A5119" s="19"/>
    </row>
    <row r="5120" spans="1:1" customFormat="1" ht="12.75" customHeight="1">
      <c r="A5120" s="19"/>
    </row>
    <row r="5121" spans="1:1" customFormat="1" ht="12.75" customHeight="1">
      <c r="A5121" s="19"/>
    </row>
    <row r="5122" spans="1:1" customFormat="1" ht="12.75" customHeight="1">
      <c r="A5122" s="19"/>
    </row>
    <row r="5123" spans="1:1" customFormat="1" ht="12.75" customHeight="1">
      <c r="A5123" s="19"/>
    </row>
    <row r="5124" spans="1:1" customFormat="1" ht="12.75" customHeight="1">
      <c r="A5124" s="19"/>
    </row>
    <row r="5125" spans="1:1" customFormat="1" ht="12.75" customHeight="1">
      <c r="A5125" s="19"/>
    </row>
    <row r="5126" spans="1:1" customFormat="1" ht="12.75" customHeight="1">
      <c r="A5126" s="19"/>
    </row>
    <row r="5127" spans="1:1" customFormat="1" ht="12.75" customHeight="1">
      <c r="A5127" s="19"/>
    </row>
    <row r="5128" spans="1:1" customFormat="1" ht="12.75" customHeight="1">
      <c r="A5128" s="19"/>
    </row>
    <row r="5129" spans="1:1" customFormat="1" ht="12.75" customHeight="1">
      <c r="A5129" s="19"/>
    </row>
    <row r="5130" spans="1:1" customFormat="1" ht="12.75" customHeight="1">
      <c r="A5130" s="19"/>
    </row>
    <row r="5131" spans="1:1" customFormat="1" ht="12.75" customHeight="1">
      <c r="A5131" s="19"/>
    </row>
    <row r="5132" spans="1:1" customFormat="1" ht="12.75" customHeight="1">
      <c r="A5132" s="19"/>
    </row>
    <row r="5133" spans="1:1" customFormat="1" ht="12.75" customHeight="1">
      <c r="A5133" s="19"/>
    </row>
    <row r="5134" spans="1:1" customFormat="1" ht="12.75" customHeight="1">
      <c r="A5134" s="19"/>
    </row>
    <row r="5135" spans="1:1" customFormat="1" ht="12.75" customHeight="1">
      <c r="A5135" s="19"/>
    </row>
    <row r="5136" spans="1:1" customFormat="1" ht="12.75" customHeight="1">
      <c r="A5136" s="19"/>
    </row>
    <row r="5137" spans="1:1" customFormat="1" ht="12.75" customHeight="1">
      <c r="A5137" s="19"/>
    </row>
    <row r="5138" spans="1:1" customFormat="1" ht="12.75" customHeight="1">
      <c r="A5138" s="19"/>
    </row>
    <row r="5139" spans="1:1" customFormat="1" ht="12.75" customHeight="1">
      <c r="A5139" s="19"/>
    </row>
    <row r="5140" spans="1:1" customFormat="1" ht="12.75" customHeight="1">
      <c r="A5140" s="19"/>
    </row>
    <row r="5141" spans="1:1" customFormat="1" ht="12.75" customHeight="1">
      <c r="A5141" s="19"/>
    </row>
    <row r="5142" spans="1:1" customFormat="1" ht="12.75" customHeight="1">
      <c r="A5142" s="19"/>
    </row>
    <row r="5143" spans="1:1" customFormat="1" ht="12.75" customHeight="1">
      <c r="A5143" s="19"/>
    </row>
    <row r="5144" spans="1:1" customFormat="1" ht="12.75" customHeight="1">
      <c r="A5144" s="19"/>
    </row>
    <row r="5145" spans="1:1" customFormat="1" ht="12.75" customHeight="1">
      <c r="A5145" s="19"/>
    </row>
    <row r="5146" spans="1:1" customFormat="1" ht="12.75" customHeight="1">
      <c r="A5146" s="19"/>
    </row>
    <row r="5147" spans="1:1" customFormat="1" ht="12.75" customHeight="1">
      <c r="A5147" s="19"/>
    </row>
    <row r="5148" spans="1:1" customFormat="1" ht="12.75" customHeight="1">
      <c r="A5148" s="19"/>
    </row>
    <row r="5149" spans="1:1" customFormat="1" ht="12.75" customHeight="1">
      <c r="A5149" s="19"/>
    </row>
    <row r="5150" spans="1:1" customFormat="1" ht="12.75" customHeight="1">
      <c r="A5150" s="19"/>
    </row>
    <row r="5151" spans="1:1" customFormat="1" ht="12.75" customHeight="1">
      <c r="A5151" s="19"/>
    </row>
    <row r="5152" spans="1:1" customFormat="1" ht="12.75" customHeight="1">
      <c r="A5152" s="19"/>
    </row>
    <row r="5153" spans="1:1" customFormat="1" ht="12.75" customHeight="1">
      <c r="A5153" s="19"/>
    </row>
    <row r="5154" spans="1:1" customFormat="1" ht="12.75" customHeight="1">
      <c r="A5154" s="19"/>
    </row>
    <row r="5155" spans="1:1" customFormat="1" ht="12.75" customHeight="1">
      <c r="A5155" s="19"/>
    </row>
    <row r="5156" spans="1:1" customFormat="1" ht="12.75" customHeight="1">
      <c r="A5156" s="19"/>
    </row>
    <row r="5157" spans="1:1" customFormat="1" ht="12.75" customHeight="1">
      <c r="A5157" s="19"/>
    </row>
    <row r="5158" spans="1:1" customFormat="1" ht="12.75" customHeight="1">
      <c r="A5158" s="19"/>
    </row>
    <row r="5159" spans="1:1" customFormat="1" ht="12.75" customHeight="1">
      <c r="A5159" s="19"/>
    </row>
    <row r="5160" spans="1:1" customFormat="1" ht="12.75" customHeight="1">
      <c r="A5160" s="19"/>
    </row>
    <row r="5161" spans="1:1" customFormat="1" ht="12.75" customHeight="1">
      <c r="A5161" s="19"/>
    </row>
    <row r="5162" spans="1:1" customFormat="1" ht="12.75" customHeight="1">
      <c r="A5162" s="19"/>
    </row>
    <row r="5163" spans="1:1" customFormat="1" ht="12.75" customHeight="1">
      <c r="A5163" s="19"/>
    </row>
    <row r="5164" spans="1:1" customFormat="1" ht="12.75" customHeight="1">
      <c r="A5164" s="19"/>
    </row>
    <row r="5165" spans="1:1" customFormat="1" ht="12.75" customHeight="1">
      <c r="A5165" s="19"/>
    </row>
    <row r="5166" spans="1:1" customFormat="1" ht="12.75" customHeight="1">
      <c r="A5166" s="19"/>
    </row>
    <row r="5167" spans="1:1" customFormat="1" ht="12.75" customHeight="1">
      <c r="A5167" s="19"/>
    </row>
    <row r="5168" spans="1:1" customFormat="1" ht="12.75" customHeight="1">
      <c r="A5168" s="19"/>
    </row>
    <row r="5169" spans="1:1" customFormat="1" ht="12.75" customHeight="1">
      <c r="A5169" s="19"/>
    </row>
    <row r="5170" spans="1:1" customFormat="1" ht="12.75" customHeight="1">
      <c r="A5170" s="19"/>
    </row>
    <row r="5171" spans="1:1" customFormat="1" ht="12.75" customHeight="1">
      <c r="A5171" s="19"/>
    </row>
    <row r="5172" spans="1:1" customFormat="1" ht="12.75" customHeight="1">
      <c r="A5172" s="19"/>
    </row>
    <row r="5173" spans="1:1" customFormat="1" ht="12.75" customHeight="1">
      <c r="A5173" s="19"/>
    </row>
    <row r="5174" spans="1:1" customFormat="1" ht="12.75" customHeight="1">
      <c r="A5174" s="19"/>
    </row>
    <row r="5175" spans="1:1" customFormat="1" ht="12.75" customHeight="1">
      <c r="A5175" s="19"/>
    </row>
    <row r="5176" spans="1:1" customFormat="1" ht="12.75" customHeight="1">
      <c r="A5176" s="19"/>
    </row>
    <row r="5177" spans="1:1" customFormat="1" ht="12.75" customHeight="1">
      <c r="A5177" s="19"/>
    </row>
    <row r="5178" spans="1:1" customFormat="1" ht="12.75" customHeight="1">
      <c r="A5178" s="19"/>
    </row>
    <row r="5179" spans="1:1" customFormat="1" ht="12.75" customHeight="1">
      <c r="A5179" s="19"/>
    </row>
    <row r="5180" spans="1:1" customFormat="1" ht="12.75" customHeight="1">
      <c r="A5180" s="19"/>
    </row>
    <row r="5181" spans="1:1" customFormat="1" ht="12.75" customHeight="1">
      <c r="A5181" s="19"/>
    </row>
    <row r="5182" spans="1:1" customFormat="1" ht="12.75" customHeight="1">
      <c r="A5182" s="19"/>
    </row>
    <row r="5183" spans="1:1" customFormat="1" ht="12.75" customHeight="1">
      <c r="A5183" s="19"/>
    </row>
    <row r="5184" spans="1:1" customFormat="1" ht="12.75" customHeight="1">
      <c r="A5184" s="19"/>
    </row>
    <row r="5185" spans="1:1" customFormat="1" ht="12.75" customHeight="1">
      <c r="A5185" s="19"/>
    </row>
    <row r="5186" spans="1:1" customFormat="1" ht="12.75" customHeight="1">
      <c r="A5186" s="19"/>
    </row>
    <row r="5187" spans="1:1" customFormat="1" ht="12.75" customHeight="1">
      <c r="A5187" s="19"/>
    </row>
    <row r="5188" spans="1:1" customFormat="1" ht="12.75" customHeight="1">
      <c r="A5188" s="19"/>
    </row>
    <row r="5189" spans="1:1" customFormat="1" ht="12.75" customHeight="1">
      <c r="A5189" s="19"/>
    </row>
    <row r="5190" spans="1:1" customFormat="1" ht="12.75" customHeight="1">
      <c r="A5190" s="19"/>
    </row>
    <row r="5191" spans="1:1" customFormat="1" ht="12.75" customHeight="1">
      <c r="A5191" s="19"/>
    </row>
    <row r="5192" spans="1:1" customFormat="1" ht="12.75" customHeight="1">
      <c r="A5192" s="19"/>
    </row>
    <row r="5193" spans="1:1" customFormat="1" ht="12.75" customHeight="1">
      <c r="A5193" s="19"/>
    </row>
    <row r="5194" spans="1:1" customFormat="1" ht="12.75" customHeight="1">
      <c r="A5194" s="19"/>
    </row>
    <row r="5195" spans="1:1" customFormat="1" ht="12.75" customHeight="1">
      <c r="A5195" s="19"/>
    </row>
    <row r="5196" spans="1:1" customFormat="1" ht="12.75" customHeight="1">
      <c r="A5196" s="19"/>
    </row>
    <row r="5197" spans="1:1" customFormat="1" ht="12.75" customHeight="1">
      <c r="A5197" s="19"/>
    </row>
    <row r="5198" spans="1:1" customFormat="1" ht="12.75" customHeight="1">
      <c r="A5198" s="19"/>
    </row>
    <row r="5199" spans="1:1" customFormat="1" ht="12.75" customHeight="1">
      <c r="A5199" s="19"/>
    </row>
    <row r="5200" spans="1:1" customFormat="1" ht="12.75" customHeight="1">
      <c r="A5200" s="19"/>
    </row>
    <row r="5201" spans="1:1" customFormat="1" ht="12.75" customHeight="1">
      <c r="A5201" s="19"/>
    </row>
    <row r="5202" spans="1:1" customFormat="1" ht="12.75" customHeight="1">
      <c r="A5202" s="19"/>
    </row>
    <row r="5203" spans="1:1" customFormat="1" ht="12.75" customHeight="1">
      <c r="A5203" s="19"/>
    </row>
    <row r="5204" spans="1:1" customFormat="1" ht="12.75" customHeight="1">
      <c r="A5204" s="19"/>
    </row>
    <row r="5205" spans="1:1" customFormat="1" ht="12.75" customHeight="1">
      <c r="A5205" s="19"/>
    </row>
    <row r="5206" spans="1:1" customFormat="1" ht="12.75" customHeight="1">
      <c r="A5206" s="19"/>
    </row>
    <row r="5207" spans="1:1" customFormat="1" ht="12.75" customHeight="1">
      <c r="A5207" s="19"/>
    </row>
    <row r="5208" spans="1:1" customFormat="1" ht="12.75" customHeight="1">
      <c r="A5208" s="19"/>
    </row>
    <row r="5209" spans="1:1" customFormat="1" ht="12.75" customHeight="1">
      <c r="A5209" s="19"/>
    </row>
    <row r="5210" spans="1:1" customFormat="1" ht="12.75" customHeight="1">
      <c r="A5210" s="19"/>
    </row>
    <row r="5211" spans="1:1" customFormat="1" ht="12.75" customHeight="1">
      <c r="A5211" s="19"/>
    </row>
    <row r="5212" spans="1:1" customFormat="1" ht="12.75" customHeight="1">
      <c r="A5212" s="19"/>
    </row>
    <row r="5213" spans="1:1" customFormat="1" ht="12.75" customHeight="1">
      <c r="A5213" s="19"/>
    </row>
    <row r="5214" spans="1:1" customFormat="1" ht="12.75" customHeight="1">
      <c r="A5214" s="19"/>
    </row>
    <row r="5215" spans="1:1" customFormat="1" ht="12.75" customHeight="1">
      <c r="A5215" s="19"/>
    </row>
    <row r="5216" spans="1:1" customFormat="1" ht="12.75" customHeight="1">
      <c r="A5216" s="19"/>
    </row>
    <row r="5217" spans="1:1" customFormat="1" ht="12.75" customHeight="1">
      <c r="A5217" s="19"/>
    </row>
    <row r="5218" spans="1:1" customFormat="1" ht="12.75" customHeight="1">
      <c r="A5218" s="19"/>
    </row>
    <row r="5219" spans="1:1" customFormat="1" ht="12.75" customHeight="1">
      <c r="A5219" s="19"/>
    </row>
    <row r="5220" spans="1:1" customFormat="1" ht="12.75" customHeight="1">
      <c r="A5220" s="19"/>
    </row>
    <row r="5221" spans="1:1" customFormat="1" ht="12.75" customHeight="1">
      <c r="A5221" s="19"/>
    </row>
    <row r="5222" spans="1:1" customFormat="1" ht="12.75" customHeight="1">
      <c r="A5222" s="19"/>
    </row>
    <row r="5223" spans="1:1" customFormat="1" ht="12.75" customHeight="1">
      <c r="A5223" s="19"/>
    </row>
    <row r="5224" spans="1:1" customFormat="1" ht="12.75" customHeight="1">
      <c r="A5224" s="19"/>
    </row>
    <row r="5225" spans="1:1" customFormat="1" ht="12.75" customHeight="1">
      <c r="A5225" s="19"/>
    </row>
    <row r="5226" spans="1:1" customFormat="1" ht="12.75" customHeight="1">
      <c r="A5226" s="19"/>
    </row>
    <row r="5227" spans="1:1" customFormat="1" ht="12.75" customHeight="1">
      <c r="A5227" s="19"/>
    </row>
    <row r="5228" spans="1:1" customFormat="1" ht="12.75" customHeight="1">
      <c r="A5228" s="19"/>
    </row>
    <row r="5229" spans="1:1" customFormat="1" ht="12.75" customHeight="1">
      <c r="A5229" s="19"/>
    </row>
    <row r="5230" spans="1:1" customFormat="1" ht="12.75" customHeight="1">
      <c r="A5230" s="19"/>
    </row>
    <row r="5231" spans="1:1" customFormat="1" ht="12.75" customHeight="1">
      <c r="A5231" s="19"/>
    </row>
    <row r="5232" spans="1:1" customFormat="1" ht="12.75" customHeight="1">
      <c r="A5232" s="19"/>
    </row>
    <row r="5233" spans="1:1" customFormat="1" ht="12.75" customHeight="1">
      <c r="A5233" s="19"/>
    </row>
    <row r="5234" spans="1:1" customFormat="1" ht="12.75" customHeight="1">
      <c r="A5234" s="19"/>
    </row>
    <row r="5235" spans="1:1" customFormat="1" ht="12.75" customHeight="1">
      <c r="A5235" s="19"/>
    </row>
    <row r="5236" spans="1:1" customFormat="1" ht="12.75" customHeight="1">
      <c r="A5236" s="19"/>
    </row>
    <row r="5237" spans="1:1" customFormat="1" ht="12.75" customHeight="1">
      <c r="A5237" s="19"/>
    </row>
    <row r="5238" spans="1:1" customFormat="1" ht="12.75" customHeight="1">
      <c r="A5238" s="19"/>
    </row>
    <row r="5239" spans="1:1" customFormat="1" ht="12.75" customHeight="1">
      <c r="A5239" s="19"/>
    </row>
    <row r="5240" spans="1:1" customFormat="1" ht="12.75" customHeight="1">
      <c r="A5240" s="19"/>
    </row>
    <row r="5241" spans="1:1" customFormat="1" ht="12.75" customHeight="1">
      <c r="A5241" s="19"/>
    </row>
    <row r="5242" spans="1:1" customFormat="1" ht="12.75" customHeight="1">
      <c r="A5242" s="19"/>
    </row>
    <row r="5243" spans="1:1" customFormat="1" ht="12.75" customHeight="1">
      <c r="A5243" s="19"/>
    </row>
    <row r="5244" spans="1:1" customFormat="1" ht="12.75" customHeight="1">
      <c r="A5244" s="19"/>
    </row>
    <row r="5245" spans="1:1" customFormat="1" ht="12.75" customHeight="1">
      <c r="A5245" s="19"/>
    </row>
    <row r="5246" spans="1:1" customFormat="1" ht="12.75" customHeight="1">
      <c r="A5246" s="19"/>
    </row>
    <row r="5247" spans="1:1" customFormat="1" ht="12.75" customHeight="1">
      <c r="A5247" s="19"/>
    </row>
    <row r="5248" spans="1:1" customFormat="1" ht="12.75" customHeight="1">
      <c r="A5248" s="19"/>
    </row>
    <row r="5249" spans="1:1" customFormat="1" ht="12.75" customHeight="1">
      <c r="A5249" s="19"/>
    </row>
    <row r="5250" spans="1:1" customFormat="1" ht="12.75" customHeight="1">
      <c r="A5250" s="19"/>
    </row>
    <row r="5251" spans="1:1" customFormat="1" ht="12.75" customHeight="1">
      <c r="A5251" s="19"/>
    </row>
    <row r="5252" spans="1:1" customFormat="1" ht="12.75" customHeight="1">
      <c r="A5252" s="19"/>
    </row>
    <row r="5253" spans="1:1" customFormat="1" ht="12.75" customHeight="1">
      <c r="A5253" s="19"/>
    </row>
    <row r="5254" spans="1:1" customFormat="1" ht="12.75" customHeight="1">
      <c r="A5254" s="19"/>
    </row>
    <row r="5255" spans="1:1" customFormat="1" ht="12.75" customHeight="1">
      <c r="A5255" s="19"/>
    </row>
    <row r="5256" spans="1:1" customFormat="1" ht="12.75" customHeight="1">
      <c r="A5256" s="19"/>
    </row>
    <row r="5257" spans="1:1" customFormat="1" ht="12.75" customHeight="1">
      <c r="A5257" s="19"/>
    </row>
    <row r="5258" spans="1:1" customFormat="1" ht="12.75" customHeight="1">
      <c r="A5258" s="19"/>
    </row>
    <row r="5259" spans="1:1" customFormat="1" ht="12.75" customHeight="1">
      <c r="A5259" s="19"/>
    </row>
    <row r="5260" spans="1:1" customFormat="1" ht="12.75" customHeight="1">
      <c r="A5260" s="19"/>
    </row>
    <row r="5261" spans="1:1" customFormat="1" ht="12.75" customHeight="1">
      <c r="A5261" s="19"/>
    </row>
    <row r="5262" spans="1:1" customFormat="1" ht="12.75" customHeight="1">
      <c r="A5262" s="19"/>
    </row>
    <row r="5263" spans="1:1" customFormat="1" ht="12.75" customHeight="1">
      <c r="A5263" s="19"/>
    </row>
    <row r="5264" spans="1:1" customFormat="1" ht="12.75" customHeight="1">
      <c r="A5264" s="19"/>
    </row>
    <row r="5265" spans="1:1" customFormat="1" ht="12.75" customHeight="1">
      <c r="A5265" s="19"/>
    </row>
    <row r="5266" spans="1:1" customFormat="1" ht="12.75" customHeight="1">
      <c r="A5266" s="19"/>
    </row>
    <row r="5267" spans="1:1" customFormat="1" ht="12.75" customHeight="1">
      <c r="A5267" s="19"/>
    </row>
    <row r="5268" spans="1:1" customFormat="1" ht="12.75" customHeight="1">
      <c r="A5268" s="19"/>
    </row>
    <row r="5269" spans="1:1" customFormat="1" ht="12.75" customHeight="1">
      <c r="A5269" s="19"/>
    </row>
    <row r="5270" spans="1:1" customFormat="1" ht="12.75" customHeight="1">
      <c r="A5270" s="19"/>
    </row>
    <row r="5271" spans="1:1" customFormat="1" ht="12.75" customHeight="1">
      <c r="A5271" s="19"/>
    </row>
    <row r="5272" spans="1:1" customFormat="1" ht="12.75" customHeight="1">
      <c r="A5272" s="19"/>
    </row>
    <row r="5273" spans="1:1" customFormat="1" ht="12.75" customHeight="1">
      <c r="A5273" s="19"/>
    </row>
    <row r="5274" spans="1:1" customFormat="1" ht="12.75" customHeight="1">
      <c r="A5274" s="19"/>
    </row>
    <row r="5275" spans="1:1" customFormat="1" ht="12.75" customHeight="1">
      <c r="A5275" s="19"/>
    </row>
    <row r="5276" spans="1:1" customFormat="1" ht="12.75" customHeight="1">
      <c r="A5276" s="19"/>
    </row>
    <row r="5277" spans="1:1" customFormat="1" ht="12.75" customHeight="1">
      <c r="A5277" s="19"/>
    </row>
    <row r="5278" spans="1:1" customFormat="1" ht="12.75" customHeight="1">
      <c r="A5278" s="19"/>
    </row>
    <row r="5279" spans="1:1" customFormat="1" ht="12.75" customHeight="1">
      <c r="A5279" s="19"/>
    </row>
    <row r="5280" spans="1:1" customFormat="1" ht="12.75" customHeight="1">
      <c r="A5280" s="19"/>
    </row>
    <row r="5281" spans="1:1" customFormat="1" ht="12.75" customHeight="1">
      <c r="A5281" s="19"/>
    </row>
    <row r="5282" spans="1:1" customFormat="1" ht="12.75" customHeight="1">
      <c r="A5282" s="19"/>
    </row>
    <row r="5283" spans="1:1" customFormat="1" ht="12.75" customHeight="1">
      <c r="A5283" s="19"/>
    </row>
    <row r="5284" spans="1:1" customFormat="1" ht="12.75" customHeight="1">
      <c r="A5284" s="19"/>
    </row>
    <row r="5285" spans="1:1" customFormat="1" ht="12.75" customHeight="1">
      <c r="A5285" s="19"/>
    </row>
    <row r="5286" spans="1:1" customFormat="1" ht="12.75" customHeight="1">
      <c r="A5286" s="19"/>
    </row>
    <row r="5287" spans="1:1" customFormat="1" ht="12.75" customHeight="1">
      <c r="A5287" s="19"/>
    </row>
    <row r="5288" spans="1:1" customFormat="1" ht="12.75" customHeight="1">
      <c r="A5288" s="19"/>
    </row>
    <row r="5289" spans="1:1" customFormat="1" ht="12.75" customHeight="1">
      <c r="A5289" s="19"/>
    </row>
    <row r="5290" spans="1:1" customFormat="1" ht="12.75" customHeight="1">
      <c r="A5290" s="19"/>
    </row>
    <row r="5291" spans="1:1" customFormat="1" ht="12.75" customHeight="1">
      <c r="A5291" s="19"/>
    </row>
    <row r="5292" spans="1:1" customFormat="1" ht="12.75" customHeight="1">
      <c r="A5292" s="19"/>
    </row>
    <row r="5293" spans="1:1" customFormat="1" ht="12.75" customHeight="1">
      <c r="A5293" s="19"/>
    </row>
    <row r="5294" spans="1:1" customFormat="1" ht="12.75" customHeight="1">
      <c r="A5294" s="19"/>
    </row>
    <row r="5295" spans="1:1" customFormat="1" ht="12.75" customHeight="1">
      <c r="A5295" s="19"/>
    </row>
    <row r="5296" spans="1:1" customFormat="1" ht="12.75" customHeight="1">
      <c r="A5296" s="19"/>
    </row>
    <row r="5297" spans="1:1" customFormat="1" ht="12.75" customHeight="1">
      <c r="A5297" s="19"/>
    </row>
    <row r="5298" spans="1:1" customFormat="1" ht="12.75" customHeight="1">
      <c r="A5298" s="19"/>
    </row>
    <row r="5299" spans="1:1" customFormat="1" ht="12.75" customHeight="1">
      <c r="A5299" s="19"/>
    </row>
    <row r="5300" spans="1:1" customFormat="1" ht="12.75" customHeight="1">
      <c r="A5300" s="19"/>
    </row>
    <row r="5301" spans="1:1" customFormat="1" ht="12.75" customHeight="1">
      <c r="A5301" s="19"/>
    </row>
    <row r="5302" spans="1:1" customFormat="1" ht="12.75" customHeight="1">
      <c r="A5302" s="19"/>
    </row>
    <row r="5303" spans="1:1" customFormat="1" ht="12.75" customHeight="1">
      <c r="A5303" s="19"/>
    </row>
    <row r="5304" spans="1:1" customFormat="1" ht="12.75" customHeight="1">
      <c r="A5304" s="19"/>
    </row>
    <row r="5305" spans="1:1" customFormat="1" ht="12.75" customHeight="1">
      <c r="A5305" s="19"/>
    </row>
    <row r="5306" spans="1:1" customFormat="1" ht="12.75" customHeight="1">
      <c r="A5306" s="19"/>
    </row>
    <row r="5307" spans="1:1" customFormat="1" ht="12.75" customHeight="1">
      <c r="A5307" s="19"/>
    </row>
    <row r="5308" spans="1:1" customFormat="1" ht="12.75" customHeight="1">
      <c r="A5308" s="19"/>
    </row>
    <row r="5309" spans="1:1" customFormat="1" ht="12.75" customHeight="1">
      <c r="A5309" s="19"/>
    </row>
    <row r="5310" spans="1:1" customFormat="1" ht="12.75" customHeight="1">
      <c r="A5310" s="19"/>
    </row>
    <row r="5311" spans="1:1" customFormat="1" ht="12.75" customHeight="1">
      <c r="A5311" s="19"/>
    </row>
    <row r="5312" spans="1:1" customFormat="1" ht="12.75" customHeight="1">
      <c r="A5312" s="19"/>
    </row>
    <row r="5313" spans="1:1" customFormat="1" ht="12.75" customHeight="1">
      <c r="A5313" s="19"/>
    </row>
    <row r="5314" spans="1:1" customFormat="1" ht="12.75" customHeight="1">
      <c r="A5314" s="19"/>
    </row>
    <row r="5315" spans="1:1" customFormat="1" ht="12.75" customHeight="1">
      <c r="A5315" s="19"/>
    </row>
    <row r="5316" spans="1:1" customFormat="1" ht="12.75" customHeight="1">
      <c r="A5316" s="19"/>
    </row>
    <row r="5317" spans="1:1" customFormat="1" ht="12.75" customHeight="1">
      <c r="A5317" s="19"/>
    </row>
    <row r="5318" spans="1:1" customFormat="1" ht="12.75" customHeight="1">
      <c r="A5318" s="19"/>
    </row>
    <row r="5319" spans="1:1" customFormat="1" ht="12.75" customHeight="1">
      <c r="A5319" s="19"/>
    </row>
    <row r="5320" spans="1:1" customFormat="1" ht="12.75" customHeight="1">
      <c r="A5320" s="19"/>
    </row>
    <row r="5321" spans="1:1" customFormat="1" ht="12.75" customHeight="1">
      <c r="A5321" s="19"/>
    </row>
    <row r="5322" spans="1:1" customFormat="1" ht="12.75" customHeight="1">
      <c r="A5322" s="19"/>
    </row>
    <row r="5323" spans="1:1" customFormat="1" ht="12.75" customHeight="1">
      <c r="A5323" s="19"/>
    </row>
    <row r="5324" spans="1:1" customFormat="1" ht="12.75" customHeight="1">
      <c r="A5324" s="19"/>
    </row>
    <row r="5325" spans="1:1" customFormat="1" ht="12.75" customHeight="1">
      <c r="A5325" s="19"/>
    </row>
    <row r="5326" spans="1:1" customFormat="1" ht="12.75" customHeight="1">
      <c r="A5326" s="19"/>
    </row>
    <row r="5327" spans="1:1" customFormat="1" ht="12.75" customHeight="1">
      <c r="A5327" s="19"/>
    </row>
    <row r="5328" spans="1:1" customFormat="1" ht="12.75" customHeight="1">
      <c r="A5328" s="19"/>
    </row>
    <row r="5329" spans="1:1" customFormat="1" ht="12.75" customHeight="1">
      <c r="A5329" s="19"/>
    </row>
    <row r="5330" spans="1:1" customFormat="1" ht="12.75" customHeight="1">
      <c r="A5330" s="19"/>
    </row>
    <row r="5331" spans="1:1" customFormat="1" ht="12.75" customHeight="1">
      <c r="A5331" s="19"/>
    </row>
    <row r="5332" spans="1:1" customFormat="1" ht="12.75" customHeight="1">
      <c r="A5332" s="19"/>
    </row>
    <row r="5333" spans="1:1" customFormat="1" ht="12.75" customHeight="1">
      <c r="A5333" s="19"/>
    </row>
    <row r="5334" spans="1:1" customFormat="1" ht="12.75" customHeight="1">
      <c r="A5334" s="19"/>
    </row>
    <row r="5335" spans="1:1" customFormat="1" ht="12.75" customHeight="1">
      <c r="A5335" s="19"/>
    </row>
    <row r="5336" spans="1:1" customFormat="1" ht="12.75" customHeight="1">
      <c r="A5336" s="19"/>
    </row>
    <row r="5337" spans="1:1" customFormat="1" ht="12.75" customHeight="1">
      <c r="A5337" s="19"/>
    </row>
    <row r="5338" spans="1:1" customFormat="1" ht="12.75" customHeight="1">
      <c r="A5338" s="19"/>
    </row>
    <row r="5339" spans="1:1" customFormat="1" ht="12.75" customHeight="1">
      <c r="A5339" s="19"/>
    </row>
    <row r="5340" spans="1:1" customFormat="1" ht="12.75" customHeight="1">
      <c r="A5340" s="19"/>
    </row>
    <row r="5341" spans="1:1" customFormat="1" ht="12.75" customHeight="1">
      <c r="A5341" s="19"/>
    </row>
    <row r="5342" spans="1:1" customFormat="1" ht="12.75" customHeight="1">
      <c r="A5342" s="19"/>
    </row>
    <row r="5343" spans="1:1" customFormat="1" ht="12.75" customHeight="1">
      <c r="A5343" s="19"/>
    </row>
    <row r="5344" spans="1:1" customFormat="1" ht="12.75" customHeight="1">
      <c r="A5344" s="19"/>
    </row>
    <row r="5345" spans="1:1" customFormat="1" ht="12.75" customHeight="1">
      <c r="A5345" s="19"/>
    </row>
    <row r="5346" spans="1:1" customFormat="1" ht="12.75" customHeight="1">
      <c r="A5346" s="19"/>
    </row>
    <row r="5347" spans="1:1" customFormat="1" ht="12.75" customHeight="1">
      <c r="A5347" s="19"/>
    </row>
    <row r="5348" spans="1:1" customFormat="1" ht="12.75" customHeight="1">
      <c r="A5348" s="19"/>
    </row>
    <row r="5349" spans="1:1" customFormat="1" ht="12.75" customHeight="1">
      <c r="A5349" s="19"/>
    </row>
    <row r="5350" spans="1:1" customFormat="1" ht="12.75" customHeight="1">
      <c r="A5350" s="19"/>
    </row>
    <row r="5351" spans="1:1" customFormat="1" ht="12.75" customHeight="1">
      <c r="A5351" s="19"/>
    </row>
    <row r="5352" spans="1:1" customFormat="1" ht="12.75" customHeight="1">
      <c r="A5352" s="19"/>
    </row>
    <row r="5353" spans="1:1" customFormat="1" ht="12.75" customHeight="1">
      <c r="A5353" s="19"/>
    </row>
    <row r="5354" spans="1:1" customFormat="1" ht="12.75" customHeight="1">
      <c r="A5354" s="19"/>
    </row>
    <row r="5355" spans="1:1" customFormat="1" ht="12.75" customHeight="1">
      <c r="A5355" s="19"/>
    </row>
    <row r="5356" spans="1:1" customFormat="1" ht="12.75" customHeight="1">
      <c r="A5356" s="19"/>
    </row>
    <row r="5357" spans="1:1" customFormat="1" ht="12.75" customHeight="1">
      <c r="A5357" s="19"/>
    </row>
    <row r="5358" spans="1:1" customFormat="1" ht="12.75" customHeight="1">
      <c r="A5358" s="19"/>
    </row>
    <row r="5359" spans="1:1" customFormat="1" ht="12.75" customHeight="1">
      <c r="A5359" s="19"/>
    </row>
    <row r="5360" spans="1:1" customFormat="1" ht="12.75" customHeight="1">
      <c r="A5360" s="19"/>
    </row>
    <row r="5361" spans="1:1" customFormat="1" ht="12.75" customHeight="1">
      <c r="A5361" s="19"/>
    </row>
    <row r="5362" spans="1:1" customFormat="1" ht="12.75" customHeight="1">
      <c r="A5362" s="19"/>
    </row>
    <row r="5363" spans="1:1" customFormat="1" ht="12.75" customHeight="1">
      <c r="A5363" s="19"/>
    </row>
    <row r="5364" spans="1:1" customFormat="1" ht="12.75" customHeight="1">
      <c r="A5364" s="19"/>
    </row>
    <row r="5365" spans="1:1" customFormat="1" ht="12.75" customHeight="1">
      <c r="A5365" s="19"/>
    </row>
    <row r="5366" spans="1:1" customFormat="1" ht="12.75" customHeight="1">
      <c r="A5366" s="19"/>
    </row>
    <row r="5367" spans="1:1" customFormat="1" ht="12.75" customHeight="1">
      <c r="A5367" s="19"/>
    </row>
    <row r="5368" spans="1:1" customFormat="1" ht="12.75" customHeight="1">
      <c r="A5368" s="19"/>
    </row>
    <row r="5369" spans="1:1" customFormat="1" ht="12.75" customHeight="1">
      <c r="A5369" s="19"/>
    </row>
    <row r="5370" spans="1:1" customFormat="1" ht="12.75" customHeight="1">
      <c r="A5370" s="19"/>
    </row>
    <row r="5371" spans="1:1" customFormat="1" ht="12.75" customHeight="1">
      <c r="A5371" s="19"/>
    </row>
    <row r="5372" spans="1:1" customFormat="1" ht="12.75" customHeight="1">
      <c r="A5372" s="19"/>
    </row>
    <row r="5373" spans="1:1" customFormat="1" ht="12.75" customHeight="1">
      <c r="A5373" s="19"/>
    </row>
    <row r="5374" spans="1:1" customFormat="1" ht="12.75" customHeight="1">
      <c r="A5374" s="19"/>
    </row>
    <row r="5375" spans="1:1" customFormat="1" ht="12.75" customHeight="1">
      <c r="A5375" s="19"/>
    </row>
    <row r="5376" spans="1:1" customFormat="1" ht="12.75" customHeight="1">
      <c r="A5376" s="19"/>
    </row>
    <row r="5377" spans="1:1" customFormat="1" ht="12.75" customHeight="1">
      <c r="A5377" s="19"/>
    </row>
    <row r="5378" spans="1:1" customFormat="1" ht="12.75" customHeight="1">
      <c r="A5378" s="19"/>
    </row>
    <row r="5379" spans="1:1" customFormat="1" ht="12.75" customHeight="1">
      <c r="A5379" s="19"/>
    </row>
    <row r="5380" spans="1:1" customFormat="1" ht="12.75" customHeight="1">
      <c r="A5380" s="19"/>
    </row>
    <row r="5381" spans="1:1" customFormat="1" ht="12.75" customHeight="1">
      <c r="A5381" s="19"/>
    </row>
    <row r="5382" spans="1:1" customFormat="1" ht="12.75" customHeight="1">
      <c r="A5382" s="19"/>
    </row>
    <row r="5383" spans="1:1" customFormat="1" ht="12.75" customHeight="1">
      <c r="A5383" s="19"/>
    </row>
    <row r="5384" spans="1:1" customFormat="1" ht="12.75" customHeight="1">
      <c r="A5384" s="19"/>
    </row>
    <row r="5385" spans="1:1" customFormat="1" ht="12.75" customHeight="1">
      <c r="A5385" s="19"/>
    </row>
    <row r="5386" spans="1:1" customFormat="1" ht="12.75" customHeight="1">
      <c r="A5386" s="19"/>
    </row>
    <row r="5387" spans="1:1" customFormat="1" ht="12.75" customHeight="1">
      <c r="A5387" s="19"/>
    </row>
    <row r="5388" spans="1:1" customFormat="1" ht="12.75" customHeight="1">
      <c r="A5388" s="19"/>
    </row>
    <row r="5389" spans="1:1" customFormat="1" ht="12.75" customHeight="1">
      <c r="A5389" s="19"/>
    </row>
    <row r="5390" spans="1:1" customFormat="1" ht="12.75" customHeight="1">
      <c r="A5390" s="19"/>
    </row>
    <row r="5391" spans="1:1" customFormat="1" ht="12.75" customHeight="1">
      <c r="A5391" s="19"/>
    </row>
    <row r="5392" spans="1:1" customFormat="1" ht="12.75" customHeight="1">
      <c r="A5392" s="19"/>
    </row>
    <row r="5393" spans="1:1" customFormat="1" ht="12.75" customHeight="1">
      <c r="A5393" s="19"/>
    </row>
    <row r="5394" spans="1:1" customFormat="1" ht="12.75" customHeight="1">
      <c r="A5394" s="19"/>
    </row>
    <row r="5395" spans="1:1" customFormat="1" ht="12.75" customHeight="1">
      <c r="A5395" s="19"/>
    </row>
    <row r="5396" spans="1:1" customFormat="1" ht="12.75" customHeight="1">
      <c r="A5396" s="19"/>
    </row>
    <row r="5397" spans="1:1" customFormat="1" ht="12.75" customHeight="1">
      <c r="A5397" s="19"/>
    </row>
    <row r="5398" spans="1:1" customFormat="1" ht="12.75" customHeight="1">
      <c r="A5398" s="19"/>
    </row>
    <row r="5399" spans="1:1" customFormat="1" ht="12.75" customHeight="1">
      <c r="A5399" s="19"/>
    </row>
    <row r="5400" spans="1:1" customFormat="1" ht="12.75" customHeight="1">
      <c r="A5400" s="19"/>
    </row>
    <row r="5401" spans="1:1" customFormat="1" ht="12.75" customHeight="1">
      <c r="A5401" s="19"/>
    </row>
    <row r="5402" spans="1:1" customFormat="1" ht="12.75" customHeight="1">
      <c r="A5402" s="19"/>
    </row>
    <row r="5403" spans="1:1" customFormat="1" ht="12.75" customHeight="1">
      <c r="A5403" s="19"/>
    </row>
    <row r="5404" spans="1:1" customFormat="1" ht="12.75" customHeight="1">
      <c r="A5404" s="19"/>
    </row>
    <row r="5405" spans="1:1" customFormat="1" ht="12.75" customHeight="1">
      <c r="A5405" s="19"/>
    </row>
    <row r="5406" spans="1:1" customFormat="1" ht="12.75" customHeight="1">
      <c r="A5406" s="19"/>
    </row>
    <row r="5407" spans="1:1" customFormat="1" ht="12.75" customHeight="1">
      <c r="A5407" s="19"/>
    </row>
    <row r="5408" spans="1:1" customFormat="1" ht="12.75" customHeight="1">
      <c r="A5408" s="19"/>
    </row>
    <row r="5409" spans="1:1" customFormat="1" ht="12.75" customHeight="1">
      <c r="A5409" s="19"/>
    </row>
    <row r="5410" spans="1:1" customFormat="1" ht="12.75" customHeight="1">
      <c r="A5410" s="19"/>
    </row>
    <row r="5411" spans="1:1" customFormat="1" ht="12.75" customHeight="1">
      <c r="A5411" s="19"/>
    </row>
    <row r="5412" spans="1:1" customFormat="1" ht="12.75" customHeight="1">
      <c r="A5412" s="19"/>
    </row>
    <row r="5413" spans="1:1" customFormat="1" ht="12.75" customHeight="1">
      <c r="A5413" s="19"/>
    </row>
    <row r="5414" spans="1:1" customFormat="1" ht="12.75" customHeight="1">
      <c r="A5414" s="19"/>
    </row>
    <row r="5415" spans="1:1" customFormat="1" ht="12.75" customHeight="1">
      <c r="A5415" s="19"/>
    </row>
    <row r="5416" spans="1:1" customFormat="1" ht="12.75" customHeight="1">
      <c r="A5416" s="19"/>
    </row>
    <row r="5417" spans="1:1" customFormat="1" ht="12.75" customHeight="1">
      <c r="A5417" s="19"/>
    </row>
    <row r="5418" spans="1:1" customFormat="1" ht="12.75" customHeight="1">
      <c r="A5418" s="19"/>
    </row>
    <row r="5419" spans="1:1" customFormat="1" ht="12.75" customHeight="1">
      <c r="A5419" s="19"/>
    </row>
    <row r="5420" spans="1:1" customFormat="1" ht="12.75" customHeight="1">
      <c r="A5420" s="19"/>
    </row>
    <row r="5421" spans="1:1" customFormat="1" ht="12.75" customHeight="1">
      <c r="A5421" s="19"/>
    </row>
    <row r="5422" spans="1:1" customFormat="1" ht="12.75" customHeight="1">
      <c r="A5422" s="19"/>
    </row>
    <row r="5423" spans="1:1" customFormat="1" ht="12.75" customHeight="1">
      <c r="A5423" s="19"/>
    </row>
    <row r="5424" spans="1:1" customFormat="1" ht="12.75" customHeight="1">
      <c r="A5424" s="19"/>
    </row>
    <row r="5425" spans="1:1" customFormat="1" ht="12.75" customHeight="1">
      <c r="A5425" s="19"/>
    </row>
    <row r="5426" spans="1:1" customFormat="1" ht="12.75" customHeight="1">
      <c r="A5426" s="19"/>
    </row>
    <row r="5427" spans="1:1" customFormat="1" ht="12.75" customHeight="1">
      <c r="A5427" s="19"/>
    </row>
    <row r="5428" spans="1:1" customFormat="1" ht="12.75" customHeight="1">
      <c r="A5428" s="19"/>
    </row>
    <row r="5429" spans="1:1" customFormat="1" ht="12.75" customHeight="1">
      <c r="A5429" s="19"/>
    </row>
    <row r="5430" spans="1:1" customFormat="1" ht="12.75" customHeight="1">
      <c r="A5430" s="19"/>
    </row>
    <row r="5431" spans="1:1" customFormat="1" ht="12.75" customHeight="1">
      <c r="A5431" s="19"/>
    </row>
    <row r="5432" spans="1:1" customFormat="1" ht="12.75" customHeight="1">
      <c r="A5432" s="19"/>
    </row>
    <row r="5433" spans="1:1" customFormat="1" ht="12.75" customHeight="1">
      <c r="A5433" s="19"/>
    </row>
    <row r="5434" spans="1:1" customFormat="1" ht="12.75" customHeight="1">
      <c r="A5434" s="19"/>
    </row>
    <row r="5435" spans="1:1" customFormat="1" ht="12.75" customHeight="1">
      <c r="A5435" s="19"/>
    </row>
    <row r="5436" spans="1:1" customFormat="1" ht="12.75" customHeight="1">
      <c r="A5436" s="19"/>
    </row>
    <row r="5437" spans="1:1" customFormat="1" ht="12.75" customHeight="1">
      <c r="A5437" s="19"/>
    </row>
    <row r="5438" spans="1:1" customFormat="1" ht="12.75" customHeight="1">
      <c r="A5438" s="19"/>
    </row>
    <row r="5439" spans="1:1" customFormat="1" ht="12.75" customHeight="1">
      <c r="A5439" s="19"/>
    </row>
    <row r="5440" spans="1:1" customFormat="1" ht="12.75" customHeight="1">
      <c r="A5440" s="19"/>
    </row>
    <row r="5441" spans="1:1" customFormat="1" ht="12.75" customHeight="1">
      <c r="A5441" s="19"/>
    </row>
    <row r="5442" spans="1:1" customFormat="1" ht="12.75" customHeight="1">
      <c r="A5442" s="19"/>
    </row>
    <row r="5443" spans="1:1" customFormat="1" ht="12.75" customHeight="1">
      <c r="A5443" s="19"/>
    </row>
    <row r="5444" spans="1:1" customFormat="1" ht="12.75" customHeight="1">
      <c r="A5444" s="19"/>
    </row>
    <row r="5445" spans="1:1" customFormat="1" ht="12.75" customHeight="1">
      <c r="A5445" s="19"/>
    </row>
    <row r="5446" spans="1:1" customFormat="1" ht="12.75" customHeight="1">
      <c r="A5446" s="19"/>
    </row>
    <row r="5447" spans="1:1" customFormat="1" ht="12.75" customHeight="1">
      <c r="A5447" s="19"/>
    </row>
    <row r="5448" spans="1:1" customFormat="1" ht="12.75" customHeight="1">
      <c r="A5448" s="19"/>
    </row>
    <row r="5449" spans="1:1" customFormat="1" ht="12.75" customHeight="1">
      <c r="A5449" s="19"/>
    </row>
    <row r="5450" spans="1:1" customFormat="1" ht="12.75" customHeight="1">
      <c r="A5450" s="19"/>
    </row>
    <row r="5451" spans="1:1" customFormat="1" ht="12.75" customHeight="1">
      <c r="A5451" s="19"/>
    </row>
    <row r="5452" spans="1:1" customFormat="1" ht="12.75" customHeight="1">
      <c r="A5452" s="19"/>
    </row>
    <row r="5453" spans="1:1" customFormat="1" ht="12.75" customHeight="1">
      <c r="A5453" s="19"/>
    </row>
    <row r="5454" spans="1:1" customFormat="1" ht="12.75" customHeight="1">
      <c r="A5454" s="19"/>
    </row>
    <row r="5455" spans="1:1" customFormat="1" ht="12.75" customHeight="1">
      <c r="A5455" s="19"/>
    </row>
    <row r="5456" spans="1:1" customFormat="1" ht="12.75" customHeight="1">
      <c r="A5456" s="19"/>
    </row>
    <row r="5457" spans="1:1" customFormat="1" ht="12.75" customHeight="1">
      <c r="A5457" s="19"/>
    </row>
    <row r="5458" spans="1:1" customFormat="1" ht="12.75" customHeight="1">
      <c r="A5458" s="19"/>
    </row>
    <row r="5459" spans="1:1" customFormat="1" ht="12.75" customHeight="1">
      <c r="A5459" s="19"/>
    </row>
    <row r="5460" spans="1:1" customFormat="1" ht="12.75" customHeight="1">
      <c r="A5460" s="19"/>
    </row>
    <row r="5461" spans="1:1" customFormat="1" ht="12.75" customHeight="1">
      <c r="A5461" s="19"/>
    </row>
    <row r="5462" spans="1:1" customFormat="1" ht="12.75" customHeight="1">
      <c r="A5462" s="19"/>
    </row>
    <row r="5463" spans="1:1" customFormat="1" ht="12.75" customHeight="1">
      <c r="A5463" s="19"/>
    </row>
    <row r="5464" spans="1:1" customFormat="1" ht="12.75" customHeight="1">
      <c r="A5464" s="19"/>
    </row>
    <row r="5465" spans="1:1" customFormat="1" ht="12.75" customHeight="1">
      <c r="A5465" s="19"/>
    </row>
    <row r="5466" spans="1:1" customFormat="1" ht="12.75" customHeight="1">
      <c r="A5466" s="19"/>
    </row>
    <row r="5467" spans="1:1" customFormat="1" ht="12.75" customHeight="1">
      <c r="A5467" s="19"/>
    </row>
    <row r="5468" spans="1:1" customFormat="1" ht="12.75" customHeight="1">
      <c r="A5468" s="19"/>
    </row>
    <row r="5469" spans="1:1" customFormat="1" ht="12.75" customHeight="1">
      <c r="A5469" s="19"/>
    </row>
    <row r="5470" spans="1:1" customFormat="1" ht="12.75" customHeight="1">
      <c r="A5470" s="19"/>
    </row>
    <row r="5471" spans="1:1" customFormat="1" ht="12.75" customHeight="1">
      <c r="A5471" s="19"/>
    </row>
    <row r="5472" spans="1:1" customFormat="1" ht="12.75" customHeight="1">
      <c r="A5472" s="19"/>
    </row>
    <row r="5473" spans="1:1" customFormat="1" ht="12.75" customHeight="1">
      <c r="A5473" s="19"/>
    </row>
    <row r="5474" spans="1:1" customFormat="1" ht="12.75" customHeight="1">
      <c r="A5474" s="19"/>
    </row>
    <row r="5475" spans="1:1" customFormat="1" ht="12.75" customHeight="1">
      <c r="A5475" s="19"/>
    </row>
    <row r="5476" spans="1:1" customFormat="1" ht="12.75" customHeight="1">
      <c r="A5476" s="19"/>
    </row>
    <row r="5477" spans="1:1" customFormat="1" ht="12.75" customHeight="1">
      <c r="A5477" s="19"/>
    </row>
    <row r="5478" spans="1:1" customFormat="1" ht="12.75" customHeight="1">
      <c r="A5478" s="19"/>
    </row>
    <row r="5479" spans="1:1" customFormat="1" ht="12.75" customHeight="1">
      <c r="A5479" s="19"/>
    </row>
    <row r="5480" spans="1:1" customFormat="1" ht="12.75" customHeight="1">
      <c r="A5480" s="19"/>
    </row>
    <row r="5481" spans="1:1" customFormat="1" ht="12.75" customHeight="1">
      <c r="A5481" s="19"/>
    </row>
    <row r="5482" spans="1:1" customFormat="1" ht="12.75" customHeight="1">
      <c r="A5482" s="19"/>
    </row>
    <row r="5483" spans="1:1" customFormat="1" ht="12.75" customHeight="1">
      <c r="A5483" s="19"/>
    </row>
    <row r="5484" spans="1:1" customFormat="1" ht="12.75" customHeight="1">
      <c r="A5484" s="19"/>
    </row>
    <row r="5485" spans="1:1" customFormat="1" ht="12.75" customHeight="1">
      <c r="A5485" s="19"/>
    </row>
    <row r="5486" spans="1:1" customFormat="1" ht="12.75" customHeight="1">
      <c r="A5486" s="19"/>
    </row>
    <row r="5487" spans="1:1" customFormat="1" ht="12.75" customHeight="1">
      <c r="A5487" s="19"/>
    </row>
    <row r="5488" spans="1:1" customFormat="1" ht="12.75" customHeight="1">
      <c r="A5488" s="19"/>
    </row>
    <row r="5489" spans="1:1" customFormat="1" ht="12.75" customHeight="1">
      <c r="A5489" s="19"/>
    </row>
    <row r="5490" spans="1:1" customFormat="1" ht="12.75" customHeight="1">
      <c r="A5490" s="19"/>
    </row>
    <row r="5491" spans="1:1" customFormat="1" ht="12.75" customHeight="1">
      <c r="A5491" s="19"/>
    </row>
    <row r="5492" spans="1:1" customFormat="1" ht="12.75" customHeight="1">
      <c r="A5492" s="19"/>
    </row>
    <row r="5493" spans="1:1" customFormat="1" ht="12.75" customHeight="1">
      <c r="A5493" s="19"/>
    </row>
    <row r="5494" spans="1:1" customFormat="1" ht="12.75" customHeight="1">
      <c r="A5494" s="19"/>
    </row>
    <row r="5495" spans="1:1" customFormat="1" ht="12.75" customHeight="1">
      <c r="A5495" s="19"/>
    </row>
    <row r="5496" spans="1:1" customFormat="1" ht="12.75" customHeight="1">
      <c r="A5496" s="19"/>
    </row>
    <row r="5497" spans="1:1" customFormat="1" ht="12.75" customHeight="1">
      <c r="A5497" s="19"/>
    </row>
    <row r="5498" spans="1:1" customFormat="1" ht="12.75" customHeight="1">
      <c r="A5498" s="19"/>
    </row>
    <row r="5499" spans="1:1" customFormat="1" ht="12.75" customHeight="1">
      <c r="A5499" s="19"/>
    </row>
    <row r="5500" spans="1:1" customFormat="1" ht="12.75" customHeight="1">
      <c r="A5500" s="19"/>
    </row>
    <row r="5501" spans="1:1" customFormat="1" ht="12.75" customHeight="1">
      <c r="A5501" s="19"/>
    </row>
    <row r="5502" spans="1:1" customFormat="1" ht="12.75" customHeight="1">
      <c r="A5502" s="19"/>
    </row>
    <row r="5503" spans="1:1" customFormat="1" ht="12.75" customHeight="1">
      <c r="A5503" s="19"/>
    </row>
    <row r="5504" spans="1:1" customFormat="1" ht="12.75" customHeight="1">
      <c r="A5504" s="19"/>
    </row>
    <row r="5505" spans="1:1" customFormat="1" ht="12.75" customHeight="1">
      <c r="A5505" s="19"/>
    </row>
    <row r="5506" spans="1:1" customFormat="1" ht="12.75" customHeight="1">
      <c r="A5506" s="19"/>
    </row>
    <row r="5507" spans="1:1" customFormat="1" ht="12.75" customHeight="1">
      <c r="A5507" s="19"/>
    </row>
    <row r="5508" spans="1:1" customFormat="1" ht="12.75" customHeight="1">
      <c r="A5508" s="19"/>
    </row>
    <row r="5509" spans="1:1" customFormat="1" ht="12.75" customHeight="1">
      <c r="A5509" s="19"/>
    </row>
    <row r="5510" spans="1:1" customFormat="1" ht="12.75" customHeight="1">
      <c r="A5510" s="19"/>
    </row>
    <row r="5511" spans="1:1" customFormat="1" ht="12.75" customHeight="1">
      <c r="A5511" s="19"/>
    </row>
    <row r="5512" spans="1:1" customFormat="1" ht="12.75" customHeight="1">
      <c r="A5512" s="19"/>
    </row>
    <row r="5513" spans="1:1" customFormat="1" ht="12.75" customHeight="1">
      <c r="A5513" s="19"/>
    </row>
    <row r="5514" spans="1:1" customFormat="1" ht="12.75" customHeight="1">
      <c r="A5514" s="19"/>
    </row>
    <row r="5515" spans="1:1" customFormat="1" ht="12.75" customHeight="1">
      <c r="A5515" s="19"/>
    </row>
    <row r="5516" spans="1:1" customFormat="1" ht="12.75" customHeight="1">
      <c r="A5516" s="19"/>
    </row>
    <row r="5517" spans="1:1" customFormat="1" ht="12.75" customHeight="1">
      <c r="A5517" s="19"/>
    </row>
    <row r="5518" spans="1:1" customFormat="1" ht="12.75" customHeight="1">
      <c r="A5518" s="19"/>
    </row>
    <row r="5519" spans="1:1" customFormat="1" ht="12.75" customHeight="1">
      <c r="A5519" s="19"/>
    </row>
    <row r="5520" spans="1:1" customFormat="1" ht="12.75" customHeight="1">
      <c r="A5520" s="19"/>
    </row>
    <row r="5521" spans="1:1" customFormat="1" ht="12.75" customHeight="1">
      <c r="A5521" s="19"/>
    </row>
    <row r="5522" spans="1:1" customFormat="1" ht="12.75" customHeight="1">
      <c r="A5522" s="19"/>
    </row>
    <row r="5523" spans="1:1" customFormat="1" ht="12.75" customHeight="1">
      <c r="A5523" s="19"/>
    </row>
    <row r="5524" spans="1:1" customFormat="1" ht="12.75" customHeight="1">
      <c r="A5524" s="19"/>
    </row>
    <row r="5525" spans="1:1" customFormat="1" ht="12.75" customHeight="1">
      <c r="A5525" s="19"/>
    </row>
    <row r="5526" spans="1:1" customFormat="1" ht="12.75" customHeight="1">
      <c r="A5526" s="19"/>
    </row>
    <row r="5527" spans="1:1" customFormat="1" ht="12.75" customHeight="1">
      <c r="A5527" s="19"/>
    </row>
    <row r="5528" spans="1:1" customFormat="1" ht="12.75" customHeight="1">
      <c r="A5528" s="19"/>
    </row>
    <row r="5529" spans="1:1" customFormat="1" ht="12.75" customHeight="1">
      <c r="A5529" s="19"/>
    </row>
    <row r="5530" spans="1:1" customFormat="1" ht="12.75" customHeight="1">
      <c r="A5530" s="19"/>
    </row>
    <row r="5531" spans="1:1" customFormat="1" ht="12.75" customHeight="1">
      <c r="A5531" s="19"/>
    </row>
    <row r="5532" spans="1:1" customFormat="1" ht="12.75" customHeight="1">
      <c r="A5532" s="19"/>
    </row>
    <row r="5533" spans="1:1" customFormat="1" ht="12.75" customHeight="1">
      <c r="A5533" s="19"/>
    </row>
    <row r="5534" spans="1:1" customFormat="1" ht="12.75" customHeight="1">
      <c r="A5534" s="19"/>
    </row>
    <row r="5535" spans="1:1" customFormat="1" ht="12.75" customHeight="1">
      <c r="A5535" s="19"/>
    </row>
    <row r="5536" spans="1:1" customFormat="1" ht="12.75" customHeight="1">
      <c r="A5536" s="19"/>
    </row>
    <row r="5537" spans="1:1" customFormat="1" ht="12.75" customHeight="1">
      <c r="A5537" s="19"/>
    </row>
    <row r="5538" spans="1:1" customFormat="1" ht="12.75" customHeight="1">
      <c r="A5538" s="19"/>
    </row>
    <row r="5539" spans="1:1" customFormat="1" ht="12.75" customHeight="1">
      <c r="A5539" s="19"/>
    </row>
    <row r="5540" spans="1:1" customFormat="1" ht="12.75" customHeight="1">
      <c r="A5540" s="19"/>
    </row>
    <row r="5541" spans="1:1" customFormat="1" ht="12.75" customHeight="1">
      <c r="A5541" s="19"/>
    </row>
    <row r="5542" spans="1:1" customFormat="1" ht="12.75" customHeight="1">
      <c r="A5542" s="19"/>
    </row>
    <row r="5543" spans="1:1" customFormat="1" ht="12.75" customHeight="1">
      <c r="A5543" s="19"/>
    </row>
    <row r="5544" spans="1:1" customFormat="1" ht="12.75" customHeight="1">
      <c r="A5544" s="19"/>
    </row>
    <row r="5545" spans="1:1" customFormat="1" ht="12.75" customHeight="1">
      <c r="A5545" s="19"/>
    </row>
    <row r="5546" spans="1:1" customFormat="1" ht="12.75" customHeight="1">
      <c r="A5546" s="19"/>
    </row>
    <row r="5547" spans="1:1" customFormat="1" ht="12.75" customHeight="1">
      <c r="A5547" s="19"/>
    </row>
    <row r="5548" spans="1:1" customFormat="1" ht="12.75" customHeight="1">
      <c r="A5548" s="19"/>
    </row>
    <row r="5549" spans="1:1" customFormat="1" ht="12.75" customHeight="1">
      <c r="A5549" s="19"/>
    </row>
    <row r="5550" spans="1:1" customFormat="1" ht="12.75" customHeight="1">
      <c r="A5550" s="19"/>
    </row>
    <row r="5551" spans="1:1" customFormat="1" ht="12.75" customHeight="1">
      <c r="A5551" s="19"/>
    </row>
    <row r="5552" spans="1:1" customFormat="1" ht="12.75" customHeight="1">
      <c r="A5552" s="19"/>
    </row>
    <row r="5553" spans="1:1" customFormat="1" ht="12.75" customHeight="1">
      <c r="A5553" s="19"/>
    </row>
    <row r="5554" spans="1:1" customFormat="1" ht="12.75" customHeight="1">
      <c r="A5554" s="19"/>
    </row>
    <row r="5555" spans="1:1" customFormat="1" ht="12.75" customHeight="1">
      <c r="A5555" s="19"/>
    </row>
    <row r="5556" spans="1:1" customFormat="1" ht="12.75" customHeight="1">
      <c r="A5556" s="19"/>
    </row>
    <row r="5557" spans="1:1" customFormat="1" ht="12.75" customHeight="1">
      <c r="A5557" s="19"/>
    </row>
    <row r="5558" spans="1:1" customFormat="1" ht="12.75" customHeight="1">
      <c r="A5558" s="19"/>
    </row>
    <row r="5559" spans="1:1" customFormat="1" ht="12.75" customHeight="1">
      <c r="A5559" s="19"/>
    </row>
    <row r="5560" spans="1:1" customFormat="1" ht="12.75" customHeight="1">
      <c r="A5560" s="19"/>
    </row>
    <row r="5561" spans="1:1" customFormat="1" ht="12.75" customHeight="1">
      <c r="A5561" s="19"/>
    </row>
    <row r="5562" spans="1:1" customFormat="1" ht="12.75" customHeight="1">
      <c r="A5562" s="19"/>
    </row>
    <row r="5563" spans="1:1" customFormat="1" ht="12.75" customHeight="1">
      <c r="A5563" s="19"/>
    </row>
    <row r="5564" spans="1:1" customFormat="1" ht="12.75" customHeight="1">
      <c r="A5564" s="19"/>
    </row>
    <row r="5565" spans="1:1" customFormat="1" ht="12.75" customHeight="1">
      <c r="A5565" s="19"/>
    </row>
    <row r="5566" spans="1:1" customFormat="1" ht="12.75" customHeight="1">
      <c r="A5566" s="19"/>
    </row>
    <row r="5567" spans="1:1" customFormat="1" ht="12.75" customHeight="1">
      <c r="A5567" s="19"/>
    </row>
    <row r="5568" spans="1:1" customFormat="1" ht="12.75" customHeight="1">
      <c r="A5568" s="19"/>
    </row>
    <row r="5569" spans="1:1" customFormat="1" ht="12.75" customHeight="1">
      <c r="A5569" s="19"/>
    </row>
    <row r="5570" spans="1:1" customFormat="1" ht="12.75" customHeight="1">
      <c r="A5570" s="19"/>
    </row>
    <row r="5571" spans="1:1" customFormat="1" ht="12.75" customHeight="1">
      <c r="A5571" s="19"/>
    </row>
    <row r="5572" spans="1:1" customFormat="1" ht="12.75" customHeight="1">
      <c r="A5572" s="19"/>
    </row>
    <row r="5573" spans="1:1" customFormat="1" ht="12.75" customHeight="1">
      <c r="A5573" s="19"/>
    </row>
    <row r="5574" spans="1:1" customFormat="1" ht="12.75" customHeight="1">
      <c r="A5574" s="19"/>
    </row>
    <row r="5575" spans="1:1" customFormat="1" ht="12.75" customHeight="1">
      <c r="A5575" s="19"/>
    </row>
    <row r="5576" spans="1:1" customFormat="1" ht="12.75" customHeight="1">
      <c r="A5576" s="19"/>
    </row>
    <row r="5577" spans="1:1" customFormat="1" ht="12.75" customHeight="1">
      <c r="A5577" s="19"/>
    </row>
    <row r="5578" spans="1:1" customFormat="1" ht="12.75" customHeight="1">
      <c r="A5578" s="19"/>
    </row>
    <row r="5579" spans="1:1" customFormat="1" ht="12.75" customHeight="1">
      <c r="A5579" s="19"/>
    </row>
    <row r="5580" spans="1:1" customFormat="1" ht="12.75" customHeight="1">
      <c r="A5580" s="19"/>
    </row>
    <row r="5581" spans="1:1" customFormat="1" ht="12.75" customHeight="1">
      <c r="A5581" s="19"/>
    </row>
    <row r="5582" spans="1:1" customFormat="1" ht="12.75" customHeight="1">
      <c r="A5582" s="19"/>
    </row>
    <row r="5583" spans="1:1" customFormat="1" ht="12.75" customHeight="1">
      <c r="A5583" s="19"/>
    </row>
    <row r="5584" spans="1:1" customFormat="1" ht="12.75" customHeight="1">
      <c r="A5584" s="19"/>
    </row>
    <row r="5585" spans="1:1" customFormat="1" ht="12.75" customHeight="1">
      <c r="A5585" s="19"/>
    </row>
    <row r="5586" spans="1:1" customFormat="1" ht="12.75" customHeight="1">
      <c r="A5586" s="19"/>
    </row>
    <row r="5587" spans="1:1" customFormat="1" ht="12.75" customHeight="1">
      <c r="A5587" s="19"/>
    </row>
    <row r="5588" spans="1:1" customFormat="1" ht="12.75" customHeight="1">
      <c r="A5588" s="19"/>
    </row>
    <row r="5589" spans="1:1" customFormat="1" ht="12.75" customHeight="1">
      <c r="A5589" s="19"/>
    </row>
    <row r="5590" spans="1:1" customFormat="1" ht="12.75" customHeight="1">
      <c r="A5590" s="19"/>
    </row>
    <row r="5591" spans="1:1" customFormat="1" ht="12.75" customHeight="1">
      <c r="A5591" s="19"/>
    </row>
    <row r="5592" spans="1:1" customFormat="1" ht="12.75" customHeight="1">
      <c r="A5592" s="19"/>
    </row>
    <row r="5593" spans="1:1" customFormat="1" ht="12.75" customHeight="1">
      <c r="A5593" s="19"/>
    </row>
    <row r="5594" spans="1:1" customFormat="1" ht="12.75" customHeight="1">
      <c r="A5594" s="19"/>
    </row>
    <row r="5595" spans="1:1" customFormat="1" ht="12.75" customHeight="1">
      <c r="A5595" s="19"/>
    </row>
    <row r="5596" spans="1:1" customFormat="1" ht="12.75" customHeight="1">
      <c r="A5596" s="19"/>
    </row>
    <row r="5597" spans="1:1" customFormat="1" ht="12.75" customHeight="1">
      <c r="A5597" s="19"/>
    </row>
    <row r="5598" spans="1:1" customFormat="1" ht="12.75" customHeight="1">
      <c r="A5598" s="19"/>
    </row>
    <row r="5599" spans="1:1" customFormat="1" ht="12.75" customHeight="1">
      <c r="A5599" s="19"/>
    </row>
    <row r="5600" spans="1:1" customFormat="1" ht="12.75" customHeight="1">
      <c r="A5600" s="19"/>
    </row>
    <row r="5601" spans="1:1" customFormat="1" ht="12.75" customHeight="1">
      <c r="A5601" s="19"/>
    </row>
    <row r="5602" spans="1:1" customFormat="1" ht="12.75" customHeight="1">
      <c r="A5602" s="19"/>
    </row>
    <row r="5603" spans="1:1" customFormat="1" ht="12.75" customHeight="1">
      <c r="A5603" s="19"/>
    </row>
    <row r="5604" spans="1:1" customFormat="1" ht="12.75" customHeight="1">
      <c r="A5604" s="19"/>
    </row>
    <row r="5605" spans="1:1" customFormat="1" ht="12.75" customHeight="1">
      <c r="A5605" s="19"/>
    </row>
    <row r="5606" spans="1:1" customFormat="1" ht="12.75" customHeight="1">
      <c r="A5606" s="19"/>
    </row>
    <row r="5607" spans="1:1" customFormat="1" ht="12.75" customHeight="1">
      <c r="A5607" s="19"/>
    </row>
    <row r="5608" spans="1:1" customFormat="1" ht="12.75" customHeight="1">
      <c r="A5608" s="19"/>
    </row>
    <row r="5609" spans="1:1" customFormat="1" ht="12.75" customHeight="1">
      <c r="A5609" s="19"/>
    </row>
    <row r="5610" spans="1:1" customFormat="1" ht="12.75" customHeight="1">
      <c r="A5610" s="19"/>
    </row>
    <row r="5611" spans="1:1" customFormat="1" ht="12.75" customHeight="1">
      <c r="A5611" s="19"/>
    </row>
    <row r="5612" spans="1:1" customFormat="1" ht="12.75" customHeight="1">
      <c r="A5612" s="19"/>
    </row>
    <row r="5613" spans="1:1" customFormat="1" ht="12.75" customHeight="1">
      <c r="A5613" s="19"/>
    </row>
    <row r="5614" spans="1:1" customFormat="1" ht="12.75" customHeight="1">
      <c r="A5614" s="19"/>
    </row>
    <row r="5615" spans="1:1" customFormat="1" ht="12.75" customHeight="1">
      <c r="A5615" s="19"/>
    </row>
    <row r="5616" spans="1:1" customFormat="1" ht="12.75" customHeight="1">
      <c r="A5616" s="19"/>
    </row>
    <row r="5617" spans="1:1" customFormat="1" ht="12.75" customHeight="1">
      <c r="A5617" s="19"/>
    </row>
    <row r="5618" spans="1:1" customFormat="1" ht="12.75" customHeight="1">
      <c r="A5618" s="19"/>
    </row>
    <row r="5619" spans="1:1" customFormat="1" ht="12.75" customHeight="1">
      <c r="A5619" s="19"/>
    </row>
    <row r="5620" spans="1:1" customFormat="1" ht="12.75" customHeight="1">
      <c r="A5620" s="19"/>
    </row>
    <row r="5621" spans="1:1" customFormat="1" ht="12.75" customHeight="1">
      <c r="A5621" s="19"/>
    </row>
    <row r="5622" spans="1:1" customFormat="1" ht="12.75" customHeight="1">
      <c r="A5622" s="19"/>
    </row>
    <row r="5623" spans="1:1" customFormat="1" ht="12.75" customHeight="1">
      <c r="A5623" s="19"/>
    </row>
    <row r="5624" spans="1:1" customFormat="1" ht="12.75" customHeight="1">
      <c r="A5624" s="19"/>
    </row>
    <row r="5625" spans="1:1" customFormat="1" ht="12.75" customHeight="1">
      <c r="A5625" s="19"/>
    </row>
    <row r="5626" spans="1:1" customFormat="1" ht="12.75" customHeight="1">
      <c r="A5626" s="19"/>
    </row>
    <row r="5627" spans="1:1" customFormat="1" ht="12.75" customHeight="1">
      <c r="A5627" s="19"/>
    </row>
    <row r="5628" spans="1:1" customFormat="1" ht="12.75" customHeight="1">
      <c r="A5628" s="19"/>
    </row>
    <row r="5629" spans="1:1" customFormat="1" ht="12.75" customHeight="1">
      <c r="A5629" s="19"/>
    </row>
    <row r="5630" spans="1:1" customFormat="1" ht="12.75" customHeight="1">
      <c r="A5630" s="19"/>
    </row>
    <row r="5631" spans="1:1" customFormat="1" ht="12.75" customHeight="1">
      <c r="A5631" s="19"/>
    </row>
    <row r="5632" spans="1:1" customFormat="1" ht="12.75" customHeight="1">
      <c r="A5632" s="19"/>
    </row>
    <row r="5633" spans="1:1" customFormat="1" ht="12.75" customHeight="1">
      <c r="A5633" s="19"/>
    </row>
    <row r="5634" spans="1:1" customFormat="1" ht="12.75" customHeight="1">
      <c r="A5634" s="19"/>
    </row>
    <row r="5635" spans="1:1" customFormat="1" ht="12.75" customHeight="1">
      <c r="A5635" s="19"/>
    </row>
    <row r="5636" spans="1:1" customFormat="1" ht="12.75" customHeight="1">
      <c r="A5636" s="19"/>
    </row>
    <row r="5637" spans="1:1" customFormat="1" ht="12.75" customHeight="1">
      <c r="A5637" s="19"/>
    </row>
    <row r="5638" spans="1:1" customFormat="1" ht="12.75" customHeight="1">
      <c r="A5638" s="19"/>
    </row>
    <row r="5639" spans="1:1" customFormat="1" ht="12.75" customHeight="1">
      <c r="A5639" s="19"/>
    </row>
    <row r="5640" spans="1:1" customFormat="1" ht="12.75" customHeight="1">
      <c r="A5640" s="19"/>
    </row>
    <row r="5641" spans="1:1" customFormat="1" ht="12.75" customHeight="1">
      <c r="A5641" s="19"/>
    </row>
    <row r="5642" spans="1:1" customFormat="1" ht="12.75" customHeight="1">
      <c r="A5642" s="19"/>
    </row>
    <row r="5643" spans="1:1" customFormat="1" ht="12.75" customHeight="1">
      <c r="A5643" s="19"/>
    </row>
    <row r="5644" spans="1:1" customFormat="1" ht="12.75" customHeight="1">
      <c r="A5644" s="19"/>
    </row>
    <row r="5645" spans="1:1" customFormat="1" ht="12.75" customHeight="1">
      <c r="A5645" s="19"/>
    </row>
    <row r="5646" spans="1:1" customFormat="1" ht="12.75" customHeight="1">
      <c r="A5646" s="19"/>
    </row>
    <row r="5647" spans="1:1" customFormat="1" ht="12.75" customHeight="1">
      <c r="A5647" s="19"/>
    </row>
    <row r="5648" spans="1:1" customFormat="1" ht="12.75" customHeight="1">
      <c r="A5648" s="19"/>
    </row>
    <row r="5649" spans="1:1" customFormat="1" ht="12.75" customHeight="1">
      <c r="A5649" s="19"/>
    </row>
    <row r="5650" spans="1:1" customFormat="1" ht="12.75" customHeight="1">
      <c r="A5650" s="19"/>
    </row>
    <row r="5651" spans="1:1" customFormat="1" ht="12.75" customHeight="1">
      <c r="A5651" s="19"/>
    </row>
    <row r="5652" spans="1:1" customFormat="1" ht="12.75" customHeight="1">
      <c r="A5652" s="19"/>
    </row>
    <row r="5653" spans="1:1" customFormat="1" ht="12.75" customHeight="1">
      <c r="A5653" s="19"/>
    </row>
    <row r="5654" spans="1:1" customFormat="1" ht="12.75" customHeight="1">
      <c r="A5654" s="19"/>
    </row>
    <row r="5655" spans="1:1" customFormat="1" ht="12.75" customHeight="1">
      <c r="A5655" s="19"/>
    </row>
    <row r="5656" spans="1:1" customFormat="1" ht="12.75" customHeight="1">
      <c r="A5656" s="19"/>
    </row>
    <row r="5657" spans="1:1" customFormat="1" ht="12.75" customHeight="1">
      <c r="A5657" s="19"/>
    </row>
    <row r="5658" spans="1:1" customFormat="1" ht="12.75" customHeight="1">
      <c r="A5658" s="19"/>
    </row>
    <row r="5659" spans="1:1" customFormat="1" ht="12.75" customHeight="1">
      <c r="A5659" s="19"/>
    </row>
    <row r="5660" spans="1:1" customFormat="1" ht="12.75" customHeight="1">
      <c r="A5660" s="19"/>
    </row>
    <row r="5661" spans="1:1" customFormat="1" ht="12.75" customHeight="1">
      <c r="A5661" s="19"/>
    </row>
    <row r="5662" spans="1:1" customFormat="1" ht="12.75" customHeight="1">
      <c r="A5662" s="19"/>
    </row>
    <row r="5663" spans="1:1" customFormat="1" ht="12.75" customHeight="1">
      <c r="A5663" s="19"/>
    </row>
    <row r="5664" spans="1:1" customFormat="1" ht="12.75" customHeight="1">
      <c r="A5664" s="19"/>
    </row>
    <row r="5665" spans="1:1" customFormat="1" ht="12.75" customHeight="1">
      <c r="A5665" s="19"/>
    </row>
    <row r="5666" spans="1:1" customFormat="1" ht="12.75" customHeight="1">
      <c r="A5666" s="19"/>
    </row>
    <row r="5667" spans="1:1" customFormat="1" ht="12.75" customHeight="1">
      <c r="A5667" s="19"/>
    </row>
    <row r="5668" spans="1:1" customFormat="1" ht="12.75" customHeight="1">
      <c r="A5668" s="19"/>
    </row>
    <row r="5669" spans="1:1" customFormat="1" ht="12.75" customHeight="1">
      <c r="A5669" s="19"/>
    </row>
    <row r="5670" spans="1:1" customFormat="1" ht="12.75" customHeight="1">
      <c r="A5670" s="19"/>
    </row>
    <row r="5671" spans="1:1" customFormat="1" ht="12.75" customHeight="1">
      <c r="A5671" s="19"/>
    </row>
    <row r="5672" spans="1:1" customFormat="1" ht="12.75" customHeight="1">
      <c r="A5672" s="19"/>
    </row>
    <row r="5673" spans="1:1" customFormat="1" ht="12.75" customHeight="1">
      <c r="A5673" s="19"/>
    </row>
    <row r="5674" spans="1:1" customFormat="1" ht="12.75" customHeight="1">
      <c r="A5674" s="19"/>
    </row>
    <row r="5675" spans="1:1" customFormat="1" ht="12.75" customHeight="1">
      <c r="A5675" s="19"/>
    </row>
    <row r="5676" spans="1:1" customFormat="1" ht="12.75" customHeight="1">
      <c r="A5676" s="19"/>
    </row>
    <row r="5677" spans="1:1" customFormat="1" ht="12.75" customHeight="1">
      <c r="A5677" s="19"/>
    </row>
    <row r="5678" spans="1:1" customFormat="1" ht="12.75" customHeight="1">
      <c r="A5678" s="19"/>
    </row>
    <row r="5679" spans="1:1" customFormat="1" ht="12.75" customHeight="1">
      <c r="A5679" s="19"/>
    </row>
    <row r="5680" spans="1:1" customFormat="1" ht="12.75" customHeight="1">
      <c r="A5680" s="19"/>
    </row>
    <row r="5681" spans="1:1" customFormat="1" ht="12.75" customHeight="1">
      <c r="A5681" s="19"/>
    </row>
    <row r="5682" spans="1:1" customFormat="1" ht="12.75" customHeight="1">
      <c r="A5682" s="19"/>
    </row>
    <row r="5683" spans="1:1" customFormat="1" ht="12.75" customHeight="1">
      <c r="A5683" s="19"/>
    </row>
    <row r="5684" spans="1:1" customFormat="1" ht="12.75" customHeight="1">
      <c r="A5684" s="19"/>
    </row>
    <row r="5685" spans="1:1" customFormat="1" ht="12.75" customHeight="1">
      <c r="A5685" s="19"/>
    </row>
    <row r="5686" spans="1:1" customFormat="1" ht="12.75" customHeight="1">
      <c r="A5686" s="19"/>
    </row>
    <row r="5687" spans="1:1" customFormat="1" ht="12.75" customHeight="1">
      <c r="A5687" s="19"/>
    </row>
    <row r="5688" spans="1:1" customFormat="1" ht="12.75" customHeight="1">
      <c r="A5688" s="19"/>
    </row>
    <row r="5689" spans="1:1" customFormat="1" ht="12.75" customHeight="1">
      <c r="A5689" s="19"/>
    </row>
    <row r="5690" spans="1:1" customFormat="1" ht="12.75" customHeight="1">
      <c r="A5690" s="19"/>
    </row>
    <row r="5691" spans="1:1" customFormat="1" ht="12.75" customHeight="1">
      <c r="A5691" s="19"/>
    </row>
    <row r="5692" spans="1:1" customFormat="1" ht="12.75" customHeight="1">
      <c r="A5692" s="19"/>
    </row>
    <row r="5693" spans="1:1" customFormat="1" ht="12.75" customHeight="1">
      <c r="A5693" s="19"/>
    </row>
    <row r="5694" spans="1:1" customFormat="1" ht="12.75" customHeight="1">
      <c r="A5694" s="19"/>
    </row>
    <row r="5695" spans="1:1" customFormat="1" ht="12.75" customHeight="1">
      <c r="A5695" s="19"/>
    </row>
    <row r="5696" spans="1:1" customFormat="1" ht="12.75" customHeight="1">
      <c r="A5696" s="19"/>
    </row>
    <row r="5697" spans="1:1" customFormat="1" ht="12.75" customHeight="1">
      <c r="A5697" s="19"/>
    </row>
    <row r="5698" spans="1:1" customFormat="1" ht="12.75" customHeight="1">
      <c r="A5698" s="19"/>
    </row>
    <row r="5699" spans="1:1" customFormat="1" ht="12.75" customHeight="1">
      <c r="A5699" s="19"/>
    </row>
    <row r="5700" spans="1:1" customFormat="1" ht="12.75" customHeight="1">
      <c r="A5700" s="19"/>
    </row>
    <row r="5701" spans="1:1" customFormat="1" ht="12.75" customHeight="1">
      <c r="A5701" s="19"/>
    </row>
    <row r="5702" spans="1:1" customFormat="1" ht="12.75" customHeight="1">
      <c r="A5702" s="19"/>
    </row>
    <row r="5703" spans="1:1" customFormat="1" ht="12.75" customHeight="1">
      <c r="A5703" s="19"/>
    </row>
    <row r="5704" spans="1:1" customFormat="1" ht="12.75" customHeight="1">
      <c r="A5704" s="19"/>
    </row>
    <row r="5705" spans="1:1" customFormat="1" ht="12.75" customHeight="1">
      <c r="A5705" s="19"/>
    </row>
    <row r="5706" spans="1:1" customFormat="1" ht="12.75" customHeight="1">
      <c r="A5706" s="19"/>
    </row>
    <row r="5707" spans="1:1" customFormat="1" ht="12.75" customHeight="1">
      <c r="A5707" s="19"/>
    </row>
    <row r="5708" spans="1:1" customFormat="1" ht="12.75" customHeight="1">
      <c r="A5708" s="19"/>
    </row>
    <row r="5709" spans="1:1" customFormat="1" ht="12.75" customHeight="1">
      <c r="A5709" s="19"/>
    </row>
    <row r="5710" spans="1:1" customFormat="1" ht="12.75" customHeight="1">
      <c r="A5710" s="19"/>
    </row>
    <row r="5711" spans="1:1" customFormat="1" ht="12.75" customHeight="1">
      <c r="A5711" s="19"/>
    </row>
    <row r="5712" spans="1:1" customFormat="1" ht="12.75" customHeight="1">
      <c r="A5712" s="19"/>
    </row>
    <row r="5713" spans="1:1" customFormat="1" ht="12.75" customHeight="1">
      <c r="A5713" s="19"/>
    </row>
    <row r="5714" spans="1:1" customFormat="1" ht="12.75" customHeight="1">
      <c r="A5714" s="19"/>
    </row>
    <row r="5715" spans="1:1" customFormat="1" ht="12.75" customHeight="1">
      <c r="A5715" s="19"/>
    </row>
    <row r="5716" spans="1:1" customFormat="1" ht="12.75" customHeight="1">
      <c r="A5716" s="19"/>
    </row>
    <row r="5717" spans="1:1" customFormat="1" ht="12.75" customHeight="1">
      <c r="A5717" s="19"/>
    </row>
    <row r="5718" spans="1:1" customFormat="1" ht="12.75" customHeight="1">
      <c r="A5718" s="19"/>
    </row>
    <row r="5719" spans="1:1" customFormat="1" ht="12.75" customHeight="1">
      <c r="A5719" s="19"/>
    </row>
    <row r="5720" spans="1:1" customFormat="1" ht="12.75" customHeight="1">
      <c r="A5720" s="19"/>
    </row>
    <row r="5721" spans="1:1" customFormat="1" ht="12.75" customHeight="1">
      <c r="A5721" s="19"/>
    </row>
    <row r="5722" spans="1:1" customFormat="1" ht="12.75" customHeight="1">
      <c r="A5722" s="19"/>
    </row>
    <row r="5723" spans="1:1" customFormat="1" ht="12.75" customHeight="1">
      <c r="A5723" s="19"/>
    </row>
    <row r="5724" spans="1:1" customFormat="1" ht="12.75" customHeight="1">
      <c r="A5724" s="19"/>
    </row>
    <row r="5725" spans="1:1" customFormat="1" ht="12.75" customHeight="1">
      <c r="A5725" s="19"/>
    </row>
    <row r="5726" spans="1:1" customFormat="1" ht="12.75" customHeight="1">
      <c r="A5726" s="19"/>
    </row>
    <row r="5727" spans="1:1" customFormat="1" ht="12.75" customHeight="1">
      <c r="A5727" s="19"/>
    </row>
    <row r="5728" spans="1:1" customFormat="1" ht="12.75" customHeight="1">
      <c r="A5728" s="19"/>
    </row>
    <row r="5729" spans="1:1" customFormat="1" ht="12.75" customHeight="1">
      <c r="A5729" s="19"/>
    </row>
    <row r="5730" spans="1:1" customFormat="1" ht="12.75" customHeight="1">
      <c r="A5730" s="19"/>
    </row>
    <row r="5731" spans="1:1" customFormat="1" ht="12.75" customHeight="1">
      <c r="A5731" s="19"/>
    </row>
    <row r="5732" spans="1:1" customFormat="1" ht="12.75" customHeight="1">
      <c r="A5732" s="19"/>
    </row>
    <row r="5733" spans="1:1" customFormat="1" ht="12.75" customHeight="1">
      <c r="A5733" s="19"/>
    </row>
    <row r="5734" spans="1:1" customFormat="1" ht="12.75" customHeight="1">
      <c r="A5734" s="19"/>
    </row>
    <row r="5735" spans="1:1" customFormat="1" ht="12.75" customHeight="1">
      <c r="A5735" s="19"/>
    </row>
    <row r="5736" spans="1:1" customFormat="1" ht="12.75" customHeight="1">
      <c r="A5736" s="19"/>
    </row>
    <row r="5737" spans="1:1" customFormat="1" ht="12.75" customHeight="1">
      <c r="A5737" s="19"/>
    </row>
    <row r="5738" spans="1:1" customFormat="1" ht="12.75" customHeight="1">
      <c r="A5738" s="19"/>
    </row>
    <row r="5739" spans="1:1" customFormat="1" ht="12.75" customHeight="1">
      <c r="A5739" s="19"/>
    </row>
    <row r="5740" spans="1:1" customFormat="1" ht="12.75" customHeight="1">
      <c r="A5740" s="19"/>
    </row>
    <row r="5741" spans="1:1" customFormat="1" ht="12.75" customHeight="1">
      <c r="A5741" s="19"/>
    </row>
    <row r="5742" spans="1:1" customFormat="1" ht="12.75" customHeight="1">
      <c r="A5742" s="19"/>
    </row>
    <row r="5743" spans="1:1" customFormat="1" ht="12.75" customHeight="1">
      <c r="A5743" s="19"/>
    </row>
    <row r="5744" spans="1:1" customFormat="1" ht="12.75" customHeight="1">
      <c r="A5744" s="19"/>
    </row>
    <row r="5745" spans="1:1" customFormat="1" ht="12.75" customHeight="1">
      <c r="A5745" s="19"/>
    </row>
    <row r="5746" spans="1:1" customFormat="1" ht="12.75" customHeight="1">
      <c r="A5746" s="19"/>
    </row>
    <row r="5747" spans="1:1" customFormat="1" ht="12.75" customHeight="1">
      <c r="A5747" s="19"/>
    </row>
    <row r="5748" spans="1:1" customFormat="1" ht="12.75" customHeight="1">
      <c r="A5748" s="19"/>
    </row>
    <row r="5749" spans="1:1" customFormat="1" ht="12.75" customHeight="1">
      <c r="A5749" s="19"/>
    </row>
    <row r="5750" spans="1:1" customFormat="1" ht="12.75" customHeight="1">
      <c r="A5750" s="19"/>
    </row>
    <row r="5751" spans="1:1" customFormat="1" ht="12.75" customHeight="1">
      <c r="A5751" s="19"/>
    </row>
    <row r="5752" spans="1:1" customFormat="1" ht="12.75" customHeight="1">
      <c r="A5752" s="19"/>
    </row>
    <row r="5753" spans="1:1" customFormat="1" ht="12.75" customHeight="1">
      <c r="A5753" s="19"/>
    </row>
    <row r="5754" spans="1:1" customFormat="1" ht="12.75" customHeight="1">
      <c r="A5754" s="19"/>
    </row>
    <row r="5755" spans="1:1" customFormat="1" ht="12.75" customHeight="1">
      <c r="A5755" s="19"/>
    </row>
    <row r="5756" spans="1:1" customFormat="1" ht="12.75" customHeight="1">
      <c r="A5756" s="19"/>
    </row>
    <row r="5757" spans="1:1" customFormat="1" ht="12.75" customHeight="1">
      <c r="A5757" s="19"/>
    </row>
    <row r="5758" spans="1:1" customFormat="1" ht="12.75" customHeight="1">
      <c r="A5758" s="19"/>
    </row>
    <row r="5759" spans="1:1" customFormat="1" ht="12.75" customHeight="1">
      <c r="A5759" s="19"/>
    </row>
    <row r="5760" spans="1:1" customFormat="1" ht="12.75" customHeight="1">
      <c r="A5760" s="19"/>
    </row>
    <row r="5761" spans="1:1" customFormat="1" ht="12.75" customHeight="1">
      <c r="A5761" s="19"/>
    </row>
    <row r="5762" spans="1:1" customFormat="1" ht="12.75" customHeight="1">
      <c r="A5762" s="19"/>
    </row>
    <row r="5763" spans="1:1" customFormat="1" ht="12.75" customHeight="1">
      <c r="A5763" s="19"/>
    </row>
    <row r="5764" spans="1:1" customFormat="1" ht="12.75" customHeight="1">
      <c r="A5764" s="19"/>
    </row>
    <row r="5765" spans="1:1" customFormat="1" ht="12.75" customHeight="1">
      <c r="A5765" s="19"/>
    </row>
    <row r="5766" spans="1:1" customFormat="1" ht="12.75" customHeight="1">
      <c r="A5766" s="19"/>
    </row>
    <row r="5767" spans="1:1" customFormat="1" ht="12.75" customHeight="1">
      <c r="A5767" s="19"/>
    </row>
    <row r="5768" spans="1:1" customFormat="1" ht="12.75" customHeight="1">
      <c r="A5768" s="19"/>
    </row>
    <row r="5769" spans="1:1" customFormat="1" ht="12.75" customHeight="1">
      <c r="A5769" s="19"/>
    </row>
    <row r="5770" spans="1:1" customFormat="1" ht="12.75" customHeight="1">
      <c r="A5770" s="19"/>
    </row>
    <row r="5771" spans="1:1" customFormat="1" ht="12.75" customHeight="1">
      <c r="A5771" s="19"/>
    </row>
    <row r="5772" spans="1:1" customFormat="1" ht="12.75" customHeight="1">
      <c r="A5772" s="19"/>
    </row>
    <row r="5773" spans="1:1" customFormat="1" ht="12.75" customHeight="1">
      <c r="A5773" s="19"/>
    </row>
    <row r="5774" spans="1:1" customFormat="1" ht="12.75" customHeight="1">
      <c r="A5774" s="19"/>
    </row>
    <row r="5775" spans="1:1" customFormat="1" ht="12.75" customHeight="1">
      <c r="A5775" s="19"/>
    </row>
    <row r="5776" spans="1:1" customFormat="1" ht="12.75" customHeight="1">
      <c r="A5776" s="19"/>
    </row>
    <row r="5777" spans="1:1" customFormat="1" ht="12.75" customHeight="1">
      <c r="A5777" s="19"/>
    </row>
    <row r="5778" spans="1:1" customFormat="1" ht="12.75" customHeight="1">
      <c r="A5778" s="19"/>
    </row>
    <row r="5779" spans="1:1" customFormat="1" ht="12.75" customHeight="1">
      <c r="A5779" s="19"/>
    </row>
    <row r="5780" spans="1:1" customFormat="1" ht="12.75" customHeight="1">
      <c r="A5780" s="19"/>
    </row>
    <row r="5781" spans="1:1" customFormat="1" ht="12.75" customHeight="1">
      <c r="A5781" s="19"/>
    </row>
    <row r="5782" spans="1:1" customFormat="1" ht="12.75" customHeight="1">
      <c r="A5782" s="19"/>
    </row>
    <row r="5783" spans="1:1" customFormat="1" ht="12.75" customHeight="1">
      <c r="A5783" s="19"/>
    </row>
    <row r="5784" spans="1:1" customFormat="1" ht="12.75" customHeight="1">
      <c r="A5784" s="19"/>
    </row>
    <row r="5785" spans="1:1" customFormat="1" ht="12.75" customHeight="1">
      <c r="A5785" s="19"/>
    </row>
    <row r="5786" spans="1:1" customFormat="1" ht="12.75" customHeight="1">
      <c r="A5786" s="19"/>
    </row>
    <row r="5787" spans="1:1" customFormat="1" ht="12.75" customHeight="1">
      <c r="A5787" s="19"/>
    </row>
    <row r="5788" spans="1:1" customFormat="1" ht="12.75" customHeight="1">
      <c r="A5788" s="19"/>
    </row>
    <row r="5789" spans="1:1" customFormat="1" ht="12.75" customHeight="1">
      <c r="A5789" s="19"/>
    </row>
    <row r="5790" spans="1:1" customFormat="1" ht="12.75" customHeight="1">
      <c r="A5790" s="19"/>
    </row>
    <row r="5791" spans="1:1" customFormat="1" ht="12.75" customHeight="1">
      <c r="A5791" s="19"/>
    </row>
    <row r="5792" spans="1:1" customFormat="1" ht="12.75" customHeight="1">
      <c r="A5792" s="19"/>
    </row>
    <row r="5793" spans="1:1" customFormat="1" ht="12.75" customHeight="1">
      <c r="A5793" s="19"/>
    </row>
    <row r="5794" spans="1:1" customFormat="1" ht="12.75" customHeight="1">
      <c r="A5794" s="19"/>
    </row>
    <row r="5795" spans="1:1" customFormat="1" ht="12.75" customHeight="1">
      <c r="A5795" s="19"/>
    </row>
    <row r="5796" spans="1:1" customFormat="1" ht="12.75" customHeight="1">
      <c r="A5796" s="19"/>
    </row>
    <row r="5797" spans="1:1" customFormat="1" ht="12.75" customHeight="1">
      <c r="A5797" s="19"/>
    </row>
    <row r="5798" spans="1:1" customFormat="1" ht="12.75" customHeight="1">
      <c r="A5798" s="19"/>
    </row>
    <row r="5799" spans="1:1" customFormat="1" ht="12.75" customHeight="1">
      <c r="A5799" s="19"/>
    </row>
    <row r="5800" spans="1:1" customFormat="1" ht="12.75" customHeight="1">
      <c r="A5800" s="19"/>
    </row>
    <row r="5801" spans="1:1" customFormat="1" ht="12.75" customHeight="1">
      <c r="A5801" s="19"/>
    </row>
    <row r="5802" spans="1:1" customFormat="1" ht="12.75" customHeight="1">
      <c r="A5802" s="19"/>
    </row>
    <row r="5803" spans="1:1" customFormat="1" ht="12.75" customHeight="1">
      <c r="A5803" s="19"/>
    </row>
    <row r="5804" spans="1:1" customFormat="1" ht="12.75" customHeight="1">
      <c r="A5804" s="19"/>
    </row>
    <row r="5805" spans="1:1" customFormat="1" ht="12.75" customHeight="1">
      <c r="A5805" s="19"/>
    </row>
    <row r="5806" spans="1:1" customFormat="1" ht="12.75" customHeight="1">
      <c r="A5806" s="19"/>
    </row>
    <row r="5807" spans="1:1" customFormat="1" ht="12.75" customHeight="1">
      <c r="A5807" s="19"/>
    </row>
    <row r="5808" spans="1:1" customFormat="1" ht="12.75" customHeight="1">
      <c r="A5808" s="19"/>
    </row>
    <row r="5809" spans="1:1" customFormat="1" ht="12.75" customHeight="1">
      <c r="A5809" s="19"/>
    </row>
    <row r="5810" spans="1:1" customFormat="1" ht="12.75" customHeight="1">
      <c r="A5810" s="19"/>
    </row>
    <row r="5811" spans="1:1" customFormat="1" ht="12.75" customHeight="1">
      <c r="A5811" s="19"/>
    </row>
    <row r="5812" spans="1:1" customFormat="1" ht="12.75" customHeight="1">
      <c r="A5812" s="19"/>
    </row>
    <row r="5813" spans="1:1" customFormat="1" ht="12.75" customHeight="1">
      <c r="A5813" s="19"/>
    </row>
    <row r="5814" spans="1:1" customFormat="1" ht="12.75" customHeight="1">
      <c r="A5814" s="19"/>
    </row>
    <row r="5815" spans="1:1" customFormat="1" ht="12.75" customHeight="1">
      <c r="A5815" s="19"/>
    </row>
    <row r="5816" spans="1:1" customFormat="1" ht="12.75" customHeight="1">
      <c r="A5816" s="19"/>
    </row>
    <row r="5817" spans="1:1" customFormat="1" ht="12.75" customHeight="1">
      <c r="A5817" s="19"/>
    </row>
    <row r="5818" spans="1:1" customFormat="1" ht="12.75" customHeight="1">
      <c r="A5818" s="19"/>
    </row>
    <row r="5819" spans="1:1" customFormat="1" ht="12.75" customHeight="1">
      <c r="A5819" s="19"/>
    </row>
    <row r="5820" spans="1:1" customFormat="1" ht="12.75" customHeight="1">
      <c r="A5820" s="19"/>
    </row>
    <row r="5821" spans="1:1" customFormat="1" ht="12.75" customHeight="1">
      <c r="A5821" s="19"/>
    </row>
    <row r="5822" spans="1:1" customFormat="1" ht="12.75" customHeight="1">
      <c r="A5822" s="19"/>
    </row>
    <row r="5823" spans="1:1" customFormat="1" ht="12.75" customHeight="1">
      <c r="A5823" s="19"/>
    </row>
    <row r="5824" spans="1:1" customFormat="1" ht="12.75" customHeight="1">
      <c r="A5824" s="19"/>
    </row>
    <row r="5825" spans="1:1" customFormat="1" ht="12.75" customHeight="1">
      <c r="A5825" s="19"/>
    </row>
    <row r="5826" spans="1:1" customFormat="1" ht="12.75" customHeight="1">
      <c r="A5826" s="19"/>
    </row>
    <row r="5827" spans="1:1" customFormat="1" ht="12.75" customHeight="1">
      <c r="A5827" s="19"/>
    </row>
    <row r="5828" spans="1:1" customFormat="1" ht="12.75" customHeight="1">
      <c r="A5828" s="19"/>
    </row>
    <row r="5829" spans="1:1" customFormat="1" ht="12.75" customHeight="1">
      <c r="A5829" s="19"/>
    </row>
    <row r="5830" spans="1:1" customFormat="1" ht="12.75" customHeight="1">
      <c r="A5830" s="19"/>
    </row>
    <row r="5831" spans="1:1" customFormat="1" ht="12.75" customHeight="1">
      <c r="A5831" s="19"/>
    </row>
    <row r="5832" spans="1:1" customFormat="1" ht="12.75" customHeight="1">
      <c r="A5832" s="19"/>
    </row>
    <row r="5833" spans="1:1" customFormat="1" ht="12.75" customHeight="1">
      <c r="A5833" s="19"/>
    </row>
    <row r="5834" spans="1:1" customFormat="1" ht="12.75" customHeight="1">
      <c r="A5834" s="19"/>
    </row>
    <row r="5835" spans="1:1" customFormat="1" ht="12.75" customHeight="1">
      <c r="A5835" s="19"/>
    </row>
    <row r="5836" spans="1:1" customFormat="1" ht="12.75" customHeight="1">
      <c r="A5836" s="19"/>
    </row>
    <row r="5837" spans="1:1" customFormat="1" ht="12.75" customHeight="1">
      <c r="A5837" s="19"/>
    </row>
    <row r="5838" spans="1:1" customFormat="1" ht="12.75" customHeight="1">
      <c r="A5838" s="19"/>
    </row>
    <row r="5839" spans="1:1" customFormat="1" ht="12.75" customHeight="1">
      <c r="A5839" s="19"/>
    </row>
    <row r="5840" spans="1:1" customFormat="1" ht="12.75" customHeight="1">
      <c r="A5840" s="19"/>
    </row>
    <row r="5841" spans="1:1" customFormat="1" ht="12.75" customHeight="1">
      <c r="A5841" s="19"/>
    </row>
    <row r="5842" spans="1:1" customFormat="1" ht="12.75" customHeight="1">
      <c r="A5842" s="19"/>
    </row>
    <row r="5843" spans="1:1" customFormat="1" ht="12.75" customHeight="1">
      <c r="A5843" s="19"/>
    </row>
    <row r="5844" spans="1:1" customFormat="1" ht="12.75" customHeight="1">
      <c r="A5844" s="19"/>
    </row>
    <row r="5845" spans="1:1" customFormat="1" ht="12.75" customHeight="1">
      <c r="A5845" s="19"/>
    </row>
    <row r="5846" spans="1:1" customFormat="1" ht="12.75" customHeight="1">
      <c r="A5846" s="19"/>
    </row>
    <row r="5847" spans="1:1" customFormat="1" ht="12.75" customHeight="1">
      <c r="A5847" s="19"/>
    </row>
    <row r="5848" spans="1:1" customFormat="1" ht="12.75" customHeight="1">
      <c r="A5848" s="19"/>
    </row>
    <row r="5849" spans="1:1" customFormat="1" ht="12.75" customHeight="1">
      <c r="A5849" s="19"/>
    </row>
    <row r="5850" spans="1:1" customFormat="1" ht="12.75" customHeight="1">
      <c r="A5850" s="19"/>
    </row>
    <row r="5851" spans="1:1" customFormat="1" ht="12.75" customHeight="1">
      <c r="A5851" s="19"/>
    </row>
    <row r="5852" spans="1:1" customFormat="1" ht="12.75" customHeight="1">
      <c r="A5852" s="19"/>
    </row>
    <row r="5853" spans="1:1" customFormat="1" ht="12.75" customHeight="1">
      <c r="A5853" s="19"/>
    </row>
    <row r="5854" spans="1:1" customFormat="1" ht="12.75" customHeight="1">
      <c r="A5854" s="19"/>
    </row>
    <row r="5855" spans="1:1" customFormat="1" ht="12.75" customHeight="1">
      <c r="A5855" s="19"/>
    </row>
    <row r="5856" spans="1:1" customFormat="1" ht="12.75" customHeight="1">
      <c r="A5856" s="19"/>
    </row>
    <row r="5857" spans="1:1" customFormat="1" ht="12.75" customHeight="1">
      <c r="A5857" s="19"/>
    </row>
    <row r="5858" spans="1:1" customFormat="1" ht="12.75" customHeight="1">
      <c r="A5858" s="19"/>
    </row>
    <row r="5859" spans="1:1" customFormat="1" ht="12.75" customHeight="1">
      <c r="A5859" s="19"/>
    </row>
    <row r="5860" spans="1:1" customFormat="1" ht="12.75" customHeight="1">
      <c r="A5860" s="19"/>
    </row>
    <row r="5861" spans="1:1" customFormat="1" ht="12.75" customHeight="1">
      <c r="A5861" s="19"/>
    </row>
    <row r="5862" spans="1:1" customFormat="1" ht="12.75" customHeight="1">
      <c r="A5862" s="19"/>
    </row>
    <row r="5863" spans="1:1" customFormat="1" ht="12.75" customHeight="1">
      <c r="A5863" s="19"/>
    </row>
    <row r="5864" spans="1:1" customFormat="1" ht="12.75" customHeight="1">
      <c r="A5864" s="19"/>
    </row>
    <row r="5865" spans="1:1" customFormat="1" ht="12.75" customHeight="1">
      <c r="A5865" s="19"/>
    </row>
    <row r="5866" spans="1:1" customFormat="1" ht="12.75" customHeight="1">
      <c r="A5866" s="19"/>
    </row>
    <row r="5867" spans="1:1" customFormat="1" ht="12.75" customHeight="1">
      <c r="A5867" s="19"/>
    </row>
    <row r="5868" spans="1:1" customFormat="1" ht="12.75" customHeight="1">
      <c r="A5868" s="19"/>
    </row>
    <row r="5869" spans="1:1" customFormat="1" ht="12.75" customHeight="1">
      <c r="A5869" s="19"/>
    </row>
    <row r="5870" spans="1:1" customFormat="1" ht="12.75" customHeight="1">
      <c r="A5870" s="19"/>
    </row>
    <row r="5871" spans="1:1" customFormat="1" ht="12.75" customHeight="1">
      <c r="A5871" s="19"/>
    </row>
    <row r="5872" spans="1:1" customFormat="1" ht="12.75" customHeight="1">
      <c r="A5872" s="19"/>
    </row>
    <row r="5873" spans="1:1" customFormat="1" ht="12.75" customHeight="1">
      <c r="A5873" s="19"/>
    </row>
    <row r="5874" spans="1:1" customFormat="1" ht="12.75" customHeight="1">
      <c r="A5874" s="19"/>
    </row>
    <row r="5875" spans="1:1" customFormat="1" ht="12.75" customHeight="1">
      <c r="A5875" s="19"/>
    </row>
    <row r="5876" spans="1:1" customFormat="1" ht="12.75" customHeight="1">
      <c r="A5876" s="19"/>
    </row>
    <row r="5877" spans="1:1" customFormat="1" ht="12.75" customHeight="1">
      <c r="A5877" s="19"/>
    </row>
    <row r="5878" spans="1:1" customFormat="1" ht="12.75" customHeight="1">
      <c r="A5878" s="19"/>
    </row>
    <row r="5879" spans="1:1" customFormat="1" ht="12.75" customHeight="1">
      <c r="A5879" s="19"/>
    </row>
    <row r="5880" spans="1:1" customFormat="1" ht="12.75" customHeight="1">
      <c r="A5880" s="19"/>
    </row>
    <row r="5881" spans="1:1" customFormat="1" ht="12.75" customHeight="1">
      <c r="A5881" s="19"/>
    </row>
    <row r="5882" spans="1:1" customFormat="1" ht="12.75" customHeight="1">
      <c r="A5882" s="19"/>
    </row>
    <row r="5883" spans="1:1" customFormat="1" ht="12.75" customHeight="1">
      <c r="A5883" s="19"/>
    </row>
    <row r="5884" spans="1:1" customFormat="1" ht="12.75" customHeight="1">
      <c r="A5884" s="19"/>
    </row>
    <row r="5885" spans="1:1" customFormat="1" ht="12.75" customHeight="1">
      <c r="A5885" s="19"/>
    </row>
    <row r="5886" spans="1:1" customFormat="1" ht="12.75" customHeight="1">
      <c r="A5886" s="19"/>
    </row>
    <row r="5887" spans="1:1" customFormat="1" ht="12.75" customHeight="1">
      <c r="A5887" s="19"/>
    </row>
    <row r="5888" spans="1:1" customFormat="1" ht="12.75" customHeight="1">
      <c r="A5888" s="19"/>
    </row>
    <row r="5889" spans="1:1" customFormat="1" ht="12.75" customHeight="1">
      <c r="A5889" s="19"/>
    </row>
    <row r="5890" spans="1:1" customFormat="1" ht="12.75" customHeight="1">
      <c r="A5890" s="19"/>
    </row>
    <row r="5891" spans="1:1" customFormat="1" ht="12.75" customHeight="1">
      <c r="A5891" s="19"/>
    </row>
    <row r="5892" spans="1:1" customFormat="1" ht="12.75" customHeight="1">
      <c r="A5892" s="19"/>
    </row>
    <row r="5893" spans="1:1" customFormat="1" ht="12.75" customHeight="1">
      <c r="A5893" s="19"/>
    </row>
    <row r="5894" spans="1:1" customFormat="1" ht="12.75" customHeight="1">
      <c r="A5894" s="19"/>
    </row>
    <row r="5895" spans="1:1" customFormat="1" ht="12.75" customHeight="1">
      <c r="A5895" s="19"/>
    </row>
    <row r="5896" spans="1:1" customFormat="1" ht="12.75" customHeight="1">
      <c r="A5896" s="19"/>
    </row>
    <row r="5897" spans="1:1" customFormat="1" ht="12.75" customHeight="1">
      <c r="A5897" s="19"/>
    </row>
    <row r="5898" spans="1:1" customFormat="1" ht="12.75" customHeight="1">
      <c r="A5898" s="19"/>
    </row>
    <row r="5899" spans="1:1" customFormat="1" ht="12.75" customHeight="1">
      <c r="A5899" s="19"/>
    </row>
    <row r="5900" spans="1:1" customFormat="1" ht="12.75" customHeight="1">
      <c r="A5900" s="19"/>
    </row>
    <row r="5901" spans="1:1" customFormat="1" ht="12.75" customHeight="1">
      <c r="A5901" s="19"/>
    </row>
    <row r="5902" spans="1:1" customFormat="1" ht="12.75" customHeight="1">
      <c r="A5902" s="19"/>
    </row>
    <row r="5903" spans="1:1" customFormat="1" ht="12.75" customHeight="1">
      <c r="A5903" s="19"/>
    </row>
    <row r="5904" spans="1:1" customFormat="1" ht="12.75" customHeight="1">
      <c r="A5904" s="19"/>
    </row>
    <row r="5905" spans="1:1" customFormat="1" ht="12.75" customHeight="1">
      <c r="A5905" s="19"/>
    </row>
    <row r="5906" spans="1:1" customFormat="1" ht="12.75" customHeight="1">
      <c r="A5906" s="19"/>
    </row>
    <row r="5907" spans="1:1" customFormat="1" ht="12.75" customHeight="1">
      <c r="A5907" s="19"/>
    </row>
    <row r="5908" spans="1:1" customFormat="1" ht="12.75" customHeight="1">
      <c r="A5908" s="19"/>
    </row>
    <row r="5909" spans="1:1" customFormat="1" ht="12.75" customHeight="1">
      <c r="A5909" s="19"/>
    </row>
    <row r="5910" spans="1:1" customFormat="1" ht="12.75" customHeight="1">
      <c r="A5910" s="19"/>
    </row>
    <row r="5911" spans="1:1" customFormat="1" ht="12.75" customHeight="1">
      <c r="A5911" s="19"/>
    </row>
    <row r="5912" spans="1:1" customFormat="1" ht="12.75" customHeight="1">
      <c r="A5912" s="19"/>
    </row>
    <row r="5913" spans="1:1" customFormat="1" ht="12.75" customHeight="1">
      <c r="A5913" s="19"/>
    </row>
    <row r="5914" spans="1:1" customFormat="1" ht="12.75" customHeight="1">
      <c r="A5914" s="19"/>
    </row>
    <row r="5915" spans="1:1" customFormat="1" ht="12.75" customHeight="1">
      <c r="A5915" s="19"/>
    </row>
    <row r="5916" spans="1:1" customFormat="1" ht="12.75" customHeight="1">
      <c r="A5916" s="19"/>
    </row>
    <row r="5917" spans="1:1" customFormat="1" ht="12.75" customHeight="1">
      <c r="A5917" s="19"/>
    </row>
    <row r="5918" spans="1:1" customFormat="1" ht="12.75" customHeight="1">
      <c r="A5918" s="19"/>
    </row>
    <row r="5919" spans="1:1" customFormat="1" ht="12.75" customHeight="1">
      <c r="A5919" s="19"/>
    </row>
    <row r="5920" spans="1:1" customFormat="1" ht="12.75" customHeight="1">
      <c r="A5920" s="19"/>
    </row>
    <row r="5921" spans="1:1" customFormat="1" ht="12.75" customHeight="1">
      <c r="A5921" s="19"/>
    </row>
    <row r="5922" spans="1:1" customFormat="1" ht="12.75" customHeight="1">
      <c r="A5922" s="19"/>
    </row>
    <row r="5923" spans="1:1" customFormat="1" ht="12.75" customHeight="1">
      <c r="A5923" s="19"/>
    </row>
    <row r="5924" spans="1:1" customFormat="1" ht="12.75" customHeight="1">
      <c r="A5924" s="19"/>
    </row>
    <row r="5925" spans="1:1" customFormat="1" ht="12.75" customHeight="1">
      <c r="A5925" s="19"/>
    </row>
    <row r="5926" spans="1:1" customFormat="1" ht="12.75" customHeight="1">
      <c r="A5926" s="19"/>
    </row>
    <row r="5927" spans="1:1" customFormat="1" ht="12.75" customHeight="1">
      <c r="A5927" s="19"/>
    </row>
    <row r="5928" spans="1:1" customFormat="1" ht="12.75" customHeight="1">
      <c r="A5928" s="19"/>
    </row>
    <row r="5929" spans="1:1" customFormat="1" ht="12.75" customHeight="1">
      <c r="A5929" s="19"/>
    </row>
    <row r="5930" spans="1:1" customFormat="1" ht="12.75" customHeight="1">
      <c r="A5930" s="19"/>
    </row>
    <row r="5931" spans="1:1" customFormat="1" ht="12.75" customHeight="1">
      <c r="A5931" s="19"/>
    </row>
    <row r="5932" spans="1:1" customFormat="1" ht="12.75" customHeight="1">
      <c r="A5932" s="19"/>
    </row>
    <row r="5933" spans="1:1" customFormat="1" ht="12.75" customHeight="1">
      <c r="A5933" s="19"/>
    </row>
    <row r="5934" spans="1:1" customFormat="1" ht="12.75" customHeight="1">
      <c r="A5934" s="19"/>
    </row>
    <row r="5935" spans="1:1" customFormat="1" ht="12.75" customHeight="1">
      <c r="A5935" s="19"/>
    </row>
    <row r="5936" spans="1:1" customFormat="1" ht="12.75" customHeight="1">
      <c r="A5936" s="19"/>
    </row>
    <row r="5937" spans="1:1" customFormat="1" ht="12.75" customHeight="1">
      <c r="A5937" s="19"/>
    </row>
    <row r="5938" spans="1:1" customFormat="1" ht="12.75" customHeight="1">
      <c r="A5938" s="19"/>
    </row>
    <row r="5939" spans="1:1" customFormat="1" ht="12.75" customHeight="1">
      <c r="A5939" s="19"/>
    </row>
    <row r="5940" spans="1:1" customFormat="1" ht="12.75" customHeight="1">
      <c r="A5940" s="19"/>
    </row>
    <row r="5941" spans="1:1" customFormat="1" ht="12.75" customHeight="1">
      <c r="A5941" s="19"/>
    </row>
    <row r="5942" spans="1:1" customFormat="1" ht="12.75" customHeight="1">
      <c r="A5942" s="19"/>
    </row>
    <row r="5943" spans="1:1" customFormat="1" ht="12.75" customHeight="1">
      <c r="A5943" s="19"/>
    </row>
    <row r="5944" spans="1:1" customFormat="1" ht="12.75" customHeight="1">
      <c r="A5944" s="19"/>
    </row>
    <row r="5945" spans="1:1" customFormat="1" ht="12.75" customHeight="1">
      <c r="A5945" s="19"/>
    </row>
    <row r="5946" spans="1:1" customFormat="1" ht="12.75" customHeight="1">
      <c r="A5946" s="19"/>
    </row>
    <row r="5947" spans="1:1" customFormat="1" ht="12.75" customHeight="1">
      <c r="A5947" s="19"/>
    </row>
    <row r="5948" spans="1:1" customFormat="1" ht="12.75" customHeight="1">
      <c r="A5948" s="19"/>
    </row>
    <row r="5949" spans="1:1" customFormat="1" ht="12.75" customHeight="1">
      <c r="A5949" s="19"/>
    </row>
    <row r="5950" spans="1:1" customFormat="1" ht="12.75" customHeight="1">
      <c r="A5950" s="19"/>
    </row>
    <row r="5951" spans="1:1" customFormat="1" ht="12.75" customHeight="1">
      <c r="A5951" s="19"/>
    </row>
    <row r="5952" spans="1:1" customFormat="1" ht="12.75" customHeight="1">
      <c r="A5952" s="19"/>
    </row>
    <row r="5953" spans="1:1" customFormat="1" ht="12.75" customHeight="1">
      <c r="A5953" s="19"/>
    </row>
    <row r="5954" spans="1:1" customFormat="1" ht="12.75" customHeight="1">
      <c r="A5954" s="19"/>
    </row>
    <row r="5955" spans="1:1" customFormat="1" ht="12.75" customHeight="1">
      <c r="A5955" s="19"/>
    </row>
    <row r="5956" spans="1:1" customFormat="1" ht="12.75" customHeight="1">
      <c r="A5956" s="19"/>
    </row>
    <row r="5957" spans="1:1" customFormat="1" ht="12.75" customHeight="1">
      <c r="A5957" s="19"/>
    </row>
    <row r="5958" spans="1:1" customFormat="1" ht="12.75" customHeight="1">
      <c r="A5958" s="19"/>
    </row>
    <row r="5959" spans="1:1" customFormat="1" ht="12.75" customHeight="1">
      <c r="A5959" s="19"/>
    </row>
    <row r="5960" spans="1:1" customFormat="1" ht="12.75" customHeight="1">
      <c r="A5960" s="19"/>
    </row>
    <row r="5961" spans="1:1" customFormat="1" ht="12.75" customHeight="1">
      <c r="A5961" s="19"/>
    </row>
    <row r="5962" spans="1:1" customFormat="1" ht="12.75" customHeight="1">
      <c r="A5962" s="19"/>
    </row>
    <row r="5963" spans="1:1" customFormat="1" ht="12.75" customHeight="1">
      <c r="A5963" s="19"/>
    </row>
    <row r="5964" spans="1:1" customFormat="1" ht="12.75" customHeight="1">
      <c r="A5964" s="19"/>
    </row>
    <row r="5965" spans="1:1" customFormat="1" ht="12.75" customHeight="1">
      <c r="A5965" s="19"/>
    </row>
    <row r="5966" spans="1:1" customFormat="1" ht="12.75" customHeight="1">
      <c r="A5966" s="19"/>
    </row>
    <row r="5967" spans="1:1" customFormat="1" ht="12.75" customHeight="1">
      <c r="A5967" s="19"/>
    </row>
    <row r="5968" spans="1:1" customFormat="1" ht="12.75" customHeight="1">
      <c r="A5968" s="19"/>
    </row>
    <row r="5969" spans="1:1" customFormat="1" ht="12.75" customHeight="1">
      <c r="A5969" s="19"/>
    </row>
    <row r="5970" spans="1:1" customFormat="1" ht="12.75" customHeight="1">
      <c r="A5970" s="19"/>
    </row>
    <row r="5971" spans="1:1" customFormat="1" ht="12.75" customHeight="1">
      <c r="A5971" s="19"/>
    </row>
    <row r="5972" spans="1:1" customFormat="1" ht="12.75" customHeight="1">
      <c r="A5972" s="19"/>
    </row>
    <row r="5973" spans="1:1" customFormat="1" ht="12.75" customHeight="1">
      <c r="A5973" s="19"/>
    </row>
    <row r="5974" spans="1:1" customFormat="1" ht="12.75" customHeight="1">
      <c r="A5974" s="19"/>
    </row>
    <row r="5975" spans="1:1" customFormat="1" ht="12.75" customHeight="1">
      <c r="A5975" s="19"/>
    </row>
    <row r="5976" spans="1:1" customFormat="1" ht="12.75" customHeight="1">
      <c r="A5976" s="19"/>
    </row>
    <row r="5977" spans="1:1" customFormat="1" ht="12.75" customHeight="1">
      <c r="A5977" s="19"/>
    </row>
    <row r="5978" spans="1:1" customFormat="1" ht="12.75" customHeight="1">
      <c r="A5978" s="19"/>
    </row>
    <row r="5979" spans="1:1" customFormat="1" ht="12.75" customHeight="1">
      <c r="A5979" s="19"/>
    </row>
    <row r="5980" spans="1:1" customFormat="1" ht="12.75" customHeight="1">
      <c r="A5980" s="19"/>
    </row>
    <row r="5981" spans="1:1" customFormat="1" ht="12.75" customHeight="1">
      <c r="A5981" s="19"/>
    </row>
    <row r="5982" spans="1:1" customFormat="1" ht="12.75" customHeight="1">
      <c r="A5982" s="19"/>
    </row>
    <row r="5983" spans="1:1" customFormat="1" ht="12.75" customHeight="1">
      <c r="A5983" s="19"/>
    </row>
    <row r="5984" spans="1:1" customFormat="1" ht="12.75" customHeight="1">
      <c r="A5984" s="19"/>
    </row>
    <row r="5985" spans="1:1" customFormat="1" ht="12.75" customHeight="1">
      <c r="A5985" s="19"/>
    </row>
    <row r="5986" spans="1:1" customFormat="1" ht="12.75" customHeight="1">
      <c r="A5986" s="19"/>
    </row>
    <row r="5987" spans="1:1" customFormat="1" ht="12.75" customHeight="1">
      <c r="A5987" s="19"/>
    </row>
    <row r="5988" spans="1:1" customFormat="1" ht="12.75" customHeight="1">
      <c r="A5988" s="19"/>
    </row>
    <row r="5989" spans="1:1" customFormat="1" ht="12.75" customHeight="1">
      <c r="A5989" s="19"/>
    </row>
    <row r="5990" spans="1:1" customFormat="1" ht="12.75" customHeight="1">
      <c r="A5990" s="19"/>
    </row>
    <row r="5991" spans="1:1" customFormat="1" ht="12.75" customHeight="1">
      <c r="A5991" s="19"/>
    </row>
    <row r="5992" spans="1:1" customFormat="1" ht="12.75" customHeight="1">
      <c r="A5992" s="19"/>
    </row>
    <row r="5993" spans="1:1" customFormat="1" ht="12.75" customHeight="1">
      <c r="A5993" s="19"/>
    </row>
    <row r="5994" spans="1:1" customFormat="1" ht="12.75" customHeight="1">
      <c r="A5994" s="19"/>
    </row>
    <row r="5995" spans="1:1" customFormat="1" ht="12.75" customHeight="1">
      <c r="A5995" s="19"/>
    </row>
    <row r="5996" spans="1:1" customFormat="1" ht="12.75" customHeight="1">
      <c r="A5996" s="19"/>
    </row>
    <row r="5997" spans="1:1" customFormat="1" ht="12.75" customHeight="1">
      <c r="A5997" s="19"/>
    </row>
    <row r="5998" spans="1:1" customFormat="1" ht="12.75" customHeight="1">
      <c r="A5998" s="19"/>
    </row>
    <row r="5999" spans="1:1" customFormat="1" ht="12.75" customHeight="1">
      <c r="A5999" s="19"/>
    </row>
    <row r="6000" spans="1:1" customFormat="1" ht="12.75" customHeight="1">
      <c r="A6000" s="19"/>
    </row>
    <row r="6001" spans="1:1" customFormat="1" ht="12.75" customHeight="1">
      <c r="A6001" s="19"/>
    </row>
    <row r="6002" spans="1:1" customFormat="1" ht="12.75" customHeight="1">
      <c r="A6002" s="19"/>
    </row>
    <row r="6003" spans="1:1" customFormat="1" ht="12.75" customHeight="1">
      <c r="A6003" s="19"/>
    </row>
    <row r="6004" spans="1:1" customFormat="1" ht="12.75" customHeight="1">
      <c r="A6004" s="19"/>
    </row>
    <row r="6005" spans="1:1" customFormat="1" ht="12.75" customHeight="1">
      <c r="A6005" s="19"/>
    </row>
    <row r="6006" spans="1:1" customFormat="1" ht="12.75" customHeight="1">
      <c r="A6006" s="19"/>
    </row>
    <row r="6007" spans="1:1" customFormat="1" ht="12.75" customHeight="1">
      <c r="A6007" s="19"/>
    </row>
    <row r="6008" spans="1:1" customFormat="1" ht="12.75" customHeight="1">
      <c r="A6008" s="19"/>
    </row>
    <row r="6009" spans="1:1" customFormat="1" ht="12.75" customHeight="1">
      <c r="A6009" s="19"/>
    </row>
    <row r="6010" spans="1:1" customFormat="1" ht="12.75" customHeight="1">
      <c r="A6010" s="19"/>
    </row>
    <row r="6011" spans="1:1" customFormat="1" ht="12.75" customHeight="1">
      <c r="A6011" s="19"/>
    </row>
    <row r="6012" spans="1:1" customFormat="1" ht="12.75" customHeight="1">
      <c r="A6012" s="19"/>
    </row>
    <row r="6013" spans="1:1" customFormat="1" ht="12.75" customHeight="1">
      <c r="A6013" s="19"/>
    </row>
    <row r="6014" spans="1:1" customFormat="1" ht="12.75" customHeight="1">
      <c r="A6014" s="19"/>
    </row>
    <row r="6015" spans="1:1" customFormat="1" ht="12.75" customHeight="1">
      <c r="A6015" s="19"/>
    </row>
    <row r="6016" spans="1:1" customFormat="1" ht="12.75" customHeight="1">
      <c r="A6016" s="19"/>
    </row>
    <row r="6017" spans="1:1" customFormat="1" ht="12.75" customHeight="1">
      <c r="A6017" s="19"/>
    </row>
    <row r="6018" spans="1:1" customFormat="1" ht="12.75" customHeight="1">
      <c r="A6018" s="19"/>
    </row>
    <row r="6019" spans="1:1" customFormat="1" ht="12.75" customHeight="1">
      <c r="A6019" s="19"/>
    </row>
    <row r="6020" spans="1:1" customFormat="1" ht="12.75" customHeight="1">
      <c r="A6020" s="19"/>
    </row>
    <row r="6021" spans="1:1" customFormat="1" ht="12.75" customHeight="1">
      <c r="A6021" s="19"/>
    </row>
    <row r="6022" spans="1:1" customFormat="1" ht="12.75" customHeight="1">
      <c r="A6022" s="19"/>
    </row>
    <row r="6023" spans="1:1" customFormat="1" ht="12.75" customHeight="1">
      <c r="A6023" s="19"/>
    </row>
    <row r="6024" spans="1:1" customFormat="1" ht="12.75" customHeight="1">
      <c r="A6024" s="19"/>
    </row>
    <row r="6025" spans="1:1" customFormat="1" ht="12.75" customHeight="1">
      <c r="A6025" s="19"/>
    </row>
    <row r="6026" spans="1:1" customFormat="1" ht="12.75" customHeight="1">
      <c r="A6026" s="19"/>
    </row>
    <row r="6027" spans="1:1" customFormat="1" ht="12.75" customHeight="1">
      <c r="A6027" s="19"/>
    </row>
    <row r="6028" spans="1:1" customFormat="1" ht="12.75" customHeight="1">
      <c r="A6028" s="19"/>
    </row>
    <row r="6029" spans="1:1" customFormat="1" ht="12.75" customHeight="1">
      <c r="A6029" s="19"/>
    </row>
    <row r="6030" spans="1:1" customFormat="1" ht="12.75" customHeight="1">
      <c r="A6030" s="19"/>
    </row>
    <row r="6031" spans="1:1" customFormat="1" ht="12.75" customHeight="1">
      <c r="A6031" s="19"/>
    </row>
    <row r="6032" spans="1:1" customFormat="1" ht="12.75" customHeight="1">
      <c r="A6032" s="19"/>
    </row>
    <row r="6033" spans="1:1" customFormat="1" ht="12.75" customHeight="1">
      <c r="A6033" s="19"/>
    </row>
    <row r="6034" spans="1:1" customFormat="1" ht="12.75" customHeight="1">
      <c r="A6034" s="19"/>
    </row>
    <row r="6035" spans="1:1" customFormat="1" ht="12.75" customHeight="1">
      <c r="A6035" s="19"/>
    </row>
    <row r="6036" spans="1:1" customFormat="1" ht="12.75" customHeight="1">
      <c r="A6036" s="19"/>
    </row>
    <row r="6037" spans="1:1" customFormat="1" ht="12.75" customHeight="1">
      <c r="A6037" s="19"/>
    </row>
    <row r="6038" spans="1:1" customFormat="1" ht="12.75" customHeight="1">
      <c r="A6038" s="19"/>
    </row>
    <row r="6039" spans="1:1" customFormat="1" ht="12.75" customHeight="1">
      <c r="A6039" s="19"/>
    </row>
    <row r="6040" spans="1:1" customFormat="1" ht="12.75" customHeight="1">
      <c r="A6040" s="19"/>
    </row>
    <row r="6041" spans="1:1" customFormat="1" ht="12.75" customHeight="1">
      <c r="A6041" s="19"/>
    </row>
    <row r="6042" spans="1:1" customFormat="1" ht="12.75" customHeight="1">
      <c r="A6042" s="19"/>
    </row>
    <row r="6043" spans="1:1" customFormat="1" ht="12.75" customHeight="1">
      <c r="A6043" s="19"/>
    </row>
    <row r="6044" spans="1:1" customFormat="1" ht="12.75" customHeight="1">
      <c r="A6044" s="19"/>
    </row>
    <row r="6045" spans="1:1" customFormat="1" ht="12.75" customHeight="1">
      <c r="A6045" s="19"/>
    </row>
    <row r="6046" spans="1:1" customFormat="1" ht="12.75" customHeight="1">
      <c r="A6046" s="19"/>
    </row>
    <row r="6047" spans="1:1" customFormat="1" ht="12.75" customHeight="1">
      <c r="A6047" s="19"/>
    </row>
    <row r="6048" spans="1:1" customFormat="1" ht="12.75" customHeight="1">
      <c r="A6048" s="19"/>
    </row>
    <row r="6049" spans="1:1" customFormat="1" ht="12.75" customHeight="1">
      <c r="A6049" s="19"/>
    </row>
    <row r="6050" spans="1:1" customFormat="1" ht="12.75" customHeight="1">
      <c r="A6050" s="19"/>
    </row>
    <row r="6051" spans="1:1" customFormat="1" ht="12.75" customHeight="1">
      <c r="A6051" s="19"/>
    </row>
    <row r="6052" spans="1:1" customFormat="1" ht="12.75" customHeight="1">
      <c r="A6052" s="19"/>
    </row>
    <row r="6053" spans="1:1" customFormat="1" ht="12.75" customHeight="1">
      <c r="A6053" s="19"/>
    </row>
    <row r="6054" spans="1:1" customFormat="1" ht="12.75" customHeight="1">
      <c r="A6054" s="19"/>
    </row>
    <row r="6055" spans="1:1" customFormat="1" ht="12.75" customHeight="1">
      <c r="A6055" s="19"/>
    </row>
    <row r="6056" spans="1:1" customFormat="1" ht="12.75" customHeight="1">
      <c r="A6056" s="19"/>
    </row>
    <row r="6057" spans="1:1" customFormat="1" ht="12.75" customHeight="1">
      <c r="A6057" s="19"/>
    </row>
    <row r="6058" spans="1:1" customFormat="1" ht="12.75" customHeight="1">
      <c r="A6058" s="19"/>
    </row>
    <row r="6059" spans="1:1" customFormat="1" ht="12.75" customHeight="1">
      <c r="A6059" s="19"/>
    </row>
    <row r="6060" spans="1:1" customFormat="1" ht="12.75" customHeight="1">
      <c r="A6060" s="19"/>
    </row>
    <row r="6061" spans="1:1" customFormat="1" ht="12.75" customHeight="1">
      <c r="A6061" s="19"/>
    </row>
    <row r="6062" spans="1:1" customFormat="1" ht="12.75" customHeight="1">
      <c r="A6062" s="19"/>
    </row>
    <row r="6063" spans="1:1" customFormat="1" ht="12.75" customHeight="1">
      <c r="A6063" s="19"/>
    </row>
    <row r="6064" spans="1:1" customFormat="1" ht="12.75" customHeight="1">
      <c r="A6064" s="19"/>
    </row>
    <row r="6065" spans="1:1" customFormat="1" ht="12.75" customHeight="1">
      <c r="A6065" s="19"/>
    </row>
    <row r="6066" spans="1:1" customFormat="1" ht="12.75" customHeight="1">
      <c r="A6066" s="19"/>
    </row>
    <row r="6067" spans="1:1" customFormat="1" ht="12.75" customHeight="1">
      <c r="A6067" s="19"/>
    </row>
    <row r="6068" spans="1:1" customFormat="1" ht="12.75" customHeight="1">
      <c r="A6068" s="19"/>
    </row>
    <row r="6069" spans="1:1" customFormat="1" ht="12.75" customHeight="1">
      <c r="A6069" s="19"/>
    </row>
    <row r="6070" spans="1:1" customFormat="1" ht="12.75" customHeight="1">
      <c r="A6070" s="19"/>
    </row>
    <row r="6071" spans="1:1" customFormat="1" ht="12.75" customHeight="1">
      <c r="A6071" s="19"/>
    </row>
    <row r="6072" spans="1:1" customFormat="1" ht="12.75" customHeight="1">
      <c r="A6072" s="19"/>
    </row>
    <row r="6073" spans="1:1" customFormat="1" ht="12.75" customHeight="1">
      <c r="A6073" s="19"/>
    </row>
    <row r="6074" spans="1:1" customFormat="1" ht="12.75" customHeight="1">
      <c r="A6074" s="19"/>
    </row>
    <row r="6075" spans="1:1" customFormat="1" ht="12.75" customHeight="1">
      <c r="A6075" s="19"/>
    </row>
    <row r="6076" spans="1:1" customFormat="1" ht="12.75" customHeight="1">
      <c r="A6076" s="19"/>
    </row>
    <row r="6077" spans="1:1" customFormat="1" ht="12.75" customHeight="1">
      <c r="A6077" s="19"/>
    </row>
    <row r="6078" spans="1:1" customFormat="1" ht="12.75" customHeight="1">
      <c r="A6078" s="19"/>
    </row>
    <row r="6079" spans="1:1" customFormat="1" ht="12.75" customHeight="1">
      <c r="A6079" s="19"/>
    </row>
    <row r="6080" spans="1:1" customFormat="1" ht="12.75" customHeight="1">
      <c r="A6080" s="19"/>
    </row>
    <row r="6081" spans="1:1" customFormat="1" ht="12.75" customHeight="1">
      <c r="A6081" s="19"/>
    </row>
    <row r="6082" spans="1:1" customFormat="1" ht="12.75" customHeight="1">
      <c r="A6082" s="19"/>
    </row>
    <row r="6083" spans="1:1" customFormat="1" ht="12.75" customHeight="1">
      <c r="A6083" s="19"/>
    </row>
    <row r="6084" spans="1:1" customFormat="1" ht="12.75" customHeight="1">
      <c r="A6084" s="19"/>
    </row>
    <row r="6085" spans="1:1" customFormat="1" ht="12.75" customHeight="1">
      <c r="A6085" s="19"/>
    </row>
    <row r="6086" spans="1:1" customFormat="1" ht="12.75" customHeight="1">
      <c r="A6086" s="19"/>
    </row>
    <row r="6087" spans="1:1" customFormat="1" ht="12.75" customHeight="1">
      <c r="A6087" s="19"/>
    </row>
    <row r="6088" spans="1:1" customFormat="1" ht="12.75" customHeight="1">
      <c r="A6088" s="19"/>
    </row>
    <row r="6089" spans="1:1" customFormat="1" ht="12.75" customHeight="1">
      <c r="A6089" s="19"/>
    </row>
    <row r="6090" spans="1:1" customFormat="1" ht="12.75" customHeight="1">
      <c r="A6090" s="19"/>
    </row>
    <row r="6091" spans="1:1" customFormat="1" ht="12.75" customHeight="1">
      <c r="A6091" s="19"/>
    </row>
    <row r="6092" spans="1:1" customFormat="1" ht="12.75" customHeight="1">
      <c r="A6092" s="19"/>
    </row>
    <row r="6093" spans="1:1" customFormat="1" ht="12.75" customHeight="1">
      <c r="A6093" s="19"/>
    </row>
    <row r="6094" spans="1:1" customFormat="1" ht="12.75" customHeight="1">
      <c r="A6094" s="19"/>
    </row>
    <row r="6095" spans="1:1" customFormat="1" ht="12.75" customHeight="1">
      <c r="A6095" s="19"/>
    </row>
    <row r="6096" spans="1:1" customFormat="1" ht="12.75" customHeight="1">
      <c r="A6096" s="19"/>
    </row>
    <row r="6097" spans="1:1" customFormat="1" ht="12.75" customHeight="1">
      <c r="A6097" s="19"/>
    </row>
    <row r="6098" spans="1:1" customFormat="1" ht="12.75" customHeight="1">
      <c r="A6098" s="19"/>
    </row>
    <row r="6099" spans="1:1" customFormat="1" ht="12.75" customHeight="1">
      <c r="A6099" s="19"/>
    </row>
    <row r="6100" spans="1:1" customFormat="1" ht="12.75" customHeight="1">
      <c r="A6100" s="19"/>
    </row>
    <row r="6101" spans="1:1" customFormat="1" ht="12.75" customHeight="1">
      <c r="A6101" s="19"/>
    </row>
    <row r="6102" spans="1:1" customFormat="1" ht="12.75" customHeight="1">
      <c r="A6102" s="19"/>
    </row>
    <row r="6103" spans="1:1" customFormat="1" ht="12.75" customHeight="1">
      <c r="A6103" s="19"/>
    </row>
    <row r="6104" spans="1:1" customFormat="1" ht="12.75" customHeight="1">
      <c r="A6104" s="19"/>
    </row>
    <row r="6105" spans="1:1" customFormat="1" ht="12.75" customHeight="1">
      <c r="A6105" s="19"/>
    </row>
    <row r="6106" spans="1:1" customFormat="1" ht="12.75" customHeight="1">
      <c r="A6106" s="19"/>
    </row>
    <row r="6107" spans="1:1" customFormat="1" ht="12.75" customHeight="1">
      <c r="A6107" s="19"/>
    </row>
    <row r="6108" spans="1:1" customFormat="1" ht="12.75" customHeight="1">
      <c r="A6108" s="19"/>
    </row>
    <row r="6109" spans="1:1" customFormat="1" ht="12.75" customHeight="1">
      <c r="A6109" s="19"/>
    </row>
    <row r="6110" spans="1:1" customFormat="1" ht="12.75" customHeight="1">
      <c r="A6110" s="19"/>
    </row>
    <row r="6111" spans="1:1" customFormat="1" ht="12.75" customHeight="1">
      <c r="A6111" s="19"/>
    </row>
    <row r="6112" spans="1:1" customFormat="1" ht="12.75" customHeight="1">
      <c r="A6112" s="19"/>
    </row>
    <row r="6113" spans="1:1" customFormat="1" ht="12.75" customHeight="1">
      <c r="A6113" s="19"/>
    </row>
    <row r="6114" spans="1:1" customFormat="1" ht="12.75" customHeight="1">
      <c r="A6114" s="19"/>
    </row>
    <row r="6115" spans="1:1" customFormat="1" ht="12.75" customHeight="1">
      <c r="A6115" s="19"/>
    </row>
    <row r="6116" spans="1:1" customFormat="1" ht="12.75" customHeight="1">
      <c r="A6116" s="19"/>
    </row>
    <row r="6117" spans="1:1" customFormat="1" ht="12.75" customHeight="1">
      <c r="A6117" s="19"/>
    </row>
    <row r="6118" spans="1:1" customFormat="1" ht="12.75" customHeight="1">
      <c r="A6118" s="19"/>
    </row>
    <row r="6119" spans="1:1" customFormat="1" ht="12.75" customHeight="1">
      <c r="A6119" s="19"/>
    </row>
    <row r="6120" spans="1:1" customFormat="1" ht="12.75" customHeight="1">
      <c r="A6120" s="19"/>
    </row>
    <row r="6121" spans="1:1" customFormat="1" ht="12.75" customHeight="1">
      <c r="A6121" s="19"/>
    </row>
    <row r="6122" spans="1:1" customFormat="1" ht="12.75" customHeight="1">
      <c r="A6122" s="19"/>
    </row>
    <row r="6123" spans="1:1" customFormat="1" ht="12.75" customHeight="1">
      <c r="A6123" s="19"/>
    </row>
    <row r="6124" spans="1:1" customFormat="1" ht="12.75" customHeight="1">
      <c r="A6124" s="19"/>
    </row>
    <row r="6125" spans="1:1" customFormat="1" ht="12.75" customHeight="1">
      <c r="A6125" s="19"/>
    </row>
    <row r="6126" spans="1:1" customFormat="1" ht="12.75" customHeight="1">
      <c r="A6126" s="19"/>
    </row>
    <row r="6127" spans="1:1" customFormat="1" ht="12.75" customHeight="1">
      <c r="A6127" s="19"/>
    </row>
    <row r="6128" spans="1:1" customFormat="1" ht="12.75" customHeight="1">
      <c r="A6128" s="19"/>
    </row>
    <row r="6129" spans="1:1" customFormat="1" ht="12.75" customHeight="1">
      <c r="A6129" s="19"/>
    </row>
    <row r="6130" spans="1:1" customFormat="1" ht="12.75" customHeight="1">
      <c r="A6130" s="19"/>
    </row>
    <row r="6131" spans="1:1" customFormat="1" ht="12.75" customHeight="1">
      <c r="A6131" s="19"/>
    </row>
    <row r="6132" spans="1:1" customFormat="1" ht="12.75" customHeight="1">
      <c r="A6132" s="19"/>
    </row>
    <row r="6133" spans="1:1" customFormat="1" ht="12.75" customHeight="1">
      <c r="A6133" s="19"/>
    </row>
    <row r="6134" spans="1:1" customFormat="1" ht="12.75" customHeight="1">
      <c r="A6134" s="19"/>
    </row>
    <row r="6135" spans="1:1" customFormat="1" ht="12.75" customHeight="1">
      <c r="A6135" s="19"/>
    </row>
    <row r="6136" spans="1:1" customFormat="1" ht="12.75" customHeight="1">
      <c r="A6136" s="19"/>
    </row>
    <row r="6137" spans="1:1" customFormat="1" ht="12.75" customHeight="1">
      <c r="A6137" s="19"/>
    </row>
    <row r="6138" spans="1:1" customFormat="1" ht="12.75" customHeight="1">
      <c r="A6138" s="19"/>
    </row>
    <row r="6139" spans="1:1" customFormat="1" ht="12.75" customHeight="1">
      <c r="A6139" s="19"/>
    </row>
    <row r="6140" spans="1:1" customFormat="1" ht="12.75" customHeight="1">
      <c r="A6140" s="19"/>
    </row>
    <row r="6141" spans="1:1" customFormat="1" ht="12.75" customHeight="1">
      <c r="A6141" s="19"/>
    </row>
    <row r="6142" spans="1:1" customFormat="1" ht="12.75" customHeight="1">
      <c r="A6142" s="19"/>
    </row>
    <row r="6143" spans="1:1" customFormat="1" ht="12.75" customHeight="1">
      <c r="A6143" s="19"/>
    </row>
    <row r="6144" spans="1:1" customFormat="1" ht="12.75" customHeight="1">
      <c r="A6144" s="19"/>
    </row>
    <row r="6145" spans="1:1" customFormat="1" ht="12.75" customHeight="1">
      <c r="A6145" s="19"/>
    </row>
    <row r="6146" spans="1:1" customFormat="1" ht="12.75" customHeight="1">
      <c r="A6146" s="19"/>
    </row>
    <row r="6147" spans="1:1" customFormat="1" ht="12.75" customHeight="1">
      <c r="A6147" s="19"/>
    </row>
    <row r="6148" spans="1:1" customFormat="1" ht="12.75" customHeight="1">
      <c r="A6148" s="19"/>
    </row>
    <row r="6149" spans="1:1" customFormat="1" ht="12.75" customHeight="1">
      <c r="A6149" s="19"/>
    </row>
    <row r="6150" spans="1:1" customFormat="1" ht="12.75" customHeight="1">
      <c r="A6150" s="19"/>
    </row>
    <row r="6151" spans="1:1" customFormat="1" ht="12.75" customHeight="1">
      <c r="A6151" s="19"/>
    </row>
    <row r="6152" spans="1:1" customFormat="1" ht="12.75" customHeight="1">
      <c r="A6152" s="19"/>
    </row>
    <row r="6153" spans="1:1" customFormat="1" ht="12.75" customHeight="1">
      <c r="A6153" s="19"/>
    </row>
    <row r="6154" spans="1:1" customFormat="1" ht="12.75" customHeight="1">
      <c r="A6154" s="19"/>
    </row>
    <row r="6155" spans="1:1" customFormat="1" ht="12.75" customHeight="1">
      <c r="A6155" s="19"/>
    </row>
    <row r="6156" spans="1:1" customFormat="1" ht="12.75" customHeight="1">
      <c r="A6156" s="19"/>
    </row>
    <row r="6157" spans="1:1" customFormat="1" ht="12.75" customHeight="1">
      <c r="A6157" s="19"/>
    </row>
    <row r="6158" spans="1:1" customFormat="1" ht="12.75" customHeight="1">
      <c r="A6158" s="19"/>
    </row>
    <row r="6159" spans="1:1" customFormat="1" ht="12.75" customHeight="1">
      <c r="A6159" s="19"/>
    </row>
    <row r="6160" spans="1:1" customFormat="1" ht="12.75" customHeight="1">
      <c r="A6160" s="19"/>
    </row>
    <row r="6161" spans="1:1" customFormat="1" ht="12.75" customHeight="1">
      <c r="A6161" s="19"/>
    </row>
    <row r="6162" spans="1:1" customFormat="1" ht="12.75" customHeight="1">
      <c r="A6162" s="19"/>
    </row>
    <row r="6163" spans="1:1" customFormat="1" ht="12.75" customHeight="1">
      <c r="A6163" s="19"/>
    </row>
    <row r="6164" spans="1:1" customFormat="1" ht="12.75" customHeight="1">
      <c r="A6164" s="19"/>
    </row>
    <row r="6165" spans="1:1" customFormat="1" ht="12.75" customHeight="1">
      <c r="A6165" s="19"/>
    </row>
    <row r="6166" spans="1:1" customFormat="1" ht="12.75" customHeight="1">
      <c r="A6166" s="19"/>
    </row>
    <row r="6167" spans="1:1" customFormat="1" ht="12.75" customHeight="1">
      <c r="A6167" s="19"/>
    </row>
    <row r="6168" spans="1:1" customFormat="1" ht="12.75" customHeight="1">
      <c r="A6168" s="19"/>
    </row>
    <row r="6169" spans="1:1" customFormat="1" ht="12.75" customHeight="1">
      <c r="A6169" s="19"/>
    </row>
    <row r="6170" spans="1:1" customFormat="1" ht="12.75" customHeight="1">
      <c r="A6170" s="19"/>
    </row>
    <row r="6171" spans="1:1" customFormat="1" ht="12.75" customHeight="1">
      <c r="A6171" s="19"/>
    </row>
    <row r="6172" spans="1:1" customFormat="1" ht="12.75" customHeight="1">
      <c r="A6172" s="19"/>
    </row>
    <row r="6173" spans="1:1" customFormat="1" ht="12.75" customHeight="1">
      <c r="A6173" s="19"/>
    </row>
    <row r="6174" spans="1:1" customFormat="1" ht="12.75" customHeight="1">
      <c r="A6174" s="19"/>
    </row>
    <row r="6175" spans="1:1" customFormat="1" ht="12.75" customHeight="1">
      <c r="A6175" s="19"/>
    </row>
    <row r="6176" spans="1:1" customFormat="1" ht="12.75" customHeight="1">
      <c r="A6176" s="19"/>
    </row>
    <row r="6177" spans="1:1" customFormat="1" ht="12.75" customHeight="1">
      <c r="A6177" s="19"/>
    </row>
    <row r="6178" spans="1:1" customFormat="1" ht="12.75" customHeight="1">
      <c r="A6178" s="19"/>
    </row>
    <row r="6179" spans="1:1" customFormat="1" ht="12.75" customHeight="1">
      <c r="A6179" s="19"/>
    </row>
    <row r="6180" spans="1:1" customFormat="1" ht="12.75" customHeight="1">
      <c r="A6180" s="19"/>
    </row>
    <row r="6181" spans="1:1" customFormat="1" ht="12.75" customHeight="1">
      <c r="A6181" s="19"/>
    </row>
    <row r="6182" spans="1:1" customFormat="1" ht="12.75" customHeight="1">
      <c r="A6182" s="19"/>
    </row>
    <row r="6183" spans="1:1" customFormat="1" ht="12.75" customHeight="1">
      <c r="A6183" s="19"/>
    </row>
    <row r="6184" spans="1:1" customFormat="1" ht="12.75" customHeight="1">
      <c r="A6184" s="19"/>
    </row>
    <row r="6185" spans="1:1" customFormat="1" ht="12.75" customHeight="1">
      <c r="A6185" s="19"/>
    </row>
    <row r="6186" spans="1:1" customFormat="1" ht="12.75" customHeight="1">
      <c r="A6186" s="19"/>
    </row>
    <row r="6187" spans="1:1" customFormat="1" ht="12.75" customHeight="1">
      <c r="A6187" s="19"/>
    </row>
    <row r="6188" spans="1:1" customFormat="1" ht="12.75" customHeight="1">
      <c r="A6188" s="19"/>
    </row>
    <row r="6189" spans="1:1" customFormat="1" ht="12.75" customHeight="1">
      <c r="A6189" s="19"/>
    </row>
    <row r="6190" spans="1:1" customFormat="1" ht="12.75" customHeight="1">
      <c r="A6190" s="19"/>
    </row>
    <row r="6191" spans="1:1" customFormat="1" ht="12.75" customHeight="1">
      <c r="A6191" s="19"/>
    </row>
    <row r="6192" spans="1:1" customFormat="1" ht="12.75" customHeight="1">
      <c r="A6192" s="19"/>
    </row>
    <row r="6193" spans="1:1" customFormat="1" ht="12.75" customHeight="1">
      <c r="A6193" s="19"/>
    </row>
    <row r="6194" spans="1:1" customFormat="1" ht="12.75" customHeight="1">
      <c r="A6194" s="19"/>
    </row>
    <row r="6195" spans="1:1" customFormat="1" ht="12.75" customHeight="1">
      <c r="A6195" s="19"/>
    </row>
    <row r="6196" spans="1:1" customFormat="1" ht="12.75" customHeight="1">
      <c r="A6196" s="19"/>
    </row>
    <row r="6197" spans="1:1" customFormat="1" ht="12.75" customHeight="1">
      <c r="A6197" s="19"/>
    </row>
    <row r="6198" spans="1:1" customFormat="1" ht="12.75" customHeight="1">
      <c r="A6198" s="19"/>
    </row>
    <row r="6199" spans="1:1" customFormat="1" ht="12.75" customHeight="1">
      <c r="A6199" s="19"/>
    </row>
    <row r="6200" spans="1:1" customFormat="1" ht="12.75" customHeight="1">
      <c r="A6200" s="19"/>
    </row>
    <row r="6201" spans="1:1" customFormat="1" ht="12.75" customHeight="1">
      <c r="A6201" s="19"/>
    </row>
    <row r="6202" spans="1:1" customFormat="1" ht="12.75" customHeight="1">
      <c r="A6202" s="19"/>
    </row>
    <row r="6203" spans="1:1" customFormat="1" ht="12.75" customHeight="1">
      <c r="A6203" s="19"/>
    </row>
    <row r="6204" spans="1:1" customFormat="1" ht="12.75" customHeight="1">
      <c r="A6204" s="19"/>
    </row>
    <row r="6205" spans="1:1" customFormat="1" ht="12.75" customHeight="1">
      <c r="A6205" s="19"/>
    </row>
    <row r="6206" spans="1:1" customFormat="1" ht="12.75" customHeight="1">
      <c r="A6206" s="19"/>
    </row>
    <row r="6207" spans="1:1" customFormat="1" ht="12.75" customHeight="1">
      <c r="A6207" s="19"/>
    </row>
    <row r="6208" spans="1:1" customFormat="1" ht="12.75" customHeight="1">
      <c r="A6208" s="19"/>
    </row>
    <row r="6209" spans="1:1" customFormat="1" ht="12.75" customHeight="1">
      <c r="A6209" s="19"/>
    </row>
    <row r="6210" spans="1:1" customFormat="1" ht="12.75" customHeight="1">
      <c r="A6210" s="19"/>
    </row>
    <row r="6211" spans="1:1" customFormat="1" ht="12.75" customHeight="1">
      <c r="A6211" s="19"/>
    </row>
    <row r="6212" spans="1:1" customFormat="1" ht="12.75" customHeight="1">
      <c r="A6212" s="19"/>
    </row>
    <row r="6213" spans="1:1" customFormat="1" ht="12.75" customHeight="1">
      <c r="A6213" s="19"/>
    </row>
    <row r="6214" spans="1:1" customFormat="1" ht="12.75" customHeight="1">
      <c r="A6214" s="19"/>
    </row>
    <row r="6215" spans="1:1" customFormat="1" ht="12.75" customHeight="1">
      <c r="A6215" s="19"/>
    </row>
    <row r="6216" spans="1:1" customFormat="1" ht="12.75" customHeight="1">
      <c r="A6216" s="19"/>
    </row>
    <row r="6217" spans="1:1" customFormat="1" ht="12.75" customHeight="1">
      <c r="A6217" s="19"/>
    </row>
    <row r="6218" spans="1:1" customFormat="1" ht="12.75" customHeight="1">
      <c r="A6218" s="19"/>
    </row>
    <row r="6219" spans="1:1" customFormat="1" ht="12.75" customHeight="1">
      <c r="A6219" s="19"/>
    </row>
    <row r="6220" spans="1:1" customFormat="1" ht="12.75" customHeight="1">
      <c r="A6220" s="19"/>
    </row>
    <row r="6221" spans="1:1" customFormat="1" ht="12.75" customHeight="1">
      <c r="A6221" s="19"/>
    </row>
    <row r="6222" spans="1:1" customFormat="1" ht="12.75" customHeight="1">
      <c r="A6222" s="19"/>
    </row>
    <row r="6223" spans="1:1" customFormat="1" ht="12.75" customHeight="1">
      <c r="A6223" s="19"/>
    </row>
    <row r="6224" spans="1:1" customFormat="1" ht="12.75" customHeight="1">
      <c r="A6224" s="19"/>
    </row>
    <row r="6225" spans="1:1" customFormat="1" ht="12.75" customHeight="1">
      <c r="A6225" s="19"/>
    </row>
    <row r="6226" spans="1:1" customFormat="1" ht="12.75" customHeight="1">
      <c r="A6226" s="19"/>
    </row>
    <row r="6227" spans="1:1" customFormat="1" ht="12.75" customHeight="1">
      <c r="A6227" s="19"/>
    </row>
    <row r="6228" spans="1:1" customFormat="1" ht="12.75" customHeight="1">
      <c r="A6228" s="19"/>
    </row>
    <row r="6229" spans="1:1" customFormat="1" ht="12.75" customHeight="1">
      <c r="A6229" s="19"/>
    </row>
    <row r="6230" spans="1:1" customFormat="1" ht="12.75" customHeight="1">
      <c r="A6230" s="19"/>
    </row>
    <row r="6231" spans="1:1" customFormat="1" ht="12.75" customHeight="1">
      <c r="A6231" s="19"/>
    </row>
    <row r="6232" spans="1:1" customFormat="1" ht="12.75" customHeight="1">
      <c r="A6232" s="19"/>
    </row>
    <row r="6233" spans="1:1" customFormat="1" ht="12.75" customHeight="1">
      <c r="A6233" s="19"/>
    </row>
    <row r="6234" spans="1:1" customFormat="1" ht="12.75" customHeight="1">
      <c r="A6234" s="19"/>
    </row>
    <row r="6235" spans="1:1" customFormat="1" ht="12.75" customHeight="1">
      <c r="A6235" s="19"/>
    </row>
    <row r="6236" spans="1:1" customFormat="1" ht="12.75" customHeight="1">
      <c r="A6236" s="19"/>
    </row>
    <row r="6237" spans="1:1" customFormat="1" ht="12.75" customHeight="1">
      <c r="A6237" s="19"/>
    </row>
    <row r="6238" spans="1:1" customFormat="1" ht="12.75" customHeight="1">
      <c r="A6238" s="19"/>
    </row>
    <row r="6239" spans="1:1" customFormat="1" ht="12.75" customHeight="1">
      <c r="A6239" s="19"/>
    </row>
    <row r="6240" spans="1:1" customFormat="1" ht="12.75" customHeight="1">
      <c r="A6240" s="19"/>
    </row>
    <row r="6241" spans="1:1" customFormat="1" ht="12.75" customHeight="1">
      <c r="A6241" s="19"/>
    </row>
    <row r="6242" spans="1:1" customFormat="1" ht="12.75" customHeight="1">
      <c r="A6242" s="19"/>
    </row>
    <row r="6243" spans="1:1" customFormat="1" ht="12.75" customHeight="1">
      <c r="A6243" s="19"/>
    </row>
    <row r="6244" spans="1:1" customFormat="1" ht="12.75" customHeight="1">
      <c r="A6244" s="19"/>
    </row>
    <row r="6245" spans="1:1" customFormat="1" ht="12.75" customHeight="1">
      <c r="A6245" s="19"/>
    </row>
    <row r="6246" spans="1:1" customFormat="1" ht="12.75" customHeight="1">
      <c r="A6246" s="19"/>
    </row>
    <row r="6247" spans="1:1" customFormat="1" ht="12.75" customHeight="1">
      <c r="A6247" s="19"/>
    </row>
    <row r="6248" spans="1:1" customFormat="1" ht="12.75" customHeight="1">
      <c r="A6248" s="19"/>
    </row>
    <row r="6249" spans="1:1" customFormat="1" ht="12.75" customHeight="1">
      <c r="A6249" s="19"/>
    </row>
    <row r="6250" spans="1:1" customFormat="1" ht="12.75" customHeight="1">
      <c r="A6250" s="19"/>
    </row>
    <row r="6251" spans="1:1" customFormat="1" ht="12.75" customHeight="1">
      <c r="A6251" s="19"/>
    </row>
    <row r="6252" spans="1:1" customFormat="1" ht="12.75" customHeight="1">
      <c r="A6252" s="19"/>
    </row>
    <row r="6253" spans="1:1" customFormat="1" ht="12.75" customHeight="1">
      <c r="A6253" s="19"/>
    </row>
    <row r="6254" spans="1:1" customFormat="1" ht="12.75" customHeight="1">
      <c r="A6254" s="19"/>
    </row>
    <row r="6255" spans="1:1" customFormat="1" ht="12.75" customHeight="1">
      <c r="A6255" s="19"/>
    </row>
    <row r="6256" spans="1:1" customFormat="1" ht="12.75" customHeight="1">
      <c r="A6256" s="19"/>
    </row>
    <row r="6257" spans="1:1" customFormat="1" ht="12.75" customHeight="1">
      <c r="A6257" s="19"/>
    </row>
    <row r="6258" spans="1:1" customFormat="1" ht="12.75" customHeight="1">
      <c r="A6258" s="19"/>
    </row>
    <row r="6259" spans="1:1" customFormat="1" ht="12.75" customHeight="1">
      <c r="A6259" s="19"/>
    </row>
    <row r="6260" spans="1:1" customFormat="1" ht="12.75" customHeight="1">
      <c r="A6260" s="19"/>
    </row>
    <row r="6261" spans="1:1" customFormat="1" ht="12.75" customHeight="1">
      <c r="A6261" s="19"/>
    </row>
    <row r="6262" spans="1:1" customFormat="1" ht="12.75" customHeight="1">
      <c r="A6262" s="19"/>
    </row>
    <row r="6263" spans="1:1" customFormat="1" ht="12.75" customHeight="1">
      <c r="A6263" s="19"/>
    </row>
    <row r="6264" spans="1:1" customFormat="1" ht="12.75" customHeight="1">
      <c r="A6264" s="19"/>
    </row>
    <row r="6265" spans="1:1" customFormat="1" ht="12.75" customHeight="1">
      <c r="A6265" s="19"/>
    </row>
    <row r="6266" spans="1:1" customFormat="1" ht="12.75" customHeight="1">
      <c r="A6266" s="19"/>
    </row>
    <row r="6267" spans="1:1" customFormat="1" ht="12.75" customHeight="1">
      <c r="A6267" s="19"/>
    </row>
    <row r="6268" spans="1:1" customFormat="1" ht="12.75" customHeight="1">
      <c r="A6268" s="19"/>
    </row>
    <row r="6269" spans="1:1" customFormat="1" ht="12.75" customHeight="1">
      <c r="A6269" s="19"/>
    </row>
    <row r="6270" spans="1:1" customFormat="1" ht="12.75" customHeight="1">
      <c r="A6270" s="19"/>
    </row>
    <row r="6271" spans="1:1" customFormat="1" ht="12.75" customHeight="1">
      <c r="A6271" s="19"/>
    </row>
    <row r="6272" spans="1:1" customFormat="1" ht="12.75" customHeight="1">
      <c r="A6272" s="19"/>
    </row>
    <row r="6273" spans="1:1" customFormat="1" ht="12.75" customHeight="1">
      <c r="A6273" s="19"/>
    </row>
    <row r="6274" spans="1:1" customFormat="1" ht="12.75" customHeight="1">
      <c r="A6274" s="19"/>
    </row>
    <row r="6275" spans="1:1" customFormat="1" ht="12.75" customHeight="1">
      <c r="A6275" s="19"/>
    </row>
    <row r="6276" spans="1:1" customFormat="1" ht="12.75" customHeight="1">
      <c r="A6276" s="19"/>
    </row>
    <row r="6277" spans="1:1" customFormat="1" ht="12.75" customHeight="1">
      <c r="A6277" s="19"/>
    </row>
    <row r="6278" spans="1:1" customFormat="1" ht="12.75" customHeight="1">
      <c r="A6278" s="19"/>
    </row>
    <row r="6279" spans="1:1" customFormat="1" ht="12.75" customHeight="1">
      <c r="A6279" s="19"/>
    </row>
    <row r="6280" spans="1:1" customFormat="1" ht="12.75" customHeight="1">
      <c r="A6280" s="19"/>
    </row>
    <row r="6281" spans="1:1" customFormat="1" ht="12.75" customHeight="1">
      <c r="A6281" s="19"/>
    </row>
    <row r="6282" spans="1:1" customFormat="1" ht="12.75" customHeight="1">
      <c r="A6282" s="19"/>
    </row>
    <row r="6283" spans="1:1" customFormat="1" ht="12.75" customHeight="1">
      <c r="A6283" s="19"/>
    </row>
    <row r="6284" spans="1:1" customFormat="1" ht="12.75" customHeight="1">
      <c r="A6284" s="19"/>
    </row>
    <row r="6285" spans="1:1" customFormat="1" ht="12.75" customHeight="1">
      <c r="A6285" s="19"/>
    </row>
    <row r="6286" spans="1:1" customFormat="1" ht="12.75" customHeight="1">
      <c r="A6286" s="19"/>
    </row>
    <row r="6287" spans="1:1" customFormat="1" ht="12.75" customHeight="1">
      <c r="A6287" s="19"/>
    </row>
    <row r="6288" spans="1:1" customFormat="1" ht="12.75" customHeight="1">
      <c r="A6288" s="19"/>
    </row>
    <row r="6289" spans="1:1" customFormat="1" ht="12.75" customHeight="1">
      <c r="A6289" s="19"/>
    </row>
    <row r="6290" spans="1:1" customFormat="1" ht="12.75" customHeight="1">
      <c r="A6290" s="19"/>
    </row>
    <row r="6291" spans="1:1" customFormat="1" ht="12.75" customHeight="1">
      <c r="A6291" s="19"/>
    </row>
    <row r="6292" spans="1:1" customFormat="1" ht="12.75" customHeight="1">
      <c r="A6292" s="19"/>
    </row>
    <row r="6293" spans="1:1" customFormat="1" ht="12.75" customHeight="1">
      <c r="A6293" s="19"/>
    </row>
    <row r="6294" spans="1:1" customFormat="1" ht="12.75" customHeight="1">
      <c r="A6294" s="19"/>
    </row>
    <row r="6295" spans="1:1" customFormat="1" ht="12.75" customHeight="1">
      <c r="A6295" s="19"/>
    </row>
    <row r="6296" spans="1:1" customFormat="1" ht="12.75" customHeight="1">
      <c r="A6296" s="19"/>
    </row>
    <row r="6297" spans="1:1" customFormat="1" ht="12.75" customHeight="1">
      <c r="A6297" s="19"/>
    </row>
    <row r="6298" spans="1:1" customFormat="1" ht="12.75" customHeight="1">
      <c r="A6298" s="19"/>
    </row>
    <row r="6299" spans="1:1" customFormat="1" ht="12.75" customHeight="1">
      <c r="A6299" s="19"/>
    </row>
    <row r="6300" spans="1:1" customFormat="1" ht="12.75" customHeight="1">
      <c r="A6300" s="19"/>
    </row>
    <row r="6301" spans="1:1" customFormat="1" ht="12.75" customHeight="1">
      <c r="A6301" s="19"/>
    </row>
    <row r="6302" spans="1:1" customFormat="1" ht="12.75" customHeight="1">
      <c r="A6302" s="19"/>
    </row>
    <row r="6303" spans="1:1" customFormat="1" ht="12.75" customHeight="1">
      <c r="A6303" s="19"/>
    </row>
    <row r="6304" spans="1:1" customFormat="1" ht="12.75" customHeight="1">
      <c r="A6304" s="19"/>
    </row>
    <row r="6305" spans="1:1" customFormat="1" ht="12.75" customHeight="1">
      <c r="A6305" s="19"/>
    </row>
    <row r="6306" spans="1:1" customFormat="1" ht="12.75" customHeight="1">
      <c r="A6306" s="19"/>
    </row>
    <row r="6307" spans="1:1" customFormat="1" ht="12.75" customHeight="1">
      <c r="A6307" s="19"/>
    </row>
    <row r="6308" spans="1:1" customFormat="1" ht="12.75" customHeight="1">
      <c r="A6308" s="19"/>
    </row>
    <row r="6309" spans="1:1" customFormat="1" ht="12.75" customHeight="1">
      <c r="A6309" s="19"/>
    </row>
    <row r="6310" spans="1:1" customFormat="1" ht="12.75" customHeight="1">
      <c r="A6310" s="19"/>
    </row>
    <row r="6311" spans="1:1" customFormat="1" ht="12.75" customHeight="1">
      <c r="A6311" s="19"/>
    </row>
    <row r="6312" spans="1:1" customFormat="1" ht="12.75" customHeight="1">
      <c r="A6312" s="19"/>
    </row>
    <row r="6313" spans="1:1" customFormat="1" ht="12.75" customHeight="1">
      <c r="A6313" s="19"/>
    </row>
    <row r="6314" spans="1:1" customFormat="1" ht="12.75" customHeight="1">
      <c r="A6314" s="19"/>
    </row>
    <row r="6315" spans="1:1" customFormat="1" ht="12.75" customHeight="1">
      <c r="A6315" s="19"/>
    </row>
    <row r="6316" spans="1:1" customFormat="1" ht="12.75" customHeight="1">
      <c r="A6316" s="19"/>
    </row>
    <row r="6317" spans="1:1" customFormat="1" ht="12.75" customHeight="1">
      <c r="A6317" s="19"/>
    </row>
    <row r="6318" spans="1:1" customFormat="1" ht="12.75" customHeight="1">
      <c r="A6318" s="19"/>
    </row>
    <row r="6319" spans="1:1" customFormat="1" ht="12.75" customHeight="1">
      <c r="A6319" s="19"/>
    </row>
    <row r="6320" spans="1:1" customFormat="1" ht="12.75" customHeight="1">
      <c r="A6320" s="19"/>
    </row>
    <row r="6321" spans="1:1" customFormat="1" ht="12.75" customHeight="1">
      <c r="A6321" s="19"/>
    </row>
    <row r="6322" spans="1:1" customFormat="1" ht="12.75" customHeight="1">
      <c r="A6322" s="19"/>
    </row>
    <row r="6323" spans="1:1" customFormat="1" ht="12.75" customHeight="1">
      <c r="A6323" s="19"/>
    </row>
    <row r="6324" spans="1:1" customFormat="1" ht="12.75" customHeight="1">
      <c r="A6324" s="19"/>
    </row>
    <row r="6325" spans="1:1" customFormat="1" ht="12.75" customHeight="1">
      <c r="A6325" s="19"/>
    </row>
    <row r="6326" spans="1:1" customFormat="1" ht="12.75" customHeight="1">
      <c r="A6326" s="19"/>
    </row>
    <row r="6327" spans="1:1" customFormat="1" ht="12.75" customHeight="1">
      <c r="A6327" s="19"/>
    </row>
    <row r="6328" spans="1:1" customFormat="1" ht="12.75" customHeight="1">
      <c r="A6328" s="19"/>
    </row>
    <row r="6329" spans="1:1" customFormat="1" ht="12.75" customHeight="1">
      <c r="A6329" s="19"/>
    </row>
    <row r="6330" spans="1:1" customFormat="1" ht="12.75" customHeight="1">
      <c r="A6330" s="19"/>
    </row>
    <row r="6331" spans="1:1" customFormat="1" ht="12.75" customHeight="1">
      <c r="A6331" s="19"/>
    </row>
    <row r="6332" spans="1:1" customFormat="1" ht="12.75" customHeight="1">
      <c r="A6332" s="19"/>
    </row>
    <row r="6333" spans="1:1" customFormat="1" ht="12.75" customHeight="1">
      <c r="A6333" s="19"/>
    </row>
    <row r="6334" spans="1:1" customFormat="1" ht="12.75" customHeight="1">
      <c r="A6334" s="19"/>
    </row>
    <row r="6335" spans="1:1" customFormat="1" ht="12.75" customHeight="1">
      <c r="A6335" s="19"/>
    </row>
    <row r="6336" spans="1:1" customFormat="1" ht="12.75" customHeight="1">
      <c r="A6336" s="19"/>
    </row>
    <row r="6337" spans="1:1" customFormat="1" ht="12.75" customHeight="1">
      <c r="A6337" s="19"/>
    </row>
    <row r="6338" spans="1:1" customFormat="1" ht="12.75" customHeight="1">
      <c r="A6338" s="19"/>
    </row>
    <row r="6339" spans="1:1" customFormat="1" ht="12.75" customHeight="1">
      <c r="A6339" s="19"/>
    </row>
    <row r="6340" spans="1:1" customFormat="1" ht="12.75" customHeight="1">
      <c r="A6340" s="19"/>
    </row>
    <row r="6341" spans="1:1" customFormat="1" ht="12.75" customHeight="1">
      <c r="A6341" s="19"/>
    </row>
    <row r="6342" spans="1:1" customFormat="1" ht="12.75" customHeight="1">
      <c r="A6342" s="19"/>
    </row>
    <row r="6343" spans="1:1" customFormat="1" ht="12.75" customHeight="1">
      <c r="A6343" s="19"/>
    </row>
    <row r="6344" spans="1:1" customFormat="1" ht="12.75" customHeight="1">
      <c r="A6344" s="19"/>
    </row>
    <row r="6345" spans="1:1" customFormat="1" ht="12.75" customHeight="1">
      <c r="A6345" s="19"/>
    </row>
    <row r="6346" spans="1:1" customFormat="1" ht="12.75" customHeight="1">
      <c r="A6346" s="19"/>
    </row>
    <row r="6347" spans="1:1" customFormat="1" ht="12.75" customHeight="1">
      <c r="A6347" s="19"/>
    </row>
    <row r="6348" spans="1:1" customFormat="1" ht="12.75" customHeight="1">
      <c r="A6348" s="19"/>
    </row>
    <row r="6349" spans="1:1" customFormat="1" ht="12.75" customHeight="1">
      <c r="A6349" s="19"/>
    </row>
    <row r="6350" spans="1:1" customFormat="1" ht="12.75" customHeight="1">
      <c r="A6350" s="19"/>
    </row>
    <row r="6351" spans="1:1" customFormat="1" ht="12.75" customHeight="1">
      <c r="A6351" s="19"/>
    </row>
    <row r="6352" spans="1:1" customFormat="1" ht="12.75" customHeight="1">
      <c r="A6352" s="19"/>
    </row>
    <row r="6353" spans="1:1" customFormat="1" ht="12.75" customHeight="1">
      <c r="A6353" s="19"/>
    </row>
    <row r="6354" spans="1:1" customFormat="1" ht="12.75" customHeight="1">
      <c r="A6354" s="19"/>
    </row>
    <row r="6355" spans="1:1" customFormat="1" ht="12.75" customHeight="1">
      <c r="A6355" s="19"/>
    </row>
    <row r="6356" spans="1:1" customFormat="1" ht="12.75" customHeight="1">
      <c r="A6356" s="19"/>
    </row>
    <row r="6357" spans="1:1" customFormat="1" ht="12.75" customHeight="1">
      <c r="A6357" s="19"/>
    </row>
    <row r="6358" spans="1:1" customFormat="1" ht="12.75" customHeight="1">
      <c r="A6358" s="19"/>
    </row>
    <row r="6359" spans="1:1" customFormat="1" ht="12.75" customHeight="1">
      <c r="A6359" s="19"/>
    </row>
    <row r="6360" spans="1:1" customFormat="1" ht="12.75" customHeight="1">
      <c r="A6360" s="19"/>
    </row>
    <row r="6361" spans="1:1" customFormat="1" ht="12.75" customHeight="1">
      <c r="A6361" s="19"/>
    </row>
    <row r="6362" spans="1:1" customFormat="1" ht="12.75" customHeight="1">
      <c r="A6362" s="19"/>
    </row>
    <row r="6363" spans="1:1" customFormat="1" ht="12.75" customHeight="1">
      <c r="A6363" s="19"/>
    </row>
    <row r="6364" spans="1:1" customFormat="1" ht="12.75" customHeight="1">
      <c r="A6364" s="19"/>
    </row>
    <row r="6365" spans="1:1" customFormat="1" ht="12.75" customHeight="1">
      <c r="A6365" s="19"/>
    </row>
    <row r="6366" spans="1:1" customFormat="1" ht="12.75" customHeight="1">
      <c r="A6366" s="19"/>
    </row>
    <row r="6367" spans="1:1" customFormat="1" ht="12.75" customHeight="1">
      <c r="A6367" s="19"/>
    </row>
    <row r="6368" spans="1:1" customFormat="1" ht="12.75" customHeight="1">
      <c r="A6368" s="19"/>
    </row>
    <row r="6369" spans="1:1" customFormat="1" ht="12.75" customHeight="1">
      <c r="A6369" s="19"/>
    </row>
    <row r="6370" spans="1:1" customFormat="1" ht="12.75" customHeight="1">
      <c r="A6370" s="19"/>
    </row>
    <row r="6371" spans="1:1" customFormat="1" ht="12.75" customHeight="1">
      <c r="A6371" s="19"/>
    </row>
    <row r="6372" spans="1:1" customFormat="1" ht="12.75" customHeight="1">
      <c r="A6372" s="19"/>
    </row>
    <row r="6373" spans="1:1" customFormat="1" ht="12.75" customHeight="1">
      <c r="A6373" s="19"/>
    </row>
    <row r="6374" spans="1:1" customFormat="1" ht="12.75" customHeight="1">
      <c r="A6374" s="19"/>
    </row>
    <row r="6375" spans="1:1" customFormat="1" ht="12.75" customHeight="1">
      <c r="A6375" s="19"/>
    </row>
    <row r="6376" spans="1:1" customFormat="1" ht="12.75" customHeight="1">
      <c r="A6376" s="19"/>
    </row>
    <row r="6377" spans="1:1" customFormat="1" ht="12.75" customHeight="1">
      <c r="A6377" s="19"/>
    </row>
    <row r="6378" spans="1:1" customFormat="1" ht="12.75" customHeight="1">
      <c r="A6378" s="19"/>
    </row>
    <row r="6379" spans="1:1" customFormat="1" ht="12.75" customHeight="1">
      <c r="A6379" s="19"/>
    </row>
    <row r="6380" spans="1:1" customFormat="1" ht="12.75" customHeight="1">
      <c r="A6380" s="19"/>
    </row>
    <row r="6381" spans="1:1" customFormat="1" ht="12.75" customHeight="1">
      <c r="A6381" s="19"/>
    </row>
    <row r="6382" spans="1:1" customFormat="1" ht="12.75" customHeight="1">
      <c r="A6382" s="19"/>
    </row>
    <row r="6383" spans="1:1" customFormat="1" ht="12.75" customHeight="1">
      <c r="A6383" s="19"/>
    </row>
    <row r="6384" spans="1:1" customFormat="1" ht="12.75" customHeight="1">
      <c r="A6384" s="19"/>
    </row>
    <row r="6385" spans="1:1" customFormat="1" ht="12.75" customHeight="1">
      <c r="A6385" s="19"/>
    </row>
    <row r="6386" spans="1:1" customFormat="1" ht="12.75" customHeight="1">
      <c r="A6386" s="19"/>
    </row>
    <row r="6387" spans="1:1" customFormat="1" ht="12.75" customHeight="1">
      <c r="A6387" s="19"/>
    </row>
    <row r="6388" spans="1:1" customFormat="1" ht="12.75" customHeight="1">
      <c r="A6388" s="19"/>
    </row>
    <row r="6389" spans="1:1" customFormat="1" ht="12.75" customHeight="1">
      <c r="A6389" s="19"/>
    </row>
    <row r="6390" spans="1:1" customFormat="1" ht="12.75" customHeight="1">
      <c r="A6390" s="19"/>
    </row>
    <row r="6391" spans="1:1" customFormat="1" ht="12.75" customHeight="1">
      <c r="A6391" s="19"/>
    </row>
    <row r="6392" spans="1:1" customFormat="1" ht="12.75" customHeight="1">
      <c r="A6392" s="19"/>
    </row>
    <row r="6393" spans="1:1" customFormat="1" ht="12.75" customHeight="1">
      <c r="A6393" s="19"/>
    </row>
    <row r="6394" spans="1:1" customFormat="1" ht="12.75" customHeight="1">
      <c r="A6394" s="19"/>
    </row>
    <row r="6395" spans="1:1" customFormat="1" ht="12.75" customHeight="1">
      <c r="A6395" s="19"/>
    </row>
    <row r="6396" spans="1:1" customFormat="1" ht="12.75" customHeight="1">
      <c r="A6396" s="19"/>
    </row>
    <row r="6397" spans="1:1" customFormat="1" ht="12.75" customHeight="1">
      <c r="A6397" s="19"/>
    </row>
    <row r="6398" spans="1:1" customFormat="1" ht="12.75" customHeight="1">
      <c r="A6398" s="19"/>
    </row>
    <row r="6399" spans="1:1" customFormat="1" ht="12.75" customHeight="1">
      <c r="A6399" s="19"/>
    </row>
    <row r="6400" spans="1:1" customFormat="1" ht="12.75" customHeight="1">
      <c r="A6400" s="19"/>
    </row>
    <row r="6401" spans="1:1" customFormat="1" ht="12.75" customHeight="1">
      <c r="A6401" s="19"/>
    </row>
    <row r="6402" spans="1:1" customFormat="1" ht="12.75" customHeight="1">
      <c r="A6402" s="19"/>
    </row>
    <row r="6403" spans="1:1" customFormat="1" ht="12.75" customHeight="1">
      <c r="A6403" s="19"/>
    </row>
    <row r="6404" spans="1:1" customFormat="1" ht="12.75" customHeight="1">
      <c r="A6404" s="19"/>
    </row>
    <row r="6405" spans="1:1" customFormat="1" ht="12.75" customHeight="1">
      <c r="A6405" s="19"/>
    </row>
    <row r="6406" spans="1:1" customFormat="1" ht="12.75" customHeight="1">
      <c r="A6406" s="19"/>
    </row>
    <row r="6407" spans="1:1" customFormat="1" ht="12.75" customHeight="1">
      <c r="A6407" s="19"/>
    </row>
    <row r="6408" spans="1:1" customFormat="1" ht="12.75" customHeight="1">
      <c r="A6408" s="19"/>
    </row>
    <row r="6409" spans="1:1" customFormat="1" ht="12.75" customHeight="1">
      <c r="A6409" s="19"/>
    </row>
    <row r="6410" spans="1:1" customFormat="1" ht="12.75" customHeight="1">
      <c r="A6410" s="19"/>
    </row>
    <row r="6411" spans="1:1" customFormat="1" ht="12.75" customHeight="1">
      <c r="A6411" s="19"/>
    </row>
    <row r="6412" spans="1:1" customFormat="1" ht="12.75" customHeight="1">
      <c r="A6412" s="19"/>
    </row>
    <row r="6413" spans="1:1" customFormat="1" ht="12.75" customHeight="1">
      <c r="A6413" s="19"/>
    </row>
    <row r="6414" spans="1:1" customFormat="1" ht="12.75" customHeight="1">
      <c r="A6414" s="19"/>
    </row>
    <row r="6415" spans="1:1" customFormat="1" ht="12.75" customHeight="1">
      <c r="A6415" s="19"/>
    </row>
    <row r="6416" spans="1:1" customFormat="1" ht="12.75" customHeight="1">
      <c r="A6416" s="19"/>
    </row>
    <row r="6417" spans="1:1" customFormat="1" ht="12.75" customHeight="1">
      <c r="A6417" s="19"/>
    </row>
    <row r="6418" spans="1:1" customFormat="1" ht="12.75" customHeight="1">
      <c r="A6418" s="19"/>
    </row>
    <row r="6419" spans="1:1" customFormat="1" ht="12.75" customHeight="1">
      <c r="A6419" s="19"/>
    </row>
    <row r="6420" spans="1:1" customFormat="1" ht="12.75" customHeight="1">
      <c r="A6420" s="19"/>
    </row>
    <row r="6421" spans="1:1" customFormat="1" ht="12.75" customHeight="1">
      <c r="A6421" s="19"/>
    </row>
    <row r="6422" spans="1:1" customFormat="1" ht="12.75" customHeight="1">
      <c r="A6422" s="19"/>
    </row>
    <row r="6423" spans="1:1" customFormat="1" ht="12.75" customHeight="1">
      <c r="A6423" s="19"/>
    </row>
    <row r="6424" spans="1:1" customFormat="1" ht="12.75" customHeight="1">
      <c r="A6424" s="19"/>
    </row>
    <row r="6425" spans="1:1" customFormat="1" ht="12.75" customHeight="1">
      <c r="A6425" s="19"/>
    </row>
    <row r="6426" spans="1:1" customFormat="1" ht="12.75" customHeight="1">
      <c r="A6426" s="19"/>
    </row>
    <row r="6427" spans="1:1" customFormat="1" ht="12.75" customHeight="1">
      <c r="A6427" s="19"/>
    </row>
    <row r="6428" spans="1:1" customFormat="1" ht="12.75" customHeight="1">
      <c r="A6428" s="19"/>
    </row>
    <row r="6429" spans="1:1" customFormat="1" ht="12.75" customHeight="1">
      <c r="A6429" s="19"/>
    </row>
    <row r="6430" spans="1:1" customFormat="1" ht="12.75" customHeight="1">
      <c r="A6430" s="19"/>
    </row>
    <row r="6431" spans="1:1" customFormat="1" ht="12.75" customHeight="1">
      <c r="A6431" s="19"/>
    </row>
    <row r="6432" spans="1:1" customFormat="1" ht="12.75" customHeight="1">
      <c r="A6432" s="19"/>
    </row>
    <row r="6433" spans="1:1" customFormat="1" ht="12.75" customHeight="1">
      <c r="A6433" s="19"/>
    </row>
    <row r="6434" spans="1:1" customFormat="1" ht="12.75" customHeight="1">
      <c r="A6434" s="19"/>
    </row>
    <row r="6435" spans="1:1" customFormat="1" ht="12.75" customHeight="1">
      <c r="A6435" s="19"/>
    </row>
    <row r="6436" spans="1:1" customFormat="1" ht="12.75" customHeight="1">
      <c r="A6436" s="19"/>
    </row>
    <row r="6437" spans="1:1" customFormat="1" ht="12.75" customHeight="1">
      <c r="A6437" s="19"/>
    </row>
    <row r="6438" spans="1:1" customFormat="1" ht="12.75" customHeight="1">
      <c r="A6438" s="19"/>
    </row>
    <row r="6439" spans="1:1" customFormat="1" ht="12.75" customHeight="1">
      <c r="A6439" s="19"/>
    </row>
    <row r="6440" spans="1:1" customFormat="1" ht="12.75" customHeight="1">
      <c r="A6440" s="19"/>
    </row>
    <row r="6441" spans="1:1" customFormat="1" ht="12.75" customHeight="1">
      <c r="A6441" s="19"/>
    </row>
    <row r="6442" spans="1:1" customFormat="1" ht="12.75" customHeight="1">
      <c r="A6442" s="19"/>
    </row>
    <row r="6443" spans="1:1" customFormat="1" ht="12.75" customHeight="1">
      <c r="A6443" s="19"/>
    </row>
    <row r="6444" spans="1:1" customFormat="1" ht="12.75" customHeight="1">
      <c r="A6444" s="19"/>
    </row>
    <row r="6445" spans="1:1" customFormat="1" ht="12.75" customHeight="1">
      <c r="A6445" s="19"/>
    </row>
    <row r="6446" spans="1:1" customFormat="1" ht="12.75" customHeight="1">
      <c r="A6446" s="19"/>
    </row>
    <row r="6447" spans="1:1" customFormat="1" ht="12.75" customHeight="1">
      <c r="A6447" s="19"/>
    </row>
    <row r="6448" spans="1:1" customFormat="1" ht="12.75" customHeight="1">
      <c r="A6448" s="19"/>
    </row>
    <row r="6449" spans="1:1" customFormat="1" ht="12.75" customHeight="1">
      <c r="A6449" s="19"/>
    </row>
    <row r="6450" spans="1:1" customFormat="1" ht="12.75" customHeight="1">
      <c r="A6450" s="19"/>
    </row>
    <row r="6451" spans="1:1" customFormat="1" ht="12.75" customHeight="1">
      <c r="A6451" s="19"/>
    </row>
    <row r="6452" spans="1:1" customFormat="1" ht="12.75" customHeight="1">
      <c r="A6452" s="19"/>
    </row>
    <row r="6453" spans="1:1" customFormat="1" ht="12.75" customHeight="1">
      <c r="A6453" s="19"/>
    </row>
    <row r="6454" spans="1:1" customFormat="1" ht="12.75" customHeight="1">
      <c r="A6454" s="19"/>
    </row>
    <row r="6455" spans="1:1" customFormat="1" ht="12.75" customHeight="1">
      <c r="A6455" s="19"/>
    </row>
    <row r="6456" spans="1:1" customFormat="1" ht="12.75" customHeight="1">
      <c r="A6456" s="19"/>
    </row>
    <row r="6457" spans="1:1" customFormat="1" ht="12.75" customHeight="1">
      <c r="A6457" s="19"/>
    </row>
    <row r="6458" spans="1:1" customFormat="1" ht="12.75" customHeight="1">
      <c r="A6458" s="19"/>
    </row>
    <row r="6459" spans="1:1" customFormat="1" ht="12.75" customHeight="1">
      <c r="A6459" s="19"/>
    </row>
    <row r="6460" spans="1:1" customFormat="1" ht="12.75" customHeight="1">
      <c r="A6460" s="19"/>
    </row>
    <row r="6461" spans="1:1" customFormat="1" ht="12.75" customHeight="1">
      <c r="A6461" s="19"/>
    </row>
    <row r="6462" spans="1:1" customFormat="1" ht="12.75" customHeight="1">
      <c r="A6462" s="19"/>
    </row>
    <row r="6463" spans="1:1" customFormat="1" ht="12.75" customHeight="1">
      <c r="A6463" s="19"/>
    </row>
    <row r="6464" spans="1:1" customFormat="1" ht="12.75" customHeight="1">
      <c r="A6464" s="19"/>
    </row>
    <row r="6465" spans="1:1" customFormat="1" ht="12.75" customHeight="1">
      <c r="A6465" s="19"/>
    </row>
    <row r="6466" spans="1:1" customFormat="1" ht="12.75" customHeight="1">
      <c r="A6466" s="19"/>
    </row>
    <row r="6467" spans="1:1" customFormat="1" ht="12.75" customHeight="1">
      <c r="A6467" s="19"/>
    </row>
    <row r="6468" spans="1:1" customFormat="1" ht="12.75" customHeight="1">
      <c r="A6468" s="19"/>
    </row>
    <row r="6469" spans="1:1" customFormat="1" ht="12.75" customHeight="1">
      <c r="A6469" s="19"/>
    </row>
    <row r="6470" spans="1:1" customFormat="1" ht="12.75" customHeight="1">
      <c r="A6470" s="19"/>
    </row>
    <row r="6471" spans="1:1" customFormat="1" ht="12.75" customHeight="1">
      <c r="A6471" s="19"/>
    </row>
    <row r="6472" spans="1:1" customFormat="1" ht="12.75" customHeight="1">
      <c r="A6472" s="19"/>
    </row>
    <row r="6473" spans="1:1" customFormat="1" ht="12.75" customHeight="1">
      <c r="A6473" s="19"/>
    </row>
    <row r="6474" spans="1:1" customFormat="1" ht="12.75" customHeight="1">
      <c r="A6474" s="19"/>
    </row>
    <row r="6475" spans="1:1" customFormat="1" ht="12.75" customHeight="1">
      <c r="A6475" s="19"/>
    </row>
    <row r="6476" spans="1:1" customFormat="1" ht="12.75" customHeight="1">
      <c r="A6476" s="19"/>
    </row>
    <row r="6477" spans="1:1" customFormat="1" ht="12.75" customHeight="1">
      <c r="A6477" s="19"/>
    </row>
    <row r="6478" spans="1:1" customFormat="1" ht="12.75" customHeight="1">
      <c r="A6478" s="19"/>
    </row>
    <row r="6479" spans="1:1" customFormat="1" ht="12.75" customHeight="1">
      <c r="A6479" s="19"/>
    </row>
    <row r="6480" spans="1:1" customFormat="1" ht="12.75" customHeight="1">
      <c r="A6480" s="19"/>
    </row>
    <row r="6481" spans="1:1" customFormat="1" ht="12.75" customHeight="1">
      <c r="A6481" s="19"/>
    </row>
    <row r="6482" spans="1:1" customFormat="1" ht="12.75" customHeight="1">
      <c r="A6482" s="19"/>
    </row>
    <row r="6483" spans="1:1" customFormat="1" ht="12.75" customHeight="1">
      <c r="A6483" s="19"/>
    </row>
    <row r="6484" spans="1:1" customFormat="1" ht="12.75" customHeight="1">
      <c r="A6484" s="19"/>
    </row>
    <row r="6485" spans="1:1" customFormat="1" ht="12.75" customHeight="1">
      <c r="A6485" s="19"/>
    </row>
    <row r="6486" spans="1:1" customFormat="1" ht="12.75" customHeight="1">
      <c r="A6486" s="19"/>
    </row>
    <row r="6487" spans="1:1" customFormat="1" ht="12.75" customHeight="1">
      <c r="A6487" s="19"/>
    </row>
    <row r="6488" spans="1:1" customFormat="1" ht="12.75" customHeight="1">
      <c r="A6488" s="19"/>
    </row>
    <row r="6489" spans="1:1" customFormat="1" ht="12.75" customHeight="1">
      <c r="A6489" s="19"/>
    </row>
    <row r="6490" spans="1:1" customFormat="1" ht="12.75" customHeight="1">
      <c r="A6490" s="19"/>
    </row>
    <row r="6491" spans="1:1" customFormat="1" ht="12.75" customHeight="1">
      <c r="A6491" s="19"/>
    </row>
    <row r="6492" spans="1:1" customFormat="1" ht="12.75" customHeight="1">
      <c r="A6492" s="19"/>
    </row>
    <row r="6493" spans="1:1" customFormat="1" ht="12.75" customHeight="1">
      <c r="A6493" s="19"/>
    </row>
    <row r="6494" spans="1:1" customFormat="1" ht="12.75" customHeight="1">
      <c r="A6494" s="19"/>
    </row>
    <row r="6495" spans="1:1" customFormat="1" ht="12.75" customHeight="1">
      <c r="A6495" s="19"/>
    </row>
    <row r="6496" spans="1:1" customFormat="1" ht="12.75" customHeight="1">
      <c r="A6496" s="19"/>
    </row>
    <row r="6497" spans="1:1" customFormat="1" ht="12.75" customHeight="1">
      <c r="A6497" s="19"/>
    </row>
    <row r="6498" spans="1:1" customFormat="1" ht="12.75" customHeight="1">
      <c r="A6498" s="19"/>
    </row>
    <row r="6499" spans="1:1" customFormat="1" ht="12.75" customHeight="1">
      <c r="A6499" s="19"/>
    </row>
    <row r="6500" spans="1:1" customFormat="1" ht="12.75" customHeight="1">
      <c r="A6500" s="19"/>
    </row>
    <row r="6501" spans="1:1" customFormat="1" ht="12.75" customHeight="1">
      <c r="A6501" s="19"/>
    </row>
    <row r="6502" spans="1:1" customFormat="1" ht="12.75" customHeight="1">
      <c r="A6502" s="19"/>
    </row>
    <row r="6503" spans="1:1" customFormat="1" ht="12.75" customHeight="1">
      <c r="A6503" s="19"/>
    </row>
    <row r="6504" spans="1:1" customFormat="1" ht="12.75" customHeight="1">
      <c r="A6504" s="19"/>
    </row>
    <row r="6505" spans="1:1" customFormat="1" ht="12.75" customHeight="1">
      <c r="A6505" s="19"/>
    </row>
    <row r="6506" spans="1:1" customFormat="1" ht="12.75" customHeight="1">
      <c r="A6506" s="19"/>
    </row>
    <row r="6507" spans="1:1" customFormat="1" ht="12.75" customHeight="1">
      <c r="A6507" s="19"/>
    </row>
    <row r="6508" spans="1:1" customFormat="1" ht="12.75" customHeight="1">
      <c r="A6508" s="19"/>
    </row>
    <row r="6509" spans="1:1" customFormat="1" ht="12.75" customHeight="1">
      <c r="A6509" s="19"/>
    </row>
    <row r="6510" spans="1:1" customFormat="1" ht="12.75" customHeight="1">
      <c r="A6510" s="19"/>
    </row>
    <row r="6511" spans="1:1" customFormat="1" ht="12.75" customHeight="1">
      <c r="A6511" s="19"/>
    </row>
    <row r="6512" spans="1:1" customFormat="1" ht="12.75" customHeight="1">
      <c r="A6512" s="19"/>
    </row>
    <row r="6513" spans="1:1" customFormat="1" ht="12.75" customHeight="1">
      <c r="A6513" s="19"/>
    </row>
    <row r="6514" spans="1:1" customFormat="1" ht="12.75" customHeight="1">
      <c r="A6514" s="19"/>
    </row>
    <row r="6515" spans="1:1" customFormat="1" ht="12.75" customHeight="1">
      <c r="A6515" s="19"/>
    </row>
    <row r="6516" spans="1:1" customFormat="1" ht="12.75" customHeight="1">
      <c r="A6516" s="19"/>
    </row>
    <row r="6517" spans="1:1" customFormat="1" ht="12.75" customHeight="1">
      <c r="A6517" s="19"/>
    </row>
    <row r="6518" spans="1:1" customFormat="1" ht="12.75" customHeight="1">
      <c r="A6518" s="19"/>
    </row>
    <row r="6519" spans="1:1" customFormat="1" ht="12.75" customHeight="1">
      <c r="A6519" s="19"/>
    </row>
    <row r="6520" spans="1:1" customFormat="1" ht="12.75" customHeight="1">
      <c r="A6520" s="19"/>
    </row>
    <row r="6521" spans="1:1" customFormat="1" ht="12.75" customHeight="1">
      <c r="A6521" s="19"/>
    </row>
    <row r="6522" spans="1:1" customFormat="1" ht="12.75" customHeight="1">
      <c r="A6522" s="19"/>
    </row>
    <row r="6523" spans="1:1" customFormat="1" ht="12.75" customHeight="1">
      <c r="A6523" s="19"/>
    </row>
    <row r="6524" spans="1:1" customFormat="1" ht="12.75" customHeight="1">
      <c r="A6524" s="19"/>
    </row>
    <row r="6525" spans="1:1" customFormat="1" ht="12.75" customHeight="1">
      <c r="A6525" s="19"/>
    </row>
    <row r="6526" spans="1:1" customFormat="1" ht="12.75" customHeight="1">
      <c r="A6526" s="19"/>
    </row>
    <row r="6527" spans="1:1" customFormat="1" ht="12.75" customHeight="1">
      <c r="A6527" s="19"/>
    </row>
    <row r="6528" spans="1:1" customFormat="1" ht="12.75" customHeight="1">
      <c r="A6528" s="19"/>
    </row>
    <row r="6529" spans="1:1" customFormat="1" ht="12.75" customHeight="1">
      <c r="A6529" s="19"/>
    </row>
    <row r="6530" spans="1:1" customFormat="1" ht="12.75" customHeight="1">
      <c r="A6530" s="19"/>
    </row>
    <row r="6531" spans="1:1" customFormat="1" ht="12.75" customHeight="1">
      <c r="A6531" s="19"/>
    </row>
    <row r="6532" spans="1:1" customFormat="1" ht="12.75" customHeight="1">
      <c r="A6532" s="19"/>
    </row>
    <row r="6533" spans="1:1" customFormat="1" ht="12.75" customHeight="1">
      <c r="A6533" s="19"/>
    </row>
    <row r="6534" spans="1:1" customFormat="1" ht="12.75" customHeight="1">
      <c r="A6534" s="19"/>
    </row>
    <row r="6535" spans="1:1" customFormat="1" ht="12.75" customHeight="1">
      <c r="A6535" s="19"/>
    </row>
    <row r="6536" spans="1:1" customFormat="1" ht="12.75" customHeight="1">
      <c r="A6536" s="19"/>
    </row>
    <row r="6537" spans="1:1" customFormat="1" ht="12.75" customHeight="1">
      <c r="A6537" s="19"/>
    </row>
    <row r="6538" spans="1:1" customFormat="1" ht="12.75" customHeight="1">
      <c r="A6538" s="19"/>
    </row>
    <row r="6539" spans="1:1" customFormat="1" ht="12.75" customHeight="1">
      <c r="A6539" s="19"/>
    </row>
    <row r="6540" spans="1:1" customFormat="1" ht="12.75" customHeight="1">
      <c r="A6540" s="19"/>
    </row>
    <row r="6541" spans="1:1" customFormat="1" ht="12.75" customHeight="1">
      <c r="A6541" s="19"/>
    </row>
    <row r="6542" spans="1:1" customFormat="1" ht="12.75" customHeight="1">
      <c r="A6542" s="19"/>
    </row>
    <row r="6543" spans="1:1" customFormat="1" ht="12.75" customHeight="1">
      <c r="A6543" s="19"/>
    </row>
    <row r="6544" spans="1:1" customFormat="1" ht="12.75" customHeight="1">
      <c r="A6544" s="19"/>
    </row>
    <row r="6545" spans="1:1" customFormat="1" ht="12.75" customHeight="1">
      <c r="A6545" s="19"/>
    </row>
    <row r="6546" spans="1:1" customFormat="1" ht="12.75" customHeight="1">
      <c r="A6546" s="19"/>
    </row>
    <row r="6547" spans="1:1" customFormat="1" ht="12.75" customHeight="1">
      <c r="A6547" s="19"/>
    </row>
    <row r="6548" spans="1:1" customFormat="1" ht="12.75" customHeight="1">
      <c r="A6548" s="19"/>
    </row>
    <row r="6549" spans="1:1" customFormat="1" ht="12.75" customHeight="1">
      <c r="A6549" s="19"/>
    </row>
    <row r="6550" spans="1:1" customFormat="1" ht="12.75" customHeight="1">
      <c r="A6550" s="19"/>
    </row>
    <row r="6551" spans="1:1" customFormat="1" ht="12.75" customHeight="1">
      <c r="A6551" s="19"/>
    </row>
    <row r="6552" spans="1:1" customFormat="1" ht="12.75" customHeight="1">
      <c r="A6552" s="19"/>
    </row>
    <row r="6553" spans="1:1" customFormat="1" ht="12.75" customHeight="1">
      <c r="A6553" s="19"/>
    </row>
    <row r="6554" spans="1:1" customFormat="1" ht="12.75" customHeight="1">
      <c r="A6554" s="19"/>
    </row>
    <row r="6555" spans="1:1" customFormat="1" ht="12.75" customHeight="1">
      <c r="A6555" s="19"/>
    </row>
    <row r="6556" spans="1:1" customFormat="1" ht="12.75" customHeight="1">
      <c r="A6556" s="19"/>
    </row>
    <row r="6557" spans="1:1" customFormat="1" ht="12.75" customHeight="1">
      <c r="A6557" s="19"/>
    </row>
    <row r="6558" spans="1:1" customFormat="1" ht="12.75" customHeight="1">
      <c r="A6558" s="19"/>
    </row>
    <row r="6559" spans="1:1" customFormat="1" ht="12.75" customHeight="1">
      <c r="A6559" s="19"/>
    </row>
    <row r="6560" spans="1:1" customFormat="1" ht="12.75" customHeight="1">
      <c r="A6560" s="19"/>
    </row>
    <row r="6561" spans="1:1" customFormat="1" ht="12.75" customHeight="1">
      <c r="A6561" s="19"/>
    </row>
    <row r="6562" spans="1:1" customFormat="1" ht="12.75" customHeight="1">
      <c r="A6562" s="19"/>
    </row>
    <row r="6563" spans="1:1" customFormat="1" ht="12.75" customHeight="1">
      <c r="A6563" s="19"/>
    </row>
    <row r="6564" spans="1:1" customFormat="1" ht="12.75" customHeight="1">
      <c r="A6564" s="19"/>
    </row>
    <row r="6565" spans="1:1" customFormat="1" ht="12.75" customHeight="1">
      <c r="A6565" s="19"/>
    </row>
    <row r="6566" spans="1:1" customFormat="1" ht="12.75" customHeight="1">
      <c r="A6566" s="19"/>
    </row>
    <row r="6567" spans="1:1" customFormat="1" ht="12.75" customHeight="1">
      <c r="A6567" s="19"/>
    </row>
    <row r="6568" spans="1:1" customFormat="1" ht="12.75" customHeight="1">
      <c r="A6568" s="19"/>
    </row>
    <row r="6569" spans="1:1" customFormat="1" ht="12.75" customHeight="1">
      <c r="A6569" s="19"/>
    </row>
    <row r="6570" spans="1:1" customFormat="1" ht="12.75" customHeight="1">
      <c r="A6570" s="19"/>
    </row>
    <row r="6571" spans="1:1" customFormat="1" ht="12.75" customHeight="1">
      <c r="A6571" s="19"/>
    </row>
    <row r="6572" spans="1:1" customFormat="1" ht="12.75" customHeight="1">
      <c r="A6572" s="19"/>
    </row>
    <row r="6573" spans="1:1" customFormat="1" ht="12.75" customHeight="1">
      <c r="A6573" s="19"/>
    </row>
    <row r="6574" spans="1:1" customFormat="1" ht="12.75" customHeight="1">
      <c r="A6574" s="19"/>
    </row>
    <row r="6575" spans="1:1" customFormat="1" ht="12.75" customHeight="1">
      <c r="A6575" s="19"/>
    </row>
    <row r="6576" spans="1:1" customFormat="1" ht="12.75" customHeight="1">
      <c r="A6576" s="19"/>
    </row>
    <row r="6577" spans="1:1" customFormat="1" ht="12.75" customHeight="1">
      <c r="A6577" s="19"/>
    </row>
    <row r="6578" spans="1:1" customFormat="1" ht="12.75" customHeight="1">
      <c r="A6578" s="19"/>
    </row>
    <row r="6579" spans="1:1" customFormat="1" ht="12.75" customHeight="1">
      <c r="A6579" s="19"/>
    </row>
    <row r="6580" spans="1:1" customFormat="1" ht="12.75" customHeight="1">
      <c r="A6580" s="19"/>
    </row>
    <row r="6581" spans="1:1" customFormat="1" ht="12.75" customHeight="1">
      <c r="A6581" s="19"/>
    </row>
    <row r="6582" spans="1:1" customFormat="1" ht="12.75" customHeight="1">
      <c r="A6582" s="19"/>
    </row>
    <row r="6583" spans="1:1" customFormat="1" ht="12.75" customHeight="1">
      <c r="A6583" s="19"/>
    </row>
    <row r="6584" spans="1:1" customFormat="1" ht="12.75" customHeight="1">
      <c r="A6584" s="19"/>
    </row>
    <row r="6585" spans="1:1" customFormat="1" ht="12.75" customHeight="1">
      <c r="A6585" s="19"/>
    </row>
    <row r="6586" spans="1:1" customFormat="1" ht="12.75" customHeight="1">
      <c r="A6586" s="19"/>
    </row>
    <row r="6587" spans="1:1" customFormat="1" ht="12.75" customHeight="1">
      <c r="A6587" s="19"/>
    </row>
    <row r="6588" spans="1:1" customFormat="1" ht="12.75" customHeight="1">
      <c r="A6588" s="19"/>
    </row>
    <row r="6589" spans="1:1" customFormat="1" ht="12.75" customHeight="1">
      <c r="A6589" s="19"/>
    </row>
    <row r="6590" spans="1:1" customFormat="1" ht="12.75" customHeight="1">
      <c r="A6590" s="19"/>
    </row>
    <row r="6591" spans="1:1" customFormat="1" ht="12.75" customHeight="1">
      <c r="A6591" s="19"/>
    </row>
    <row r="6592" spans="1:1" customFormat="1" ht="12.75" customHeight="1">
      <c r="A6592" s="19"/>
    </row>
    <row r="6593" spans="1:1" customFormat="1" ht="12.75" customHeight="1">
      <c r="A6593" s="19"/>
    </row>
    <row r="6594" spans="1:1" customFormat="1" ht="12.75" customHeight="1">
      <c r="A6594" s="19"/>
    </row>
    <row r="6595" spans="1:1" customFormat="1" ht="12.75" customHeight="1">
      <c r="A6595" s="19"/>
    </row>
    <row r="6596" spans="1:1" customFormat="1" ht="12.75" customHeight="1">
      <c r="A6596" s="19"/>
    </row>
    <row r="6597" spans="1:1" customFormat="1" ht="12.75" customHeight="1">
      <c r="A6597" s="19"/>
    </row>
    <row r="6598" spans="1:1" customFormat="1" ht="12.75" customHeight="1">
      <c r="A6598" s="19"/>
    </row>
    <row r="6599" spans="1:1" customFormat="1" ht="12.75" customHeight="1">
      <c r="A6599" s="19"/>
    </row>
    <row r="6600" spans="1:1" customFormat="1" ht="12.75" customHeight="1">
      <c r="A6600" s="19"/>
    </row>
    <row r="6601" spans="1:1" customFormat="1" ht="12.75" customHeight="1">
      <c r="A6601" s="19"/>
    </row>
    <row r="6602" spans="1:1" customFormat="1" ht="12.75" customHeight="1">
      <c r="A6602" s="19"/>
    </row>
    <row r="6603" spans="1:1" customFormat="1" ht="12.75" customHeight="1">
      <c r="A6603" s="19"/>
    </row>
    <row r="6604" spans="1:1" customFormat="1" ht="12.75" customHeight="1">
      <c r="A6604" s="19"/>
    </row>
    <row r="6605" spans="1:1" customFormat="1" ht="12.75" customHeight="1">
      <c r="A6605" s="19"/>
    </row>
    <row r="6606" spans="1:1" customFormat="1" ht="12.75" customHeight="1">
      <c r="A6606" s="19"/>
    </row>
    <row r="6607" spans="1:1" customFormat="1" ht="12.75" customHeight="1">
      <c r="A6607" s="19"/>
    </row>
    <row r="6608" spans="1:1" customFormat="1" ht="12.75" customHeight="1">
      <c r="A6608" s="19"/>
    </row>
    <row r="6609" spans="1:1" customFormat="1" ht="12.75" customHeight="1">
      <c r="A6609" s="19"/>
    </row>
    <row r="6610" spans="1:1" customFormat="1" ht="12.75" customHeight="1">
      <c r="A6610" s="19"/>
    </row>
    <row r="6611" spans="1:1" customFormat="1" ht="12.75" customHeight="1">
      <c r="A6611" s="19"/>
    </row>
    <row r="6612" spans="1:1" customFormat="1" ht="12.75" customHeight="1">
      <c r="A6612" s="19"/>
    </row>
    <row r="6613" spans="1:1" customFormat="1" ht="12.75" customHeight="1">
      <c r="A6613" s="19"/>
    </row>
    <row r="6614" spans="1:1" customFormat="1" ht="12.75" customHeight="1">
      <c r="A6614" s="19"/>
    </row>
    <row r="6615" spans="1:1" customFormat="1" ht="12.75" customHeight="1">
      <c r="A6615" s="19"/>
    </row>
    <row r="6616" spans="1:1" customFormat="1" ht="12.75" customHeight="1">
      <c r="A6616" s="19"/>
    </row>
    <row r="6617" spans="1:1" customFormat="1" ht="12.75" customHeight="1">
      <c r="A6617" s="19"/>
    </row>
    <row r="6618" spans="1:1" customFormat="1" ht="12.75" customHeight="1">
      <c r="A6618" s="19"/>
    </row>
    <row r="6619" spans="1:1" customFormat="1" ht="12.75" customHeight="1">
      <c r="A6619" s="19"/>
    </row>
    <row r="6620" spans="1:1" customFormat="1" ht="12.75" customHeight="1">
      <c r="A6620" s="19"/>
    </row>
    <row r="6621" spans="1:1" customFormat="1" ht="12.75" customHeight="1">
      <c r="A6621" s="19"/>
    </row>
    <row r="6622" spans="1:1" customFormat="1" ht="12.75" customHeight="1">
      <c r="A6622" s="19"/>
    </row>
    <row r="6623" spans="1:1" customFormat="1" ht="12.75" customHeight="1">
      <c r="A6623" s="19"/>
    </row>
    <row r="6624" spans="1:1" customFormat="1" ht="12.75" customHeight="1">
      <c r="A6624" s="19"/>
    </row>
    <row r="6625" spans="1:1" customFormat="1" ht="12.75" customHeight="1">
      <c r="A6625" s="19"/>
    </row>
    <row r="6626" spans="1:1" customFormat="1" ht="12.75" customHeight="1">
      <c r="A6626" s="19"/>
    </row>
    <row r="6627" spans="1:1" customFormat="1" ht="12.75" customHeight="1">
      <c r="A6627" s="19"/>
    </row>
    <row r="6628" spans="1:1" customFormat="1" ht="12.75" customHeight="1">
      <c r="A6628" s="19"/>
    </row>
    <row r="6629" spans="1:1" customFormat="1" ht="12.75" customHeight="1">
      <c r="A6629" s="19"/>
    </row>
    <row r="6630" spans="1:1" customFormat="1" ht="12.75" customHeight="1">
      <c r="A6630" s="19"/>
    </row>
    <row r="6631" spans="1:1" customFormat="1" ht="12.75" customHeight="1">
      <c r="A6631" s="19"/>
    </row>
    <row r="6632" spans="1:1" customFormat="1" ht="12.75" customHeight="1">
      <c r="A6632" s="19"/>
    </row>
    <row r="6633" spans="1:1" customFormat="1" ht="12.75" customHeight="1">
      <c r="A6633" s="19"/>
    </row>
    <row r="6634" spans="1:1" customFormat="1" ht="12.75" customHeight="1">
      <c r="A6634" s="19"/>
    </row>
    <row r="6635" spans="1:1" customFormat="1" ht="12.75" customHeight="1">
      <c r="A6635" s="19"/>
    </row>
    <row r="6636" spans="1:1" customFormat="1" ht="12.75" customHeight="1">
      <c r="A6636" s="19"/>
    </row>
    <row r="6637" spans="1:1" customFormat="1" ht="12.75" customHeight="1">
      <c r="A6637" s="19"/>
    </row>
    <row r="6638" spans="1:1" customFormat="1" ht="12.75" customHeight="1">
      <c r="A6638" s="19"/>
    </row>
    <row r="6639" spans="1:1" customFormat="1" ht="12.75" customHeight="1">
      <c r="A6639" s="19"/>
    </row>
    <row r="6640" spans="1:1" customFormat="1" ht="12.75" customHeight="1">
      <c r="A6640" s="19"/>
    </row>
    <row r="6641" spans="1:1" customFormat="1" ht="12.75" customHeight="1">
      <c r="A6641" s="19"/>
    </row>
    <row r="6642" spans="1:1" customFormat="1" ht="12.75" customHeight="1">
      <c r="A6642" s="19"/>
    </row>
    <row r="6643" spans="1:1" customFormat="1" ht="12.75" customHeight="1">
      <c r="A6643" s="19"/>
    </row>
    <row r="6644" spans="1:1" customFormat="1" ht="12.75" customHeight="1">
      <c r="A6644" s="19"/>
    </row>
    <row r="6645" spans="1:1" customFormat="1" ht="12.75" customHeight="1">
      <c r="A6645" s="19"/>
    </row>
    <row r="6646" spans="1:1" customFormat="1" ht="12.75" customHeight="1">
      <c r="A6646" s="19"/>
    </row>
    <row r="6647" spans="1:1" customFormat="1" ht="12.75" customHeight="1">
      <c r="A6647" s="19"/>
    </row>
    <row r="6648" spans="1:1" customFormat="1" ht="12.75" customHeight="1">
      <c r="A6648" s="19"/>
    </row>
    <row r="6649" spans="1:1" customFormat="1" ht="12.75" customHeight="1">
      <c r="A6649" s="19"/>
    </row>
    <row r="6650" spans="1:1" customFormat="1" ht="12.75" customHeight="1">
      <c r="A6650" s="19"/>
    </row>
    <row r="6651" spans="1:1" customFormat="1" ht="12.75" customHeight="1">
      <c r="A6651" s="19"/>
    </row>
    <row r="6652" spans="1:1" customFormat="1" ht="12.75" customHeight="1">
      <c r="A6652" s="19"/>
    </row>
    <row r="6653" spans="1:1" customFormat="1" ht="12.75" customHeight="1">
      <c r="A6653" s="19"/>
    </row>
    <row r="6654" spans="1:1" customFormat="1" ht="12.75" customHeight="1">
      <c r="A6654" s="19"/>
    </row>
    <row r="6655" spans="1:1" customFormat="1" ht="12.75" customHeight="1">
      <c r="A6655" s="19"/>
    </row>
    <row r="6656" spans="1:1" customFormat="1" ht="12.75" customHeight="1">
      <c r="A6656" s="19"/>
    </row>
    <row r="6657" spans="1:1" customFormat="1" ht="12.75" customHeight="1">
      <c r="A6657" s="19"/>
    </row>
    <row r="6658" spans="1:1" customFormat="1" ht="12.75" customHeight="1">
      <c r="A6658" s="19"/>
    </row>
    <row r="6659" spans="1:1" customFormat="1" ht="12.75" customHeight="1">
      <c r="A6659" s="19"/>
    </row>
    <row r="6660" spans="1:1" customFormat="1" ht="12.75" customHeight="1">
      <c r="A6660" s="19"/>
    </row>
    <row r="6661" spans="1:1" customFormat="1" ht="12.75" customHeight="1">
      <c r="A6661" s="19"/>
    </row>
    <row r="6662" spans="1:1" customFormat="1" ht="12.75" customHeight="1">
      <c r="A6662" s="19"/>
    </row>
    <row r="6663" spans="1:1" customFormat="1" ht="12.75" customHeight="1">
      <c r="A6663" s="19"/>
    </row>
    <row r="6664" spans="1:1" customFormat="1" ht="12.75" customHeight="1">
      <c r="A6664" s="19"/>
    </row>
    <row r="6665" spans="1:1" customFormat="1" ht="12.75" customHeight="1">
      <c r="A6665" s="19"/>
    </row>
    <row r="6666" spans="1:1" customFormat="1" ht="12.75" customHeight="1">
      <c r="A6666" s="19"/>
    </row>
    <row r="6667" spans="1:1" customFormat="1" ht="12.75" customHeight="1">
      <c r="A6667" s="19"/>
    </row>
    <row r="6668" spans="1:1" customFormat="1" ht="12.75" customHeight="1">
      <c r="A6668" s="19"/>
    </row>
    <row r="6669" spans="1:1" customFormat="1" ht="12.75" customHeight="1">
      <c r="A6669" s="19"/>
    </row>
    <row r="6670" spans="1:1" customFormat="1" ht="12.75" customHeight="1">
      <c r="A6670" s="19"/>
    </row>
    <row r="6671" spans="1:1" customFormat="1" ht="12.75" customHeight="1">
      <c r="A6671" s="19"/>
    </row>
    <row r="6672" spans="1:1" customFormat="1" ht="12.75" customHeight="1">
      <c r="A6672" s="19"/>
    </row>
    <row r="6673" spans="1:1" customFormat="1" ht="12.75" customHeight="1">
      <c r="A6673" s="19"/>
    </row>
    <row r="6674" spans="1:1" customFormat="1" ht="12.75" customHeight="1">
      <c r="A6674" s="19"/>
    </row>
    <row r="6675" spans="1:1" customFormat="1" ht="12.75" customHeight="1">
      <c r="A6675" s="19"/>
    </row>
    <row r="6676" spans="1:1" customFormat="1" ht="12.75" customHeight="1">
      <c r="A6676" s="19"/>
    </row>
    <row r="6677" spans="1:1" customFormat="1" ht="12.75" customHeight="1">
      <c r="A6677" s="19"/>
    </row>
    <row r="6678" spans="1:1" customFormat="1" ht="12.75" customHeight="1">
      <c r="A6678" s="19"/>
    </row>
    <row r="6679" spans="1:1" customFormat="1" ht="12.75" customHeight="1">
      <c r="A6679" s="19"/>
    </row>
    <row r="6680" spans="1:1" customFormat="1" ht="12.75" customHeight="1">
      <c r="A6680" s="19"/>
    </row>
    <row r="6681" spans="1:1" customFormat="1" ht="12.75" customHeight="1">
      <c r="A6681" s="19"/>
    </row>
    <row r="6682" spans="1:1" customFormat="1" ht="12.75" customHeight="1">
      <c r="A6682" s="19"/>
    </row>
    <row r="6683" spans="1:1" customFormat="1" ht="12.75" customHeight="1">
      <c r="A6683" s="19"/>
    </row>
    <row r="6684" spans="1:1" customFormat="1" ht="12.75" customHeight="1">
      <c r="A6684" s="19"/>
    </row>
    <row r="6685" spans="1:1" customFormat="1" ht="12.75" customHeight="1">
      <c r="A6685" s="19"/>
    </row>
    <row r="6686" spans="1:1" customFormat="1" ht="12.75" customHeight="1">
      <c r="A6686" s="19"/>
    </row>
    <row r="6687" spans="1:1" customFormat="1" ht="12.75" customHeight="1">
      <c r="A6687" s="19"/>
    </row>
    <row r="6688" spans="1:1" customFormat="1" ht="12.75" customHeight="1">
      <c r="A6688" s="19"/>
    </row>
    <row r="6689" spans="1:1" customFormat="1" ht="12.75" customHeight="1">
      <c r="A6689" s="19"/>
    </row>
    <row r="6690" spans="1:1" customFormat="1" ht="12.75" customHeight="1">
      <c r="A6690" s="19"/>
    </row>
    <row r="6691" spans="1:1" customFormat="1" ht="12.75" customHeight="1">
      <c r="A6691" s="19"/>
    </row>
    <row r="6692" spans="1:1" customFormat="1" ht="12.75" customHeight="1">
      <c r="A6692" s="19"/>
    </row>
    <row r="6693" spans="1:1" customFormat="1" ht="12.75" customHeight="1">
      <c r="A6693" s="19"/>
    </row>
    <row r="6694" spans="1:1" customFormat="1" ht="12.75" customHeight="1">
      <c r="A6694" s="19"/>
    </row>
    <row r="6695" spans="1:1" customFormat="1" ht="12.75" customHeight="1">
      <c r="A6695" s="19"/>
    </row>
    <row r="6696" spans="1:1" customFormat="1" ht="12.75" customHeight="1">
      <c r="A6696" s="19"/>
    </row>
    <row r="6697" spans="1:1" customFormat="1" ht="12.75" customHeight="1">
      <c r="A6697" s="19"/>
    </row>
    <row r="6698" spans="1:1" customFormat="1" ht="12.75" customHeight="1">
      <c r="A6698" s="19"/>
    </row>
    <row r="6699" spans="1:1" customFormat="1" ht="12.75" customHeight="1">
      <c r="A6699" s="19"/>
    </row>
    <row r="6700" spans="1:1" customFormat="1" ht="12.75" customHeight="1">
      <c r="A6700" s="19"/>
    </row>
    <row r="6701" spans="1:1" customFormat="1" ht="12.75" customHeight="1">
      <c r="A6701" s="19"/>
    </row>
    <row r="6702" spans="1:1" customFormat="1" ht="12.75" customHeight="1">
      <c r="A6702" s="19"/>
    </row>
    <row r="6703" spans="1:1" customFormat="1" ht="12.75" customHeight="1">
      <c r="A6703" s="19"/>
    </row>
    <row r="6704" spans="1:1" customFormat="1" ht="12.75" customHeight="1">
      <c r="A6704" s="19"/>
    </row>
    <row r="6705" spans="1:1" customFormat="1" ht="12.75" customHeight="1">
      <c r="A6705" s="19"/>
    </row>
    <row r="6706" spans="1:1" customFormat="1" ht="12.75" customHeight="1">
      <c r="A6706" s="19"/>
    </row>
    <row r="6707" spans="1:1" customFormat="1" ht="12.75" customHeight="1">
      <c r="A6707" s="19"/>
    </row>
    <row r="6708" spans="1:1" customFormat="1" ht="12.75" customHeight="1">
      <c r="A6708" s="19"/>
    </row>
    <row r="6709" spans="1:1" customFormat="1" ht="12.75" customHeight="1">
      <c r="A6709" s="19"/>
    </row>
    <row r="6710" spans="1:1" customFormat="1" ht="12.75" customHeight="1">
      <c r="A6710" s="19"/>
    </row>
    <row r="6711" spans="1:1" customFormat="1" ht="12.75" customHeight="1">
      <c r="A6711" s="19"/>
    </row>
    <row r="6712" spans="1:1" customFormat="1" ht="12.75" customHeight="1">
      <c r="A6712" s="19"/>
    </row>
    <row r="6713" spans="1:1" customFormat="1" ht="12.75" customHeight="1">
      <c r="A6713" s="19"/>
    </row>
    <row r="6714" spans="1:1" customFormat="1" ht="12.75" customHeight="1">
      <c r="A6714" s="19"/>
    </row>
    <row r="6715" spans="1:1" customFormat="1" ht="12.75" customHeight="1">
      <c r="A6715" s="19"/>
    </row>
    <row r="6716" spans="1:1" customFormat="1" ht="12.75" customHeight="1">
      <c r="A6716" s="19"/>
    </row>
    <row r="6717" spans="1:1" customFormat="1" ht="12.75" customHeight="1">
      <c r="A6717" s="19"/>
    </row>
    <row r="6718" spans="1:1" customFormat="1" ht="12.75" customHeight="1">
      <c r="A6718" s="19"/>
    </row>
    <row r="6719" spans="1:1" customFormat="1" ht="12.75" customHeight="1">
      <c r="A6719" s="19"/>
    </row>
    <row r="6720" spans="1:1" customFormat="1" ht="12.75" customHeight="1">
      <c r="A6720" s="19"/>
    </row>
    <row r="6721" spans="1:1" customFormat="1" ht="12.75" customHeight="1">
      <c r="A6721" s="19"/>
    </row>
    <row r="6722" spans="1:1" customFormat="1" ht="12.75" customHeight="1">
      <c r="A6722" s="19"/>
    </row>
    <row r="6723" spans="1:1" customFormat="1" ht="12.75" customHeight="1">
      <c r="A6723" s="19"/>
    </row>
    <row r="6724" spans="1:1" customFormat="1" ht="12.75" customHeight="1">
      <c r="A6724" s="19"/>
    </row>
    <row r="6725" spans="1:1" customFormat="1" ht="12.75" customHeight="1">
      <c r="A6725" s="19"/>
    </row>
    <row r="6726" spans="1:1" customFormat="1" ht="12.75" customHeight="1">
      <c r="A6726" s="19"/>
    </row>
    <row r="6727" spans="1:1" customFormat="1" ht="12.75" customHeight="1">
      <c r="A6727" s="19"/>
    </row>
    <row r="6728" spans="1:1" customFormat="1" ht="12.75" customHeight="1">
      <c r="A6728" s="19"/>
    </row>
    <row r="6729" spans="1:1" customFormat="1" ht="12.75" customHeight="1">
      <c r="A6729" s="19"/>
    </row>
    <row r="6730" spans="1:1" customFormat="1" ht="12.75" customHeight="1">
      <c r="A6730" s="19"/>
    </row>
    <row r="6731" spans="1:1" customFormat="1" ht="12.75" customHeight="1">
      <c r="A6731" s="19"/>
    </row>
    <row r="6732" spans="1:1" customFormat="1" ht="12.75" customHeight="1">
      <c r="A6732" s="19"/>
    </row>
    <row r="6733" spans="1:1" customFormat="1" ht="12.75" customHeight="1">
      <c r="A6733" s="19"/>
    </row>
    <row r="6734" spans="1:1" customFormat="1" ht="12.75" customHeight="1">
      <c r="A6734" s="19"/>
    </row>
    <row r="6735" spans="1:1" customFormat="1" ht="12.75" customHeight="1">
      <c r="A6735" s="19"/>
    </row>
    <row r="6736" spans="1:1" customFormat="1" ht="12.75" customHeight="1">
      <c r="A6736" s="19"/>
    </row>
    <row r="6737" spans="1:1" customFormat="1" ht="12.75" customHeight="1">
      <c r="A6737" s="19"/>
    </row>
    <row r="6738" spans="1:1" customFormat="1" ht="12.75" customHeight="1">
      <c r="A6738" s="19"/>
    </row>
    <row r="6739" spans="1:1" customFormat="1" ht="12.75" customHeight="1">
      <c r="A6739" s="19"/>
    </row>
    <row r="6740" spans="1:1" customFormat="1" ht="12.75" customHeight="1">
      <c r="A6740" s="19"/>
    </row>
    <row r="6741" spans="1:1" customFormat="1" ht="12.75" customHeight="1">
      <c r="A6741" s="19"/>
    </row>
    <row r="6742" spans="1:1" customFormat="1" ht="12.75" customHeight="1">
      <c r="A6742" s="19"/>
    </row>
    <row r="6743" spans="1:1" customFormat="1" ht="12.75" customHeight="1">
      <c r="A6743" s="19"/>
    </row>
    <row r="6744" spans="1:1" customFormat="1" ht="12.75" customHeight="1">
      <c r="A6744" s="19"/>
    </row>
    <row r="6745" spans="1:1" customFormat="1" ht="12.75" customHeight="1">
      <c r="A6745" s="19"/>
    </row>
    <row r="6746" spans="1:1" customFormat="1" ht="12.75" customHeight="1">
      <c r="A6746" s="19"/>
    </row>
    <row r="6747" spans="1:1" customFormat="1" ht="12.75" customHeight="1">
      <c r="A6747" s="19"/>
    </row>
    <row r="6748" spans="1:1" customFormat="1" ht="12.75" customHeight="1">
      <c r="A6748" s="19"/>
    </row>
    <row r="6749" spans="1:1" customFormat="1" ht="12.75" customHeight="1">
      <c r="A6749" s="19"/>
    </row>
    <row r="6750" spans="1:1" customFormat="1" ht="12.75" customHeight="1">
      <c r="A6750" s="19"/>
    </row>
    <row r="6751" spans="1:1" customFormat="1" ht="12.75" customHeight="1">
      <c r="A6751" s="19"/>
    </row>
    <row r="6752" spans="1:1" customFormat="1" ht="12.75" customHeight="1">
      <c r="A6752" s="19"/>
    </row>
    <row r="6753" spans="1:1" customFormat="1" ht="12.75" customHeight="1">
      <c r="A6753" s="19"/>
    </row>
    <row r="6754" spans="1:1" customFormat="1" ht="12.75" customHeight="1">
      <c r="A6754" s="19"/>
    </row>
    <row r="6755" spans="1:1" customFormat="1" ht="12.75" customHeight="1">
      <c r="A6755" s="19"/>
    </row>
    <row r="6756" spans="1:1" customFormat="1" ht="12.75" customHeight="1">
      <c r="A6756" s="19"/>
    </row>
    <row r="6757" spans="1:1" customFormat="1" ht="12.75" customHeight="1">
      <c r="A6757" s="19"/>
    </row>
    <row r="6758" spans="1:1" customFormat="1" ht="12.75" customHeight="1">
      <c r="A6758" s="19"/>
    </row>
    <row r="6759" spans="1:1" customFormat="1" ht="12.75" customHeight="1">
      <c r="A6759" s="19"/>
    </row>
    <row r="6760" spans="1:1" customFormat="1" ht="12.75" customHeight="1">
      <c r="A6760" s="19"/>
    </row>
    <row r="6761" spans="1:1" customFormat="1" ht="12.75" customHeight="1">
      <c r="A6761" s="19"/>
    </row>
    <row r="6762" spans="1:1" customFormat="1" ht="12.75" customHeight="1">
      <c r="A6762" s="19"/>
    </row>
    <row r="6763" spans="1:1" customFormat="1" ht="12.75" customHeight="1">
      <c r="A6763" s="19"/>
    </row>
    <row r="6764" spans="1:1" customFormat="1" ht="12.75" customHeight="1">
      <c r="A6764" s="19"/>
    </row>
    <row r="6765" spans="1:1" customFormat="1" ht="12.75" customHeight="1">
      <c r="A6765" s="19"/>
    </row>
    <row r="6766" spans="1:1" customFormat="1" ht="12.75" customHeight="1">
      <c r="A6766" s="19"/>
    </row>
    <row r="6767" spans="1:1" customFormat="1" ht="12.75" customHeight="1">
      <c r="A6767" s="19"/>
    </row>
    <row r="6768" spans="1:1" customFormat="1" ht="12.75" customHeight="1">
      <c r="A6768" s="19"/>
    </row>
    <row r="6769" spans="1:1" customFormat="1" ht="12.75" customHeight="1">
      <c r="A6769" s="19"/>
    </row>
    <row r="6770" spans="1:1" customFormat="1" ht="12.75" customHeight="1">
      <c r="A6770" s="19"/>
    </row>
    <row r="6771" spans="1:1" customFormat="1" ht="12.75" customHeight="1">
      <c r="A6771" s="19"/>
    </row>
    <row r="6772" spans="1:1" customFormat="1" ht="12.75" customHeight="1">
      <c r="A6772" s="19"/>
    </row>
    <row r="6773" spans="1:1" customFormat="1" ht="12.75" customHeight="1">
      <c r="A6773" s="19"/>
    </row>
    <row r="6774" spans="1:1" customFormat="1" ht="12.75" customHeight="1">
      <c r="A6774" s="19"/>
    </row>
    <row r="6775" spans="1:1" customFormat="1" ht="12.75" customHeight="1">
      <c r="A6775" s="19"/>
    </row>
    <row r="6776" spans="1:1" customFormat="1" ht="12.75" customHeight="1">
      <c r="A6776" s="19"/>
    </row>
    <row r="6777" spans="1:1" customFormat="1" ht="12.75" customHeight="1">
      <c r="A6777" s="19"/>
    </row>
    <row r="6778" spans="1:1" customFormat="1" ht="12.75" customHeight="1">
      <c r="A6778" s="19"/>
    </row>
    <row r="6779" spans="1:1" customFormat="1" ht="12.75" customHeight="1">
      <c r="A6779" s="19"/>
    </row>
    <row r="6780" spans="1:1" customFormat="1" ht="12.75" customHeight="1">
      <c r="A6780" s="19"/>
    </row>
    <row r="6781" spans="1:1" customFormat="1" ht="12.75" customHeight="1">
      <c r="A6781" s="19"/>
    </row>
    <row r="6782" spans="1:1" customFormat="1" ht="12.75" customHeight="1">
      <c r="A6782" s="19"/>
    </row>
    <row r="6783" spans="1:1" customFormat="1" ht="12.75" customHeight="1">
      <c r="A6783" s="19"/>
    </row>
    <row r="6784" spans="1:1" customFormat="1" ht="12.75" customHeight="1">
      <c r="A6784" s="19"/>
    </row>
    <row r="6785" spans="1:1" customFormat="1" ht="12.75" customHeight="1">
      <c r="A6785" s="19"/>
    </row>
    <row r="6786" spans="1:1" customFormat="1" ht="12.75" customHeight="1">
      <c r="A6786" s="19"/>
    </row>
    <row r="6787" spans="1:1" customFormat="1" ht="12.75" customHeight="1">
      <c r="A6787" s="19"/>
    </row>
    <row r="6788" spans="1:1" customFormat="1" ht="12.75" customHeight="1">
      <c r="A6788" s="19"/>
    </row>
    <row r="6789" spans="1:1" customFormat="1" ht="12.75" customHeight="1">
      <c r="A6789" s="19"/>
    </row>
    <row r="6790" spans="1:1" customFormat="1" ht="12.75" customHeight="1">
      <c r="A6790" s="19"/>
    </row>
    <row r="6791" spans="1:1" customFormat="1" ht="12.75" customHeight="1">
      <c r="A6791" s="19"/>
    </row>
    <row r="6792" spans="1:1" customFormat="1" ht="12.75" customHeight="1">
      <c r="A6792" s="19"/>
    </row>
    <row r="6793" spans="1:1" customFormat="1" ht="12.75" customHeight="1">
      <c r="A6793" s="19"/>
    </row>
    <row r="6794" spans="1:1" customFormat="1" ht="12.75" customHeight="1">
      <c r="A6794" s="19"/>
    </row>
    <row r="6795" spans="1:1" customFormat="1" ht="12.75" customHeight="1">
      <c r="A6795" s="19"/>
    </row>
    <row r="6796" spans="1:1" customFormat="1" ht="12.75" customHeight="1">
      <c r="A6796" s="19"/>
    </row>
    <row r="6797" spans="1:1" customFormat="1" ht="12.75" customHeight="1">
      <c r="A6797" s="19"/>
    </row>
    <row r="6798" spans="1:1" customFormat="1" ht="12.75" customHeight="1">
      <c r="A6798" s="19"/>
    </row>
    <row r="6799" spans="1:1" customFormat="1" ht="12.75" customHeight="1">
      <c r="A6799" s="19"/>
    </row>
    <row r="6800" spans="1:1" customFormat="1" ht="12.75" customHeight="1">
      <c r="A6800" s="19"/>
    </row>
    <row r="6801" spans="1:1" customFormat="1" ht="12.75" customHeight="1">
      <c r="A6801" s="19"/>
    </row>
    <row r="6802" spans="1:1" customFormat="1" ht="12.75" customHeight="1">
      <c r="A6802" s="19"/>
    </row>
    <row r="6803" spans="1:1" customFormat="1" ht="12.75" customHeight="1">
      <c r="A6803" s="19"/>
    </row>
    <row r="6804" spans="1:1" customFormat="1" ht="12.75" customHeight="1">
      <c r="A6804" s="19"/>
    </row>
    <row r="6805" spans="1:1" customFormat="1" ht="12.75" customHeight="1">
      <c r="A6805" s="19"/>
    </row>
    <row r="6806" spans="1:1" customFormat="1" ht="12.75" customHeight="1">
      <c r="A6806" s="19"/>
    </row>
    <row r="6807" spans="1:1" customFormat="1" ht="12.75" customHeight="1">
      <c r="A6807" s="19"/>
    </row>
    <row r="6808" spans="1:1" customFormat="1" ht="12.75" customHeight="1">
      <c r="A6808" s="19"/>
    </row>
    <row r="6809" spans="1:1" customFormat="1" ht="12.75" customHeight="1">
      <c r="A6809" s="19"/>
    </row>
    <row r="6810" spans="1:1" customFormat="1" ht="12.75" customHeight="1">
      <c r="A6810" s="19"/>
    </row>
    <row r="6811" spans="1:1" customFormat="1" ht="12.75" customHeight="1">
      <c r="A6811" s="19"/>
    </row>
    <row r="6812" spans="1:1" customFormat="1" ht="12.75" customHeight="1">
      <c r="A6812" s="19"/>
    </row>
    <row r="6813" spans="1:1" customFormat="1" ht="12.75" customHeight="1">
      <c r="A6813" s="19"/>
    </row>
    <row r="6814" spans="1:1" customFormat="1" ht="12.75" customHeight="1">
      <c r="A6814" s="19"/>
    </row>
    <row r="6815" spans="1:1" customFormat="1" ht="12.75" customHeight="1">
      <c r="A6815" s="19"/>
    </row>
    <row r="6816" spans="1:1" customFormat="1" ht="12.75" customHeight="1">
      <c r="A6816" s="19"/>
    </row>
    <row r="6817" spans="1:1" customFormat="1" ht="12.75" customHeight="1">
      <c r="A6817" s="19"/>
    </row>
    <row r="6818" spans="1:1" customFormat="1" ht="12.75" customHeight="1">
      <c r="A6818" s="19"/>
    </row>
    <row r="6819" spans="1:1" customFormat="1" ht="12.75" customHeight="1">
      <c r="A6819" s="19"/>
    </row>
    <row r="6820" spans="1:1" customFormat="1" ht="12.75" customHeight="1">
      <c r="A6820" s="19"/>
    </row>
    <row r="6821" spans="1:1" customFormat="1" ht="12.75" customHeight="1">
      <c r="A6821" s="19"/>
    </row>
    <row r="6822" spans="1:1" customFormat="1" ht="12.75" customHeight="1">
      <c r="A6822" s="19"/>
    </row>
    <row r="6823" spans="1:1" customFormat="1" ht="12.75" customHeight="1">
      <c r="A6823" s="19"/>
    </row>
    <row r="6824" spans="1:1" customFormat="1" ht="12.75" customHeight="1">
      <c r="A6824" s="19"/>
    </row>
    <row r="6825" spans="1:1" customFormat="1" ht="12.75" customHeight="1">
      <c r="A6825" s="19"/>
    </row>
    <row r="6826" spans="1:1" customFormat="1" ht="12.75" customHeight="1">
      <c r="A6826" s="19"/>
    </row>
    <row r="6827" spans="1:1" customFormat="1" ht="12.75" customHeight="1">
      <c r="A6827" s="19"/>
    </row>
    <row r="6828" spans="1:1" customFormat="1" ht="12.75" customHeight="1">
      <c r="A6828" s="19"/>
    </row>
    <row r="6829" spans="1:1" customFormat="1" ht="12.75" customHeight="1">
      <c r="A6829" s="19"/>
    </row>
    <row r="6830" spans="1:1" customFormat="1" ht="12.75" customHeight="1">
      <c r="A6830" s="19"/>
    </row>
    <row r="6831" spans="1:1" customFormat="1" ht="12.75" customHeight="1">
      <c r="A6831" s="19"/>
    </row>
    <row r="6832" spans="1:1" customFormat="1" ht="12.75" customHeight="1">
      <c r="A6832" s="19"/>
    </row>
    <row r="6833" spans="1:1" customFormat="1" ht="12.75" customHeight="1">
      <c r="A6833" s="19"/>
    </row>
    <row r="6834" spans="1:1" customFormat="1" ht="12.75" customHeight="1">
      <c r="A6834" s="19"/>
    </row>
    <row r="6835" spans="1:1" customFormat="1" ht="12.75" customHeight="1">
      <c r="A6835" s="19"/>
    </row>
    <row r="6836" spans="1:1" customFormat="1" ht="12.75" customHeight="1">
      <c r="A6836" s="19"/>
    </row>
    <row r="6837" spans="1:1" customFormat="1" ht="12.75" customHeight="1">
      <c r="A6837" s="19"/>
    </row>
    <row r="6838" spans="1:1" customFormat="1" ht="12.75" customHeight="1">
      <c r="A6838" s="19"/>
    </row>
    <row r="6839" spans="1:1" customFormat="1" ht="12.75" customHeight="1">
      <c r="A6839" s="19"/>
    </row>
    <row r="6840" spans="1:1" customFormat="1" ht="12.75" customHeight="1">
      <c r="A6840" s="19"/>
    </row>
    <row r="6841" spans="1:1" customFormat="1" ht="12.75" customHeight="1">
      <c r="A6841" s="19"/>
    </row>
    <row r="6842" spans="1:1" customFormat="1" ht="12.75" customHeight="1">
      <c r="A6842" s="19"/>
    </row>
    <row r="6843" spans="1:1" customFormat="1" ht="12.75" customHeight="1">
      <c r="A6843" s="19"/>
    </row>
    <row r="6844" spans="1:1" customFormat="1" ht="12.75" customHeight="1">
      <c r="A6844" s="19"/>
    </row>
    <row r="6845" spans="1:1" customFormat="1" ht="12.75" customHeight="1">
      <c r="A6845" s="19"/>
    </row>
    <row r="6846" spans="1:1" customFormat="1" ht="12.75" customHeight="1">
      <c r="A6846" s="19"/>
    </row>
    <row r="6847" spans="1:1" customFormat="1" ht="12.75" customHeight="1">
      <c r="A6847" s="19"/>
    </row>
    <row r="6848" spans="1:1" customFormat="1" ht="12.75" customHeight="1">
      <c r="A6848" s="19"/>
    </row>
    <row r="6849" spans="1:1" customFormat="1" ht="12.75" customHeight="1">
      <c r="A6849" s="19"/>
    </row>
    <row r="6850" spans="1:1" customFormat="1" ht="12.75" customHeight="1">
      <c r="A6850" s="19"/>
    </row>
    <row r="6851" spans="1:1" customFormat="1" ht="12.75" customHeight="1">
      <c r="A6851" s="19"/>
    </row>
    <row r="6852" spans="1:1" customFormat="1" ht="12.75" customHeight="1">
      <c r="A6852" s="19"/>
    </row>
    <row r="6853" spans="1:1" customFormat="1" ht="12.75" customHeight="1">
      <c r="A6853" s="19"/>
    </row>
    <row r="6854" spans="1:1" customFormat="1" ht="12.75" customHeight="1">
      <c r="A6854" s="19"/>
    </row>
    <row r="6855" spans="1:1" customFormat="1" ht="12.75" customHeight="1">
      <c r="A6855" s="19"/>
    </row>
    <row r="6856" spans="1:1" customFormat="1" ht="12.75" customHeight="1">
      <c r="A6856" s="19"/>
    </row>
    <row r="6857" spans="1:1" customFormat="1" ht="12.75" customHeight="1">
      <c r="A6857" s="19"/>
    </row>
    <row r="6858" spans="1:1" customFormat="1" ht="12.75" customHeight="1">
      <c r="A6858" s="19"/>
    </row>
    <row r="6859" spans="1:1" customFormat="1" ht="12.75" customHeight="1">
      <c r="A6859" s="19"/>
    </row>
    <row r="6860" spans="1:1" customFormat="1" ht="12.75" customHeight="1">
      <c r="A6860" s="19"/>
    </row>
    <row r="6861" spans="1:1" customFormat="1" ht="12.75" customHeight="1">
      <c r="A6861" s="19"/>
    </row>
    <row r="6862" spans="1:1" customFormat="1" ht="12.75" customHeight="1">
      <c r="A6862" s="19"/>
    </row>
    <row r="6863" spans="1:1" customFormat="1" ht="12.75" customHeight="1">
      <c r="A6863" s="19"/>
    </row>
    <row r="6864" spans="1:1" customFormat="1" ht="12.75" customHeight="1">
      <c r="A6864" s="19"/>
    </row>
    <row r="6865" spans="1:1" customFormat="1" ht="12.75" customHeight="1">
      <c r="A6865" s="19"/>
    </row>
    <row r="6866" spans="1:1" customFormat="1" ht="12.75" customHeight="1">
      <c r="A6866" s="19"/>
    </row>
    <row r="6867" spans="1:1" customFormat="1" ht="12.75" customHeight="1">
      <c r="A6867" s="19"/>
    </row>
    <row r="6868" spans="1:1" customFormat="1" ht="12.75" customHeight="1">
      <c r="A6868" s="19"/>
    </row>
    <row r="6869" spans="1:1" customFormat="1" ht="12.75" customHeight="1">
      <c r="A6869" s="19"/>
    </row>
    <row r="6870" spans="1:1" customFormat="1" ht="12.75" customHeight="1">
      <c r="A6870" s="19"/>
    </row>
    <row r="6871" spans="1:1" customFormat="1" ht="12.75" customHeight="1">
      <c r="A6871" s="19"/>
    </row>
    <row r="6872" spans="1:1" customFormat="1" ht="12.75" customHeight="1">
      <c r="A6872" s="19"/>
    </row>
    <row r="6873" spans="1:1" customFormat="1" ht="12.75" customHeight="1">
      <c r="A6873" s="19"/>
    </row>
    <row r="6874" spans="1:1" customFormat="1" ht="12.75" customHeight="1">
      <c r="A6874" s="19"/>
    </row>
    <row r="6875" spans="1:1" customFormat="1" ht="12.75" customHeight="1">
      <c r="A6875" s="19"/>
    </row>
    <row r="6876" spans="1:1" customFormat="1" ht="12.75" customHeight="1">
      <c r="A6876" s="19"/>
    </row>
    <row r="6877" spans="1:1" customFormat="1" ht="12.75" customHeight="1">
      <c r="A6877" s="19"/>
    </row>
    <row r="6878" spans="1:1" customFormat="1" ht="12.75" customHeight="1">
      <c r="A6878" s="19"/>
    </row>
    <row r="6879" spans="1:1" customFormat="1" ht="12.75" customHeight="1">
      <c r="A6879" s="19"/>
    </row>
    <row r="6880" spans="1:1" customFormat="1" ht="12.75" customHeight="1">
      <c r="A6880" s="19"/>
    </row>
    <row r="6881" spans="1:1" customFormat="1" ht="12.75" customHeight="1">
      <c r="A6881" s="19"/>
    </row>
    <row r="6882" spans="1:1" customFormat="1" ht="12.75" customHeight="1">
      <c r="A6882" s="19"/>
    </row>
    <row r="6883" spans="1:1" customFormat="1" ht="12.75" customHeight="1">
      <c r="A6883" s="19"/>
    </row>
    <row r="6884" spans="1:1" customFormat="1" ht="12.75" customHeight="1">
      <c r="A6884" s="19"/>
    </row>
    <row r="6885" spans="1:1" customFormat="1" ht="12.75" customHeight="1">
      <c r="A6885" s="19"/>
    </row>
    <row r="6886" spans="1:1" customFormat="1" ht="12.75" customHeight="1">
      <c r="A6886" s="19"/>
    </row>
    <row r="6887" spans="1:1" customFormat="1" ht="12.75" customHeight="1">
      <c r="A6887" s="19"/>
    </row>
    <row r="6888" spans="1:1" customFormat="1" ht="12.75" customHeight="1">
      <c r="A6888" s="19"/>
    </row>
    <row r="6889" spans="1:1" customFormat="1" ht="12.75" customHeight="1">
      <c r="A6889" s="19"/>
    </row>
    <row r="6890" spans="1:1" customFormat="1" ht="12.75" customHeight="1">
      <c r="A6890" s="19"/>
    </row>
    <row r="6891" spans="1:1" customFormat="1" ht="12.75" customHeight="1">
      <c r="A6891" s="19"/>
    </row>
    <row r="6892" spans="1:1" customFormat="1" ht="12.75" customHeight="1">
      <c r="A6892" s="19"/>
    </row>
    <row r="6893" spans="1:1" customFormat="1" ht="12.75" customHeight="1">
      <c r="A6893" s="19"/>
    </row>
    <row r="6894" spans="1:1" customFormat="1" ht="12.75" customHeight="1">
      <c r="A6894" s="19"/>
    </row>
    <row r="6895" spans="1:1" customFormat="1" ht="12.75" customHeight="1">
      <c r="A6895" s="19"/>
    </row>
    <row r="6896" spans="1:1" customFormat="1" ht="12.75" customHeight="1">
      <c r="A6896" s="19"/>
    </row>
    <row r="6897" spans="1:1" customFormat="1" ht="12.75" customHeight="1">
      <c r="A6897" s="19"/>
    </row>
    <row r="6898" spans="1:1" customFormat="1" ht="12.75" customHeight="1">
      <c r="A6898" s="19"/>
    </row>
    <row r="6899" spans="1:1" customFormat="1" ht="12.75" customHeight="1">
      <c r="A6899" s="19"/>
    </row>
    <row r="6900" spans="1:1" customFormat="1" ht="12.75" customHeight="1">
      <c r="A6900" s="19"/>
    </row>
    <row r="6901" spans="1:1" customFormat="1" ht="12.75" customHeight="1">
      <c r="A6901" s="19"/>
    </row>
    <row r="6902" spans="1:1" customFormat="1" ht="12.75" customHeight="1">
      <c r="A6902" s="19"/>
    </row>
    <row r="6903" spans="1:1" customFormat="1" ht="12.75" customHeight="1">
      <c r="A6903" s="19"/>
    </row>
    <row r="6904" spans="1:1" customFormat="1" ht="12.75" customHeight="1">
      <c r="A6904" s="19"/>
    </row>
    <row r="6905" spans="1:1" customFormat="1" ht="12.75" customHeight="1">
      <c r="A6905" s="19"/>
    </row>
    <row r="6906" spans="1:1" customFormat="1" ht="12.75" customHeight="1">
      <c r="A6906" s="19"/>
    </row>
    <row r="6907" spans="1:1" customFormat="1" ht="12.75" customHeight="1">
      <c r="A6907" s="19"/>
    </row>
    <row r="6908" spans="1:1" customFormat="1" ht="12.75" customHeight="1">
      <c r="A6908" s="19"/>
    </row>
    <row r="6909" spans="1:1" customFormat="1" ht="12.75" customHeight="1">
      <c r="A6909" s="19"/>
    </row>
    <row r="6910" spans="1:1" customFormat="1" ht="12.75" customHeight="1">
      <c r="A6910" s="19"/>
    </row>
    <row r="6911" spans="1:1" customFormat="1" ht="12.75" customHeight="1">
      <c r="A6911" s="19"/>
    </row>
    <row r="6912" spans="1:1" customFormat="1" ht="12.75" customHeight="1">
      <c r="A6912" s="19"/>
    </row>
    <row r="6913" spans="1:1" customFormat="1" ht="12.75" customHeight="1">
      <c r="A6913" s="19"/>
    </row>
    <row r="6914" spans="1:1" customFormat="1" ht="12.75" customHeight="1">
      <c r="A6914" s="19"/>
    </row>
    <row r="6915" spans="1:1" customFormat="1" ht="12.75" customHeight="1">
      <c r="A6915" s="19"/>
    </row>
    <row r="6916" spans="1:1" customFormat="1" ht="12.75" customHeight="1">
      <c r="A6916" s="19"/>
    </row>
    <row r="6917" spans="1:1" customFormat="1" ht="12.75" customHeight="1">
      <c r="A6917" s="19"/>
    </row>
    <row r="6918" spans="1:1" customFormat="1" ht="12.75" customHeight="1">
      <c r="A6918" s="19"/>
    </row>
    <row r="6919" spans="1:1" customFormat="1" ht="12.75" customHeight="1">
      <c r="A6919" s="19"/>
    </row>
    <row r="6920" spans="1:1" customFormat="1" ht="12.75" customHeight="1">
      <c r="A6920" s="19"/>
    </row>
    <row r="6921" spans="1:1" customFormat="1" ht="12.75" customHeight="1">
      <c r="A6921" s="19"/>
    </row>
    <row r="6922" spans="1:1" customFormat="1" ht="12.75" customHeight="1">
      <c r="A6922" s="19"/>
    </row>
    <row r="6923" spans="1:1" customFormat="1" ht="12.75" customHeight="1">
      <c r="A6923" s="19"/>
    </row>
    <row r="6924" spans="1:1" customFormat="1" ht="12.75" customHeight="1">
      <c r="A6924" s="19"/>
    </row>
    <row r="6925" spans="1:1" customFormat="1" ht="12.75" customHeight="1">
      <c r="A6925" s="19"/>
    </row>
    <row r="6926" spans="1:1" customFormat="1" ht="12.75" customHeight="1">
      <c r="A6926" s="19"/>
    </row>
    <row r="6927" spans="1:1" customFormat="1" ht="12.75" customHeight="1">
      <c r="A6927" s="19"/>
    </row>
    <row r="6928" spans="1:1" customFormat="1" ht="12.75" customHeight="1">
      <c r="A6928" s="19"/>
    </row>
    <row r="6929" spans="1:1" customFormat="1" ht="12.75" customHeight="1">
      <c r="A6929" s="19"/>
    </row>
    <row r="6930" spans="1:1" customFormat="1" ht="12.75" customHeight="1">
      <c r="A6930" s="19"/>
    </row>
    <row r="6931" spans="1:1" customFormat="1" ht="12.75" customHeight="1">
      <c r="A6931" s="19"/>
    </row>
    <row r="6932" spans="1:1" customFormat="1" ht="12.75" customHeight="1">
      <c r="A6932" s="19"/>
    </row>
    <row r="6933" spans="1:1" customFormat="1" ht="12.75" customHeight="1">
      <c r="A6933" s="19"/>
    </row>
    <row r="6934" spans="1:1" customFormat="1" ht="12.75" customHeight="1">
      <c r="A6934" s="19"/>
    </row>
    <row r="6935" spans="1:1" customFormat="1" ht="12.75" customHeight="1">
      <c r="A6935" s="19"/>
    </row>
    <row r="6936" spans="1:1" customFormat="1" ht="12.75" customHeight="1">
      <c r="A6936" s="19"/>
    </row>
    <row r="6937" spans="1:1" customFormat="1" ht="12.75" customHeight="1">
      <c r="A6937" s="19"/>
    </row>
    <row r="6938" spans="1:1" customFormat="1" ht="12.75" customHeight="1">
      <c r="A6938" s="19"/>
    </row>
    <row r="6939" spans="1:1" customFormat="1" ht="12.75" customHeight="1">
      <c r="A6939" s="19"/>
    </row>
    <row r="6940" spans="1:1" customFormat="1" ht="12.75" customHeight="1">
      <c r="A6940" s="19"/>
    </row>
    <row r="6941" spans="1:1" customFormat="1" ht="12.75" customHeight="1">
      <c r="A6941" s="19"/>
    </row>
    <row r="6942" spans="1:1" customFormat="1" ht="12.75" customHeight="1">
      <c r="A6942" s="19"/>
    </row>
    <row r="6943" spans="1:1" customFormat="1" ht="12.75" customHeight="1">
      <c r="A6943" s="19"/>
    </row>
    <row r="6944" spans="1:1" customFormat="1" ht="12.75" customHeight="1">
      <c r="A6944" s="19"/>
    </row>
    <row r="6945" spans="1:1" customFormat="1" ht="12.75" customHeight="1">
      <c r="A6945" s="19"/>
    </row>
    <row r="6946" spans="1:1" customFormat="1" ht="12.75" customHeight="1">
      <c r="A6946" s="19"/>
    </row>
    <row r="6947" spans="1:1" customFormat="1" ht="12.75" customHeight="1">
      <c r="A6947" s="19"/>
    </row>
    <row r="6948" spans="1:1" customFormat="1" ht="12.75" customHeight="1">
      <c r="A6948" s="19"/>
    </row>
    <row r="6949" spans="1:1" customFormat="1" ht="12.75" customHeight="1">
      <c r="A6949" s="19"/>
    </row>
    <row r="6950" spans="1:1" customFormat="1" ht="12.75" customHeight="1">
      <c r="A6950" s="19"/>
    </row>
    <row r="6951" spans="1:1" customFormat="1" ht="12.75" customHeight="1">
      <c r="A6951" s="19"/>
    </row>
    <row r="6952" spans="1:1" customFormat="1" ht="12.75" customHeight="1">
      <c r="A6952" s="19"/>
    </row>
    <row r="6953" spans="1:1" customFormat="1" ht="12.75" customHeight="1">
      <c r="A6953" s="19"/>
    </row>
    <row r="6954" spans="1:1" customFormat="1" ht="12.75" customHeight="1">
      <c r="A6954" s="19"/>
    </row>
    <row r="6955" spans="1:1" customFormat="1" ht="12.75" customHeight="1">
      <c r="A6955" s="19"/>
    </row>
    <row r="6956" spans="1:1" customFormat="1" ht="12.75" customHeight="1">
      <c r="A6956" s="19"/>
    </row>
    <row r="6957" spans="1:1" customFormat="1" ht="12.75" customHeight="1">
      <c r="A6957" s="19"/>
    </row>
    <row r="6958" spans="1:1" customFormat="1" ht="12.75" customHeight="1">
      <c r="A6958" s="19"/>
    </row>
    <row r="6959" spans="1:1" customFormat="1" ht="12.75" customHeight="1">
      <c r="A6959" s="19"/>
    </row>
    <row r="6960" spans="1:1" customFormat="1" ht="12.75" customHeight="1">
      <c r="A6960" s="19"/>
    </row>
    <row r="6961" spans="1:1" customFormat="1" ht="12.75" customHeight="1">
      <c r="A6961" s="19"/>
    </row>
    <row r="6962" spans="1:1" customFormat="1" ht="12.75" customHeight="1">
      <c r="A6962" s="19"/>
    </row>
    <row r="6963" spans="1:1" customFormat="1" ht="12.75" customHeight="1">
      <c r="A6963" s="19"/>
    </row>
    <row r="6964" spans="1:1" customFormat="1" ht="12.75" customHeight="1">
      <c r="A6964" s="19"/>
    </row>
    <row r="6965" spans="1:1" customFormat="1" ht="12.75" customHeight="1">
      <c r="A6965" s="19"/>
    </row>
    <row r="6966" spans="1:1" customFormat="1" ht="12.75" customHeight="1">
      <c r="A6966" s="19"/>
    </row>
    <row r="6967" spans="1:1" customFormat="1" ht="12.75" customHeight="1">
      <c r="A6967" s="19"/>
    </row>
    <row r="6968" spans="1:1" customFormat="1" ht="12.75" customHeight="1">
      <c r="A6968" s="19"/>
    </row>
    <row r="6969" spans="1:1" customFormat="1" ht="12.75" customHeight="1">
      <c r="A6969" s="19"/>
    </row>
    <row r="6970" spans="1:1" customFormat="1" ht="12.75" customHeight="1">
      <c r="A6970" s="19"/>
    </row>
    <row r="6971" spans="1:1" customFormat="1" ht="12.75" customHeight="1">
      <c r="A6971" s="19"/>
    </row>
    <row r="6972" spans="1:1" customFormat="1" ht="12.75" customHeight="1">
      <c r="A6972" s="19"/>
    </row>
    <row r="6973" spans="1:1" customFormat="1" ht="12.75" customHeight="1">
      <c r="A6973" s="19"/>
    </row>
    <row r="6974" spans="1:1" customFormat="1" ht="12.75" customHeight="1">
      <c r="A6974" s="19"/>
    </row>
    <row r="6975" spans="1:1" customFormat="1" ht="12.75" customHeight="1">
      <c r="A6975" s="19"/>
    </row>
    <row r="6976" spans="1:1" customFormat="1" ht="12.75" customHeight="1">
      <c r="A6976" s="19"/>
    </row>
    <row r="6977" spans="1:1" customFormat="1" ht="12.75" customHeight="1">
      <c r="A6977" s="19"/>
    </row>
    <row r="6978" spans="1:1" customFormat="1" ht="12.75" customHeight="1">
      <c r="A6978" s="19"/>
    </row>
    <row r="6979" spans="1:1" customFormat="1" ht="12.75" customHeight="1">
      <c r="A6979" s="19"/>
    </row>
    <row r="6980" spans="1:1" customFormat="1" ht="12.75" customHeight="1">
      <c r="A6980" s="19"/>
    </row>
    <row r="6981" spans="1:1" customFormat="1" ht="12.75" customHeight="1">
      <c r="A6981" s="19"/>
    </row>
    <row r="6982" spans="1:1" customFormat="1" ht="12.75" customHeight="1">
      <c r="A6982" s="19"/>
    </row>
    <row r="6983" spans="1:1" customFormat="1" ht="12.75" customHeight="1">
      <c r="A6983" s="19"/>
    </row>
    <row r="6984" spans="1:1" customFormat="1" ht="12.75" customHeight="1">
      <c r="A6984" s="19"/>
    </row>
    <row r="6985" spans="1:1" customFormat="1" ht="12.75" customHeight="1">
      <c r="A6985" s="19"/>
    </row>
    <row r="6986" spans="1:1" customFormat="1" ht="12.75" customHeight="1">
      <c r="A6986" s="19"/>
    </row>
    <row r="6987" spans="1:1" customFormat="1" ht="12.75" customHeight="1">
      <c r="A6987" s="19"/>
    </row>
    <row r="6988" spans="1:1" customFormat="1" ht="12.75" customHeight="1">
      <c r="A6988" s="19"/>
    </row>
    <row r="6989" spans="1:1" customFormat="1" ht="12.75" customHeight="1">
      <c r="A6989" s="19"/>
    </row>
    <row r="6990" spans="1:1" customFormat="1" ht="12.75" customHeight="1">
      <c r="A6990" s="19"/>
    </row>
    <row r="6991" spans="1:1" customFormat="1" ht="12.75" customHeight="1">
      <c r="A6991" s="19"/>
    </row>
    <row r="6992" spans="1:1" customFormat="1" ht="12.75" customHeight="1">
      <c r="A6992" s="19"/>
    </row>
    <row r="6993" spans="1:1" customFormat="1" ht="12.75" customHeight="1">
      <c r="A6993" s="19"/>
    </row>
    <row r="6994" spans="1:1" customFormat="1" ht="12.75" customHeight="1">
      <c r="A6994" s="19"/>
    </row>
    <row r="6995" spans="1:1" customFormat="1" ht="12.75" customHeight="1">
      <c r="A6995" s="19"/>
    </row>
    <row r="6996" spans="1:1" customFormat="1" ht="12.75" customHeight="1">
      <c r="A6996" s="19"/>
    </row>
    <row r="6997" spans="1:1" customFormat="1" ht="12.75" customHeight="1">
      <c r="A6997" s="19"/>
    </row>
    <row r="6998" spans="1:1" customFormat="1" ht="12.75" customHeight="1">
      <c r="A6998" s="19"/>
    </row>
    <row r="6999" spans="1:1" customFormat="1" ht="12.75" customHeight="1">
      <c r="A6999" s="19"/>
    </row>
    <row r="7000" spans="1:1" customFormat="1" ht="12.75" customHeight="1">
      <c r="A7000" s="19"/>
    </row>
    <row r="7001" spans="1:1" customFormat="1" ht="12.75" customHeight="1">
      <c r="A7001" s="19"/>
    </row>
    <row r="7002" spans="1:1" customFormat="1" ht="12.75" customHeight="1">
      <c r="A7002" s="19"/>
    </row>
    <row r="7003" spans="1:1" customFormat="1" ht="12.75" customHeight="1">
      <c r="A7003" s="19"/>
    </row>
    <row r="7004" spans="1:1" customFormat="1" ht="12.75" customHeight="1">
      <c r="A7004" s="19"/>
    </row>
    <row r="7005" spans="1:1" customFormat="1" ht="12.75" customHeight="1">
      <c r="A7005" s="19"/>
    </row>
    <row r="7006" spans="1:1" customFormat="1" ht="12.75" customHeight="1">
      <c r="A7006" s="19"/>
    </row>
    <row r="7007" spans="1:1" customFormat="1" ht="12.75" customHeight="1">
      <c r="A7007" s="19"/>
    </row>
    <row r="7008" spans="1:1" customFormat="1" ht="12.75" customHeight="1">
      <c r="A7008" s="19"/>
    </row>
    <row r="7009" spans="1:1" customFormat="1" ht="12.75" customHeight="1">
      <c r="A7009" s="19"/>
    </row>
    <row r="7010" spans="1:1" customFormat="1" ht="12.75" customHeight="1">
      <c r="A7010" s="19"/>
    </row>
    <row r="7011" spans="1:1" customFormat="1" ht="12.75" customHeight="1">
      <c r="A7011" s="19"/>
    </row>
    <row r="7012" spans="1:1" customFormat="1" ht="12.75" customHeight="1">
      <c r="A7012" s="19"/>
    </row>
    <row r="7013" spans="1:1" customFormat="1" ht="12.75" customHeight="1">
      <c r="A7013" s="19"/>
    </row>
    <row r="7014" spans="1:1" customFormat="1" ht="12.75" customHeight="1">
      <c r="A7014" s="19"/>
    </row>
    <row r="7015" spans="1:1" customFormat="1" ht="12.75" customHeight="1">
      <c r="A7015" s="19"/>
    </row>
    <row r="7016" spans="1:1" customFormat="1" ht="12.75" customHeight="1">
      <c r="A7016" s="19"/>
    </row>
    <row r="7017" spans="1:1" customFormat="1" ht="12.75" customHeight="1">
      <c r="A7017" s="19"/>
    </row>
    <row r="7018" spans="1:1" customFormat="1" ht="12.75" customHeight="1">
      <c r="A7018" s="19"/>
    </row>
    <row r="7019" spans="1:1" customFormat="1" ht="12.75" customHeight="1">
      <c r="A7019" s="19"/>
    </row>
    <row r="7020" spans="1:1" customFormat="1" ht="12.75" customHeight="1">
      <c r="A7020" s="19"/>
    </row>
    <row r="7021" spans="1:1" customFormat="1" ht="12.75" customHeight="1">
      <c r="A7021" s="19"/>
    </row>
    <row r="7022" spans="1:1" customFormat="1" ht="12.75" customHeight="1">
      <c r="A7022" s="19"/>
    </row>
    <row r="7023" spans="1:1" customFormat="1" ht="12.75" customHeight="1">
      <c r="A7023" s="19"/>
    </row>
    <row r="7024" spans="1:1" customFormat="1" ht="12.75" customHeight="1">
      <c r="A7024" s="19"/>
    </row>
    <row r="7025" spans="1:1" customFormat="1" ht="12.75" customHeight="1">
      <c r="A7025" s="19"/>
    </row>
    <row r="7026" spans="1:1" customFormat="1" ht="12.75" customHeight="1">
      <c r="A7026" s="19"/>
    </row>
    <row r="7027" spans="1:1" customFormat="1" ht="12.75" customHeight="1">
      <c r="A7027" s="19"/>
    </row>
    <row r="7028" spans="1:1" customFormat="1" ht="12.75" customHeight="1">
      <c r="A7028" s="19"/>
    </row>
    <row r="7029" spans="1:1" customFormat="1" ht="12.75" customHeight="1">
      <c r="A7029" s="19"/>
    </row>
    <row r="7030" spans="1:1" customFormat="1" ht="12.75" customHeight="1">
      <c r="A7030" s="19"/>
    </row>
    <row r="7031" spans="1:1" customFormat="1" ht="12.75" customHeight="1">
      <c r="A7031" s="19"/>
    </row>
    <row r="7032" spans="1:1" customFormat="1" ht="12.75" customHeight="1">
      <c r="A7032" s="19"/>
    </row>
    <row r="7033" spans="1:1" customFormat="1" ht="12.75" customHeight="1">
      <c r="A7033" s="19"/>
    </row>
    <row r="7034" spans="1:1" customFormat="1" ht="12.75" customHeight="1">
      <c r="A7034" s="19"/>
    </row>
    <row r="7035" spans="1:1" customFormat="1" ht="12.75" customHeight="1">
      <c r="A7035" s="19"/>
    </row>
    <row r="7036" spans="1:1" customFormat="1" ht="12.75" customHeight="1">
      <c r="A7036" s="19"/>
    </row>
    <row r="7037" spans="1:1" customFormat="1" ht="12.75" customHeight="1">
      <c r="A7037" s="19"/>
    </row>
    <row r="7038" spans="1:1" customFormat="1" ht="12.75" customHeight="1">
      <c r="A7038" s="19"/>
    </row>
    <row r="7039" spans="1:1" customFormat="1" ht="12.75" customHeight="1">
      <c r="A7039" s="19"/>
    </row>
    <row r="7040" spans="1:1" customFormat="1" ht="12.75" customHeight="1">
      <c r="A7040" s="19"/>
    </row>
    <row r="7041" spans="1:1" customFormat="1" ht="12.75" customHeight="1">
      <c r="A7041" s="19"/>
    </row>
    <row r="7042" spans="1:1" customFormat="1" ht="12.75" customHeight="1">
      <c r="A7042" s="19"/>
    </row>
    <row r="7043" spans="1:1" customFormat="1" ht="12.75" customHeight="1">
      <c r="A7043" s="19"/>
    </row>
    <row r="7044" spans="1:1" customFormat="1" ht="12.75" customHeight="1">
      <c r="A7044" s="19"/>
    </row>
    <row r="7045" spans="1:1" customFormat="1" ht="12.75" customHeight="1">
      <c r="A7045" s="19"/>
    </row>
    <row r="7046" spans="1:1" customFormat="1" ht="12.75" customHeight="1">
      <c r="A7046" s="19"/>
    </row>
    <row r="7047" spans="1:1" customFormat="1" ht="12.75" customHeight="1">
      <c r="A7047" s="19"/>
    </row>
    <row r="7048" spans="1:1" customFormat="1" ht="12.75" customHeight="1">
      <c r="A7048" s="19"/>
    </row>
    <row r="7049" spans="1:1" customFormat="1" ht="12.75" customHeight="1">
      <c r="A7049" s="19"/>
    </row>
    <row r="7050" spans="1:1" customFormat="1" ht="12.75" customHeight="1">
      <c r="A7050" s="19"/>
    </row>
    <row r="7051" spans="1:1" customFormat="1" ht="12.75" customHeight="1">
      <c r="A7051" s="19"/>
    </row>
    <row r="7052" spans="1:1" customFormat="1" ht="12.75" customHeight="1">
      <c r="A7052" s="19"/>
    </row>
    <row r="7053" spans="1:1" customFormat="1" ht="12.75" customHeight="1">
      <c r="A7053" s="19"/>
    </row>
    <row r="7054" spans="1:1" customFormat="1" ht="12.75" customHeight="1">
      <c r="A7054" s="19"/>
    </row>
    <row r="7055" spans="1:1" customFormat="1" ht="12.75" customHeight="1">
      <c r="A7055" s="19"/>
    </row>
    <row r="7056" spans="1:1" customFormat="1" ht="12.75" customHeight="1">
      <c r="A7056" s="19"/>
    </row>
    <row r="7057" spans="1:1" customFormat="1" ht="12.75" customHeight="1">
      <c r="A7057" s="19"/>
    </row>
    <row r="7058" spans="1:1" customFormat="1" ht="12.75" customHeight="1">
      <c r="A7058" s="19"/>
    </row>
    <row r="7059" spans="1:1" customFormat="1" ht="12.75" customHeight="1">
      <c r="A7059" s="19"/>
    </row>
    <row r="7060" spans="1:1" customFormat="1" ht="12.75" customHeight="1">
      <c r="A7060" s="19"/>
    </row>
    <row r="7061" spans="1:1" customFormat="1" ht="12.75" customHeight="1">
      <c r="A7061" s="19"/>
    </row>
    <row r="7062" spans="1:1" customFormat="1" ht="12.75" customHeight="1">
      <c r="A7062" s="19"/>
    </row>
    <row r="7063" spans="1:1" customFormat="1" ht="12.75" customHeight="1">
      <c r="A7063" s="19"/>
    </row>
    <row r="7064" spans="1:1" customFormat="1" ht="12.75" customHeight="1">
      <c r="A7064" s="19"/>
    </row>
    <row r="7065" spans="1:1" customFormat="1" ht="12.75" customHeight="1">
      <c r="A7065" s="19"/>
    </row>
    <row r="7066" spans="1:1" customFormat="1" ht="12.75" customHeight="1">
      <c r="A7066" s="19"/>
    </row>
    <row r="7067" spans="1:1" customFormat="1" ht="12.75" customHeight="1">
      <c r="A7067" s="19"/>
    </row>
    <row r="7068" spans="1:1" customFormat="1" ht="12.75" customHeight="1">
      <c r="A7068" s="19"/>
    </row>
    <row r="7069" spans="1:1" customFormat="1" ht="12.75" customHeight="1">
      <c r="A7069" s="19"/>
    </row>
    <row r="7070" spans="1:1" customFormat="1" ht="12.75" customHeight="1">
      <c r="A7070" s="19"/>
    </row>
    <row r="7071" spans="1:1" customFormat="1" ht="12.75" customHeight="1">
      <c r="A7071" s="19"/>
    </row>
    <row r="7072" spans="1:1" customFormat="1" ht="12.75" customHeight="1">
      <c r="A7072" s="19"/>
    </row>
    <row r="7073" spans="1:1" customFormat="1" ht="12.75" customHeight="1">
      <c r="A7073" s="19"/>
    </row>
    <row r="7074" spans="1:1" customFormat="1" ht="12.75" customHeight="1">
      <c r="A7074" s="19"/>
    </row>
    <row r="7075" spans="1:1" customFormat="1" ht="12.75" customHeight="1">
      <c r="A7075" s="19"/>
    </row>
    <row r="7076" spans="1:1" customFormat="1" ht="12.75" customHeight="1">
      <c r="A7076" s="19"/>
    </row>
    <row r="7077" spans="1:1" customFormat="1" ht="12.75" customHeight="1">
      <c r="A7077" s="19"/>
    </row>
    <row r="7078" spans="1:1" customFormat="1" ht="12.75" customHeight="1">
      <c r="A7078" s="19"/>
    </row>
    <row r="7079" spans="1:1" customFormat="1" ht="12.75" customHeight="1">
      <c r="A7079" s="19"/>
    </row>
    <row r="7080" spans="1:1" customFormat="1" ht="12.75" customHeight="1">
      <c r="A7080" s="19"/>
    </row>
    <row r="7081" spans="1:1" customFormat="1" ht="12.75" customHeight="1">
      <c r="A7081" s="19"/>
    </row>
    <row r="7082" spans="1:1" customFormat="1" ht="12.75" customHeight="1">
      <c r="A7082" s="19"/>
    </row>
    <row r="7083" spans="1:1" customFormat="1" ht="12.75" customHeight="1">
      <c r="A7083" s="19"/>
    </row>
    <row r="7084" spans="1:1" customFormat="1" ht="12.75" customHeight="1">
      <c r="A7084" s="19"/>
    </row>
    <row r="7085" spans="1:1" customFormat="1" ht="12.75" customHeight="1">
      <c r="A7085" s="19"/>
    </row>
    <row r="7086" spans="1:1" customFormat="1" ht="12.75" customHeight="1">
      <c r="A7086" s="19"/>
    </row>
    <row r="7087" spans="1:1" customFormat="1" ht="12.75" customHeight="1">
      <c r="A7087" s="19"/>
    </row>
    <row r="7088" spans="1:1" customFormat="1" ht="12.75" customHeight="1">
      <c r="A7088" s="19"/>
    </row>
    <row r="7089" spans="1:1" customFormat="1" ht="12.75" customHeight="1">
      <c r="A7089" s="19"/>
    </row>
    <row r="7090" spans="1:1" customFormat="1" ht="12.75" customHeight="1">
      <c r="A7090" s="19"/>
    </row>
    <row r="7091" spans="1:1" customFormat="1" ht="12.75" customHeight="1">
      <c r="A7091" s="19"/>
    </row>
    <row r="7092" spans="1:1" customFormat="1" ht="12.75" customHeight="1">
      <c r="A7092" s="19"/>
    </row>
    <row r="7093" spans="1:1" customFormat="1" ht="12.75" customHeight="1">
      <c r="A7093" s="19"/>
    </row>
    <row r="7094" spans="1:1" customFormat="1" ht="12.75" customHeight="1">
      <c r="A7094" s="19"/>
    </row>
    <row r="7095" spans="1:1" customFormat="1" ht="12.75" customHeight="1">
      <c r="A7095" s="19"/>
    </row>
    <row r="7096" spans="1:1" customFormat="1" ht="12.75" customHeight="1">
      <c r="A7096" s="19"/>
    </row>
    <row r="7097" spans="1:1" customFormat="1" ht="12.75" customHeight="1">
      <c r="A7097" s="19"/>
    </row>
    <row r="7098" spans="1:1" customFormat="1" ht="12.75" customHeight="1">
      <c r="A7098" s="19"/>
    </row>
    <row r="7099" spans="1:1" customFormat="1" ht="12.75" customHeight="1">
      <c r="A7099" s="19"/>
    </row>
    <row r="7100" spans="1:1" customFormat="1" ht="12.75" customHeight="1">
      <c r="A7100" s="19"/>
    </row>
    <row r="7101" spans="1:1" customFormat="1" ht="12.75" customHeight="1">
      <c r="A7101" s="19"/>
    </row>
    <row r="7102" spans="1:1" customFormat="1" ht="12.75" customHeight="1">
      <c r="A7102" s="19"/>
    </row>
    <row r="7103" spans="1:1" customFormat="1" ht="12.75" customHeight="1">
      <c r="A7103" s="19"/>
    </row>
    <row r="7104" spans="1:1" customFormat="1" ht="12.75" customHeight="1">
      <c r="A7104" s="19"/>
    </row>
    <row r="7105" spans="1:1" customFormat="1" ht="12.75" customHeight="1">
      <c r="A7105" s="19"/>
    </row>
    <row r="7106" spans="1:1" customFormat="1" ht="12.75" customHeight="1">
      <c r="A7106" s="19"/>
    </row>
    <row r="7107" spans="1:1" customFormat="1" ht="12.75" customHeight="1">
      <c r="A7107" s="19"/>
    </row>
    <row r="7108" spans="1:1" customFormat="1" ht="12.75" customHeight="1">
      <c r="A7108" s="19"/>
    </row>
    <row r="7109" spans="1:1" customFormat="1" ht="12.75" customHeight="1">
      <c r="A7109" s="19"/>
    </row>
    <row r="7110" spans="1:1" customFormat="1" ht="12.75" customHeight="1">
      <c r="A7110" s="19"/>
    </row>
    <row r="7111" spans="1:1" customFormat="1" ht="12.75" customHeight="1">
      <c r="A7111" s="19"/>
    </row>
    <row r="7112" spans="1:1" customFormat="1" ht="12.75" customHeight="1">
      <c r="A7112" s="19"/>
    </row>
    <row r="7113" spans="1:1" customFormat="1" ht="12.75" customHeight="1">
      <c r="A7113" s="19"/>
    </row>
    <row r="7114" spans="1:1" customFormat="1" ht="12.75" customHeight="1">
      <c r="A7114" s="19"/>
    </row>
    <row r="7115" spans="1:1" customFormat="1" ht="12.75" customHeight="1">
      <c r="A7115" s="19"/>
    </row>
    <row r="7116" spans="1:1" customFormat="1" ht="12.75" customHeight="1">
      <c r="A7116" s="19"/>
    </row>
    <row r="7117" spans="1:1" customFormat="1" ht="12.75" customHeight="1">
      <c r="A7117" s="19"/>
    </row>
    <row r="7118" spans="1:1" customFormat="1" ht="12.75" customHeight="1">
      <c r="A7118" s="19"/>
    </row>
    <row r="7119" spans="1:1" customFormat="1" ht="12.75" customHeight="1">
      <c r="A7119" s="19"/>
    </row>
    <row r="7120" spans="1:1" customFormat="1" ht="12.75" customHeight="1">
      <c r="A7120" s="19"/>
    </row>
    <row r="7121" spans="1:1" customFormat="1" ht="12.75" customHeight="1">
      <c r="A7121" s="19"/>
    </row>
    <row r="7122" spans="1:1" customFormat="1" ht="12.75" customHeight="1">
      <c r="A7122" s="19"/>
    </row>
    <row r="7123" spans="1:1" customFormat="1" ht="12.75" customHeight="1">
      <c r="A7123" s="19"/>
    </row>
    <row r="7124" spans="1:1" customFormat="1" ht="12.75" customHeight="1">
      <c r="A7124" s="19"/>
    </row>
    <row r="7125" spans="1:1" customFormat="1" ht="12.75" customHeight="1">
      <c r="A7125" s="19"/>
    </row>
    <row r="7126" spans="1:1" customFormat="1" ht="12.75" customHeight="1">
      <c r="A7126" s="19"/>
    </row>
    <row r="7127" spans="1:1" customFormat="1" ht="12.75" customHeight="1">
      <c r="A7127" s="19"/>
    </row>
    <row r="7128" spans="1:1" customFormat="1" ht="12.75" customHeight="1">
      <c r="A7128" s="19"/>
    </row>
    <row r="7129" spans="1:1" customFormat="1" ht="12.75" customHeight="1">
      <c r="A7129" s="19"/>
    </row>
    <row r="7130" spans="1:1" customFormat="1" ht="12.75" customHeight="1">
      <c r="A7130" s="19"/>
    </row>
    <row r="7131" spans="1:1" customFormat="1" ht="12.75" customHeight="1">
      <c r="A7131" s="19"/>
    </row>
    <row r="7132" spans="1:1" customFormat="1" ht="12.75" customHeight="1">
      <c r="A7132" s="19"/>
    </row>
    <row r="7133" spans="1:1" customFormat="1" ht="12.75" customHeight="1">
      <c r="A7133" s="19"/>
    </row>
    <row r="7134" spans="1:1" customFormat="1" ht="12.75" customHeight="1">
      <c r="A7134" s="19"/>
    </row>
    <row r="7135" spans="1:1" customFormat="1" ht="12.75" customHeight="1">
      <c r="A7135" s="19"/>
    </row>
    <row r="7136" spans="1:1" customFormat="1" ht="12.75" customHeight="1">
      <c r="A7136" s="19"/>
    </row>
    <row r="7137" spans="1:1" customFormat="1" ht="12.75" customHeight="1">
      <c r="A7137" s="19"/>
    </row>
    <row r="7138" spans="1:1" customFormat="1" ht="12.75" customHeight="1">
      <c r="A7138" s="19"/>
    </row>
    <row r="7139" spans="1:1" customFormat="1" ht="12.75" customHeight="1">
      <c r="A7139" s="19"/>
    </row>
    <row r="7140" spans="1:1" customFormat="1" ht="12.75" customHeight="1">
      <c r="A7140" s="19"/>
    </row>
    <row r="7141" spans="1:1" customFormat="1" ht="12.75" customHeight="1">
      <c r="A7141" s="19"/>
    </row>
    <row r="7142" spans="1:1" customFormat="1" ht="12.75" customHeight="1">
      <c r="A7142" s="19"/>
    </row>
    <row r="7143" spans="1:1" customFormat="1" ht="12.75" customHeight="1">
      <c r="A7143" s="19"/>
    </row>
    <row r="7144" spans="1:1" customFormat="1" ht="12.75" customHeight="1">
      <c r="A7144" s="19"/>
    </row>
    <row r="7145" spans="1:1" customFormat="1" ht="12.75" customHeight="1">
      <c r="A7145" s="19"/>
    </row>
    <row r="7146" spans="1:1" customFormat="1" ht="12.75" customHeight="1">
      <c r="A7146" s="19"/>
    </row>
    <row r="7147" spans="1:1" customFormat="1" ht="12.75" customHeight="1">
      <c r="A7147" s="19"/>
    </row>
    <row r="7148" spans="1:1" customFormat="1" ht="12.75" customHeight="1">
      <c r="A7148" s="19"/>
    </row>
    <row r="7149" spans="1:1" customFormat="1" ht="12.75" customHeight="1">
      <c r="A7149" s="19"/>
    </row>
    <row r="7150" spans="1:1" customFormat="1" ht="12.75" customHeight="1">
      <c r="A7150" s="19"/>
    </row>
    <row r="7151" spans="1:1" customFormat="1" ht="12.75" customHeight="1">
      <c r="A7151" s="19"/>
    </row>
    <row r="7152" spans="1:1" customFormat="1" ht="12.75" customHeight="1">
      <c r="A7152" s="19"/>
    </row>
    <row r="7153" spans="1:1" customFormat="1" ht="12.75" customHeight="1">
      <c r="A7153" s="19"/>
    </row>
    <row r="7154" spans="1:1" customFormat="1" ht="12.75" customHeight="1">
      <c r="A7154" s="19"/>
    </row>
    <row r="7155" spans="1:1" customFormat="1" ht="12.75" customHeight="1">
      <c r="A7155" s="19"/>
    </row>
    <row r="7156" spans="1:1" customFormat="1" ht="12.75" customHeight="1">
      <c r="A7156" s="19"/>
    </row>
    <row r="7157" spans="1:1" customFormat="1" ht="12.75" customHeight="1">
      <c r="A7157" s="19"/>
    </row>
    <row r="7158" spans="1:1" customFormat="1" ht="12.75" customHeight="1">
      <c r="A7158" s="19"/>
    </row>
    <row r="7159" spans="1:1" customFormat="1" ht="12.75" customHeight="1">
      <c r="A7159" s="19"/>
    </row>
    <row r="7160" spans="1:1" customFormat="1" ht="12.75" customHeight="1">
      <c r="A7160" s="19"/>
    </row>
    <row r="7161" spans="1:1" customFormat="1" ht="12.75" customHeight="1">
      <c r="A7161" s="19"/>
    </row>
    <row r="7162" spans="1:1" customFormat="1" ht="12.75" customHeight="1">
      <c r="A7162" s="19"/>
    </row>
    <row r="7163" spans="1:1" customFormat="1" ht="12.75" customHeight="1">
      <c r="A7163" s="19"/>
    </row>
    <row r="7164" spans="1:1" customFormat="1" ht="12.75" customHeight="1">
      <c r="A7164" s="19"/>
    </row>
    <row r="7165" spans="1:1" customFormat="1" ht="12.75" customHeight="1">
      <c r="A7165" s="19"/>
    </row>
    <row r="7166" spans="1:1" customFormat="1" ht="12.75" customHeight="1">
      <c r="A7166" s="19"/>
    </row>
    <row r="7167" spans="1:1" customFormat="1" ht="12.75" customHeight="1">
      <c r="A7167" s="19"/>
    </row>
    <row r="7168" spans="1:1" customFormat="1" ht="12.75" customHeight="1">
      <c r="A7168" s="19"/>
    </row>
    <row r="7169" spans="1:1" customFormat="1" ht="12.75" customHeight="1">
      <c r="A7169" s="19"/>
    </row>
    <row r="7170" spans="1:1" customFormat="1" ht="12.75" customHeight="1">
      <c r="A7170" s="19"/>
    </row>
    <row r="7171" spans="1:1" customFormat="1" ht="12.75" customHeight="1">
      <c r="A7171" s="19"/>
    </row>
    <row r="7172" spans="1:1" customFormat="1" ht="12.75" customHeight="1">
      <c r="A7172" s="19"/>
    </row>
    <row r="7173" spans="1:1" customFormat="1" ht="12.75" customHeight="1">
      <c r="A7173" s="19"/>
    </row>
    <row r="7174" spans="1:1" customFormat="1" ht="12.75" customHeight="1">
      <c r="A7174" s="19"/>
    </row>
    <row r="7175" spans="1:1" customFormat="1" ht="12.75" customHeight="1">
      <c r="A7175" s="19"/>
    </row>
    <row r="7176" spans="1:1" customFormat="1" ht="12.75" customHeight="1">
      <c r="A7176" s="19"/>
    </row>
    <row r="7177" spans="1:1" customFormat="1" ht="12.75" customHeight="1">
      <c r="A7177" s="19"/>
    </row>
    <row r="7178" spans="1:1" customFormat="1" ht="12.75" customHeight="1">
      <c r="A7178" s="19"/>
    </row>
    <row r="7179" spans="1:1" customFormat="1" ht="12.75" customHeight="1">
      <c r="A7179" s="19"/>
    </row>
    <row r="7180" spans="1:1" customFormat="1" ht="12.75" customHeight="1">
      <c r="A7180" s="19"/>
    </row>
    <row r="7181" spans="1:1" customFormat="1" ht="12.75" customHeight="1">
      <c r="A7181" s="19"/>
    </row>
    <row r="7182" spans="1:1" customFormat="1" ht="12.75" customHeight="1">
      <c r="A7182" s="19"/>
    </row>
    <row r="7183" spans="1:1" customFormat="1" ht="12.75" customHeight="1">
      <c r="A7183" s="19"/>
    </row>
    <row r="7184" spans="1:1" customFormat="1" ht="12.75" customHeight="1">
      <c r="A7184" s="19"/>
    </row>
    <row r="7185" spans="1:1" customFormat="1" ht="12.75" customHeight="1">
      <c r="A7185" s="19"/>
    </row>
    <row r="7186" spans="1:1" customFormat="1" ht="12.75" customHeight="1">
      <c r="A7186" s="19"/>
    </row>
    <row r="7187" spans="1:1" customFormat="1" ht="12.75" customHeight="1">
      <c r="A7187" s="19"/>
    </row>
    <row r="7188" spans="1:1" customFormat="1" ht="12.75" customHeight="1">
      <c r="A7188" s="19"/>
    </row>
    <row r="7189" spans="1:1" customFormat="1" ht="12.75" customHeight="1">
      <c r="A7189" s="19"/>
    </row>
    <row r="7190" spans="1:1" customFormat="1" ht="12.75" customHeight="1">
      <c r="A7190" s="19"/>
    </row>
    <row r="7191" spans="1:1" customFormat="1" ht="12.75" customHeight="1">
      <c r="A7191" s="19"/>
    </row>
    <row r="7192" spans="1:1" customFormat="1" ht="12.75" customHeight="1">
      <c r="A7192" s="19"/>
    </row>
    <row r="7193" spans="1:1" customFormat="1" ht="12.75" customHeight="1">
      <c r="A7193" s="19"/>
    </row>
    <row r="7194" spans="1:1" customFormat="1" ht="12.75" customHeight="1">
      <c r="A7194" s="19"/>
    </row>
    <row r="7195" spans="1:1" customFormat="1" ht="12.75" customHeight="1">
      <c r="A7195" s="19"/>
    </row>
    <row r="7196" spans="1:1" customFormat="1" ht="12.75" customHeight="1">
      <c r="A7196" s="19"/>
    </row>
    <row r="7197" spans="1:1" customFormat="1" ht="12.75" customHeight="1">
      <c r="A7197" s="19"/>
    </row>
    <row r="7198" spans="1:1" customFormat="1" ht="12.75" customHeight="1">
      <c r="A7198" s="19"/>
    </row>
    <row r="7199" spans="1:1" customFormat="1" ht="12.75" customHeight="1">
      <c r="A7199" s="19"/>
    </row>
    <row r="7200" spans="1:1" customFormat="1" ht="12.75" customHeight="1">
      <c r="A7200" s="19"/>
    </row>
    <row r="7201" spans="1:1" customFormat="1" ht="12.75" customHeight="1">
      <c r="A7201" s="19"/>
    </row>
    <row r="7202" spans="1:1" customFormat="1" ht="12.75" customHeight="1">
      <c r="A7202" s="19"/>
    </row>
    <row r="7203" spans="1:1" customFormat="1" ht="12.75" customHeight="1">
      <c r="A7203" s="19"/>
    </row>
    <row r="7204" spans="1:1" customFormat="1" ht="12.75" customHeight="1">
      <c r="A7204" s="19"/>
    </row>
    <row r="7205" spans="1:1" customFormat="1" ht="12.75" customHeight="1">
      <c r="A7205" s="19"/>
    </row>
    <row r="7206" spans="1:1" customFormat="1" ht="12.75" customHeight="1">
      <c r="A7206" s="19"/>
    </row>
    <row r="7207" spans="1:1" customFormat="1" ht="12.75" customHeight="1">
      <c r="A7207" s="19"/>
    </row>
    <row r="7208" spans="1:1" customFormat="1" ht="12.75" customHeight="1">
      <c r="A7208" s="19"/>
    </row>
    <row r="7209" spans="1:1" customFormat="1" ht="12.75" customHeight="1">
      <c r="A7209" s="19"/>
    </row>
    <row r="7210" spans="1:1" customFormat="1" ht="12.75" customHeight="1">
      <c r="A7210" s="19"/>
    </row>
    <row r="7211" spans="1:1" customFormat="1" ht="12.75" customHeight="1">
      <c r="A7211" s="19"/>
    </row>
    <row r="7212" spans="1:1" customFormat="1" ht="12.75" customHeight="1">
      <c r="A7212" s="19"/>
    </row>
    <row r="7213" spans="1:1" customFormat="1" ht="12.75" customHeight="1">
      <c r="A7213" s="19"/>
    </row>
    <row r="7214" spans="1:1" customFormat="1" ht="12.75" customHeight="1">
      <c r="A7214" s="19"/>
    </row>
    <row r="7215" spans="1:1" customFormat="1" ht="12.75" customHeight="1">
      <c r="A7215" s="19"/>
    </row>
    <row r="7216" spans="1:1" customFormat="1" ht="12.75" customHeight="1">
      <c r="A7216" s="19"/>
    </row>
    <row r="7217" spans="1:1" customFormat="1" ht="12.75" customHeight="1">
      <c r="A7217" s="19"/>
    </row>
    <row r="7218" spans="1:1" customFormat="1" ht="12.75" customHeight="1">
      <c r="A7218" s="19"/>
    </row>
    <row r="7219" spans="1:1" customFormat="1" ht="12.75" customHeight="1">
      <c r="A7219" s="19"/>
    </row>
    <row r="7220" spans="1:1" customFormat="1" ht="12.75" customHeight="1">
      <c r="A7220" s="19"/>
    </row>
    <row r="7221" spans="1:1" customFormat="1" ht="12.75" customHeight="1">
      <c r="A7221" s="19"/>
    </row>
    <row r="7222" spans="1:1" customFormat="1" ht="12.75" customHeight="1">
      <c r="A7222" s="19"/>
    </row>
    <row r="7223" spans="1:1" customFormat="1" ht="12.75" customHeight="1">
      <c r="A7223" s="19"/>
    </row>
    <row r="7224" spans="1:1" customFormat="1" ht="12.75" customHeight="1">
      <c r="A7224" s="19"/>
    </row>
    <row r="7225" spans="1:1" customFormat="1" ht="12.75" customHeight="1">
      <c r="A7225" s="19"/>
    </row>
    <row r="7226" spans="1:1" customFormat="1" ht="12.75" customHeight="1">
      <c r="A7226" s="19"/>
    </row>
    <row r="7227" spans="1:1" customFormat="1" ht="12.75" customHeight="1">
      <c r="A7227" s="19"/>
    </row>
    <row r="7228" spans="1:1" customFormat="1" ht="12.75" customHeight="1">
      <c r="A7228" s="19"/>
    </row>
    <row r="7229" spans="1:1" customFormat="1" ht="12.75" customHeight="1">
      <c r="A7229" s="19"/>
    </row>
    <row r="7230" spans="1:1" customFormat="1" ht="12.75" customHeight="1">
      <c r="A7230" s="19"/>
    </row>
    <row r="7231" spans="1:1" customFormat="1" ht="12.75" customHeight="1">
      <c r="A7231" s="19"/>
    </row>
    <row r="7232" spans="1:1" customFormat="1" ht="12.75" customHeight="1">
      <c r="A7232" s="19"/>
    </row>
    <row r="7233" spans="1:1" customFormat="1" ht="12.75" customHeight="1">
      <c r="A7233" s="19"/>
    </row>
    <row r="7234" spans="1:1" customFormat="1" ht="12.75" customHeight="1">
      <c r="A7234" s="19"/>
    </row>
    <row r="7235" spans="1:1" customFormat="1" ht="12.75" customHeight="1">
      <c r="A7235" s="19"/>
    </row>
    <row r="7236" spans="1:1" customFormat="1" ht="12.75" customHeight="1">
      <c r="A7236" s="19"/>
    </row>
    <row r="7237" spans="1:1" customFormat="1" ht="12.75" customHeight="1">
      <c r="A7237" s="19"/>
    </row>
    <row r="7238" spans="1:1" customFormat="1" ht="12.75" customHeight="1">
      <c r="A7238" s="19"/>
    </row>
    <row r="7239" spans="1:1" customFormat="1" ht="12.75" customHeight="1">
      <c r="A7239" s="19"/>
    </row>
    <row r="7240" spans="1:1" customFormat="1" ht="12.75" customHeight="1">
      <c r="A7240" s="19"/>
    </row>
    <row r="7241" spans="1:1" customFormat="1" ht="12.75" customHeight="1">
      <c r="A7241" s="19"/>
    </row>
    <row r="7242" spans="1:1" customFormat="1" ht="12.75" customHeight="1">
      <c r="A7242" s="19"/>
    </row>
    <row r="7243" spans="1:1" customFormat="1" ht="12.75" customHeight="1">
      <c r="A7243" s="19"/>
    </row>
    <row r="7244" spans="1:1" customFormat="1" ht="12.75" customHeight="1">
      <c r="A7244" s="19"/>
    </row>
    <row r="7245" spans="1:1" customFormat="1" ht="12.75" customHeight="1">
      <c r="A7245" s="19"/>
    </row>
    <row r="7246" spans="1:1" customFormat="1" ht="12.75" customHeight="1">
      <c r="A7246" s="19"/>
    </row>
    <row r="7247" spans="1:1" customFormat="1" ht="12.75" customHeight="1">
      <c r="A7247" s="19"/>
    </row>
    <row r="7248" spans="1:1" customFormat="1" ht="12.75" customHeight="1">
      <c r="A7248" s="19"/>
    </row>
    <row r="7249" spans="1:1" customFormat="1" ht="12.75" customHeight="1">
      <c r="A7249" s="19"/>
    </row>
    <row r="7250" spans="1:1" customFormat="1" ht="12.75" customHeight="1">
      <c r="A7250" s="19"/>
    </row>
    <row r="7251" spans="1:1" customFormat="1" ht="12.75" customHeight="1">
      <c r="A7251" s="19"/>
    </row>
    <row r="7252" spans="1:1" customFormat="1" ht="12.75" customHeight="1">
      <c r="A7252" s="19"/>
    </row>
    <row r="7253" spans="1:1" customFormat="1" ht="12.75" customHeight="1">
      <c r="A7253" s="19"/>
    </row>
    <row r="7254" spans="1:1" customFormat="1" ht="12.75" customHeight="1">
      <c r="A7254" s="19"/>
    </row>
    <row r="7255" spans="1:1" customFormat="1" ht="12.75" customHeight="1">
      <c r="A7255" s="19"/>
    </row>
    <row r="7256" spans="1:1" customFormat="1" ht="12.75" customHeight="1">
      <c r="A7256" s="19"/>
    </row>
    <row r="7257" spans="1:1" customFormat="1" ht="12.75" customHeight="1">
      <c r="A7257" s="19"/>
    </row>
    <row r="7258" spans="1:1" customFormat="1" ht="12.75" customHeight="1">
      <c r="A7258" s="19"/>
    </row>
    <row r="7259" spans="1:1" customFormat="1" ht="12.75" customHeight="1">
      <c r="A7259" s="19"/>
    </row>
    <row r="7260" spans="1:1" customFormat="1" ht="12.75" customHeight="1">
      <c r="A7260" s="19"/>
    </row>
    <row r="7261" spans="1:1" customFormat="1" ht="12.75" customHeight="1">
      <c r="A7261" s="19"/>
    </row>
    <row r="7262" spans="1:1" customFormat="1" ht="12.75" customHeight="1">
      <c r="A7262" s="19"/>
    </row>
    <row r="7263" spans="1:1" customFormat="1" ht="12.75" customHeight="1">
      <c r="A7263" s="19"/>
    </row>
    <row r="7264" spans="1:1" customFormat="1" ht="12.75" customHeight="1">
      <c r="A7264" s="19"/>
    </row>
    <row r="7265" spans="1:1" customFormat="1" ht="12.75" customHeight="1">
      <c r="A7265" s="19"/>
    </row>
    <row r="7266" spans="1:1" customFormat="1" ht="12.75" customHeight="1">
      <c r="A7266" s="19"/>
    </row>
    <row r="7267" spans="1:1" customFormat="1" ht="12.75" customHeight="1">
      <c r="A7267" s="19"/>
    </row>
    <row r="7268" spans="1:1" customFormat="1" ht="12.75" customHeight="1">
      <c r="A7268" s="19"/>
    </row>
    <row r="7269" spans="1:1" customFormat="1" ht="12.75" customHeight="1">
      <c r="A7269" s="19"/>
    </row>
    <row r="7270" spans="1:1" customFormat="1" ht="12.75" customHeight="1">
      <c r="A7270" s="19"/>
    </row>
    <row r="7271" spans="1:1" customFormat="1" ht="12.75" customHeight="1">
      <c r="A7271" s="19"/>
    </row>
    <row r="7272" spans="1:1" customFormat="1" ht="12.75" customHeight="1">
      <c r="A7272" s="19"/>
    </row>
    <row r="7273" spans="1:1" customFormat="1" ht="12.75" customHeight="1">
      <c r="A7273" s="19"/>
    </row>
    <row r="7274" spans="1:1" customFormat="1" ht="12.75" customHeight="1">
      <c r="A7274" s="19"/>
    </row>
    <row r="7275" spans="1:1" customFormat="1" ht="12.75" customHeight="1">
      <c r="A7275" s="19"/>
    </row>
    <row r="7276" spans="1:1" customFormat="1" ht="12.75" customHeight="1">
      <c r="A7276" s="19"/>
    </row>
    <row r="7277" spans="1:1" customFormat="1" ht="12.75" customHeight="1">
      <c r="A7277" s="19"/>
    </row>
    <row r="7278" spans="1:1" customFormat="1" ht="12.75" customHeight="1">
      <c r="A7278" s="19"/>
    </row>
    <row r="7279" spans="1:1" customFormat="1" ht="12.75" customHeight="1">
      <c r="A7279" s="19"/>
    </row>
    <row r="7280" spans="1:1" customFormat="1" ht="12.75" customHeight="1">
      <c r="A7280" s="19"/>
    </row>
    <row r="7281" spans="1:1" customFormat="1" ht="12.75" customHeight="1">
      <c r="A7281" s="19"/>
    </row>
    <row r="7282" spans="1:1" customFormat="1" ht="12.75" customHeight="1">
      <c r="A7282" s="19"/>
    </row>
    <row r="7283" spans="1:1" customFormat="1" ht="12.75" customHeight="1">
      <c r="A7283" s="19"/>
    </row>
    <row r="7284" spans="1:1" customFormat="1" ht="12.75" customHeight="1">
      <c r="A7284" s="19"/>
    </row>
    <row r="7285" spans="1:1" customFormat="1" ht="12.75" customHeight="1">
      <c r="A7285" s="19"/>
    </row>
    <row r="7286" spans="1:1" customFormat="1" ht="12.75" customHeight="1">
      <c r="A7286" s="19"/>
    </row>
    <row r="7287" spans="1:1" customFormat="1" ht="12.75" customHeight="1">
      <c r="A7287" s="19"/>
    </row>
    <row r="7288" spans="1:1" customFormat="1" ht="12.75" customHeight="1">
      <c r="A7288" s="19"/>
    </row>
    <row r="7289" spans="1:1" customFormat="1" ht="12.75" customHeight="1">
      <c r="A7289" s="19"/>
    </row>
    <row r="7290" spans="1:1" customFormat="1" ht="12.75" customHeight="1">
      <c r="A7290" s="19"/>
    </row>
    <row r="7291" spans="1:1" customFormat="1" ht="12.75" customHeight="1">
      <c r="A7291" s="19"/>
    </row>
    <row r="7292" spans="1:1" customFormat="1" ht="12.75" customHeight="1">
      <c r="A7292" s="19"/>
    </row>
    <row r="7293" spans="1:1" customFormat="1" ht="12.75" customHeight="1">
      <c r="A7293" s="19"/>
    </row>
    <row r="7294" spans="1:1" customFormat="1" ht="12.75" customHeight="1">
      <c r="A7294" s="19"/>
    </row>
    <row r="7295" spans="1:1" customFormat="1" ht="12.75" customHeight="1">
      <c r="A7295" s="19"/>
    </row>
    <row r="7296" spans="1:1" customFormat="1" ht="12.75" customHeight="1">
      <c r="A7296" s="19"/>
    </row>
    <row r="7297" spans="1:1" customFormat="1" ht="12.75" customHeight="1">
      <c r="A7297" s="19"/>
    </row>
    <row r="7298" spans="1:1" customFormat="1" ht="12.75" customHeight="1">
      <c r="A7298" s="19"/>
    </row>
    <row r="7299" spans="1:1" customFormat="1" ht="12.75" customHeight="1">
      <c r="A7299" s="19"/>
    </row>
    <row r="7300" spans="1:1" customFormat="1" ht="12.75" customHeight="1">
      <c r="A7300" s="19"/>
    </row>
    <row r="7301" spans="1:1" customFormat="1" ht="12.75" customHeight="1">
      <c r="A7301" s="19"/>
    </row>
    <row r="7302" spans="1:1" customFormat="1" ht="12.75" customHeight="1">
      <c r="A7302" s="19"/>
    </row>
    <row r="7303" spans="1:1" customFormat="1" ht="12.75" customHeight="1">
      <c r="A7303" s="19"/>
    </row>
    <row r="7304" spans="1:1" customFormat="1" ht="12.75" customHeight="1">
      <c r="A7304" s="19"/>
    </row>
    <row r="7305" spans="1:1" customFormat="1" ht="12.75" customHeight="1">
      <c r="A7305" s="19"/>
    </row>
    <row r="7306" spans="1:1" customFormat="1" ht="12.75" customHeight="1">
      <c r="A7306" s="19"/>
    </row>
    <row r="7307" spans="1:1" customFormat="1" ht="12.75" customHeight="1">
      <c r="A7307" s="19"/>
    </row>
    <row r="7308" spans="1:1" customFormat="1" ht="12.75" customHeight="1">
      <c r="A7308" s="19"/>
    </row>
    <row r="7309" spans="1:1" customFormat="1" ht="12.75" customHeight="1">
      <c r="A7309" s="19"/>
    </row>
    <row r="7310" spans="1:1" customFormat="1" ht="12.75" customHeight="1">
      <c r="A7310" s="19"/>
    </row>
    <row r="7311" spans="1:1" customFormat="1" ht="12.75" customHeight="1">
      <c r="A7311" s="19"/>
    </row>
    <row r="7312" spans="1:1" customFormat="1" ht="12.75" customHeight="1">
      <c r="A7312" s="19"/>
    </row>
    <row r="7313" spans="1:1" customFormat="1" ht="12.75" customHeight="1">
      <c r="A7313" s="19"/>
    </row>
    <row r="7314" spans="1:1" customFormat="1" ht="12.75" customHeight="1">
      <c r="A7314" s="19"/>
    </row>
    <row r="7315" spans="1:1" customFormat="1" ht="12.75" customHeight="1">
      <c r="A7315" s="19"/>
    </row>
    <row r="7316" spans="1:1" customFormat="1" ht="12.75" customHeight="1">
      <c r="A7316" s="19"/>
    </row>
    <row r="7317" spans="1:1" customFormat="1" ht="12.75" customHeight="1">
      <c r="A7317" s="19"/>
    </row>
    <row r="7318" spans="1:1" customFormat="1" ht="12.75" customHeight="1">
      <c r="A7318" s="19"/>
    </row>
    <row r="7319" spans="1:1" customFormat="1" ht="12.75" customHeight="1">
      <c r="A7319" s="19"/>
    </row>
    <row r="7320" spans="1:1" customFormat="1" ht="12.75" customHeight="1">
      <c r="A7320" s="19"/>
    </row>
    <row r="7321" spans="1:1" customFormat="1" ht="12.75" customHeight="1">
      <c r="A7321" s="19"/>
    </row>
    <row r="7322" spans="1:1" customFormat="1" ht="12.75" customHeight="1">
      <c r="A7322" s="19"/>
    </row>
    <row r="7323" spans="1:1" customFormat="1" ht="12.75" customHeight="1">
      <c r="A7323" s="19"/>
    </row>
    <row r="7324" spans="1:1" customFormat="1" ht="12.75" customHeight="1">
      <c r="A7324" s="19"/>
    </row>
    <row r="7325" spans="1:1" customFormat="1" ht="12.75" customHeight="1">
      <c r="A7325" s="19"/>
    </row>
    <row r="7326" spans="1:1" customFormat="1" ht="12.75" customHeight="1">
      <c r="A7326" s="19"/>
    </row>
    <row r="7327" spans="1:1" customFormat="1" ht="12.75" customHeight="1">
      <c r="A7327" s="19"/>
    </row>
    <row r="7328" spans="1:1" customFormat="1" ht="12.75" customHeight="1">
      <c r="A7328" s="19"/>
    </row>
    <row r="7329" spans="1:1" customFormat="1" ht="12.75" customHeight="1">
      <c r="A7329" s="19"/>
    </row>
    <row r="7330" spans="1:1" customFormat="1" ht="12.75" customHeight="1">
      <c r="A7330" s="19"/>
    </row>
    <row r="7331" spans="1:1" customFormat="1" ht="12.75" customHeight="1">
      <c r="A7331" s="19"/>
    </row>
    <row r="7332" spans="1:1" customFormat="1" ht="12.75" customHeight="1">
      <c r="A7332" s="19"/>
    </row>
    <row r="7333" spans="1:1" customFormat="1" ht="12.75" customHeight="1">
      <c r="A7333" s="19"/>
    </row>
    <row r="7334" spans="1:1" customFormat="1" ht="12.75" customHeight="1">
      <c r="A7334" s="19"/>
    </row>
    <row r="7335" spans="1:1" customFormat="1" ht="12.75" customHeight="1">
      <c r="A7335" s="19"/>
    </row>
    <row r="7336" spans="1:1" customFormat="1" ht="12.75" customHeight="1">
      <c r="A7336" s="19"/>
    </row>
    <row r="7337" spans="1:1" customFormat="1" ht="12.75" customHeight="1">
      <c r="A7337" s="19"/>
    </row>
    <row r="7338" spans="1:1" customFormat="1" ht="12.75" customHeight="1">
      <c r="A7338" s="19"/>
    </row>
    <row r="7339" spans="1:1" customFormat="1" ht="12.75" customHeight="1">
      <c r="A7339" s="19"/>
    </row>
    <row r="7340" spans="1:1" customFormat="1" ht="12.75" customHeight="1">
      <c r="A7340" s="19"/>
    </row>
    <row r="7341" spans="1:1" customFormat="1" ht="12.75" customHeight="1">
      <c r="A7341" s="19"/>
    </row>
    <row r="7342" spans="1:1" customFormat="1" ht="12.75" customHeight="1">
      <c r="A7342" s="19"/>
    </row>
    <row r="7343" spans="1:1" customFormat="1" ht="12.75" customHeight="1">
      <c r="A7343" s="19"/>
    </row>
    <row r="7344" spans="1:1" customFormat="1" ht="12.75" customHeight="1">
      <c r="A7344" s="19"/>
    </row>
    <row r="7345" spans="1:1" customFormat="1" ht="12.75" customHeight="1">
      <c r="A7345" s="19"/>
    </row>
    <row r="7346" spans="1:1" customFormat="1" ht="12.75" customHeight="1">
      <c r="A7346" s="19"/>
    </row>
    <row r="7347" spans="1:1" customFormat="1" ht="12.75" customHeight="1">
      <c r="A7347" s="19"/>
    </row>
    <row r="7348" spans="1:1" customFormat="1" ht="12.75" customHeight="1">
      <c r="A7348" s="19"/>
    </row>
    <row r="7349" spans="1:1" customFormat="1" ht="12.75" customHeight="1">
      <c r="A7349" s="19"/>
    </row>
    <row r="7350" spans="1:1" customFormat="1" ht="12.75" customHeight="1">
      <c r="A7350" s="19"/>
    </row>
    <row r="7351" spans="1:1" customFormat="1" ht="12.75" customHeight="1">
      <c r="A7351" s="19"/>
    </row>
    <row r="7352" spans="1:1" customFormat="1" ht="12.75" customHeight="1">
      <c r="A7352" s="19"/>
    </row>
    <row r="7353" spans="1:1" customFormat="1" ht="12.75" customHeight="1">
      <c r="A7353" s="19"/>
    </row>
    <row r="7354" spans="1:1" customFormat="1" ht="12.75" customHeight="1">
      <c r="A7354" s="19"/>
    </row>
    <row r="7355" spans="1:1" customFormat="1" ht="12.75" customHeight="1">
      <c r="A7355" s="19"/>
    </row>
    <row r="7356" spans="1:1" customFormat="1" ht="12.75" customHeight="1">
      <c r="A7356" s="19"/>
    </row>
    <row r="7357" spans="1:1" customFormat="1" ht="12.75" customHeight="1">
      <c r="A7357" s="19"/>
    </row>
    <row r="7358" spans="1:1" customFormat="1" ht="12.75" customHeight="1">
      <c r="A7358" s="19"/>
    </row>
    <row r="7359" spans="1:1" customFormat="1" ht="12.75" customHeight="1">
      <c r="A7359" s="19"/>
    </row>
    <row r="7360" spans="1:1" customFormat="1" ht="12.75" customHeight="1">
      <c r="A7360" s="19"/>
    </row>
    <row r="7361" spans="1:1" customFormat="1" ht="12.75" customHeight="1">
      <c r="A7361" s="19"/>
    </row>
    <row r="7362" spans="1:1" customFormat="1" ht="12.75" customHeight="1">
      <c r="A7362" s="19"/>
    </row>
    <row r="7363" spans="1:1" customFormat="1" ht="12.75" customHeight="1">
      <c r="A7363" s="19"/>
    </row>
    <row r="7364" spans="1:1" customFormat="1" ht="12.75" customHeight="1">
      <c r="A7364" s="19"/>
    </row>
    <row r="7365" spans="1:1" customFormat="1" ht="12.75" customHeight="1">
      <c r="A7365" s="19"/>
    </row>
    <row r="7366" spans="1:1" customFormat="1" ht="12.75" customHeight="1">
      <c r="A7366" s="19"/>
    </row>
    <row r="7367" spans="1:1" customFormat="1" ht="12.75" customHeight="1">
      <c r="A7367" s="19"/>
    </row>
    <row r="7368" spans="1:1" customFormat="1" ht="12.75" customHeight="1">
      <c r="A7368" s="19"/>
    </row>
    <row r="7369" spans="1:1" customFormat="1" ht="12.75" customHeight="1">
      <c r="A7369" s="19"/>
    </row>
    <row r="7370" spans="1:1" customFormat="1" ht="12.75" customHeight="1">
      <c r="A7370" s="19"/>
    </row>
    <row r="7371" spans="1:1" customFormat="1" ht="12.75" customHeight="1">
      <c r="A7371" s="19"/>
    </row>
    <row r="7372" spans="1:1" customFormat="1" ht="12.75" customHeight="1">
      <c r="A7372" s="19"/>
    </row>
    <row r="7373" spans="1:1" customFormat="1" ht="12.75" customHeight="1">
      <c r="A7373" s="19"/>
    </row>
    <row r="7374" spans="1:1" customFormat="1" ht="12.75" customHeight="1">
      <c r="A7374" s="19"/>
    </row>
    <row r="7375" spans="1:1" customFormat="1" ht="12.75" customHeight="1">
      <c r="A7375" s="19"/>
    </row>
    <row r="7376" spans="1:1" customFormat="1" ht="12.75" customHeight="1">
      <c r="A7376" s="19"/>
    </row>
    <row r="7377" spans="1:1" customFormat="1" ht="12.75" customHeight="1">
      <c r="A7377" s="19"/>
    </row>
    <row r="7378" spans="1:1" customFormat="1" ht="12.75" customHeight="1">
      <c r="A7378" s="19"/>
    </row>
    <row r="7379" spans="1:1" customFormat="1" ht="12.75" customHeight="1">
      <c r="A7379" s="19"/>
    </row>
    <row r="7380" spans="1:1" customFormat="1" ht="12.75" customHeight="1">
      <c r="A7380" s="19"/>
    </row>
    <row r="7381" spans="1:1" customFormat="1" ht="12.75" customHeight="1">
      <c r="A7381" s="19"/>
    </row>
    <row r="7382" spans="1:1" customFormat="1" ht="12.75" customHeight="1">
      <c r="A7382" s="19"/>
    </row>
    <row r="7383" spans="1:1" customFormat="1" ht="12.75" customHeight="1">
      <c r="A7383" s="19"/>
    </row>
    <row r="7384" spans="1:1" customFormat="1" ht="12.75" customHeight="1">
      <c r="A7384" s="19"/>
    </row>
    <row r="7385" spans="1:1" customFormat="1" ht="12.75" customHeight="1">
      <c r="A7385" s="19"/>
    </row>
    <row r="7386" spans="1:1" customFormat="1" ht="12.75" customHeight="1">
      <c r="A7386" s="19"/>
    </row>
    <row r="7387" spans="1:1" customFormat="1" ht="12.75" customHeight="1">
      <c r="A7387" s="19"/>
    </row>
    <row r="7388" spans="1:1" customFormat="1" ht="12.75" customHeight="1">
      <c r="A7388" s="19"/>
    </row>
    <row r="7389" spans="1:1" customFormat="1" ht="12.75" customHeight="1">
      <c r="A7389" s="19"/>
    </row>
    <row r="7390" spans="1:1" customFormat="1" ht="12.75" customHeight="1">
      <c r="A7390" s="19"/>
    </row>
    <row r="7391" spans="1:1" customFormat="1" ht="12.75" customHeight="1">
      <c r="A7391" s="19"/>
    </row>
    <row r="7392" spans="1:1" customFormat="1" ht="12.75" customHeight="1">
      <c r="A7392" s="19"/>
    </row>
    <row r="7393" spans="1:1" customFormat="1" ht="12.75" customHeight="1">
      <c r="A7393" s="19"/>
    </row>
    <row r="7394" spans="1:1" customFormat="1" ht="12.75" customHeight="1">
      <c r="A7394" s="19"/>
    </row>
    <row r="7395" spans="1:1" customFormat="1" ht="12.75" customHeight="1">
      <c r="A7395" s="19"/>
    </row>
    <row r="7396" spans="1:1" customFormat="1" ht="12.75" customHeight="1">
      <c r="A7396" s="19"/>
    </row>
    <row r="7397" spans="1:1" customFormat="1" ht="12.75" customHeight="1">
      <c r="A7397" s="19"/>
    </row>
    <row r="7398" spans="1:1" customFormat="1" ht="12.75" customHeight="1">
      <c r="A7398" s="19"/>
    </row>
    <row r="7399" spans="1:1" customFormat="1" ht="12.75" customHeight="1">
      <c r="A7399" s="19"/>
    </row>
    <row r="7400" spans="1:1" customFormat="1" ht="12.75" customHeight="1">
      <c r="A7400" s="19"/>
    </row>
    <row r="7401" spans="1:1" customFormat="1" ht="12.75" customHeight="1">
      <c r="A7401" s="19"/>
    </row>
    <row r="7402" spans="1:1" customFormat="1" ht="12.75" customHeight="1">
      <c r="A7402" s="19"/>
    </row>
    <row r="7403" spans="1:1" customFormat="1" ht="12.75" customHeight="1">
      <c r="A7403" s="19"/>
    </row>
    <row r="7404" spans="1:1" customFormat="1" ht="12.75" customHeight="1">
      <c r="A7404" s="19"/>
    </row>
    <row r="7405" spans="1:1" customFormat="1" ht="12.75" customHeight="1">
      <c r="A7405" s="19"/>
    </row>
    <row r="7406" spans="1:1" customFormat="1" ht="12.75" customHeight="1">
      <c r="A7406" s="19"/>
    </row>
    <row r="7407" spans="1:1" customFormat="1" ht="12.75" customHeight="1">
      <c r="A7407" s="19"/>
    </row>
    <row r="7408" spans="1:1" customFormat="1" ht="12.75" customHeight="1">
      <c r="A7408" s="19"/>
    </row>
    <row r="7409" spans="1:1" customFormat="1" ht="12.75" customHeight="1">
      <c r="A7409" s="19"/>
    </row>
    <row r="7410" spans="1:1" customFormat="1" ht="12.75" customHeight="1">
      <c r="A7410" s="19"/>
    </row>
    <row r="7411" spans="1:1" customFormat="1" ht="12.75" customHeight="1">
      <c r="A7411" s="19"/>
    </row>
    <row r="7412" spans="1:1" customFormat="1" ht="12.75" customHeight="1">
      <c r="A7412" s="19"/>
    </row>
    <row r="7413" spans="1:1" customFormat="1" ht="12.75" customHeight="1">
      <c r="A7413" s="19"/>
    </row>
    <row r="7414" spans="1:1" customFormat="1" ht="12.75" customHeight="1">
      <c r="A7414" s="19"/>
    </row>
    <row r="7415" spans="1:1" customFormat="1" ht="12.75" customHeight="1">
      <c r="A7415" s="19"/>
    </row>
    <row r="7416" spans="1:1" customFormat="1" ht="12.75" customHeight="1">
      <c r="A7416" s="19"/>
    </row>
    <row r="7417" spans="1:1" customFormat="1" ht="12.75" customHeight="1">
      <c r="A7417" s="19"/>
    </row>
    <row r="7418" spans="1:1" customFormat="1" ht="12.75" customHeight="1">
      <c r="A7418" s="19"/>
    </row>
    <row r="7419" spans="1:1" customFormat="1" ht="12.75" customHeight="1">
      <c r="A7419" s="19"/>
    </row>
    <row r="7420" spans="1:1" customFormat="1" ht="12.75" customHeight="1">
      <c r="A7420" s="19"/>
    </row>
    <row r="7421" spans="1:1" customFormat="1" ht="12.75" customHeight="1">
      <c r="A7421" s="19"/>
    </row>
    <row r="7422" spans="1:1" customFormat="1" ht="12.75" customHeight="1">
      <c r="A7422" s="19"/>
    </row>
    <row r="7423" spans="1:1" customFormat="1" ht="12.75" customHeight="1">
      <c r="A7423" s="19"/>
    </row>
    <row r="7424" spans="1:1" customFormat="1" ht="12.75" customHeight="1">
      <c r="A7424" s="19"/>
    </row>
    <row r="7425" spans="1:1" customFormat="1" ht="12.75" customHeight="1">
      <c r="A7425" s="19"/>
    </row>
    <row r="7426" spans="1:1" customFormat="1" ht="12.75" customHeight="1">
      <c r="A7426" s="19"/>
    </row>
    <row r="7427" spans="1:1" customFormat="1" ht="12.75" customHeight="1">
      <c r="A7427" s="19"/>
    </row>
    <row r="7428" spans="1:1" customFormat="1" ht="12.75" customHeight="1">
      <c r="A7428" s="19"/>
    </row>
    <row r="7429" spans="1:1" customFormat="1" ht="12.75" customHeight="1">
      <c r="A7429" s="19"/>
    </row>
    <row r="7430" spans="1:1" customFormat="1" ht="12.75" customHeight="1">
      <c r="A7430" s="19"/>
    </row>
    <row r="7431" spans="1:1" customFormat="1" ht="12.75" customHeight="1">
      <c r="A7431" s="19"/>
    </row>
    <row r="7432" spans="1:1" customFormat="1" ht="12.75" customHeight="1">
      <c r="A7432" s="19"/>
    </row>
    <row r="7433" spans="1:1" customFormat="1" ht="12.75" customHeight="1">
      <c r="A7433" s="19"/>
    </row>
    <row r="7434" spans="1:1" customFormat="1" ht="12.75" customHeight="1">
      <c r="A7434" s="19"/>
    </row>
    <row r="7435" spans="1:1" customFormat="1" ht="12.75" customHeight="1">
      <c r="A7435" s="19"/>
    </row>
    <row r="7436" spans="1:1" customFormat="1" ht="12.75" customHeight="1">
      <c r="A7436" s="19"/>
    </row>
    <row r="7437" spans="1:1" customFormat="1" ht="12.75" customHeight="1">
      <c r="A7437" s="19"/>
    </row>
    <row r="7438" spans="1:1" customFormat="1" ht="12.75" customHeight="1">
      <c r="A7438" s="19"/>
    </row>
    <row r="7439" spans="1:1" customFormat="1" ht="12.75" customHeight="1">
      <c r="A7439" s="19"/>
    </row>
    <row r="7440" spans="1:1" customFormat="1" ht="12.75" customHeight="1">
      <c r="A7440" s="19"/>
    </row>
    <row r="7441" spans="1:1" customFormat="1" ht="12.75" customHeight="1">
      <c r="A7441" s="19"/>
    </row>
    <row r="7442" spans="1:1" customFormat="1" ht="12.75" customHeight="1">
      <c r="A7442" s="19"/>
    </row>
    <row r="7443" spans="1:1" customFormat="1" ht="12.75" customHeight="1">
      <c r="A7443" s="19"/>
    </row>
    <row r="7444" spans="1:1" customFormat="1" ht="12.75" customHeight="1">
      <c r="A7444" s="19"/>
    </row>
    <row r="7445" spans="1:1" customFormat="1" ht="12.75" customHeight="1">
      <c r="A7445" s="19"/>
    </row>
    <row r="7446" spans="1:1" customFormat="1" ht="12.75" customHeight="1">
      <c r="A7446" s="19"/>
    </row>
    <row r="7447" spans="1:1" customFormat="1" ht="12.75" customHeight="1">
      <c r="A7447" s="19"/>
    </row>
    <row r="7448" spans="1:1" customFormat="1" ht="12.75" customHeight="1">
      <c r="A7448" s="19"/>
    </row>
    <row r="7449" spans="1:1" customFormat="1" ht="12.75" customHeight="1">
      <c r="A7449" s="19"/>
    </row>
    <row r="7450" spans="1:1" customFormat="1" ht="12.75" customHeight="1">
      <c r="A7450" s="19"/>
    </row>
    <row r="7451" spans="1:1" customFormat="1" ht="12.75" customHeight="1">
      <c r="A7451" s="19"/>
    </row>
    <row r="7452" spans="1:1" customFormat="1" ht="12.75" customHeight="1">
      <c r="A7452" s="19"/>
    </row>
    <row r="7453" spans="1:1" customFormat="1" ht="12.75" customHeight="1">
      <c r="A7453" s="19"/>
    </row>
    <row r="7454" spans="1:1" customFormat="1" ht="12.75" customHeight="1">
      <c r="A7454" s="19"/>
    </row>
    <row r="7455" spans="1:1" customFormat="1" ht="12.75" customHeight="1">
      <c r="A7455" s="19"/>
    </row>
    <row r="7456" spans="1:1" customFormat="1" ht="12.75" customHeight="1">
      <c r="A7456" s="19"/>
    </row>
    <row r="7457" spans="1:1" customFormat="1" ht="12.75" customHeight="1">
      <c r="A7457" s="19"/>
    </row>
    <row r="7458" spans="1:1" customFormat="1" ht="12.75" customHeight="1">
      <c r="A7458" s="19"/>
    </row>
    <row r="7459" spans="1:1" customFormat="1" ht="12.75" customHeight="1">
      <c r="A7459" s="19"/>
    </row>
    <row r="7460" spans="1:1" customFormat="1" ht="12.75" customHeight="1">
      <c r="A7460" s="19"/>
    </row>
    <row r="7461" spans="1:1" customFormat="1" ht="12.75" customHeight="1">
      <c r="A7461" s="19"/>
    </row>
    <row r="7462" spans="1:1" customFormat="1" ht="12.75" customHeight="1">
      <c r="A7462" s="19"/>
    </row>
    <row r="7463" spans="1:1" customFormat="1" ht="12.75" customHeight="1">
      <c r="A7463" s="19"/>
    </row>
    <row r="7464" spans="1:1" customFormat="1" ht="12.75" customHeight="1">
      <c r="A7464" s="19"/>
    </row>
    <row r="7465" spans="1:1" customFormat="1" ht="12.75" customHeight="1">
      <c r="A7465" s="19"/>
    </row>
    <row r="7466" spans="1:1" customFormat="1" ht="12.75" customHeight="1">
      <c r="A7466" s="19"/>
    </row>
    <row r="7467" spans="1:1" customFormat="1" ht="12.75" customHeight="1">
      <c r="A7467" s="19"/>
    </row>
    <row r="7468" spans="1:1" customFormat="1" ht="12.75" customHeight="1">
      <c r="A7468" s="19"/>
    </row>
    <row r="7469" spans="1:1" customFormat="1" ht="12.75" customHeight="1">
      <c r="A7469" s="19"/>
    </row>
    <row r="7470" spans="1:1" customFormat="1" ht="12.75" customHeight="1">
      <c r="A7470" s="19"/>
    </row>
    <row r="7471" spans="1:1" customFormat="1" ht="12.75" customHeight="1">
      <c r="A7471" s="19"/>
    </row>
    <row r="7472" spans="1:1" customFormat="1" ht="12.75" customHeight="1">
      <c r="A7472" s="19"/>
    </row>
    <row r="7473" spans="1:1" customFormat="1" ht="12.75" customHeight="1">
      <c r="A7473" s="19"/>
    </row>
    <row r="7474" spans="1:1" customFormat="1" ht="12.75" customHeight="1">
      <c r="A7474" s="19"/>
    </row>
    <row r="7475" spans="1:1" customFormat="1" ht="12.75" customHeight="1">
      <c r="A7475" s="19"/>
    </row>
    <row r="7476" spans="1:1" customFormat="1" ht="12.75" customHeight="1">
      <c r="A7476" s="19"/>
    </row>
    <row r="7477" spans="1:1" customFormat="1" ht="12.75" customHeight="1">
      <c r="A7477" s="19"/>
    </row>
    <row r="7478" spans="1:1" customFormat="1" ht="12.75" customHeight="1">
      <c r="A7478" s="19"/>
    </row>
    <row r="7479" spans="1:1" customFormat="1" ht="12.75" customHeight="1">
      <c r="A7479" s="19"/>
    </row>
    <row r="7480" spans="1:1" customFormat="1" ht="12.75" customHeight="1">
      <c r="A7480" s="19"/>
    </row>
    <row r="7481" spans="1:1" customFormat="1" ht="12.75" customHeight="1">
      <c r="A7481" s="19"/>
    </row>
    <row r="7482" spans="1:1" customFormat="1" ht="12.75" customHeight="1">
      <c r="A7482" s="19"/>
    </row>
    <row r="7483" spans="1:1" customFormat="1" ht="12.75" customHeight="1">
      <c r="A7483" s="19"/>
    </row>
    <row r="7484" spans="1:1" customFormat="1" ht="12.75" customHeight="1">
      <c r="A7484" s="19"/>
    </row>
    <row r="7485" spans="1:1" customFormat="1" ht="12.75" customHeight="1">
      <c r="A7485" s="19"/>
    </row>
    <row r="7486" spans="1:1" customFormat="1" ht="12.75" customHeight="1">
      <c r="A7486" s="19"/>
    </row>
    <row r="7487" spans="1:1" customFormat="1" ht="12.75" customHeight="1">
      <c r="A7487" s="19"/>
    </row>
    <row r="7488" spans="1:1" customFormat="1" ht="12.75" customHeight="1">
      <c r="A7488" s="19"/>
    </row>
    <row r="7489" spans="1:1" customFormat="1" ht="12.75" customHeight="1">
      <c r="A7489" s="19"/>
    </row>
    <row r="7490" spans="1:1" customFormat="1" ht="12.75" customHeight="1">
      <c r="A7490" s="19"/>
    </row>
    <row r="7491" spans="1:1" customFormat="1" ht="12.75" customHeight="1">
      <c r="A7491" s="19"/>
    </row>
    <row r="7492" spans="1:1" customFormat="1" ht="12.75" customHeight="1">
      <c r="A7492" s="19"/>
    </row>
    <row r="7493" spans="1:1" customFormat="1" ht="12.75" customHeight="1">
      <c r="A7493" s="19"/>
    </row>
    <row r="7494" spans="1:1" customFormat="1" ht="12.75" customHeight="1">
      <c r="A7494" s="19"/>
    </row>
    <row r="7495" spans="1:1" customFormat="1" ht="12.75" customHeight="1">
      <c r="A7495" s="19"/>
    </row>
    <row r="7496" spans="1:1" customFormat="1" ht="12.75" customHeight="1">
      <c r="A7496" s="19"/>
    </row>
    <row r="7497" spans="1:1" customFormat="1" ht="12.75" customHeight="1">
      <c r="A7497" s="19"/>
    </row>
    <row r="7498" spans="1:1" customFormat="1" ht="12.75" customHeight="1">
      <c r="A7498" s="19"/>
    </row>
    <row r="7499" spans="1:1" customFormat="1" ht="12.75" customHeight="1">
      <c r="A7499" s="19"/>
    </row>
    <row r="7500" spans="1:1" customFormat="1" ht="12.75" customHeight="1">
      <c r="A7500" s="19"/>
    </row>
    <row r="7501" spans="1:1" customFormat="1" ht="12.75" customHeight="1">
      <c r="A7501" s="19"/>
    </row>
    <row r="7502" spans="1:1" customFormat="1" ht="12.75" customHeight="1">
      <c r="A7502" s="19"/>
    </row>
    <row r="7503" spans="1:1" customFormat="1" ht="12.75" customHeight="1">
      <c r="A7503" s="19"/>
    </row>
    <row r="7504" spans="1:1" customFormat="1" ht="12.75" customHeight="1">
      <c r="A7504" s="19"/>
    </row>
    <row r="7505" spans="1:1" customFormat="1" ht="12.75" customHeight="1">
      <c r="A7505" s="19"/>
    </row>
    <row r="7506" spans="1:1" customFormat="1" ht="12.75" customHeight="1">
      <c r="A7506" s="19"/>
    </row>
    <row r="7507" spans="1:1" customFormat="1" ht="12.75" customHeight="1">
      <c r="A7507" s="19"/>
    </row>
    <row r="7508" spans="1:1" customFormat="1" ht="12.75" customHeight="1">
      <c r="A7508" s="19"/>
    </row>
    <row r="7509" spans="1:1" customFormat="1" ht="12.75" customHeight="1">
      <c r="A7509" s="19"/>
    </row>
    <row r="7510" spans="1:1" customFormat="1" ht="12.75" customHeight="1">
      <c r="A7510" s="19"/>
    </row>
    <row r="7511" spans="1:1" customFormat="1" ht="12.75" customHeight="1">
      <c r="A7511" s="19"/>
    </row>
    <row r="7512" spans="1:1" customFormat="1" ht="12.75" customHeight="1">
      <c r="A7512" s="19"/>
    </row>
    <row r="7513" spans="1:1" customFormat="1" ht="12.75" customHeight="1">
      <c r="A7513" s="19"/>
    </row>
    <row r="7514" spans="1:1" customFormat="1" ht="12.75" customHeight="1">
      <c r="A7514" s="19"/>
    </row>
    <row r="7515" spans="1:1" customFormat="1" ht="12.75" customHeight="1">
      <c r="A7515" s="19"/>
    </row>
    <row r="7516" spans="1:1" customFormat="1" ht="12.75" customHeight="1">
      <c r="A7516" s="19"/>
    </row>
    <row r="7517" spans="1:1" customFormat="1" ht="12.75" customHeight="1">
      <c r="A7517" s="19"/>
    </row>
    <row r="7518" spans="1:1" customFormat="1" ht="12.75" customHeight="1">
      <c r="A7518" s="19"/>
    </row>
    <row r="7519" spans="1:1" customFormat="1" ht="12.75" customHeight="1">
      <c r="A7519" s="19"/>
    </row>
    <row r="7520" spans="1:1" customFormat="1" ht="12.75" customHeight="1">
      <c r="A7520" s="19"/>
    </row>
    <row r="7521" spans="1:1" customFormat="1" ht="12.75" customHeight="1">
      <c r="A7521" s="19"/>
    </row>
    <row r="7522" spans="1:1" customFormat="1" ht="12.75" customHeight="1">
      <c r="A7522" s="19"/>
    </row>
    <row r="7523" spans="1:1" customFormat="1" ht="12.75" customHeight="1">
      <c r="A7523" s="19"/>
    </row>
    <row r="7524" spans="1:1" customFormat="1" ht="12.75" customHeight="1">
      <c r="A7524" s="19"/>
    </row>
    <row r="7525" spans="1:1" customFormat="1" ht="12.75" customHeight="1">
      <c r="A7525" s="19"/>
    </row>
    <row r="7526" spans="1:1" customFormat="1" ht="12.75" customHeight="1">
      <c r="A7526" s="19"/>
    </row>
    <row r="7527" spans="1:1" customFormat="1" ht="12.75" customHeight="1">
      <c r="A7527" s="19"/>
    </row>
    <row r="7528" spans="1:1" customFormat="1" ht="12.75" customHeight="1">
      <c r="A7528" s="19"/>
    </row>
    <row r="7529" spans="1:1" customFormat="1" ht="12.75" customHeight="1">
      <c r="A7529" s="19"/>
    </row>
    <row r="7530" spans="1:1" customFormat="1" ht="12.75" customHeight="1">
      <c r="A7530" s="19"/>
    </row>
    <row r="7531" spans="1:1" customFormat="1" ht="12.75" customHeight="1">
      <c r="A7531" s="19"/>
    </row>
    <row r="7532" spans="1:1" customFormat="1" ht="12.75" customHeight="1">
      <c r="A7532" s="19"/>
    </row>
    <row r="7533" spans="1:1" customFormat="1" ht="12.75" customHeight="1">
      <c r="A7533" s="19"/>
    </row>
    <row r="7534" spans="1:1" customFormat="1" ht="12.75" customHeight="1">
      <c r="A7534" s="19"/>
    </row>
    <row r="7535" spans="1:1" customFormat="1" ht="12.75" customHeight="1">
      <c r="A7535" s="19"/>
    </row>
    <row r="7536" spans="1:1" customFormat="1" ht="12.75" customHeight="1">
      <c r="A7536" s="19"/>
    </row>
    <row r="7537" spans="1:1" customFormat="1" ht="12.75" customHeight="1">
      <c r="A7537" s="19"/>
    </row>
    <row r="7538" spans="1:1" customFormat="1" ht="12.75" customHeight="1">
      <c r="A7538" s="19"/>
    </row>
    <row r="7539" spans="1:1" customFormat="1" ht="12.75" customHeight="1">
      <c r="A7539" s="19"/>
    </row>
    <row r="7540" spans="1:1" customFormat="1" ht="12.75" customHeight="1">
      <c r="A7540" s="19"/>
    </row>
    <row r="7541" spans="1:1" customFormat="1" ht="12.75" customHeight="1">
      <c r="A7541" s="19"/>
    </row>
    <row r="7542" spans="1:1" customFormat="1" ht="12.75" customHeight="1">
      <c r="A7542" s="19"/>
    </row>
    <row r="7543" spans="1:1" customFormat="1" ht="12.75" customHeight="1">
      <c r="A7543" s="19"/>
    </row>
    <row r="7544" spans="1:1" customFormat="1" ht="12.75" customHeight="1">
      <c r="A7544" s="19"/>
    </row>
    <row r="7545" spans="1:1" customFormat="1" ht="12.75" customHeight="1">
      <c r="A7545" s="19"/>
    </row>
    <row r="7546" spans="1:1" customFormat="1" ht="12.75" customHeight="1">
      <c r="A7546" s="19"/>
    </row>
    <row r="7547" spans="1:1" customFormat="1" ht="12.75" customHeight="1">
      <c r="A7547" s="19"/>
    </row>
    <row r="7548" spans="1:1" customFormat="1" ht="12.75" customHeight="1">
      <c r="A7548" s="19"/>
    </row>
    <row r="7549" spans="1:1" customFormat="1" ht="12.75" customHeight="1">
      <c r="A7549" s="19"/>
    </row>
    <row r="7550" spans="1:1" customFormat="1" ht="12.75" customHeight="1">
      <c r="A7550" s="19"/>
    </row>
    <row r="7551" spans="1:1" customFormat="1" ht="12.75" customHeight="1">
      <c r="A7551" s="19"/>
    </row>
    <row r="7552" spans="1:1" customFormat="1" ht="12.75" customHeight="1">
      <c r="A7552" s="19"/>
    </row>
    <row r="7553" spans="1:1" customFormat="1" ht="12.75" customHeight="1">
      <c r="A7553" s="19"/>
    </row>
    <row r="7554" spans="1:1" customFormat="1" ht="12.75" customHeight="1">
      <c r="A7554" s="19"/>
    </row>
    <row r="7555" spans="1:1" customFormat="1" ht="12.75" customHeight="1">
      <c r="A7555" s="19"/>
    </row>
    <row r="7556" spans="1:1" customFormat="1" ht="12.75" customHeight="1">
      <c r="A7556" s="19"/>
    </row>
    <row r="7557" spans="1:1" customFormat="1" ht="12.75" customHeight="1">
      <c r="A7557" s="19"/>
    </row>
    <row r="7558" spans="1:1" customFormat="1" ht="12.75" customHeight="1">
      <c r="A7558" s="19"/>
    </row>
    <row r="7559" spans="1:1" customFormat="1" ht="12.75" customHeight="1">
      <c r="A7559" s="19"/>
    </row>
    <row r="7560" spans="1:1" customFormat="1" ht="12.75" customHeight="1">
      <c r="A7560" s="19"/>
    </row>
    <row r="7561" spans="1:1" customFormat="1" ht="12.75" customHeight="1">
      <c r="A7561" s="19"/>
    </row>
    <row r="7562" spans="1:1" customFormat="1" ht="12.75" customHeight="1">
      <c r="A7562" s="19"/>
    </row>
    <row r="7563" spans="1:1" customFormat="1" ht="12.75" customHeight="1">
      <c r="A7563" s="19"/>
    </row>
    <row r="7564" spans="1:1" customFormat="1" ht="12.75" customHeight="1">
      <c r="A7564" s="19"/>
    </row>
    <row r="7565" spans="1:1" customFormat="1" ht="12.75" customHeight="1">
      <c r="A7565" s="19"/>
    </row>
    <row r="7566" spans="1:1" customFormat="1" ht="12.75" customHeight="1">
      <c r="A7566" s="19"/>
    </row>
    <row r="7567" spans="1:1" customFormat="1" ht="12.75" customHeight="1">
      <c r="A7567" s="19"/>
    </row>
    <row r="7568" spans="1:1" customFormat="1" ht="12.75" customHeight="1">
      <c r="A7568" s="19"/>
    </row>
    <row r="7569" spans="1:1" customFormat="1" ht="12.75" customHeight="1">
      <c r="A7569" s="19"/>
    </row>
    <row r="7570" spans="1:1" customFormat="1" ht="12.75" customHeight="1">
      <c r="A7570" s="19"/>
    </row>
    <row r="7571" spans="1:1" customFormat="1" ht="12.75" customHeight="1">
      <c r="A7571" s="19"/>
    </row>
    <row r="7572" spans="1:1" customFormat="1" ht="12.75" customHeight="1">
      <c r="A7572" s="19"/>
    </row>
    <row r="7573" spans="1:1" customFormat="1" ht="12.75" customHeight="1">
      <c r="A7573" s="19"/>
    </row>
    <row r="7574" spans="1:1" customFormat="1" ht="12.75" customHeight="1">
      <c r="A7574" s="19"/>
    </row>
    <row r="7575" spans="1:1" customFormat="1" ht="12.75" customHeight="1">
      <c r="A7575" s="19"/>
    </row>
    <row r="7576" spans="1:1" customFormat="1" ht="12.75" customHeight="1">
      <c r="A7576" s="19"/>
    </row>
    <row r="7577" spans="1:1" customFormat="1" ht="12.75" customHeight="1">
      <c r="A7577" s="19"/>
    </row>
    <row r="7578" spans="1:1" customFormat="1" ht="12.75" customHeight="1">
      <c r="A7578" s="19"/>
    </row>
    <row r="7579" spans="1:1" customFormat="1" ht="12.75" customHeight="1">
      <c r="A7579" s="19"/>
    </row>
    <row r="7580" spans="1:1" customFormat="1" ht="12.75" customHeight="1">
      <c r="A7580" s="19"/>
    </row>
    <row r="7581" spans="1:1" customFormat="1" ht="12.75" customHeight="1">
      <c r="A7581" s="19"/>
    </row>
    <row r="7582" spans="1:1" customFormat="1" ht="12.75" customHeight="1">
      <c r="A7582" s="19"/>
    </row>
    <row r="7583" spans="1:1" customFormat="1" ht="12.75" customHeight="1">
      <c r="A7583" s="19"/>
    </row>
    <row r="7584" spans="1:1" customFormat="1" ht="12.75" customHeight="1">
      <c r="A7584" s="19"/>
    </row>
    <row r="7585" spans="1:1" customFormat="1" ht="12.75" customHeight="1">
      <c r="A7585" s="19"/>
    </row>
    <row r="7586" spans="1:1" customFormat="1" ht="12.75" customHeight="1">
      <c r="A7586" s="19"/>
    </row>
    <row r="7587" spans="1:1" customFormat="1" ht="12.75" customHeight="1">
      <c r="A7587" s="19"/>
    </row>
    <row r="7588" spans="1:1" customFormat="1" ht="12.75" customHeight="1">
      <c r="A7588" s="19"/>
    </row>
    <row r="7589" spans="1:1" customFormat="1" ht="12.75" customHeight="1">
      <c r="A7589" s="19"/>
    </row>
    <row r="7590" spans="1:1" customFormat="1" ht="12.75" customHeight="1">
      <c r="A7590" s="19"/>
    </row>
    <row r="7591" spans="1:1" customFormat="1" ht="12.75" customHeight="1">
      <c r="A7591" s="19"/>
    </row>
    <row r="7592" spans="1:1" customFormat="1" ht="12.75" customHeight="1">
      <c r="A7592" s="19"/>
    </row>
    <row r="7593" spans="1:1" customFormat="1" ht="12.75" customHeight="1">
      <c r="A7593" s="19"/>
    </row>
    <row r="7594" spans="1:1" customFormat="1" ht="12.75" customHeight="1">
      <c r="A7594" s="19"/>
    </row>
    <row r="7595" spans="1:1" customFormat="1" ht="12.75" customHeight="1">
      <c r="A7595" s="19"/>
    </row>
    <row r="7596" spans="1:1" customFormat="1" ht="12.75" customHeight="1">
      <c r="A7596" s="19"/>
    </row>
    <row r="7597" spans="1:1" customFormat="1" ht="12.75" customHeight="1">
      <c r="A7597" s="19"/>
    </row>
    <row r="7598" spans="1:1" customFormat="1" ht="12.75" customHeight="1">
      <c r="A7598" s="19"/>
    </row>
    <row r="7599" spans="1:1" customFormat="1" ht="12.75" customHeight="1">
      <c r="A7599" s="19"/>
    </row>
    <row r="7600" spans="1:1" customFormat="1" ht="12.75" customHeight="1">
      <c r="A7600" s="19"/>
    </row>
    <row r="7601" spans="1:1" customFormat="1" ht="12.75" customHeight="1">
      <c r="A7601" s="19"/>
    </row>
    <row r="7602" spans="1:1" customFormat="1" ht="12.75" customHeight="1">
      <c r="A7602" s="19"/>
    </row>
    <row r="7603" spans="1:1" customFormat="1" ht="12.75" customHeight="1">
      <c r="A7603" s="19"/>
    </row>
    <row r="7604" spans="1:1" customFormat="1" ht="12.75" customHeight="1">
      <c r="A7604" s="19"/>
    </row>
    <row r="7605" spans="1:1" customFormat="1" ht="12.75" customHeight="1">
      <c r="A7605" s="19"/>
    </row>
    <row r="7606" spans="1:1" customFormat="1" ht="12.75" customHeight="1">
      <c r="A7606" s="19"/>
    </row>
    <row r="7607" spans="1:1" customFormat="1" ht="12.75" customHeight="1">
      <c r="A7607" s="19"/>
    </row>
    <row r="7608" spans="1:1" customFormat="1" ht="12.75" customHeight="1">
      <c r="A7608" s="19"/>
    </row>
    <row r="7609" spans="1:1" customFormat="1" ht="12.75" customHeight="1">
      <c r="A7609" s="19"/>
    </row>
    <row r="7610" spans="1:1" customFormat="1" ht="12.75" customHeight="1">
      <c r="A7610" s="19"/>
    </row>
    <row r="7611" spans="1:1" customFormat="1" ht="12.75" customHeight="1">
      <c r="A7611" s="19"/>
    </row>
    <row r="7612" spans="1:1" customFormat="1" ht="12.75" customHeight="1">
      <c r="A7612" s="19"/>
    </row>
    <row r="7613" spans="1:1" customFormat="1" ht="12.75" customHeight="1">
      <c r="A7613" s="19"/>
    </row>
    <row r="7614" spans="1:1" customFormat="1" ht="12.75" customHeight="1">
      <c r="A7614" s="19"/>
    </row>
    <row r="7615" spans="1:1" customFormat="1" ht="12.75" customHeight="1">
      <c r="A7615" s="19"/>
    </row>
    <row r="7616" spans="1:1" customFormat="1" ht="12.75" customHeight="1">
      <c r="A7616" s="19"/>
    </row>
    <row r="7617" spans="1:1" customFormat="1" ht="12.75" customHeight="1">
      <c r="A7617" s="19"/>
    </row>
    <row r="7618" spans="1:1" customFormat="1" ht="12.75" customHeight="1">
      <c r="A7618" s="19"/>
    </row>
    <row r="7619" spans="1:1" customFormat="1" ht="12.75" customHeight="1">
      <c r="A7619" s="19"/>
    </row>
    <row r="7620" spans="1:1" customFormat="1" ht="12.75" customHeight="1">
      <c r="A7620" s="19"/>
    </row>
    <row r="7621" spans="1:1" customFormat="1" ht="12.75" customHeight="1">
      <c r="A7621" s="19"/>
    </row>
    <row r="7622" spans="1:1" customFormat="1" ht="12.75" customHeight="1">
      <c r="A7622" s="19"/>
    </row>
    <row r="7623" spans="1:1" customFormat="1" ht="12.75" customHeight="1">
      <c r="A7623" s="19"/>
    </row>
    <row r="7624" spans="1:1" customFormat="1" ht="12.75" customHeight="1">
      <c r="A7624" s="19"/>
    </row>
    <row r="7625" spans="1:1" customFormat="1" ht="12.75" customHeight="1">
      <c r="A7625" s="19"/>
    </row>
    <row r="7626" spans="1:1" customFormat="1" ht="12.75" customHeight="1">
      <c r="A7626" s="19"/>
    </row>
    <row r="7627" spans="1:1" customFormat="1" ht="12.75" customHeight="1">
      <c r="A7627" s="19"/>
    </row>
    <row r="7628" spans="1:1" customFormat="1" ht="12.75" customHeight="1">
      <c r="A7628" s="19"/>
    </row>
    <row r="7629" spans="1:1" customFormat="1" ht="12.75" customHeight="1">
      <c r="A7629" s="19"/>
    </row>
    <row r="7630" spans="1:1" customFormat="1" ht="12.75" customHeight="1">
      <c r="A7630" s="19"/>
    </row>
    <row r="7631" spans="1:1" customFormat="1" ht="12.75" customHeight="1">
      <c r="A7631" s="19"/>
    </row>
    <row r="7632" spans="1:1" customFormat="1" ht="12.75" customHeight="1">
      <c r="A7632" s="19"/>
    </row>
    <row r="7633" spans="1:1" customFormat="1" ht="12.75" customHeight="1">
      <c r="A7633" s="19"/>
    </row>
    <row r="7634" spans="1:1" customFormat="1" ht="12.75" customHeight="1">
      <c r="A7634" s="19"/>
    </row>
    <row r="7635" spans="1:1" customFormat="1" ht="12.75" customHeight="1">
      <c r="A7635" s="19"/>
    </row>
    <row r="7636" spans="1:1" customFormat="1" ht="12.75" customHeight="1">
      <c r="A7636" s="19"/>
    </row>
    <row r="7637" spans="1:1" customFormat="1" ht="12.75" customHeight="1">
      <c r="A7637" s="19"/>
    </row>
    <row r="7638" spans="1:1" customFormat="1" ht="12.75" customHeight="1">
      <c r="A7638" s="19"/>
    </row>
    <row r="7639" spans="1:1" customFormat="1" ht="12.75" customHeight="1">
      <c r="A7639" s="19"/>
    </row>
    <row r="7640" spans="1:1" customFormat="1" ht="12.75" customHeight="1">
      <c r="A7640" s="19"/>
    </row>
    <row r="7641" spans="1:1" customFormat="1" ht="12.75" customHeight="1">
      <c r="A7641" s="19"/>
    </row>
    <row r="7642" spans="1:1" customFormat="1" ht="12.75" customHeight="1">
      <c r="A7642" s="19"/>
    </row>
    <row r="7643" spans="1:1" customFormat="1" ht="12.75" customHeight="1">
      <c r="A7643" s="19"/>
    </row>
    <row r="7644" spans="1:1" customFormat="1" ht="12.75" customHeight="1">
      <c r="A7644" s="19"/>
    </row>
    <row r="7645" spans="1:1" customFormat="1" ht="12.75" customHeight="1">
      <c r="A7645" s="19"/>
    </row>
    <row r="7646" spans="1:1" customFormat="1" ht="12.75" customHeight="1">
      <c r="A7646" s="19"/>
    </row>
    <row r="7647" spans="1:1" customFormat="1" ht="12.75" customHeight="1">
      <c r="A7647" s="19"/>
    </row>
    <row r="7648" spans="1:1" customFormat="1" ht="12.75" customHeight="1">
      <c r="A7648" s="19"/>
    </row>
    <row r="7649" spans="1:1" customFormat="1" ht="12.75" customHeight="1">
      <c r="A7649" s="19"/>
    </row>
    <row r="7650" spans="1:1" customFormat="1" ht="12.75" customHeight="1">
      <c r="A7650" s="19"/>
    </row>
    <row r="7651" spans="1:1" customFormat="1" ht="12.75" customHeight="1">
      <c r="A7651" s="19"/>
    </row>
    <row r="7652" spans="1:1" customFormat="1" ht="12.75" customHeight="1">
      <c r="A7652" s="19"/>
    </row>
    <row r="7653" spans="1:1" customFormat="1" ht="12.75" customHeight="1">
      <c r="A7653" s="19"/>
    </row>
    <row r="7654" spans="1:1" customFormat="1" ht="12.75" customHeight="1">
      <c r="A7654" s="19"/>
    </row>
    <row r="7655" spans="1:1" customFormat="1" ht="12.75" customHeight="1">
      <c r="A7655" s="19"/>
    </row>
    <row r="7656" spans="1:1" customFormat="1" ht="12.75" customHeight="1">
      <c r="A7656" s="19"/>
    </row>
    <row r="7657" spans="1:1" customFormat="1" ht="12.75" customHeight="1">
      <c r="A7657" s="19"/>
    </row>
    <row r="7658" spans="1:1" customFormat="1" ht="12.75" customHeight="1">
      <c r="A7658" s="19"/>
    </row>
    <row r="7659" spans="1:1" customFormat="1" ht="12.75" customHeight="1">
      <c r="A7659" s="19"/>
    </row>
    <row r="7660" spans="1:1" customFormat="1" ht="12.75" customHeight="1">
      <c r="A7660" s="19"/>
    </row>
    <row r="7661" spans="1:1" customFormat="1" ht="12.75" customHeight="1">
      <c r="A7661" s="19"/>
    </row>
    <row r="7662" spans="1:1" customFormat="1" ht="12.75" customHeight="1">
      <c r="A7662" s="19"/>
    </row>
    <row r="7663" spans="1:1" customFormat="1" ht="12.75" customHeight="1">
      <c r="A7663" s="19"/>
    </row>
    <row r="7664" spans="1:1" customFormat="1" ht="12.75" customHeight="1">
      <c r="A7664" s="19"/>
    </row>
    <row r="7665" spans="1:1" customFormat="1" ht="12.75" customHeight="1">
      <c r="A7665" s="19"/>
    </row>
    <row r="7666" spans="1:1" customFormat="1" ht="12.75" customHeight="1">
      <c r="A7666" s="19"/>
    </row>
    <row r="7667" spans="1:1" customFormat="1" ht="12.75" customHeight="1">
      <c r="A7667" s="19"/>
    </row>
    <row r="7668" spans="1:1" customFormat="1" ht="12.75" customHeight="1">
      <c r="A7668" s="19"/>
    </row>
    <row r="7669" spans="1:1" customFormat="1" ht="12.75" customHeight="1">
      <c r="A7669" s="19"/>
    </row>
    <row r="7670" spans="1:1" customFormat="1" ht="12.75" customHeight="1">
      <c r="A7670" s="19"/>
    </row>
    <row r="7671" spans="1:1" customFormat="1" ht="12.75" customHeight="1">
      <c r="A7671" s="19"/>
    </row>
    <row r="7672" spans="1:1" customFormat="1" ht="12.75" customHeight="1">
      <c r="A7672" s="19"/>
    </row>
    <row r="7673" spans="1:1" customFormat="1" ht="12.75" customHeight="1">
      <c r="A7673" s="19"/>
    </row>
    <row r="7674" spans="1:1" customFormat="1" ht="12.75" customHeight="1">
      <c r="A7674" s="19"/>
    </row>
    <row r="7675" spans="1:1" customFormat="1" ht="12.75" customHeight="1">
      <c r="A7675" s="19"/>
    </row>
    <row r="7676" spans="1:1" customFormat="1" ht="12.75" customHeight="1">
      <c r="A7676" s="19"/>
    </row>
    <row r="7677" spans="1:1" customFormat="1" ht="12.75" customHeight="1">
      <c r="A7677" s="19"/>
    </row>
    <row r="7678" spans="1:1" customFormat="1" ht="12.75" customHeight="1">
      <c r="A7678" s="19"/>
    </row>
    <row r="7679" spans="1:1" customFormat="1" ht="12.75" customHeight="1">
      <c r="A7679" s="19"/>
    </row>
    <row r="7680" spans="1:1" customFormat="1" ht="12.75" customHeight="1">
      <c r="A7680" s="19"/>
    </row>
    <row r="7681" spans="1:1" customFormat="1" ht="12.75" customHeight="1">
      <c r="A7681" s="19"/>
    </row>
    <row r="7682" spans="1:1" customFormat="1" ht="12.75" customHeight="1">
      <c r="A7682" s="19"/>
    </row>
    <row r="7683" spans="1:1" customFormat="1" ht="12.75" customHeight="1">
      <c r="A7683" s="19"/>
    </row>
    <row r="7684" spans="1:1" customFormat="1" ht="12.75" customHeight="1">
      <c r="A7684" s="19"/>
    </row>
    <row r="7685" spans="1:1" customFormat="1" ht="12.75" customHeight="1">
      <c r="A7685" s="19"/>
    </row>
    <row r="7686" spans="1:1" customFormat="1" ht="12.75" customHeight="1">
      <c r="A7686" s="19"/>
    </row>
    <row r="7687" spans="1:1" customFormat="1" ht="12.75" customHeight="1">
      <c r="A7687" s="19"/>
    </row>
    <row r="7688" spans="1:1" customFormat="1" ht="12.75" customHeight="1">
      <c r="A7688" s="19"/>
    </row>
    <row r="7689" spans="1:1" customFormat="1" ht="12.75" customHeight="1">
      <c r="A7689" s="19"/>
    </row>
    <row r="7690" spans="1:1" customFormat="1" ht="12.75" customHeight="1">
      <c r="A7690" s="19"/>
    </row>
    <row r="7691" spans="1:1" customFormat="1" ht="12.75" customHeight="1">
      <c r="A7691" s="19"/>
    </row>
    <row r="7692" spans="1:1" customFormat="1" ht="12.75" customHeight="1">
      <c r="A7692" s="19"/>
    </row>
    <row r="7693" spans="1:1" customFormat="1" ht="12.75" customHeight="1">
      <c r="A7693" s="19"/>
    </row>
    <row r="7694" spans="1:1" customFormat="1" ht="12.75" customHeight="1">
      <c r="A7694" s="19"/>
    </row>
    <row r="7695" spans="1:1" customFormat="1" ht="12.75" customHeight="1">
      <c r="A7695" s="19"/>
    </row>
    <row r="7696" spans="1:1" customFormat="1" ht="12.75" customHeight="1">
      <c r="A7696" s="19"/>
    </row>
    <row r="7697" spans="1:1" customFormat="1" ht="12.75" customHeight="1">
      <c r="A7697" s="19"/>
    </row>
    <row r="7698" spans="1:1" customFormat="1" ht="12.75" customHeight="1">
      <c r="A7698" s="19"/>
    </row>
    <row r="7699" spans="1:1" customFormat="1" ht="12.75" customHeight="1">
      <c r="A7699" s="19"/>
    </row>
    <row r="7700" spans="1:1" customFormat="1" ht="12.75" customHeight="1">
      <c r="A7700" s="19"/>
    </row>
    <row r="7701" spans="1:1" customFormat="1" ht="12.75" customHeight="1">
      <c r="A7701" s="19"/>
    </row>
    <row r="7702" spans="1:1" customFormat="1" ht="12.75" customHeight="1">
      <c r="A7702" s="19"/>
    </row>
    <row r="7703" spans="1:1" customFormat="1" ht="12.75" customHeight="1">
      <c r="A7703" s="19"/>
    </row>
    <row r="7704" spans="1:1" customFormat="1" ht="12.75" customHeight="1">
      <c r="A7704" s="19"/>
    </row>
    <row r="7705" spans="1:1" customFormat="1" ht="12.75" customHeight="1">
      <c r="A7705" s="19"/>
    </row>
    <row r="7706" spans="1:1" customFormat="1" ht="12.75" customHeight="1">
      <c r="A7706" s="19"/>
    </row>
    <row r="7707" spans="1:1" customFormat="1" ht="12.75" customHeight="1">
      <c r="A7707" s="19"/>
    </row>
    <row r="7708" spans="1:1" customFormat="1" ht="12.75" customHeight="1">
      <c r="A7708" s="19"/>
    </row>
    <row r="7709" spans="1:1" customFormat="1" ht="12.75" customHeight="1">
      <c r="A7709" s="19"/>
    </row>
    <row r="7710" spans="1:1" customFormat="1" ht="12.75" customHeight="1">
      <c r="A7710" s="19"/>
    </row>
    <row r="7711" spans="1:1" customFormat="1" ht="12.75" customHeight="1">
      <c r="A7711" s="19"/>
    </row>
    <row r="7712" spans="1:1" customFormat="1" ht="12.75" customHeight="1">
      <c r="A7712" s="19"/>
    </row>
    <row r="7713" spans="1:1" customFormat="1" ht="12.75" customHeight="1">
      <c r="A7713" s="19"/>
    </row>
    <row r="7714" spans="1:1" customFormat="1" ht="12.75" customHeight="1">
      <c r="A7714" s="19"/>
    </row>
    <row r="7715" spans="1:1" customFormat="1" ht="12.75" customHeight="1">
      <c r="A7715" s="19"/>
    </row>
    <row r="7716" spans="1:1" customFormat="1" ht="12.75" customHeight="1">
      <c r="A7716" s="19"/>
    </row>
    <row r="7717" spans="1:1" customFormat="1" ht="12.75" customHeight="1">
      <c r="A7717" s="19"/>
    </row>
    <row r="7718" spans="1:1" customFormat="1" ht="12.75" customHeight="1">
      <c r="A7718" s="19"/>
    </row>
    <row r="7719" spans="1:1" customFormat="1" ht="12.75" customHeight="1">
      <c r="A7719" s="19"/>
    </row>
    <row r="7720" spans="1:1" customFormat="1" ht="12.75" customHeight="1">
      <c r="A7720" s="19"/>
    </row>
    <row r="7721" spans="1:1" customFormat="1" ht="12.75" customHeight="1">
      <c r="A7721" s="19"/>
    </row>
    <row r="7722" spans="1:1" customFormat="1" ht="12.75" customHeight="1">
      <c r="A7722" s="19"/>
    </row>
    <row r="7723" spans="1:1" customFormat="1" ht="12.75" customHeight="1">
      <c r="A7723" s="19"/>
    </row>
    <row r="7724" spans="1:1" customFormat="1" ht="12.75" customHeight="1">
      <c r="A7724" s="19"/>
    </row>
    <row r="7725" spans="1:1" customFormat="1" ht="12.75" customHeight="1">
      <c r="A7725" s="19"/>
    </row>
    <row r="7726" spans="1:1" customFormat="1" ht="12.75" customHeight="1">
      <c r="A7726" s="19"/>
    </row>
    <row r="7727" spans="1:1" customFormat="1" ht="12.75" customHeight="1">
      <c r="A7727" s="19"/>
    </row>
    <row r="7728" spans="1:1" customFormat="1" ht="12.75" customHeight="1">
      <c r="A7728" s="19"/>
    </row>
    <row r="7729" spans="1:1" customFormat="1" ht="12.75" customHeight="1">
      <c r="A7729" s="19"/>
    </row>
    <row r="7730" spans="1:1" customFormat="1" ht="12.75" customHeight="1">
      <c r="A7730" s="19"/>
    </row>
    <row r="7731" spans="1:1" customFormat="1" ht="12.75" customHeight="1">
      <c r="A7731" s="19"/>
    </row>
    <row r="7732" spans="1:1" customFormat="1" ht="12.75" customHeight="1">
      <c r="A7732" s="19"/>
    </row>
    <row r="7733" spans="1:1" customFormat="1" ht="12.75" customHeight="1">
      <c r="A7733" s="19"/>
    </row>
    <row r="7734" spans="1:1" customFormat="1" ht="12.75" customHeight="1">
      <c r="A7734" s="19"/>
    </row>
    <row r="7735" spans="1:1" customFormat="1" ht="12.75" customHeight="1">
      <c r="A7735" s="19"/>
    </row>
    <row r="7736" spans="1:1" customFormat="1" ht="12.75" customHeight="1">
      <c r="A7736" s="19"/>
    </row>
    <row r="7737" spans="1:1" customFormat="1" ht="12.75" customHeight="1">
      <c r="A7737" s="19"/>
    </row>
    <row r="7738" spans="1:1" customFormat="1" ht="12.75" customHeight="1">
      <c r="A7738" s="19"/>
    </row>
    <row r="7739" spans="1:1" customFormat="1" ht="12.75" customHeight="1">
      <c r="A7739" s="19"/>
    </row>
    <row r="7740" spans="1:1" customFormat="1" ht="12.75" customHeight="1">
      <c r="A7740" s="19"/>
    </row>
    <row r="7741" spans="1:1" customFormat="1" ht="12.75" customHeight="1">
      <c r="A7741" s="19"/>
    </row>
    <row r="7742" spans="1:1" customFormat="1" ht="12.75" customHeight="1">
      <c r="A7742" s="19"/>
    </row>
    <row r="7743" spans="1:1" customFormat="1" ht="12.75" customHeight="1">
      <c r="A7743" s="19"/>
    </row>
    <row r="7744" spans="1:1" customFormat="1" ht="12.75" customHeight="1">
      <c r="A7744" s="19"/>
    </row>
    <row r="7745" spans="1:1" customFormat="1" ht="12.75" customHeight="1">
      <c r="A7745" s="19"/>
    </row>
    <row r="7746" spans="1:1" customFormat="1" ht="12.75" customHeight="1">
      <c r="A7746" s="19"/>
    </row>
    <row r="7747" spans="1:1" customFormat="1" ht="12.75" customHeight="1">
      <c r="A7747" s="19"/>
    </row>
    <row r="7748" spans="1:1" customFormat="1" ht="12.75" customHeight="1">
      <c r="A7748" s="19"/>
    </row>
    <row r="7749" spans="1:1" customFormat="1" ht="12.75" customHeight="1">
      <c r="A7749" s="19"/>
    </row>
    <row r="7750" spans="1:1" customFormat="1" ht="12.75" customHeight="1">
      <c r="A7750" s="19"/>
    </row>
    <row r="7751" spans="1:1" customFormat="1" ht="12.75" customHeight="1">
      <c r="A7751" s="19"/>
    </row>
    <row r="7752" spans="1:1" customFormat="1" ht="12.75" customHeight="1">
      <c r="A7752" s="19"/>
    </row>
    <row r="7753" spans="1:1" customFormat="1" ht="12.75" customHeight="1">
      <c r="A7753" s="19"/>
    </row>
    <row r="7754" spans="1:1" customFormat="1" ht="12.75" customHeight="1">
      <c r="A7754" s="19"/>
    </row>
    <row r="7755" spans="1:1" customFormat="1" ht="12.75" customHeight="1">
      <c r="A7755" s="19"/>
    </row>
    <row r="7756" spans="1:1" customFormat="1" ht="12.75" customHeight="1">
      <c r="A7756" s="19"/>
    </row>
    <row r="7757" spans="1:1" customFormat="1" ht="12.75" customHeight="1">
      <c r="A7757" s="19"/>
    </row>
    <row r="7758" spans="1:1" customFormat="1" ht="12.75" customHeight="1">
      <c r="A7758" s="19"/>
    </row>
    <row r="7759" spans="1:1" customFormat="1" ht="12.75" customHeight="1">
      <c r="A7759" s="19"/>
    </row>
    <row r="7760" spans="1:1" customFormat="1" ht="12.75" customHeight="1">
      <c r="A7760" s="19"/>
    </row>
    <row r="7761" spans="1:1" customFormat="1" ht="12.75" customHeight="1">
      <c r="A7761" s="19"/>
    </row>
    <row r="7762" spans="1:1" customFormat="1" ht="12.75" customHeight="1">
      <c r="A7762" s="19"/>
    </row>
    <row r="7763" spans="1:1" customFormat="1" ht="12.75" customHeight="1">
      <c r="A7763" s="19"/>
    </row>
    <row r="7764" spans="1:1" customFormat="1" ht="12.75" customHeight="1">
      <c r="A7764" s="19"/>
    </row>
    <row r="7765" spans="1:1" customFormat="1" ht="12.75" customHeight="1">
      <c r="A7765" s="19"/>
    </row>
    <row r="7766" spans="1:1" customFormat="1" ht="12.75" customHeight="1">
      <c r="A7766" s="19"/>
    </row>
    <row r="7767" spans="1:1" customFormat="1" ht="12.75" customHeight="1">
      <c r="A7767" s="19"/>
    </row>
    <row r="7768" spans="1:1" customFormat="1" ht="12.75" customHeight="1">
      <c r="A7768" s="19"/>
    </row>
    <row r="7769" spans="1:1" customFormat="1" ht="12.75" customHeight="1">
      <c r="A7769" s="19"/>
    </row>
    <row r="7770" spans="1:1" customFormat="1" ht="12.75" customHeight="1">
      <c r="A7770" s="19"/>
    </row>
    <row r="7771" spans="1:1" customFormat="1" ht="12.75" customHeight="1">
      <c r="A7771" s="19"/>
    </row>
    <row r="7772" spans="1:1" customFormat="1" ht="12.75" customHeight="1">
      <c r="A7772" s="19"/>
    </row>
    <row r="7773" spans="1:1" customFormat="1" ht="12.75" customHeight="1">
      <c r="A7773" s="19"/>
    </row>
    <row r="7774" spans="1:1" customFormat="1" ht="12.75" customHeight="1">
      <c r="A7774" s="19"/>
    </row>
    <row r="7775" spans="1:1" customFormat="1" ht="12.75" customHeight="1">
      <c r="A7775" s="19"/>
    </row>
    <row r="7776" spans="1:1" customFormat="1" ht="12.75" customHeight="1">
      <c r="A7776" s="19"/>
    </row>
    <row r="7777" spans="1:1" customFormat="1" ht="12.75" customHeight="1">
      <c r="A7777" s="19"/>
    </row>
    <row r="7778" spans="1:1" customFormat="1" ht="12.75" customHeight="1">
      <c r="A7778" s="19"/>
    </row>
    <row r="7779" spans="1:1" customFormat="1" ht="12.75" customHeight="1">
      <c r="A7779" s="19"/>
    </row>
    <row r="7780" spans="1:1" customFormat="1" ht="12.75" customHeight="1">
      <c r="A7780" s="19"/>
    </row>
    <row r="7781" spans="1:1" customFormat="1" ht="12.75" customHeight="1">
      <c r="A7781" s="19"/>
    </row>
    <row r="7782" spans="1:1" customFormat="1" ht="12.75" customHeight="1">
      <c r="A7782" s="19"/>
    </row>
    <row r="7783" spans="1:1" customFormat="1" ht="12.75" customHeight="1">
      <c r="A7783" s="19"/>
    </row>
    <row r="7784" spans="1:1" customFormat="1" ht="12.75" customHeight="1">
      <c r="A7784" s="19"/>
    </row>
    <row r="7785" spans="1:1" customFormat="1" ht="12.75" customHeight="1">
      <c r="A7785" s="19"/>
    </row>
    <row r="7786" spans="1:1" customFormat="1" ht="12.75" customHeight="1">
      <c r="A7786" s="19"/>
    </row>
    <row r="7787" spans="1:1" customFormat="1" ht="12.75" customHeight="1">
      <c r="A7787" s="19"/>
    </row>
    <row r="7788" spans="1:1" customFormat="1" ht="12.75" customHeight="1">
      <c r="A7788" s="19"/>
    </row>
    <row r="7789" spans="1:1" customFormat="1" ht="12.75" customHeight="1">
      <c r="A7789" s="19"/>
    </row>
    <row r="7790" spans="1:1" customFormat="1" ht="12.75" customHeight="1">
      <c r="A7790" s="19"/>
    </row>
    <row r="7791" spans="1:1" customFormat="1" ht="12.75" customHeight="1">
      <c r="A7791" s="19"/>
    </row>
    <row r="7792" spans="1:1" customFormat="1" ht="12.75" customHeight="1">
      <c r="A7792" s="19"/>
    </row>
    <row r="7793" spans="1:1" customFormat="1" ht="12.75" customHeight="1">
      <c r="A7793" s="19"/>
    </row>
    <row r="7794" spans="1:1" customFormat="1" ht="12.75" customHeight="1">
      <c r="A7794" s="19"/>
    </row>
    <row r="7795" spans="1:1" customFormat="1" ht="12.75" customHeight="1">
      <c r="A7795" s="19"/>
    </row>
    <row r="7796" spans="1:1" customFormat="1" ht="12.75" customHeight="1">
      <c r="A7796" s="19"/>
    </row>
    <row r="7797" spans="1:1" customFormat="1" ht="12.75" customHeight="1">
      <c r="A7797" s="19"/>
    </row>
    <row r="7798" spans="1:1" customFormat="1" ht="12.75" customHeight="1">
      <c r="A7798" s="19"/>
    </row>
    <row r="7799" spans="1:1" customFormat="1" ht="12.75" customHeight="1">
      <c r="A7799" s="19"/>
    </row>
    <row r="7800" spans="1:1" customFormat="1" ht="12.75" customHeight="1">
      <c r="A7800" s="19"/>
    </row>
    <row r="7801" spans="1:1" customFormat="1" ht="12.75" customHeight="1">
      <c r="A7801" s="19"/>
    </row>
    <row r="7802" spans="1:1" customFormat="1" ht="12.75" customHeight="1">
      <c r="A7802" s="19"/>
    </row>
    <row r="7803" spans="1:1" customFormat="1" ht="12.75" customHeight="1">
      <c r="A7803" s="19"/>
    </row>
    <row r="7804" spans="1:1" customFormat="1" ht="12.75" customHeight="1">
      <c r="A7804" s="19"/>
    </row>
    <row r="7805" spans="1:1" customFormat="1" ht="12.75" customHeight="1">
      <c r="A7805" s="19"/>
    </row>
    <row r="7806" spans="1:1" customFormat="1" ht="12.75" customHeight="1">
      <c r="A7806" s="19"/>
    </row>
    <row r="7807" spans="1:1" customFormat="1" ht="12.75" customHeight="1">
      <c r="A7807" s="19"/>
    </row>
    <row r="7808" spans="1:1" customFormat="1" ht="12.75" customHeight="1">
      <c r="A7808" s="19"/>
    </row>
    <row r="7809" spans="1:1" customFormat="1" ht="12.75" customHeight="1">
      <c r="A7809" s="19"/>
    </row>
    <row r="7810" spans="1:1" customFormat="1" ht="12.75" customHeight="1">
      <c r="A7810" s="19"/>
    </row>
    <row r="7811" spans="1:1" customFormat="1" ht="12.75" customHeight="1">
      <c r="A7811" s="19"/>
    </row>
    <row r="7812" spans="1:1" customFormat="1" ht="12.75" customHeight="1">
      <c r="A7812" s="19"/>
    </row>
    <row r="7813" spans="1:1" customFormat="1" ht="12.75" customHeight="1">
      <c r="A7813" s="19"/>
    </row>
    <row r="7814" spans="1:1" customFormat="1" ht="12.75" customHeight="1">
      <c r="A7814" s="19"/>
    </row>
    <row r="7815" spans="1:1" customFormat="1" ht="12.75" customHeight="1">
      <c r="A7815" s="19"/>
    </row>
    <row r="7816" spans="1:1" customFormat="1" ht="12.75" customHeight="1">
      <c r="A7816" s="19"/>
    </row>
    <row r="7817" spans="1:1" customFormat="1" ht="12.75" customHeight="1">
      <c r="A7817" s="19"/>
    </row>
    <row r="7818" spans="1:1" customFormat="1" ht="12.75" customHeight="1">
      <c r="A7818" s="19"/>
    </row>
    <row r="7819" spans="1:1" customFormat="1" ht="12.75" customHeight="1">
      <c r="A7819" s="19"/>
    </row>
    <row r="7820" spans="1:1" customFormat="1" ht="12.75" customHeight="1">
      <c r="A7820" s="19"/>
    </row>
    <row r="7821" spans="1:1" customFormat="1" ht="12.75" customHeight="1">
      <c r="A7821" s="19"/>
    </row>
    <row r="7822" spans="1:1" customFormat="1" ht="12.75" customHeight="1">
      <c r="A7822" s="19"/>
    </row>
    <row r="7823" spans="1:1" customFormat="1" ht="12.75" customHeight="1">
      <c r="A7823" s="19"/>
    </row>
    <row r="7824" spans="1:1" customFormat="1" ht="12.75" customHeight="1">
      <c r="A7824" s="19"/>
    </row>
    <row r="7825" spans="1:1" customFormat="1" ht="12.75" customHeight="1">
      <c r="A7825" s="19"/>
    </row>
    <row r="7826" spans="1:1" customFormat="1" ht="12.75" customHeight="1">
      <c r="A7826" s="19"/>
    </row>
    <row r="7827" spans="1:1" customFormat="1" ht="12.75" customHeight="1">
      <c r="A7827" s="19"/>
    </row>
    <row r="7828" spans="1:1" customFormat="1" ht="12.75" customHeight="1">
      <c r="A7828" s="19"/>
    </row>
    <row r="7829" spans="1:1" customFormat="1" ht="12.75" customHeight="1">
      <c r="A7829" s="19"/>
    </row>
    <row r="7830" spans="1:1" customFormat="1" ht="12.75" customHeight="1">
      <c r="A7830" s="19"/>
    </row>
    <row r="7831" spans="1:1" customFormat="1" ht="12.75" customHeight="1">
      <c r="A7831" s="19"/>
    </row>
    <row r="7832" spans="1:1" customFormat="1" ht="12.75" customHeight="1">
      <c r="A7832" s="19"/>
    </row>
    <row r="7833" spans="1:1" customFormat="1" ht="12.75" customHeight="1">
      <c r="A7833" s="19"/>
    </row>
    <row r="7834" spans="1:1" customFormat="1" ht="12.75" customHeight="1">
      <c r="A7834" s="19"/>
    </row>
    <row r="7835" spans="1:1" customFormat="1" ht="12.75" customHeight="1">
      <c r="A7835" s="19"/>
    </row>
    <row r="7836" spans="1:1" customFormat="1" ht="12.75" customHeight="1">
      <c r="A7836" s="19"/>
    </row>
    <row r="7837" spans="1:1" customFormat="1" ht="12.75" customHeight="1">
      <c r="A7837" s="19"/>
    </row>
    <row r="7838" spans="1:1" customFormat="1" ht="12.75" customHeight="1">
      <c r="A7838" s="19"/>
    </row>
    <row r="7839" spans="1:1" customFormat="1" ht="12.75" customHeight="1">
      <c r="A7839" s="19"/>
    </row>
    <row r="7840" spans="1:1" customFormat="1" ht="12.75" customHeight="1">
      <c r="A7840" s="19"/>
    </row>
    <row r="7841" spans="1:1" customFormat="1" ht="12.75" customHeight="1">
      <c r="A7841" s="19"/>
    </row>
    <row r="7842" spans="1:1" customFormat="1" ht="12.75" customHeight="1">
      <c r="A7842" s="19"/>
    </row>
    <row r="7843" spans="1:1" customFormat="1" ht="12.75" customHeight="1">
      <c r="A7843" s="19"/>
    </row>
    <row r="7844" spans="1:1" customFormat="1" ht="12.75" customHeight="1">
      <c r="A7844" s="19"/>
    </row>
    <row r="7845" spans="1:1" customFormat="1" ht="12.75" customHeight="1">
      <c r="A7845" s="19"/>
    </row>
    <row r="7846" spans="1:1" customFormat="1" ht="12.75" customHeight="1">
      <c r="A7846" s="19"/>
    </row>
    <row r="7847" spans="1:1" customFormat="1" ht="12.75" customHeight="1">
      <c r="A7847" s="19"/>
    </row>
    <row r="7848" spans="1:1" customFormat="1" ht="12.75" customHeight="1">
      <c r="A7848" s="19"/>
    </row>
    <row r="7849" spans="1:1" customFormat="1" ht="12.75" customHeight="1">
      <c r="A7849" s="19"/>
    </row>
    <row r="7850" spans="1:1" customFormat="1" ht="12.75" customHeight="1">
      <c r="A7850" s="19"/>
    </row>
    <row r="7851" spans="1:1" customFormat="1" ht="12.75" customHeight="1">
      <c r="A7851" s="19"/>
    </row>
    <row r="7852" spans="1:1" customFormat="1" ht="12.75" customHeight="1">
      <c r="A7852" s="19"/>
    </row>
    <row r="7853" spans="1:1" customFormat="1" ht="12.75" customHeight="1">
      <c r="A7853" s="19"/>
    </row>
    <row r="7854" spans="1:1" customFormat="1" ht="12.75" customHeight="1">
      <c r="A7854" s="19"/>
    </row>
    <row r="7855" spans="1:1" customFormat="1" ht="12.75" customHeight="1">
      <c r="A7855" s="19"/>
    </row>
    <row r="7856" spans="1:1" customFormat="1" ht="12.75" customHeight="1">
      <c r="A7856" s="19"/>
    </row>
    <row r="7857" spans="1:1" customFormat="1" ht="12.75" customHeight="1">
      <c r="A7857" s="19"/>
    </row>
    <row r="7858" spans="1:1" customFormat="1" ht="12.75" customHeight="1">
      <c r="A7858" s="19"/>
    </row>
    <row r="7859" spans="1:1" customFormat="1" ht="12.75" customHeight="1">
      <c r="A7859" s="19"/>
    </row>
    <row r="7860" spans="1:1" customFormat="1" ht="12.75" customHeight="1">
      <c r="A7860" s="19"/>
    </row>
    <row r="7861" spans="1:1" customFormat="1" ht="12.75" customHeight="1">
      <c r="A7861" s="19"/>
    </row>
    <row r="7862" spans="1:1" customFormat="1" ht="12.75" customHeight="1">
      <c r="A7862" s="19"/>
    </row>
    <row r="7863" spans="1:1" customFormat="1" ht="12.75" customHeight="1">
      <c r="A7863" s="19"/>
    </row>
    <row r="7864" spans="1:1" customFormat="1" ht="12.75" customHeight="1">
      <c r="A7864" s="19"/>
    </row>
    <row r="7865" spans="1:1" customFormat="1" ht="12.75" customHeight="1">
      <c r="A7865" s="19"/>
    </row>
    <row r="7866" spans="1:1" customFormat="1" ht="12.75" customHeight="1">
      <c r="A7866" s="19"/>
    </row>
    <row r="7867" spans="1:1" customFormat="1" ht="12.75" customHeight="1">
      <c r="A7867" s="19"/>
    </row>
    <row r="7868" spans="1:1" customFormat="1" ht="12.75" customHeight="1">
      <c r="A7868" s="19"/>
    </row>
    <row r="7869" spans="1:1" customFormat="1" ht="12.75" customHeight="1">
      <c r="A7869" s="19"/>
    </row>
    <row r="7870" spans="1:1" customFormat="1" ht="12.75" customHeight="1">
      <c r="A7870" s="19"/>
    </row>
    <row r="7871" spans="1:1" customFormat="1" ht="12.75" customHeight="1">
      <c r="A7871" s="19"/>
    </row>
    <row r="7872" spans="1:1" customFormat="1" ht="12.75" customHeight="1">
      <c r="A7872" s="19"/>
    </row>
    <row r="7873" spans="1:1" customFormat="1" ht="12.75" customHeight="1">
      <c r="A7873" s="19"/>
    </row>
    <row r="7874" spans="1:1" customFormat="1" ht="12.75" customHeight="1">
      <c r="A7874" s="19"/>
    </row>
    <row r="7875" spans="1:1" customFormat="1" ht="12.75" customHeight="1">
      <c r="A7875" s="19"/>
    </row>
    <row r="7876" spans="1:1" customFormat="1" ht="12.75" customHeight="1">
      <c r="A7876" s="19"/>
    </row>
    <row r="7877" spans="1:1" customFormat="1" ht="12.75" customHeight="1">
      <c r="A7877" s="19"/>
    </row>
    <row r="7878" spans="1:1" customFormat="1" ht="12.75" customHeight="1">
      <c r="A7878" s="19"/>
    </row>
    <row r="7879" spans="1:1" customFormat="1" ht="12.75" customHeight="1">
      <c r="A7879" s="19"/>
    </row>
    <row r="7880" spans="1:1" customFormat="1" ht="12.75" customHeight="1">
      <c r="A7880" s="19"/>
    </row>
    <row r="7881" spans="1:1" customFormat="1" ht="12.75" customHeight="1">
      <c r="A7881" s="19"/>
    </row>
    <row r="7882" spans="1:1" customFormat="1" ht="12.75" customHeight="1">
      <c r="A7882" s="19"/>
    </row>
    <row r="7883" spans="1:1" customFormat="1" ht="12.75" customHeight="1">
      <c r="A7883" s="19"/>
    </row>
    <row r="7884" spans="1:1" customFormat="1" ht="12.75" customHeight="1">
      <c r="A7884" s="19"/>
    </row>
    <row r="7885" spans="1:1" customFormat="1" ht="12.75" customHeight="1">
      <c r="A7885" s="19"/>
    </row>
    <row r="7886" spans="1:1" customFormat="1" ht="12.75" customHeight="1">
      <c r="A7886" s="19"/>
    </row>
    <row r="7887" spans="1:1" customFormat="1" ht="12.75" customHeight="1">
      <c r="A7887" s="19"/>
    </row>
    <row r="7888" spans="1:1" customFormat="1" ht="12.75" customHeight="1">
      <c r="A7888" s="19"/>
    </row>
    <row r="7889" spans="1:1" customFormat="1" ht="12.75" customHeight="1">
      <c r="A7889" s="19"/>
    </row>
    <row r="7890" spans="1:1" customFormat="1" ht="12.75" customHeight="1">
      <c r="A7890" s="19"/>
    </row>
    <row r="7891" spans="1:1" customFormat="1" ht="12.75" customHeight="1">
      <c r="A7891" s="19"/>
    </row>
    <row r="7892" spans="1:1" customFormat="1" ht="12.75" customHeight="1">
      <c r="A7892" s="19"/>
    </row>
    <row r="7893" spans="1:1" customFormat="1" ht="12.75" customHeight="1">
      <c r="A7893" s="19"/>
    </row>
    <row r="7894" spans="1:1" customFormat="1" ht="12.75" customHeight="1">
      <c r="A7894" s="19"/>
    </row>
    <row r="7895" spans="1:1" customFormat="1" ht="12.75" customHeight="1">
      <c r="A7895" s="19"/>
    </row>
    <row r="7896" spans="1:1" customFormat="1" ht="12.75" customHeight="1">
      <c r="A7896" s="19"/>
    </row>
    <row r="7897" spans="1:1" customFormat="1" ht="12.75" customHeight="1">
      <c r="A7897" s="19"/>
    </row>
    <row r="7898" spans="1:1" customFormat="1" ht="12.75" customHeight="1">
      <c r="A7898" s="19"/>
    </row>
    <row r="7899" spans="1:1" customFormat="1" ht="12.75" customHeight="1">
      <c r="A7899" s="19"/>
    </row>
    <row r="7900" spans="1:1" customFormat="1" ht="12.75" customHeight="1">
      <c r="A7900" s="19"/>
    </row>
    <row r="7901" spans="1:1" customFormat="1" ht="12.75" customHeight="1">
      <c r="A7901" s="19"/>
    </row>
    <row r="7902" spans="1:1" customFormat="1" ht="12.75" customHeight="1">
      <c r="A7902" s="19"/>
    </row>
    <row r="7903" spans="1:1" customFormat="1" ht="12.75" customHeight="1">
      <c r="A7903" s="19"/>
    </row>
    <row r="7904" spans="1:1" customFormat="1" ht="12.75" customHeight="1">
      <c r="A7904" s="19"/>
    </row>
    <row r="7905" spans="1:1" customFormat="1" ht="12.75" customHeight="1">
      <c r="A7905" s="19"/>
    </row>
    <row r="7906" spans="1:1" customFormat="1" ht="12.75" customHeight="1">
      <c r="A7906" s="19"/>
    </row>
    <row r="7907" spans="1:1" customFormat="1" ht="12.75" customHeight="1">
      <c r="A7907" s="19"/>
    </row>
    <row r="7908" spans="1:1" customFormat="1" ht="12.75" customHeight="1">
      <c r="A7908" s="19"/>
    </row>
    <row r="7909" spans="1:1" customFormat="1" ht="12.75" customHeight="1">
      <c r="A7909" s="19"/>
    </row>
    <row r="7910" spans="1:1" customFormat="1" ht="12.75" customHeight="1">
      <c r="A7910" s="19"/>
    </row>
    <row r="7911" spans="1:1" customFormat="1" ht="12.75" customHeight="1">
      <c r="A7911" s="19"/>
    </row>
    <row r="7912" spans="1:1" customFormat="1" ht="12.75" customHeight="1">
      <c r="A7912" s="19"/>
    </row>
    <row r="7913" spans="1:1" customFormat="1" ht="12.75" customHeight="1">
      <c r="A7913" s="19"/>
    </row>
    <row r="7914" spans="1:1" customFormat="1" ht="12.75" customHeight="1">
      <c r="A7914" s="19"/>
    </row>
    <row r="7915" spans="1:1" customFormat="1" ht="12.75" customHeight="1">
      <c r="A7915" s="19"/>
    </row>
    <row r="7916" spans="1:1" customFormat="1" ht="12.75" customHeight="1">
      <c r="A7916" s="19"/>
    </row>
    <row r="7917" spans="1:1" customFormat="1" ht="12.75" customHeight="1">
      <c r="A7917" s="19"/>
    </row>
    <row r="7918" spans="1:1" customFormat="1" ht="12.75" customHeight="1">
      <c r="A7918" s="19"/>
    </row>
    <row r="7919" spans="1:1" customFormat="1" ht="12.75" customHeight="1">
      <c r="A7919" s="19"/>
    </row>
    <row r="7920" spans="1:1" customFormat="1" ht="12.75" customHeight="1">
      <c r="A7920" s="19"/>
    </row>
    <row r="7921" spans="1:1" customFormat="1" ht="12.75" customHeight="1">
      <c r="A7921" s="19"/>
    </row>
    <row r="7922" spans="1:1" customFormat="1" ht="12.75" customHeight="1">
      <c r="A7922" s="19"/>
    </row>
    <row r="7923" spans="1:1" customFormat="1" ht="12.75" customHeight="1">
      <c r="A7923" s="19"/>
    </row>
    <row r="7924" spans="1:1" customFormat="1" ht="12.75" customHeight="1">
      <c r="A7924" s="19"/>
    </row>
    <row r="7925" spans="1:1" customFormat="1" ht="12.75" customHeight="1">
      <c r="A7925" s="19"/>
    </row>
    <row r="7926" spans="1:1" customFormat="1" ht="12.75" customHeight="1">
      <c r="A7926" s="19"/>
    </row>
    <row r="7927" spans="1:1" customFormat="1" ht="12.75" customHeight="1">
      <c r="A7927" s="19"/>
    </row>
    <row r="7928" spans="1:1" customFormat="1" ht="12.75" customHeight="1">
      <c r="A7928" s="19"/>
    </row>
    <row r="7929" spans="1:1" customFormat="1" ht="12.75" customHeight="1">
      <c r="A7929" s="19"/>
    </row>
    <row r="7930" spans="1:1" customFormat="1" ht="12.75" customHeight="1">
      <c r="A7930" s="19"/>
    </row>
    <row r="7931" spans="1:1" customFormat="1" ht="12.75" customHeight="1">
      <c r="A7931" s="19"/>
    </row>
    <row r="7932" spans="1:1" customFormat="1" ht="12.75" customHeight="1">
      <c r="A7932" s="19"/>
    </row>
    <row r="7933" spans="1:1" customFormat="1" ht="12.75" customHeight="1">
      <c r="A7933" s="19"/>
    </row>
    <row r="7934" spans="1:1" customFormat="1" ht="12.75" customHeight="1">
      <c r="A7934" s="19"/>
    </row>
    <row r="7935" spans="1:1" customFormat="1" ht="12.75" customHeight="1">
      <c r="A7935" s="19"/>
    </row>
    <row r="7936" spans="1:1" customFormat="1" ht="12.75" customHeight="1">
      <c r="A7936" s="19"/>
    </row>
    <row r="7937" spans="1:1" customFormat="1" ht="12.75" customHeight="1">
      <c r="A7937" s="19"/>
    </row>
    <row r="7938" spans="1:1" customFormat="1" ht="12.75" customHeight="1">
      <c r="A7938" s="19"/>
    </row>
    <row r="7939" spans="1:1" customFormat="1" ht="12.75" customHeight="1">
      <c r="A7939" s="19"/>
    </row>
    <row r="7940" spans="1:1" customFormat="1" ht="12.75" customHeight="1">
      <c r="A7940" s="19"/>
    </row>
    <row r="7941" spans="1:1" customFormat="1" ht="12.75" customHeight="1">
      <c r="A7941" s="19"/>
    </row>
    <row r="7942" spans="1:1" customFormat="1" ht="12.75" customHeight="1">
      <c r="A7942" s="19"/>
    </row>
    <row r="7943" spans="1:1" customFormat="1" ht="12.75" customHeight="1">
      <c r="A7943" s="19"/>
    </row>
    <row r="7944" spans="1:1" customFormat="1" ht="12.75" customHeight="1">
      <c r="A7944" s="19"/>
    </row>
    <row r="7945" spans="1:1" customFormat="1" ht="12.75" customHeight="1">
      <c r="A7945" s="19"/>
    </row>
    <row r="7946" spans="1:1" customFormat="1" ht="12.75" customHeight="1">
      <c r="A7946" s="19"/>
    </row>
    <row r="7947" spans="1:1" customFormat="1" ht="12.75" customHeight="1">
      <c r="A7947" s="19"/>
    </row>
    <row r="7948" spans="1:1" customFormat="1" ht="12.75" customHeight="1">
      <c r="A7948" s="19"/>
    </row>
    <row r="7949" spans="1:1" customFormat="1" ht="12.75" customHeight="1">
      <c r="A7949" s="19"/>
    </row>
    <row r="7950" spans="1:1" customFormat="1" ht="12.75" customHeight="1">
      <c r="A7950" s="19"/>
    </row>
    <row r="7951" spans="1:1" customFormat="1" ht="12.75" customHeight="1">
      <c r="A7951" s="19"/>
    </row>
    <row r="7952" spans="1:1" customFormat="1" ht="12.75" customHeight="1">
      <c r="A7952" s="19"/>
    </row>
    <row r="7953" spans="1:1" customFormat="1" ht="12.75" customHeight="1">
      <c r="A7953" s="19"/>
    </row>
    <row r="7954" spans="1:1" customFormat="1" ht="12.75" customHeight="1">
      <c r="A7954" s="19"/>
    </row>
    <row r="7955" spans="1:1" customFormat="1" ht="12.75" customHeight="1">
      <c r="A7955" s="19"/>
    </row>
    <row r="7956" spans="1:1" customFormat="1" ht="12.75" customHeight="1">
      <c r="A7956" s="19"/>
    </row>
    <row r="7957" spans="1:1" customFormat="1" ht="12.75" customHeight="1">
      <c r="A7957" s="19"/>
    </row>
    <row r="7958" spans="1:1" customFormat="1" ht="12.75" customHeight="1">
      <c r="A7958" s="19"/>
    </row>
    <row r="7959" spans="1:1" customFormat="1" ht="12.75" customHeight="1">
      <c r="A7959" s="19"/>
    </row>
    <row r="7960" spans="1:1" customFormat="1" ht="12.75" customHeight="1">
      <c r="A7960" s="19"/>
    </row>
    <row r="7961" spans="1:1" customFormat="1" ht="12.75" customHeight="1">
      <c r="A7961" s="19"/>
    </row>
    <row r="7962" spans="1:1" customFormat="1" ht="12.75" customHeight="1">
      <c r="A7962" s="19"/>
    </row>
    <row r="7963" spans="1:1" customFormat="1" ht="12.75" customHeight="1">
      <c r="A7963" s="19"/>
    </row>
    <row r="7964" spans="1:1" customFormat="1" ht="12.75" customHeight="1">
      <c r="A7964" s="19"/>
    </row>
    <row r="7965" spans="1:1" customFormat="1" ht="12.75" customHeight="1">
      <c r="A7965" s="19"/>
    </row>
    <row r="7966" spans="1:1" customFormat="1" ht="12.75" customHeight="1">
      <c r="A7966" s="19"/>
    </row>
    <row r="7967" spans="1:1" customFormat="1" ht="12.75" customHeight="1">
      <c r="A7967" s="19"/>
    </row>
    <row r="7968" spans="1:1" customFormat="1" ht="12.75" customHeight="1">
      <c r="A7968" s="19"/>
    </row>
    <row r="7969" spans="1:1" customFormat="1" ht="12.75" customHeight="1">
      <c r="A7969" s="19"/>
    </row>
    <row r="7970" spans="1:1" customFormat="1" ht="12.75" customHeight="1">
      <c r="A7970" s="19"/>
    </row>
    <row r="7971" spans="1:1" customFormat="1" ht="12.75" customHeight="1">
      <c r="A7971" s="19"/>
    </row>
    <row r="7972" spans="1:1" customFormat="1" ht="12.75" customHeight="1">
      <c r="A7972" s="19"/>
    </row>
    <row r="7973" spans="1:1" customFormat="1" ht="12.75" customHeight="1">
      <c r="A7973" s="19"/>
    </row>
    <row r="7974" spans="1:1" customFormat="1" ht="12.75" customHeight="1">
      <c r="A7974" s="19"/>
    </row>
    <row r="7975" spans="1:1" customFormat="1" ht="12.75" customHeight="1">
      <c r="A7975" s="19"/>
    </row>
    <row r="7976" spans="1:1" customFormat="1" ht="12.75" customHeight="1">
      <c r="A7976" s="19"/>
    </row>
    <row r="7977" spans="1:1" customFormat="1" ht="12.75" customHeight="1">
      <c r="A7977" s="19"/>
    </row>
    <row r="7978" spans="1:1" customFormat="1" ht="12.75" customHeight="1">
      <c r="A7978" s="19"/>
    </row>
    <row r="7979" spans="1:1" customFormat="1" ht="12.75" customHeight="1">
      <c r="A7979" s="19"/>
    </row>
    <row r="7980" spans="1:1" customFormat="1" ht="12.75" customHeight="1">
      <c r="A7980" s="19"/>
    </row>
    <row r="7981" spans="1:1" customFormat="1" ht="12.75" customHeight="1">
      <c r="A7981" s="19"/>
    </row>
    <row r="7982" spans="1:1" customFormat="1" ht="12.75" customHeight="1">
      <c r="A7982" s="19"/>
    </row>
    <row r="7983" spans="1:1" customFormat="1" ht="12.75" customHeight="1">
      <c r="A7983" s="19"/>
    </row>
    <row r="7984" spans="1:1" customFormat="1" ht="12.75" customHeight="1">
      <c r="A7984" s="19"/>
    </row>
    <row r="7985" spans="1:1" customFormat="1" ht="12.75" customHeight="1">
      <c r="A7985" s="19"/>
    </row>
    <row r="7986" spans="1:1" customFormat="1" ht="12.75" customHeight="1">
      <c r="A7986" s="19"/>
    </row>
    <row r="7987" spans="1:1" customFormat="1" ht="12.75" customHeight="1">
      <c r="A7987" s="19"/>
    </row>
    <row r="7988" spans="1:1" customFormat="1" ht="12.75" customHeight="1">
      <c r="A7988" s="19"/>
    </row>
    <row r="7989" spans="1:1" customFormat="1" ht="12.75" customHeight="1">
      <c r="A7989" s="19"/>
    </row>
    <row r="7990" spans="1:1" customFormat="1" ht="12.75" customHeight="1">
      <c r="A7990" s="19"/>
    </row>
    <row r="7991" spans="1:1" customFormat="1" ht="12.75" customHeight="1">
      <c r="A7991" s="19"/>
    </row>
    <row r="7992" spans="1:1" customFormat="1" ht="12.75" customHeight="1">
      <c r="A7992" s="19"/>
    </row>
    <row r="7993" spans="1:1" customFormat="1" ht="12.75" customHeight="1">
      <c r="A7993" s="19"/>
    </row>
    <row r="7994" spans="1:1" customFormat="1" ht="12.75" customHeight="1">
      <c r="A7994" s="19"/>
    </row>
    <row r="7995" spans="1:1" customFormat="1" ht="12.75" customHeight="1">
      <c r="A7995" s="19"/>
    </row>
    <row r="7996" spans="1:1" customFormat="1" ht="12.75" customHeight="1">
      <c r="A7996" s="19"/>
    </row>
    <row r="7997" spans="1:1" customFormat="1" ht="12.75" customHeight="1">
      <c r="A7997" s="19"/>
    </row>
    <row r="7998" spans="1:1" customFormat="1" ht="12.75" customHeight="1">
      <c r="A7998" s="19"/>
    </row>
    <row r="7999" spans="1:1" customFormat="1" ht="12.75" customHeight="1">
      <c r="A7999" s="19"/>
    </row>
    <row r="8000" spans="1:1" customFormat="1" ht="12.75" customHeight="1">
      <c r="A8000" s="19"/>
    </row>
    <row r="8001" spans="1:1" customFormat="1" ht="12.75" customHeight="1">
      <c r="A8001" s="19"/>
    </row>
    <row r="8002" spans="1:1" customFormat="1" ht="12.75" customHeight="1">
      <c r="A8002" s="19"/>
    </row>
    <row r="8003" spans="1:1" customFormat="1" ht="12.75" customHeight="1">
      <c r="A8003" s="19"/>
    </row>
    <row r="8004" spans="1:1" customFormat="1" ht="12.75" customHeight="1">
      <c r="A8004" s="19"/>
    </row>
    <row r="8005" spans="1:1" customFormat="1" ht="12.75" customHeight="1">
      <c r="A8005" s="19"/>
    </row>
    <row r="8006" spans="1:1" customFormat="1" ht="12.75" customHeight="1">
      <c r="A8006" s="19"/>
    </row>
    <row r="8007" spans="1:1" customFormat="1" ht="12.75" customHeight="1">
      <c r="A8007" s="19"/>
    </row>
    <row r="8008" spans="1:1" customFormat="1" ht="12.75" customHeight="1">
      <c r="A8008" s="19"/>
    </row>
    <row r="8009" spans="1:1" customFormat="1" ht="12.75" customHeight="1">
      <c r="A8009" s="19"/>
    </row>
    <row r="8010" spans="1:1" customFormat="1" ht="12.75" customHeight="1">
      <c r="A8010" s="19"/>
    </row>
    <row r="8011" spans="1:1" customFormat="1" ht="12.75" customHeight="1">
      <c r="A8011" s="19"/>
    </row>
    <row r="8012" spans="1:1" customFormat="1" ht="12.75" customHeight="1">
      <c r="A8012" s="19"/>
    </row>
    <row r="8013" spans="1:1" customFormat="1" ht="12.75" customHeight="1">
      <c r="A8013" s="19"/>
    </row>
    <row r="8014" spans="1:1" customFormat="1" ht="12.75" customHeight="1">
      <c r="A8014" s="19"/>
    </row>
    <row r="8015" spans="1:1" customFormat="1" ht="12.75" customHeight="1">
      <c r="A8015" s="19"/>
    </row>
    <row r="8016" spans="1:1" customFormat="1" ht="12.75" customHeight="1">
      <c r="A8016" s="19"/>
    </row>
    <row r="8017" spans="1:1" customFormat="1" ht="12.75" customHeight="1">
      <c r="A8017" s="19"/>
    </row>
    <row r="8018" spans="1:1" customFormat="1" ht="12.75" customHeight="1">
      <c r="A8018" s="19"/>
    </row>
    <row r="8019" spans="1:1" customFormat="1" ht="12.75" customHeight="1">
      <c r="A8019" s="19"/>
    </row>
    <row r="8020" spans="1:1" customFormat="1" ht="12.75" customHeight="1">
      <c r="A8020" s="19"/>
    </row>
    <row r="8021" spans="1:1" customFormat="1" ht="12.75" customHeight="1">
      <c r="A8021" s="19"/>
    </row>
    <row r="8022" spans="1:1" customFormat="1" ht="12.75" customHeight="1">
      <c r="A8022" s="19"/>
    </row>
    <row r="8023" spans="1:1" customFormat="1" ht="12.75" customHeight="1">
      <c r="A8023" s="19"/>
    </row>
    <row r="8024" spans="1:1" customFormat="1" ht="12.75" customHeight="1">
      <c r="A8024" s="19"/>
    </row>
    <row r="8025" spans="1:1" customFormat="1" ht="12.75" customHeight="1">
      <c r="A8025" s="19"/>
    </row>
    <row r="8026" spans="1:1" customFormat="1" ht="12.75" customHeight="1">
      <c r="A8026" s="19"/>
    </row>
    <row r="8027" spans="1:1" customFormat="1" ht="12.75" customHeight="1">
      <c r="A8027" s="19"/>
    </row>
    <row r="8028" spans="1:1" customFormat="1" ht="12.75" customHeight="1">
      <c r="A8028" s="19"/>
    </row>
    <row r="8029" spans="1:1" customFormat="1" ht="12.75" customHeight="1">
      <c r="A8029" s="19"/>
    </row>
    <row r="8030" spans="1:1" customFormat="1" ht="12.75" customHeight="1">
      <c r="A8030" s="19"/>
    </row>
    <row r="8031" spans="1:1" customFormat="1" ht="12.75" customHeight="1">
      <c r="A8031" s="19"/>
    </row>
    <row r="8032" spans="1:1" customFormat="1" ht="12.75" customHeight="1">
      <c r="A8032" s="19"/>
    </row>
    <row r="8033" spans="1:1" customFormat="1" ht="12.75" customHeight="1">
      <c r="A8033" s="19"/>
    </row>
    <row r="8034" spans="1:1" customFormat="1" ht="12.75" customHeight="1">
      <c r="A8034" s="19"/>
    </row>
    <row r="8035" spans="1:1" customFormat="1" ht="12.75" customHeight="1">
      <c r="A8035" s="19"/>
    </row>
    <row r="8036" spans="1:1" customFormat="1" ht="12.75" customHeight="1">
      <c r="A8036" s="19"/>
    </row>
    <row r="8037" spans="1:1" customFormat="1" ht="12.75" customHeight="1">
      <c r="A8037" s="19"/>
    </row>
    <row r="8038" spans="1:1" customFormat="1" ht="12.75" customHeight="1">
      <c r="A8038" s="19"/>
    </row>
    <row r="8039" spans="1:1" customFormat="1" ht="12.75" customHeight="1">
      <c r="A8039" s="19"/>
    </row>
    <row r="8040" spans="1:1" customFormat="1" ht="12.75" customHeight="1">
      <c r="A8040" s="19"/>
    </row>
    <row r="8041" spans="1:1" customFormat="1" ht="12.75" customHeight="1">
      <c r="A8041" s="19"/>
    </row>
    <row r="8042" spans="1:1" customFormat="1" ht="12.75" customHeight="1">
      <c r="A8042" s="19"/>
    </row>
    <row r="8043" spans="1:1" customFormat="1" ht="12.75" customHeight="1">
      <c r="A8043" s="19"/>
    </row>
    <row r="8044" spans="1:1" customFormat="1" ht="12.75" customHeight="1">
      <c r="A8044" s="19"/>
    </row>
    <row r="8045" spans="1:1" customFormat="1" ht="12.75" customHeight="1">
      <c r="A8045" s="19"/>
    </row>
    <row r="8046" spans="1:1" customFormat="1" ht="12.75" customHeight="1">
      <c r="A8046" s="19"/>
    </row>
    <row r="8047" spans="1:1" customFormat="1" ht="12.75" customHeight="1">
      <c r="A8047" s="19"/>
    </row>
    <row r="8048" spans="1:1" customFormat="1" ht="12.75" customHeight="1">
      <c r="A8048" s="19"/>
    </row>
    <row r="8049" spans="1:1" customFormat="1" ht="12.75" customHeight="1">
      <c r="A8049" s="19"/>
    </row>
    <row r="8050" spans="1:1" customFormat="1" ht="12.75" customHeight="1">
      <c r="A8050" s="19"/>
    </row>
    <row r="8051" spans="1:1" customFormat="1" ht="12.75" customHeight="1">
      <c r="A8051" s="19"/>
    </row>
    <row r="8052" spans="1:1" customFormat="1" ht="12.75" customHeight="1">
      <c r="A8052" s="19"/>
    </row>
    <row r="8053" spans="1:1" customFormat="1" ht="12.75" customHeight="1">
      <c r="A8053" s="19"/>
    </row>
    <row r="8054" spans="1:1" customFormat="1" ht="12.75" customHeight="1">
      <c r="A8054" s="19"/>
    </row>
    <row r="8055" spans="1:1" customFormat="1" ht="12.75" customHeight="1">
      <c r="A8055" s="19"/>
    </row>
    <row r="8056" spans="1:1" customFormat="1" ht="12.75" customHeight="1">
      <c r="A8056" s="19"/>
    </row>
    <row r="8057" spans="1:1" customFormat="1" ht="12.75" customHeight="1">
      <c r="A8057" s="19"/>
    </row>
    <row r="8058" spans="1:1" customFormat="1" ht="12.75" customHeight="1">
      <c r="A8058" s="19"/>
    </row>
    <row r="8059" spans="1:1" customFormat="1" ht="12.75" customHeight="1">
      <c r="A8059" s="19"/>
    </row>
    <row r="8060" spans="1:1" customFormat="1" ht="12.75" customHeight="1">
      <c r="A8060" s="19"/>
    </row>
    <row r="8061" spans="1:1" customFormat="1" ht="12.75" customHeight="1">
      <c r="A8061" s="19"/>
    </row>
    <row r="8062" spans="1:1" customFormat="1" ht="12.75" customHeight="1">
      <c r="A8062" s="19"/>
    </row>
    <row r="8063" spans="1:1" customFormat="1" ht="12.75" customHeight="1">
      <c r="A8063" s="19"/>
    </row>
    <row r="8064" spans="1:1" customFormat="1" ht="12.75" customHeight="1">
      <c r="A8064" s="19"/>
    </row>
    <row r="8065" spans="1:1" customFormat="1" ht="12.75" customHeight="1">
      <c r="A8065" s="19"/>
    </row>
    <row r="8066" spans="1:1" customFormat="1" ht="12.75" customHeight="1">
      <c r="A8066" s="19"/>
    </row>
    <row r="8067" spans="1:1" customFormat="1" ht="12.75" customHeight="1">
      <c r="A8067" s="19"/>
    </row>
    <row r="8068" spans="1:1" customFormat="1" ht="12.75" customHeight="1">
      <c r="A8068" s="19"/>
    </row>
    <row r="8069" spans="1:1" customFormat="1" ht="12.75" customHeight="1">
      <c r="A8069" s="19"/>
    </row>
    <row r="8070" spans="1:1" customFormat="1" ht="12.75" customHeight="1">
      <c r="A8070" s="19"/>
    </row>
    <row r="8071" spans="1:1" customFormat="1" ht="12.75" customHeight="1">
      <c r="A8071" s="19"/>
    </row>
    <row r="8072" spans="1:1" customFormat="1" ht="12.75" customHeight="1">
      <c r="A8072" s="19"/>
    </row>
    <row r="8073" spans="1:1" customFormat="1" ht="12.75" customHeight="1">
      <c r="A8073" s="19"/>
    </row>
    <row r="8074" spans="1:1" customFormat="1" ht="12.75" customHeight="1">
      <c r="A8074" s="19"/>
    </row>
    <row r="8075" spans="1:1" customFormat="1" ht="12.75" customHeight="1">
      <c r="A8075" s="19"/>
    </row>
    <row r="8076" spans="1:1" customFormat="1" ht="12.75" customHeight="1">
      <c r="A8076" s="19"/>
    </row>
    <row r="8077" spans="1:1" customFormat="1" ht="12.75" customHeight="1">
      <c r="A8077" s="19"/>
    </row>
    <row r="8078" spans="1:1" customFormat="1" ht="12.75" customHeight="1">
      <c r="A8078" s="19"/>
    </row>
    <row r="8079" spans="1:1" customFormat="1" ht="12.75" customHeight="1">
      <c r="A8079" s="19"/>
    </row>
    <row r="8080" spans="1:1" customFormat="1" ht="12.75" customHeight="1">
      <c r="A8080" s="19"/>
    </row>
    <row r="8081" spans="1:1" customFormat="1" ht="12.75" customHeight="1">
      <c r="A8081" s="19"/>
    </row>
    <row r="8082" spans="1:1" customFormat="1" ht="12.75" customHeight="1">
      <c r="A8082" s="19"/>
    </row>
    <row r="8083" spans="1:1" customFormat="1" ht="12.75" customHeight="1">
      <c r="A8083" s="19"/>
    </row>
    <row r="8084" spans="1:1" customFormat="1" ht="12.75" customHeight="1">
      <c r="A8084" s="19"/>
    </row>
    <row r="8085" spans="1:1" customFormat="1" ht="12.75" customHeight="1">
      <c r="A8085" s="19"/>
    </row>
    <row r="8086" spans="1:1" customFormat="1" ht="12.75" customHeight="1">
      <c r="A8086" s="19"/>
    </row>
    <row r="8087" spans="1:1" customFormat="1" ht="12.75" customHeight="1">
      <c r="A8087" s="19"/>
    </row>
    <row r="8088" spans="1:1" customFormat="1" ht="12.75" customHeight="1">
      <c r="A8088" s="19"/>
    </row>
    <row r="8089" spans="1:1" customFormat="1" ht="12.75" customHeight="1">
      <c r="A8089" s="19"/>
    </row>
    <row r="8090" spans="1:1" customFormat="1" ht="12.75" customHeight="1">
      <c r="A8090" s="19"/>
    </row>
    <row r="8091" spans="1:1" customFormat="1" ht="12.75" customHeight="1">
      <c r="A8091" s="19"/>
    </row>
    <row r="8092" spans="1:1" customFormat="1" ht="12.75" customHeight="1">
      <c r="A8092" s="19"/>
    </row>
    <row r="8093" spans="1:1" customFormat="1" ht="12.75" customHeight="1">
      <c r="A8093" s="19"/>
    </row>
    <row r="8094" spans="1:1" customFormat="1" ht="12.75" customHeight="1">
      <c r="A8094" s="19"/>
    </row>
    <row r="8095" spans="1:1" customFormat="1" ht="12.75" customHeight="1">
      <c r="A8095" s="19"/>
    </row>
    <row r="8096" spans="1:1" customFormat="1" ht="12.75" customHeight="1">
      <c r="A8096" s="19"/>
    </row>
    <row r="8097" spans="1:1" customFormat="1" ht="12.75" customHeight="1">
      <c r="A8097" s="19"/>
    </row>
    <row r="8098" spans="1:1" customFormat="1" ht="12.75" customHeight="1">
      <c r="A8098" s="19"/>
    </row>
    <row r="8099" spans="1:1" customFormat="1" ht="12.75" customHeight="1">
      <c r="A8099" s="19"/>
    </row>
    <row r="8100" spans="1:1" customFormat="1" ht="12.75" customHeight="1">
      <c r="A8100" s="19"/>
    </row>
    <row r="8101" spans="1:1" customFormat="1" ht="12.75" customHeight="1">
      <c r="A8101" s="19"/>
    </row>
    <row r="8102" spans="1:1" customFormat="1" ht="12.75" customHeight="1">
      <c r="A8102" s="19"/>
    </row>
    <row r="8103" spans="1:1" customFormat="1" ht="12.75" customHeight="1">
      <c r="A8103" s="19"/>
    </row>
    <row r="8104" spans="1:1" customFormat="1" ht="12.75" customHeight="1">
      <c r="A8104" s="19"/>
    </row>
    <row r="8105" spans="1:1" customFormat="1" ht="12.75" customHeight="1">
      <c r="A8105" s="19"/>
    </row>
    <row r="8106" spans="1:1" customFormat="1" ht="12.75" customHeight="1">
      <c r="A8106" s="19"/>
    </row>
    <row r="8107" spans="1:1" customFormat="1" ht="12.75" customHeight="1">
      <c r="A8107" s="19"/>
    </row>
    <row r="8108" spans="1:1" customFormat="1" ht="12.75" customHeight="1">
      <c r="A8108" s="19"/>
    </row>
    <row r="8109" spans="1:1" customFormat="1" ht="12.75" customHeight="1">
      <c r="A8109" s="19"/>
    </row>
    <row r="8110" spans="1:1" customFormat="1" ht="12.75" customHeight="1">
      <c r="A8110" s="19"/>
    </row>
    <row r="8111" spans="1:1" customFormat="1" ht="12.75" customHeight="1">
      <c r="A8111" s="19"/>
    </row>
    <row r="8112" spans="1:1" customFormat="1" ht="12.75" customHeight="1">
      <c r="A8112" s="19"/>
    </row>
    <row r="8113" spans="1:1" customFormat="1" ht="12.75" customHeight="1">
      <c r="A8113" s="19"/>
    </row>
    <row r="8114" spans="1:1" customFormat="1" ht="12.75" customHeight="1">
      <c r="A8114" s="19"/>
    </row>
    <row r="8115" spans="1:1" customFormat="1" ht="12.75" customHeight="1">
      <c r="A8115" s="19"/>
    </row>
    <row r="8116" spans="1:1" customFormat="1" ht="12.75" customHeight="1">
      <c r="A8116" s="19"/>
    </row>
    <row r="8117" spans="1:1" customFormat="1" ht="12.75" customHeight="1">
      <c r="A8117" s="19"/>
    </row>
    <row r="8118" spans="1:1" customFormat="1" ht="12.75" customHeight="1">
      <c r="A8118" s="19"/>
    </row>
    <row r="8119" spans="1:1" customFormat="1" ht="12.75" customHeight="1">
      <c r="A8119" s="19"/>
    </row>
    <row r="8120" spans="1:1" customFormat="1" ht="12.75" customHeight="1">
      <c r="A8120" s="19"/>
    </row>
    <row r="8121" spans="1:1" customFormat="1" ht="12.75" customHeight="1">
      <c r="A8121" s="19"/>
    </row>
    <row r="8122" spans="1:1" customFormat="1" ht="12.75" customHeight="1">
      <c r="A8122" s="19"/>
    </row>
    <row r="8123" spans="1:1" customFormat="1" ht="12.75" customHeight="1">
      <c r="A8123" s="19"/>
    </row>
    <row r="8124" spans="1:1" customFormat="1" ht="12.75" customHeight="1">
      <c r="A8124" s="19"/>
    </row>
    <row r="8125" spans="1:1" customFormat="1" ht="12.75" customHeight="1">
      <c r="A8125" s="19"/>
    </row>
    <row r="8126" spans="1:1" customFormat="1" ht="12.75" customHeight="1">
      <c r="A8126" s="19"/>
    </row>
    <row r="8127" spans="1:1" customFormat="1" ht="12.75" customHeight="1">
      <c r="A8127" s="19"/>
    </row>
    <row r="8128" spans="1:1" customFormat="1" ht="12.75" customHeight="1">
      <c r="A8128" s="19"/>
    </row>
    <row r="8129" spans="1:1" customFormat="1" ht="12.75" customHeight="1">
      <c r="A8129" s="19"/>
    </row>
    <row r="8130" spans="1:1" customFormat="1" ht="12.75" customHeight="1">
      <c r="A8130" s="19"/>
    </row>
    <row r="8131" spans="1:1" customFormat="1" ht="12.75" customHeight="1">
      <c r="A8131" s="19"/>
    </row>
    <row r="8132" spans="1:1" customFormat="1" ht="12.75" customHeight="1">
      <c r="A8132" s="19"/>
    </row>
    <row r="8133" spans="1:1" customFormat="1" ht="12.75" customHeight="1">
      <c r="A8133" s="19"/>
    </row>
    <row r="8134" spans="1:1" customFormat="1" ht="12.75" customHeight="1">
      <c r="A8134" s="19"/>
    </row>
    <row r="8135" spans="1:1" customFormat="1" ht="12.75" customHeight="1">
      <c r="A8135" s="19"/>
    </row>
    <row r="8136" spans="1:1" customFormat="1" ht="12.75" customHeight="1">
      <c r="A8136" s="19"/>
    </row>
    <row r="8137" spans="1:1" customFormat="1" ht="12.75" customHeight="1">
      <c r="A8137" s="19"/>
    </row>
    <row r="8138" spans="1:1" customFormat="1" ht="12.75" customHeight="1">
      <c r="A8138" s="19"/>
    </row>
    <row r="8139" spans="1:1" customFormat="1" ht="12.75" customHeight="1">
      <c r="A8139" s="19"/>
    </row>
    <row r="8140" spans="1:1" customFormat="1" ht="12.75" customHeight="1">
      <c r="A8140" s="19"/>
    </row>
    <row r="8141" spans="1:1" customFormat="1" ht="12.75" customHeight="1">
      <c r="A8141" s="19"/>
    </row>
    <row r="8142" spans="1:1" customFormat="1" ht="12.75" customHeight="1">
      <c r="A8142" s="19"/>
    </row>
    <row r="8143" spans="1:1" customFormat="1" ht="12.75" customHeight="1">
      <c r="A8143" s="19"/>
    </row>
    <row r="8144" spans="1:1" customFormat="1" ht="12.75" customHeight="1">
      <c r="A8144" s="19"/>
    </row>
    <row r="8145" spans="1:1" customFormat="1" ht="12.75" customHeight="1">
      <c r="A8145" s="19"/>
    </row>
    <row r="8146" spans="1:1" customFormat="1" ht="12.75" customHeight="1">
      <c r="A8146" s="19"/>
    </row>
    <row r="8147" spans="1:1" customFormat="1" ht="12.75" customHeight="1">
      <c r="A8147" s="19"/>
    </row>
    <row r="8148" spans="1:1" customFormat="1" ht="12.75" customHeight="1">
      <c r="A8148" s="19"/>
    </row>
    <row r="8149" spans="1:1" customFormat="1" ht="12.75" customHeight="1">
      <c r="A8149" s="19"/>
    </row>
    <row r="8150" spans="1:1" customFormat="1" ht="12.75" customHeight="1">
      <c r="A8150" s="19"/>
    </row>
    <row r="8151" spans="1:1" customFormat="1" ht="12.75" customHeight="1">
      <c r="A8151" s="19"/>
    </row>
    <row r="8152" spans="1:1" customFormat="1" ht="12.75" customHeight="1">
      <c r="A8152" s="19"/>
    </row>
    <row r="8153" spans="1:1" customFormat="1" ht="12.75" customHeight="1">
      <c r="A8153" s="19"/>
    </row>
    <row r="8154" spans="1:1" customFormat="1" ht="12.75" customHeight="1">
      <c r="A8154" s="19"/>
    </row>
    <row r="8155" spans="1:1" customFormat="1" ht="12.75" customHeight="1">
      <c r="A8155" s="19"/>
    </row>
    <row r="8156" spans="1:1" customFormat="1" ht="12.75" customHeight="1">
      <c r="A8156" s="19"/>
    </row>
    <row r="8157" spans="1:1" customFormat="1" ht="12.75" customHeight="1">
      <c r="A8157" s="19"/>
    </row>
    <row r="8158" spans="1:1" customFormat="1" ht="12.75" customHeight="1">
      <c r="A8158" s="19"/>
    </row>
    <row r="8159" spans="1:1" customFormat="1" ht="12.75" customHeight="1">
      <c r="A8159" s="19"/>
    </row>
    <row r="8160" spans="1:1" customFormat="1" ht="12.75" customHeight="1">
      <c r="A8160" s="19"/>
    </row>
    <row r="8161" spans="1:1" customFormat="1" ht="12.75" customHeight="1">
      <c r="A8161" s="19"/>
    </row>
    <row r="8162" spans="1:1" customFormat="1" ht="12.75" customHeight="1">
      <c r="A8162" s="19"/>
    </row>
    <row r="8163" spans="1:1" customFormat="1" ht="12.75" customHeight="1">
      <c r="A8163" s="19"/>
    </row>
    <row r="8164" spans="1:1" customFormat="1" ht="12.75" customHeight="1">
      <c r="A8164" s="19"/>
    </row>
    <row r="8165" spans="1:1" customFormat="1" ht="12.75" customHeight="1">
      <c r="A8165" s="19"/>
    </row>
    <row r="8166" spans="1:1" customFormat="1" ht="12.75" customHeight="1">
      <c r="A8166" s="19"/>
    </row>
    <row r="8167" spans="1:1" customFormat="1" ht="12.75" customHeight="1">
      <c r="A8167" s="19"/>
    </row>
    <row r="8168" spans="1:1" customFormat="1" ht="12.75" customHeight="1">
      <c r="A8168" s="19"/>
    </row>
    <row r="8169" spans="1:1" customFormat="1" ht="12.75" customHeight="1">
      <c r="A8169" s="19"/>
    </row>
    <row r="8170" spans="1:1" customFormat="1" ht="12.75" customHeight="1">
      <c r="A8170" s="19"/>
    </row>
    <row r="8171" spans="1:1" customFormat="1" ht="12.75" customHeight="1">
      <c r="A8171" s="19"/>
    </row>
    <row r="8172" spans="1:1" customFormat="1" ht="12.75" customHeight="1">
      <c r="A8172" s="19"/>
    </row>
    <row r="8173" spans="1:1" customFormat="1" ht="12.75" customHeight="1">
      <c r="A8173" s="19"/>
    </row>
    <row r="8174" spans="1:1" customFormat="1" ht="12.75" customHeight="1">
      <c r="A8174" s="19"/>
    </row>
    <row r="8175" spans="1:1" customFormat="1" ht="12.75" customHeight="1">
      <c r="A8175" s="19"/>
    </row>
    <row r="8176" spans="1:1" customFormat="1" ht="12.75" customHeight="1">
      <c r="A8176" s="19"/>
    </row>
    <row r="8177" spans="1:1" customFormat="1" ht="12.75" customHeight="1">
      <c r="A8177" s="19"/>
    </row>
    <row r="8178" spans="1:1" customFormat="1" ht="12.75" customHeight="1">
      <c r="A8178" s="19"/>
    </row>
    <row r="8179" spans="1:1" customFormat="1" ht="12.75" customHeight="1">
      <c r="A8179" s="19"/>
    </row>
    <row r="8180" spans="1:1" customFormat="1" ht="12.75" customHeight="1">
      <c r="A8180" s="19"/>
    </row>
    <row r="8181" spans="1:1" customFormat="1" ht="12.75" customHeight="1">
      <c r="A8181" s="19"/>
    </row>
    <row r="8182" spans="1:1" customFormat="1" ht="12.75" customHeight="1">
      <c r="A8182" s="19"/>
    </row>
    <row r="8183" spans="1:1" customFormat="1" ht="12.75" customHeight="1">
      <c r="A8183" s="19"/>
    </row>
    <row r="8184" spans="1:1" customFormat="1" ht="12.75" customHeight="1">
      <c r="A8184" s="19"/>
    </row>
    <row r="8185" spans="1:1" customFormat="1" ht="12.75" customHeight="1">
      <c r="A8185" s="19"/>
    </row>
    <row r="8186" spans="1:1" customFormat="1" ht="12.75" customHeight="1">
      <c r="A8186" s="19"/>
    </row>
    <row r="8187" spans="1:1" customFormat="1" ht="12.75" customHeight="1">
      <c r="A8187" s="19"/>
    </row>
    <row r="8188" spans="1:1" customFormat="1" ht="12.75" customHeight="1">
      <c r="A8188" s="19"/>
    </row>
    <row r="8189" spans="1:1" customFormat="1" ht="12.75" customHeight="1">
      <c r="A8189" s="19"/>
    </row>
    <row r="8190" spans="1:1" customFormat="1" ht="12.75" customHeight="1">
      <c r="A8190" s="19"/>
    </row>
    <row r="8191" spans="1:1" customFormat="1" ht="12.75" customHeight="1">
      <c r="A8191" s="19"/>
    </row>
    <row r="8192" spans="1:1" customFormat="1" ht="12.75" customHeight="1">
      <c r="A8192" s="19"/>
    </row>
    <row r="8193" spans="1:1" customFormat="1" ht="12.75" customHeight="1">
      <c r="A8193" s="19"/>
    </row>
    <row r="8194" spans="1:1" customFormat="1" ht="12.75" customHeight="1">
      <c r="A8194" s="19"/>
    </row>
    <row r="8195" spans="1:1" customFormat="1" ht="12.75" customHeight="1">
      <c r="A8195" s="19"/>
    </row>
    <row r="8196" spans="1:1" customFormat="1" ht="12.75" customHeight="1">
      <c r="A8196" s="19"/>
    </row>
    <row r="8197" spans="1:1" customFormat="1" ht="12.75" customHeight="1">
      <c r="A8197" s="19"/>
    </row>
    <row r="8198" spans="1:1" customFormat="1" ht="12.75" customHeight="1">
      <c r="A8198" s="19"/>
    </row>
    <row r="8199" spans="1:1" customFormat="1" ht="12.75" customHeight="1">
      <c r="A8199" s="19"/>
    </row>
    <row r="8200" spans="1:1" customFormat="1" ht="12.75" customHeight="1">
      <c r="A8200" s="19"/>
    </row>
    <row r="8201" spans="1:1" customFormat="1" ht="12.75" customHeight="1">
      <c r="A8201" s="19"/>
    </row>
    <row r="8202" spans="1:1" customFormat="1" ht="12.75" customHeight="1">
      <c r="A8202" s="19"/>
    </row>
    <row r="8203" spans="1:1" customFormat="1" ht="12.75" customHeight="1">
      <c r="A8203" s="19"/>
    </row>
    <row r="8204" spans="1:1" customFormat="1" ht="12.75" customHeight="1">
      <c r="A8204" s="19"/>
    </row>
    <row r="8205" spans="1:1" customFormat="1" ht="12.75" customHeight="1">
      <c r="A8205" s="19"/>
    </row>
    <row r="8206" spans="1:1" customFormat="1" ht="12.75" customHeight="1">
      <c r="A8206" s="19"/>
    </row>
    <row r="8207" spans="1:1" customFormat="1" ht="12.75" customHeight="1">
      <c r="A8207" s="19"/>
    </row>
    <row r="8208" spans="1:1" customFormat="1" ht="12.75" customHeight="1">
      <c r="A8208" s="19"/>
    </row>
    <row r="8209" spans="1:1" customFormat="1" ht="12.75" customHeight="1">
      <c r="A8209" s="19"/>
    </row>
    <row r="8210" spans="1:1" customFormat="1" ht="12.75" customHeight="1">
      <c r="A8210" s="19"/>
    </row>
    <row r="8211" spans="1:1" customFormat="1" ht="12.75" customHeight="1">
      <c r="A8211" s="19"/>
    </row>
    <row r="8212" spans="1:1" customFormat="1" ht="12.75" customHeight="1">
      <c r="A8212" s="19"/>
    </row>
    <row r="8213" spans="1:1" customFormat="1" ht="12.75" customHeight="1">
      <c r="A8213" s="19"/>
    </row>
    <row r="8214" spans="1:1" customFormat="1" ht="12.75" customHeight="1">
      <c r="A8214" s="19"/>
    </row>
    <row r="8215" spans="1:1" customFormat="1" ht="12.75" customHeight="1">
      <c r="A8215" s="19"/>
    </row>
    <row r="8216" spans="1:1" customFormat="1" ht="12.75" customHeight="1">
      <c r="A8216" s="19"/>
    </row>
    <row r="8217" spans="1:1" customFormat="1" ht="12.75" customHeight="1">
      <c r="A8217" s="19"/>
    </row>
    <row r="8218" spans="1:1" customFormat="1" ht="12.75" customHeight="1">
      <c r="A8218" s="19"/>
    </row>
    <row r="8219" spans="1:1" customFormat="1" ht="12.75" customHeight="1">
      <c r="A8219" s="19"/>
    </row>
    <row r="8220" spans="1:1" customFormat="1" ht="12.75" customHeight="1">
      <c r="A8220" s="19"/>
    </row>
    <row r="8221" spans="1:1" customFormat="1" ht="12.75" customHeight="1">
      <c r="A8221" s="19"/>
    </row>
    <row r="8222" spans="1:1" customFormat="1" ht="12.75" customHeight="1">
      <c r="A8222" s="19"/>
    </row>
    <row r="8223" spans="1:1" customFormat="1" ht="12.75" customHeight="1">
      <c r="A8223" s="19"/>
    </row>
    <row r="8224" spans="1:1" customFormat="1" ht="12.75" customHeight="1">
      <c r="A8224" s="19"/>
    </row>
    <row r="8225" spans="1:1" customFormat="1" ht="12.75" customHeight="1">
      <c r="A8225" s="19"/>
    </row>
    <row r="8226" spans="1:1" customFormat="1" ht="12.75" customHeight="1">
      <c r="A8226" s="19"/>
    </row>
    <row r="8227" spans="1:1" customFormat="1" ht="12.75" customHeight="1">
      <c r="A8227" s="19"/>
    </row>
    <row r="8228" spans="1:1" customFormat="1" ht="12.75" customHeight="1">
      <c r="A8228" s="19"/>
    </row>
    <row r="8229" spans="1:1" customFormat="1" ht="12.75" customHeight="1">
      <c r="A8229" s="19"/>
    </row>
    <row r="8230" spans="1:1" customFormat="1" ht="12.75" customHeight="1">
      <c r="A8230" s="19"/>
    </row>
    <row r="8231" spans="1:1" customFormat="1" ht="12.75" customHeight="1">
      <c r="A8231" s="19"/>
    </row>
    <row r="8232" spans="1:1" customFormat="1" ht="12.75" customHeight="1">
      <c r="A8232" s="19"/>
    </row>
    <row r="8233" spans="1:1" customFormat="1" ht="12.75" customHeight="1">
      <c r="A8233" s="19"/>
    </row>
    <row r="8234" spans="1:1" customFormat="1" ht="12.75" customHeight="1">
      <c r="A8234" s="19"/>
    </row>
    <row r="8235" spans="1:1" customFormat="1" ht="12.75" customHeight="1">
      <c r="A8235" s="19"/>
    </row>
    <row r="8236" spans="1:1" customFormat="1" ht="12.75" customHeight="1">
      <c r="A8236" s="19"/>
    </row>
    <row r="8237" spans="1:1" customFormat="1" ht="12.75" customHeight="1">
      <c r="A8237" s="19"/>
    </row>
    <row r="8238" spans="1:1" customFormat="1" ht="12.75" customHeight="1">
      <c r="A8238" s="19"/>
    </row>
    <row r="8239" spans="1:1" customFormat="1" ht="12.75" customHeight="1">
      <c r="A8239" s="19"/>
    </row>
    <row r="8240" spans="1:1" customFormat="1" ht="12.75" customHeight="1">
      <c r="A8240" s="19"/>
    </row>
    <row r="8241" spans="1:1" customFormat="1" ht="12.75" customHeight="1">
      <c r="A8241" s="19"/>
    </row>
    <row r="8242" spans="1:1" customFormat="1" ht="12.75" customHeight="1">
      <c r="A8242" s="19"/>
    </row>
    <row r="8243" spans="1:1" customFormat="1" ht="12.75" customHeight="1">
      <c r="A8243" s="19"/>
    </row>
    <row r="8244" spans="1:1" customFormat="1" ht="12.75" customHeight="1">
      <c r="A8244" s="19"/>
    </row>
    <row r="8245" spans="1:1" customFormat="1" ht="12.75" customHeight="1">
      <c r="A8245" s="19"/>
    </row>
    <row r="8246" spans="1:1" customFormat="1" ht="12.75" customHeight="1">
      <c r="A8246" s="19"/>
    </row>
    <row r="8247" spans="1:1" customFormat="1" ht="12.75" customHeight="1">
      <c r="A8247" s="19"/>
    </row>
    <row r="8248" spans="1:1" customFormat="1" ht="12.75" customHeight="1">
      <c r="A8248" s="19"/>
    </row>
    <row r="8249" spans="1:1" customFormat="1" ht="12.75" customHeight="1">
      <c r="A8249" s="19"/>
    </row>
    <row r="8250" spans="1:1" customFormat="1" ht="12.75" customHeight="1">
      <c r="A8250" s="19"/>
    </row>
    <row r="8251" spans="1:1" customFormat="1" ht="12.75" customHeight="1">
      <c r="A8251" s="19"/>
    </row>
    <row r="8252" spans="1:1" customFormat="1" ht="12.75" customHeight="1">
      <c r="A8252" s="19"/>
    </row>
    <row r="8253" spans="1:1" customFormat="1" ht="12.75" customHeight="1">
      <c r="A8253" s="19"/>
    </row>
    <row r="8254" spans="1:1" customFormat="1" ht="12.75" customHeight="1">
      <c r="A8254" s="19"/>
    </row>
    <row r="8255" spans="1:1" customFormat="1" ht="12.75" customHeight="1">
      <c r="A8255" s="19"/>
    </row>
    <row r="8256" spans="1:1" customFormat="1" ht="12.75" customHeight="1">
      <c r="A8256" s="19"/>
    </row>
    <row r="8257" spans="1:1" customFormat="1" ht="12.75" customHeight="1">
      <c r="A8257" s="19"/>
    </row>
    <row r="8258" spans="1:1" customFormat="1" ht="12.75" customHeight="1">
      <c r="A8258" s="19"/>
    </row>
    <row r="8259" spans="1:1" customFormat="1" ht="12.75" customHeight="1">
      <c r="A8259" s="19"/>
    </row>
    <row r="8260" spans="1:1" customFormat="1" ht="12.75" customHeight="1">
      <c r="A8260" s="19"/>
    </row>
    <row r="8261" spans="1:1" customFormat="1" ht="12.75" customHeight="1">
      <c r="A8261" s="19"/>
    </row>
    <row r="8262" spans="1:1" customFormat="1" ht="12.75" customHeight="1">
      <c r="A8262" s="19"/>
    </row>
    <row r="8263" spans="1:1" customFormat="1" ht="12.75" customHeight="1">
      <c r="A8263" s="19"/>
    </row>
    <row r="8264" spans="1:1" customFormat="1" ht="12.75" customHeight="1">
      <c r="A8264" s="19"/>
    </row>
    <row r="8265" spans="1:1" customFormat="1" ht="12.75" customHeight="1">
      <c r="A8265" s="19"/>
    </row>
    <row r="8266" spans="1:1" customFormat="1" ht="12.75" customHeight="1">
      <c r="A8266" s="19"/>
    </row>
    <row r="8267" spans="1:1" customFormat="1" ht="12.75" customHeight="1">
      <c r="A8267" s="19"/>
    </row>
    <row r="8268" spans="1:1" customFormat="1" ht="12.75" customHeight="1">
      <c r="A8268" s="19"/>
    </row>
    <row r="8269" spans="1:1" customFormat="1" ht="12.75" customHeight="1">
      <c r="A8269" s="19"/>
    </row>
    <row r="8270" spans="1:1" customFormat="1" ht="12.75" customHeight="1">
      <c r="A8270" s="19"/>
    </row>
    <row r="8271" spans="1:1" customFormat="1" ht="12.75" customHeight="1">
      <c r="A8271" s="19"/>
    </row>
    <row r="8272" spans="1:1" customFormat="1" ht="12.75" customHeight="1">
      <c r="A8272" s="19"/>
    </row>
    <row r="8273" spans="1:1" customFormat="1" ht="12.75" customHeight="1">
      <c r="A8273" s="19"/>
    </row>
    <row r="8274" spans="1:1" customFormat="1" ht="12.75" customHeight="1">
      <c r="A8274" s="19"/>
    </row>
    <row r="8275" spans="1:1" customFormat="1" ht="12.75" customHeight="1">
      <c r="A8275" s="19"/>
    </row>
    <row r="8276" spans="1:1" customFormat="1" ht="12.75" customHeight="1">
      <c r="A8276" s="19"/>
    </row>
    <row r="8277" spans="1:1" customFormat="1" ht="12.75" customHeight="1">
      <c r="A8277" s="19"/>
    </row>
    <row r="8278" spans="1:1" customFormat="1" ht="12.75" customHeight="1">
      <c r="A8278" s="19"/>
    </row>
    <row r="8279" spans="1:1" customFormat="1" ht="12.75" customHeight="1">
      <c r="A8279" s="19"/>
    </row>
    <row r="8280" spans="1:1" customFormat="1" ht="12.75" customHeight="1">
      <c r="A8280" s="19"/>
    </row>
    <row r="8281" spans="1:1" customFormat="1" ht="12.75" customHeight="1">
      <c r="A8281" s="19"/>
    </row>
    <row r="8282" spans="1:1" customFormat="1" ht="12.75" customHeight="1">
      <c r="A8282" s="19"/>
    </row>
    <row r="8283" spans="1:1" customFormat="1" ht="12.75" customHeight="1">
      <c r="A8283" s="19"/>
    </row>
    <row r="8284" spans="1:1" customFormat="1" ht="12.75" customHeight="1">
      <c r="A8284" s="19"/>
    </row>
    <row r="8285" spans="1:1" customFormat="1" ht="12.75" customHeight="1">
      <c r="A8285" s="19"/>
    </row>
    <row r="8286" spans="1:1" customFormat="1" ht="12.75" customHeight="1">
      <c r="A8286" s="19"/>
    </row>
    <row r="8287" spans="1:1" customFormat="1" ht="12.75" customHeight="1">
      <c r="A8287" s="19"/>
    </row>
    <row r="8288" spans="1:1" customFormat="1" ht="12.75" customHeight="1">
      <c r="A8288" s="19"/>
    </row>
    <row r="8289" spans="1:1" customFormat="1" ht="12.75" customHeight="1">
      <c r="A8289" s="19"/>
    </row>
    <row r="8290" spans="1:1" customFormat="1" ht="12.75" customHeight="1">
      <c r="A8290" s="19"/>
    </row>
    <row r="8291" spans="1:1" customFormat="1" ht="12.75" customHeight="1">
      <c r="A8291" s="19"/>
    </row>
    <row r="8292" spans="1:1" customFormat="1" ht="12.75" customHeight="1">
      <c r="A8292" s="19"/>
    </row>
    <row r="8293" spans="1:1" customFormat="1" ht="12.75" customHeight="1">
      <c r="A8293" s="19"/>
    </row>
    <row r="8294" spans="1:1" customFormat="1" ht="12.75" customHeight="1">
      <c r="A8294" s="19"/>
    </row>
    <row r="8295" spans="1:1" customFormat="1" ht="12.75" customHeight="1">
      <c r="A8295" s="19"/>
    </row>
    <row r="8296" spans="1:1" customFormat="1" ht="12.75" customHeight="1">
      <c r="A8296" s="19"/>
    </row>
    <row r="8297" spans="1:1" customFormat="1" ht="12.75" customHeight="1">
      <c r="A8297" s="19"/>
    </row>
    <row r="8298" spans="1:1" customFormat="1" ht="12.75" customHeight="1">
      <c r="A8298" s="19"/>
    </row>
    <row r="8299" spans="1:1" customFormat="1" ht="12.75" customHeight="1">
      <c r="A8299" s="19"/>
    </row>
    <row r="8300" spans="1:1" customFormat="1" ht="12.75" customHeight="1">
      <c r="A8300" s="19"/>
    </row>
    <row r="8301" spans="1:1" customFormat="1" ht="12.75" customHeight="1">
      <c r="A8301" s="19"/>
    </row>
    <row r="8302" spans="1:1" customFormat="1" ht="12.75" customHeight="1">
      <c r="A8302" s="19"/>
    </row>
    <row r="8303" spans="1:1" customFormat="1" ht="12.75" customHeight="1">
      <c r="A8303" s="19"/>
    </row>
    <row r="8304" spans="1:1" customFormat="1" ht="12.75" customHeight="1">
      <c r="A8304" s="19"/>
    </row>
    <row r="8305" spans="1:1" customFormat="1" ht="12.75" customHeight="1">
      <c r="A8305" s="19"/>
    </row>
    <row r="8306" spans="1:1" customFormat="1" ht="12.75" customHeight="1">
      <c r="A8306" s="19"/>
    </row>
    <row r="8307" spans="1:1" customFormat="1" ht="12.75" customHeight="1">
      <c r="A8307" s="19"/>
    </row>
    <row r="8308" spans="1:1" customFormat="1" ht="12.75" customHeight="1">
      <c r="A8308" s="19"/>
    </row>
    <row r="8309" spans="1:1" customFormat="1" ht="12.75" customHeight="1">
      <c r="A8309" s="19"/>
    </row>
    <row r="8310" spans="1:1" customFormat="1" ht="12.75" customHeight="1">
      <c r="A8310" s="19"/>
    </row>
    <row r="8311" spans="1:1" customFormat="1" ht="12.75" customHeight="1">
      <c r="A8311" s="19"/>
    </row>
    <row r="8312" spans="1:1" customFormat="1" ht="12.75" customHeight="1">
      <c r="A8312" s="19"/>
    </row>
    <row r="8313" spans="1:1" customFormat="1" ht="12.75" customHeight="1">
      <c r="A8313" s="19"/>
    </row>
    <row r="8314" spans="1:1" customFormat="1" ht="12.75" customHeight="1">
      <c r="A8314" s="19"/>
    </row>
    <row r="8315" spans="1:1" customFormat="1" ht="12.75" customHeight="1">
      <c r="A8315" s="19"/>
    </row>
    <row r="8316" spans="1:1" customFormat="1" ht="12.75" customHeight="1">
      <c r="A8316" s="19"/>
    </row>
    <row r="8317" spans="1:1" customFormat="1" ht="12.75" customHeight="1">
      <c r="A8317" s="19"/>
    </row>
    <row r="8318" spans="1:1" customFormat="1" ht="12.75" customHeight="1">
      <c r="A8318" s="19"/>
    </row>
    <row r="8319" spans="1:1" customFormat="1" ht="12.75" customHeight="1">
      <c r="A8319" s="19"/>
    </row>
    <row r="8320" spans="1:1" customFormat="1" ht="12.75" customHeight="1">
      <c r="A8320" s="19"/>
    </row>
    <row r="8321" spans="1:1" customFormat="1" ht="12.75" customHeight="1">
      <c r="A8321" s="19"/>
    </row>
    <row r="8322" spans="1:1" customFormat="1" ht="12.75" customHeight="1">
      <c r="A8322" s="19"/>
    </row>
    <row r="8323" spans="1:1" customFormat="1" ht="12.75" customHeight="1">
      <c r="A8323" s="19"/>
    </row>
    <row r="8324" spans="1:1" customFormat="1" ht="12.75" customHeight="1">
      <c r="A8324" s="19"/>
    </row>
    <row r="8325" spans="1:1" customFormat="1" ht="12.75" customHeight="1">
      <c r="A8325" s="19"/>
    </row>
    <row r="8326" spans="1:1" customFormat="1" ht="12.75" customHeight="1">
      <c r="A8326" s="19"/>
    </row>
    <row r="8327" spans="1:1" customFormat="1" ht="12.75" customHeight="1">
      <c r="A8327" s="19"/>
    </row>
    <row r="8328" spans="1:1" customFormat="1" ht="12.75" customHeight="1">
      <c r="A8328" s="19"/>
    </row>
    <row r="8329" spans="1:1" customFormat="1" ht="12.75" customHeight="1">
      <c r="A8329" s="19"/>
    </row>
    <row r="8330" spans="1:1" customFormat="1" ht="12.75" customHeight="1">
      <c r="A8330" s="19"/>
    </row>
    <row r="8331" spans="1:1" customFormat="1" ht="12.75" customHeight="1">
      <c r="A8331" s="19"/>
    </row>
    <row r="8332" spans="1:1" customFormat="1" ht="12.75" customHeight="1">
      <c r="A8332" s="19"/>
    </row>
    <row r="8333" spans="1:1" customFormat="1" ht="12.75" customHeight="1">
      <c r="A8333" s="19"/>
    </row>
    <row r="8334" spans="1:1" customFormat="1" ht="12.75" customHeight="1">
      <c r="A8334" s="19"/>
    </row>
    <row r="8335" spans="1:1" customFormat="1" ht="12.75" customHeight="1">
      <c r="A8335" s="19"/>
    </row>
    <row r="8336" spans="1:1" customFormat="1" ht="12.75" customHeight="1">
      <c r="A8336" s="19"/>
    </row>
    <row r="8337" spans="1:1" customFormat="1" ht="12.75" customHeight="1">
      <c r="A8337" s="19"/>
    </row>
    <row r="8338" spans="1:1" customFormat="1" ht="12.75" customHeight="1">
      <c r="A8338" s="19"/>
    </row>
    <row r="8339" spans="1:1" customFormat="1" ht="12.75" customHeight="1">
      <c r="A8339" s="19"/>
    </row>
    <row r="8340" spans="1:1" customFormat="1" ht="12.75" customHeight="1">
      <c r="A8340" s="19"/>
    </row>
    <row r="8341" spans="1:1" customFormat="1" ht="12.75" customHeight="1">
      <c r="A8341" s="19"/>
    </row>
    <row r="8342" spans="1:1" customFormat="1" ht="12.75" customHeight="1">
      <c r="A8342" s="19"/>
    </row>
    <row r="8343" spans="1:1" customFormat="1" ht="12.75" customHeight="1">
      <c r="A8343" s="19"/>
    </row>
    <row r="8344" spans="1:1" customFormat="1" ht="12.75" customHeight="1">
      <c r="A8344" s="19"/>
    </row>
    <row r="8345" spans="1:1" customFormat="1" ht="12.75" customHeight="1">
      <c r="A8345" s="19"/>
    </row>
    <row r="8346" spans="1:1" customFormat="1" ht="12.75" customHeight="1">
      <c r="A8346" s="19"/>
    </row>
    <row r="8347" spans="1:1" customFormat="1" ht="12.75" customHeight="1">
      <c r="A8347" s="19"/>
    </row>
    <row r="8348" spans="1:1" customFormat="1" ht="12.75" customHeight="1">
      <c r="A8348" s="19"/>
    </row>
    <row r="8349" spans="1:1" customFormat="1" ht="12.75" customHeight="1">
      <c r="A8349" s="19"/>
    </row>
    <row r="8350" spans="1:1" customFormat="1" ht="12.75" customHeight="1">
      <c r="A8350" s="19"/>
    </row>
    <row r="8351" spans="1:1" customFormat="1" ht="12.75" customHeight="1">
      <c r="A8351" s="19"/>
    </row>
    <row r="8352" spans="1:1" customFormat="1" ht="12.75" customHeight="1">
      <c r="A8352" s="19"/>
    </row>
    <row r="8353" spans="1:1" customFormat="1" ht="12.75" customHeight="1">
      <c r="A8353" s="19"/>
    </row>
    <row r="8354" spans="1:1" customFormat="1" ht="12.75" customHeight="1">
      <c r="A8354" s="19"/>
    </row>
    <row r="8355" spans="1:1" customFormat="1" ht="12.75" customHeight="1">
      <c r="A8355" s="19"/>
    </row>
    <row r="8356" spans="1:1" customFormat="1" ht="12.75" customHeight="1">
      <c r="A8356" s="19"/>
    </row>
    <row r="8357" spans="1:1" customFormat="1" ht="12.75" customHeight="1">
      <c r="A8357" s="19"/>
    </row>
    <row r="8358" spans="1:1" customFormat="1" ht="12.75" customHeight="1">
      <c r="A8358" s="19"/>
    </row>
    <row r="8359" spans="1:1" customFormat="1" ht="12.75" customHeight="1">
      <c r="A8359" s="19"/>
    </row>
    <row r="8360" spans="1:1" customFormat="1" ht="12.75" customHeight="1">
      <c r="A8360" s="19"/>
    </row>
    <row r="8361" spans="1:1" customFormat="1" ht="12.75" customHeight="1">
      <c r="A8361" s="19"/>
    </row>
    <row r="8362" spans="1:1" customFormat="1" ht="12.75" customHeight="1">
      <c r="A8362" s="19"/>
    </row>
    <row r="8363" spans="1:1" customFormat="1" ht="12.75" customHeight="1">
      <c r="A8363" s="19"/>
    </row>
    <row r="8364" spans="1:1" customFormat="1" ht="12.75" customHeight="1">
      <c r="A8364" s="19"/>
    </row>
    <row r="8365" spans="1:1" customFormat="1" ht="12.75" customHeight="1">
      <c r="A8365" s="19"/>
    </row>
    <row r="8366" spans="1:1" customFormat="1" ht="12.75" customHeight="1">
      <c r="A8366" s="19"/>
    </row>
    <row r="8367" spans="1:1" customFormat="1" ht="12.75" customHeight="1">
      <c r="A8367" s="19"/>
    </row>
    <row r="8368" spans="1:1" customFormat="1" ht="12.75" customHeight="1">
      <c r="A8368" s="19"/>
    </row>
    <row r="8369" spans="1:1" customFormat="1" ht="12.75" customHeight="1">
      <c r="A8369" s="19"/>
    </row>
    <row r="8370" spans="1:1" customFormat="1" ht="12.75" customHeight="1">
      <c r="A8370" s="19"/>
    </row>
    <row r="8371" spans="1:1" customFormat="1" ht="12.75" customHeight="1">
      <c r="A8371" s="19"/>
    </row>
    <row r="8372" spans="1:1" customFormat="1" ht="12.75" customHeight="1">
      <c r="A8372" s="19"/>
    </row>
    <row r="8373" spans="1:1" customFormat="1" ht="12.75" customHeight="1">
      <c r="A8373" s="19"/>
    </row>
    <row r="8374" spans="1:1" customFormat="1" ht="12.75" customHeight="1">
      <c r="A8374" s="19"/>
    </row>
    <row r="8375" spans="1:1" customFormat="1" ht="12.75" customHeight="1">
      <c r="A8375" s="19"/>
    </row>
    <row r="8376" spans="1:1" customFormat="1" ht="12.75" customHeight="1">
      <c r="A8376" s="19"/>
    </row>
    <row r="8377" spans="1:1" customFormat="1" ht="12.75" customHeight="1">
      <c r="A8377" s="19"/>
    </row>
    <row r="8378" spans="1:1" customFormat="1" ht="12.75" customHeight="1">
      <c r="A8378" s="19"/>
    </row>
    <row r="8379" spans="1:1" customFormat="1" ht="12.75" customHeight="1">
      <c r="A8379" s="19"/>
    </row>
    <row r="8380" spans="1:1" customFormat="1" ht="12.75" customHeight="1">
      <c r="A8380" s="19"/>
    </row>
    <row r="8381" spans="1:1" customFormat="1" ht="12.75" customHeight="1">
      <c r="A8381" s="19"/>
    </row>
    <row r="8382" spans="1:1" customFormat="1" ht="12.75" customHeight="1">
      <c r="A8382" s="19"/>
    </row>
    <row r="8383" spans="1:1" customFormat="1" ht="12.75" customHeight="1">
      <c r="A8383" s="19"/>
    </row>
    <row r="8384" spans="1:1" customFormat="1" ht="12.75" customHeight="1">
      <c r="A8384" s="19"/>
    </row>
    <row r="8385" spans="1:1" customFormat="1" ht="12.75" customHeight="1">
      <c r="A8385" s="19"/>
    </row>
    <row r="8386" spans="1:1" customFormat="1" ht="12.75" customHeight="1">
      <c r="A8386" s="19"/>
    </row>
    <row r="8387" spans="1:1" customFormat="1" ht="12.75" customHeight="1">
      <c r="A8387" s="19"/>
    </row>
    <row r="8388" spans="1:1" customFormat="1" ht="12.75" customHeight="1">
      <c r="A8388" s="19"/>
    </row>
    <row r="8389" spans="1:1" customFormat="1" ht="12.75" customHeight="1">
      <c r="A8389" s="19"/>
    </row>
    <row r="8390" spans="1:1" customFormat="1" ht="12.75" customHeight="1">
      <c r="A8390" s="19"/>
    </row>
    <row r="8391" spans="1:1" customFormat="1" ht="12.75" customHeight="1">
      <c r="A8391" s="19"/>
    </row>
    <row r="8392" spans="1:1" customFormat="1" ht="12.75" customHeight="1">
      <c r="A8392" s="19"/>
    </row>
    <row r="8393" spans="1:1" customFormat="1" ht="12.75" customHeight="1">
      <c r="A8393" s="19"/>
    </row>
    <row r="8394" spans="1:1" customFormat="1" ht="12.75" customHeight="1">
      <c r="A8394" s="19"/>
    </row>
    <row r="8395" spans="1:1" customFormat="1" ht="12.75" customHeight="1">
      <c r="A8395" s="19"/>
    </row>
    <row r="8396" spans="1:1" customFormat="1" ht="12.75" customHeight="1">
      <c r="A8396" s="19"/>
    </row>
    <row r="8397" spans="1:1" customFormat="1" ht="12.75" customHeight="1">
      <c r="A8397" s="19"/>
    </row>
    <row r="8398" spans="1:1" customFormat="1" ht="12.75" customHeight="1">
      <c r="A8398" s="19"/>
    </row>
    <row r="8399" spans="1:1" customFormat="1" ht="12.75" customHeight="1">
      <c r="A8399" s="19"/>
    </row>
    <row r="8400" spans="1:1" customFormat="1" ht="12.75" customHeight="1">
      <c r="A8400" s="19"/>
    </row>
    <row r="8401" spans="1:1" customFormat="1" ht="12.75" customHeight="1">
      <c r="A8401" s="19"/>
    </row>
    <row r="8402" spans="1:1" customFormat="1" ht="12.75" customHeight="1">
      <c r="A8402" s="19"/>
    </row>
    <row r="8403" spans="1:1" customFormat="1" ht="12.75" customHeight="1">
      <c r="A8403" s="19"/>
    </row>
    <row r="8404" spans="1:1" customFormat="1" ht="12.75" customHeight="1">
      <c r="A8404" s="19"/>
    </row>
    <row r="8405" spans="1:1" customFormat="1" ht="12.75" customHeight="1">
      <c r="A8405" s="19"/>
    </row>
    <row r="8406" spans="1:1" customFormat="1" ht="12.75" customHeight="1">
      <c r="A8406" s="19"/>
    </row>
    <row r="8407" spans="1:1" customFormat="1" ht="12.75" customHeight="1">
      <c r="A8407" s="19"/>
    </row>
    <row r="8408" spans="1:1" customFormat="1" ht="12.75" customHeight="1">
      <c r="A8408" s="19"/>
    </row>
    <row r="8409" spans="1:1" customFormat="1" ht="12.75" customHeight="1">
      <c r="A8409" s="19"/>
    </row>
    <row r="8410" spans="1:1" customFormat="1" ht="12.75" customHeight="1">
      <c r="A8410" s="19"/>
    </row>
    <row r="8411" spans="1:1" customFormat="1" ht="12.75" customHeight="1">
      <c r="A8411" s="19"/>
    </row>
    <row r="8412" spans="1:1" customFormat="1" ht="12.75" customHeight="1">
      <c r="A8412" s="19"/>
    </row>
    <row r="8413" spans="1:1" customFormat="1" ht="12.75" customHeight="1">
      <c r="A8413" s="19"/>
    </row>
    <row r="8414" spans="1:1" customFormat="1" ht="12.75" customHeight="1">
      <c r="A8414" s="19"/>
    </row>
    <row r="8415" spans="1:1" customFormat="1" ht="12.75" customHeight="1">
      <c r="A8415" s="19"/>
    </row>
    <row r="8416" spans="1:1" customFormat="1" ht="12.75" customHeight="1">
      <c r="A8416" s="19"/>
    </row>
    <row r="8417" spans="1:1" customFormat="1" ht="12.75" customHeight="1">
      <c r="A8417" s="19"/>
    </row>
    <row r="8418" spans="1:1" customFormat="1" ht="12.75" customHeight="1">
      <c r="A8418" s="19"/>
    </row>
    <row r="8419" spans="1:1" customFormat="1" ht="12.75" customHeight="1">
      <c r="A8419" s="19"/>
    </row>
    <row r="8420" spans="1:1" customFormat="1" ht="12.75" customHeight="1">
      <c r="A8420" s="19"/>
    </row>
    <row r="8421" spans="1:1" customFormat="1" ht="12.75" customHeight="1">
      <c r="A8421" s="19"/>
    </row>
    <row r="8422" spans="1:1" customFormat="1" ht="12.75" customHeight="1">
      <c r="A8422" s="19"/>
    </row>
    <row r="8423" spans="1:1" customFormat="1" ht="12.75" customHeight="1">
      <c r="A8423" s="19"/>
    </row>
    <row r="8424" spans="1:1" customFormat="1" ht="12.75" customHeight="1">
      <c r="A8424" s="19"/>
    </row>
    <row r="8425" spans="1:1" customFormat="1" ht="12.75" customHeight="1">
      <c r="A8425" s="19"/>
    </row>
    <row r="8426" spans="1:1" customFormat="1" ht="12.75" customHeight="1">
      <c r="A8426" s="19"/>
    </row>
    <row r="8427" spans="1:1" customFormat="1" ht="12.75" customHeight="1">
      <c r="A8427" s="19"/>
    </row>
    <row r="8428" spans="1:1" customFormat="1" ht="12.75" customHeight="1">
      <c r="A8428" s="19"/>
    </row>
    <row r="8429" spans="1:1" customFormat="1" ht="12.75" customHeight="1">
      <c r="A8429" s="19"/>
    </row>
    <row r="8430" spans="1:1" customFormat="1" ht="12.75" customHeight="1">
      <c r="A8430" s="19"/>
    </row>
    <row r="8431" spans="1:1" customFormat="1" ht="12.75" customHeight="1">
      <c r="A8431" s="19"/>
    </row>
    <row r="8432" spans="1:1" customFormat="1" ht="12.75" customHeight="1">
      <c r="A8432" s="19"/>
    </row>
    <row r="8433" spans="1:1" customFormat="1" ht="12.75" customHeight="1">
      <c r="A8433" s="19"/>
    </row>
    <row r="8434" spans="1:1" customFormat="1" ht="12.75" customHeight="1">
      <c r="A8434" s="19"/>
    </row>
    <row r="8435" spans="1:1" customFormat="1" ht="12.75" customHeight="1">
      <c r="A8435" s="19"/>
    </row>
    <row r="8436" spans="1:1" customFormat="1" ht="12.75" customHeight="1">
      <c r="A8436" s="19"/>
    </row>
    <row r="8437" spans="1:1" customFormat="1" ht="12.75" customHeight="1">
      <c r="A8437" s="19"/>
    </row>
    <row r="8438" spans="1:1" customFormat="1" ht="12.75" customHeight="1">
      <c r="A8438" s="19"/>
    </row>
    <row r="8439" spans="1:1" customFormat="1" ht="12.75" customHeight="1">
      <c r="A8439" s="19"/>
    </row>
    <row r="8440" spans="1:1" customFormat="1" ht="12.75" customHeight="1">
      <c r="A8440" s="19"/>
    </row>
    <row r="8441" spans="1:1" customFormat="1" ht="12.75" customHeight="1">
      <c r="A8441" s="19"/>
    </row>
    <row r="8442" spans="1:1" customFormat="1" ht="12.75" customHeight="1">
      <c r="A8442" s="19"/>
    </row>
    <row r="8443" spans="1:1" customFormat="1" ht="12.75" customHeight="1">
      <c r="A8443" s="19"/>
    </row>
    <row r="8444" spans="1:1" customFormat="1" ht="12.75" customHeight="1">
      <c r="A8444" s="19"/>
    </row>
    <row r="8445" spans="1:1" customFormat="1" ht="12.75" customHeight="1">
      <c r="A8445" s="19"/>
    </row>
    <row r="8446" spans="1:1" customFormat="1" ht="12.75" customHeight="1">
      <c r="A8446" s="19"/>
    </row>
    <row r="8447" spans="1:1" customFormat="1" ht="12.75" customHeight="1">
      <c r="A8447" s="19"/>
    </row>
    <row r="8448" spans="1:1" customFormat="1" ht="12.75" customHeight="1">
      <c r="A8448" s="19"/>
    </row>
    <row r="8449" spans="1:1" customFormat="1" ht="12.75" customHeight="1">
      <c r="A8449" s="19"/>
    </row>
    <row r="8450" spans="1:1" customFormat="1" ht="12.75" customHeight="1">
      <c r="A8450" s="19"/>
    </row>
    <row r="8451" spans="1:1" customFormat="1" ht="12.75" customHeight="1">
      <c r="A8451" s="19"/>
    </row>
    <row r="8452" spans="1:1" customFormat="1" ht="12.75" customHeight="1">
      <c r="A8452" s="19"/>
    </row>
    <row r="8453" spans="1:1" customFormat="1" ht="12.75" customHeight="1">
      <c r="A8453" s="19"/>
    </row>
    <row r="8454" spans="1:1" customFormat="1" ht="12.75" customHeight="1">
      <c r="A8454" s="19"/>
    </row>
    <row r="8455" spans="1:1" customFormat="1" ht="12.75" customHeight="1">
      <c r="A8455" s="19"/>
    </row>
    <row r="8456" spans="1:1" customFormat="1" ht="12.75" customHeight="1">
      <c r="A8456" s="19"/>
    </row>
    <row r="8457" spans="1:1" customFormat="1" ht="12.75" customHeight="1">
      <c r="A8457" s="19"/>
    </row>
    <row r="8458" spans="1:1" customFormat="1" ht="12.75" customHeight="1">
      <c r="A8458" s="19"/>
    </row>
    <row r="8459" spans="1:1" customFormat="1" ht="12.75" customHeight="1">
      <c r="A8459" s="19"/>
    </row>
    <row r="8460" spans="1:1" customFormat="1" ht="12.75" customHeight="1">
      <c r="A8460" s="19"/>
    </row>
    <row r="8461" spans="1:1" customFormat="1" ht="12.75" customHeight="1">
      <c r="A8461" s="19"/>
    </row>
    <row r="8462" spans="1:1" customFormat="1" ht="12.75" customHeight="1">
      <c r="A8462" s="19"/>
    </row>
    <row r="8463" spans="1:1" customFormat="1" ht="12.75" customHeight="1">
      <c r="A8463" s="19"/>
    </row>
    <row r="8464" spans="1:1" customFormat="1" ht="12.75" customHeight="1">
      <c r="A8464" s="19"/>
    </row>
    <row r="8465" spans="1:1" customFormat="1" ht="12.75" customHeight="1">
      <c r="A8465" s="19"/>
    </row>
    <row r="8466" spans="1:1" customFormat="1" ht="12.75" customHeight="1">
      <c r="A8466" s="19"/>
    </row>
    <row r="8467" spans="1:1" customFormat="1" ht="12.75" customHeight="1">
      <c r="A8467" s="19"/>
    </row>
    <row r="8468" spans="1:1" customFormat="1" ht="12.75" customHeight="1">
      <c r="A8468" s="19"/>
    </row>
    <row r="8469" spans="1:1" customFormat="1" ht="12.75" customHeight="1">
      <c r="A8469" s="19"/>
    </row>
    <row r="8470" spans="1:1" customFormat="1" ht="12.75" customHeight="1">
      <c r="A8470" s="19"/>
    </row>
    <row r="8471" spans="1:1" customFormat="1" ht="12.75" customHeight="1">
      <c r="A8471" s="19"/>
    </row>
    <row r="8472" spans="1:1" customFormat="1" ht="12.75" customHeight="1">
      <c r="A8472" s="19"/>
    </row>
    <row r="8473" spans="1:1" customFormat="1" ht="12.75" customHeight="1">
      <c r="A8473" s="19"/>
    </row>
    <row r="8474" spans="1:1" customFormat="1" ht="12.75" customHeight="1">
      <c r="A8474" s="19"/>
    </row>
    <row r="8475" spans="1:1" customFormat="1" ht="12.75" customHeight="1">
      <c r="A8475" s="19"/>
    </row>
    <row r="8476" spans="1:1" customFormat="1" ht="12.75" customHeight="1">
      <c r="A8476" s="19"/>
    </row>
    <row r="8477" spans="1:1" customFormat="1" ht="12.75" customHeight="1">
      <c r="A8477" s="19"/>
    </row>
    <row r="8478" spans="1:1" customFormat="1" ht="12.75" customHeight="1">
      <c r="A8478" s="19"/>
    </row>
    <row r="8479" spans="1:1" customFormat="1" ht="12.75" customHeight="1">
      <c r="A8479" s="19"/>
    </row>
    <row r="8480" spans="1:1" customFormat="1" ht="12.75" customHeight="1">
      <c r="A8480" s="19"/>
    </row>
    <row r="8481" spans="1:1" customFormat="1" ht="12.75" customHeight="1">
      <c r="A8481" s="19"/>
    </row>
    <row r="8482" spans="1:1" customFormat="1" ht="12.75" customHeight="1">
      <c r="A8482" s="19"/>
    </row>
    <row r="8483" spans="1:1" customFormat="1" ht="12.75" customHeight="1">
      <c r="A8483" s="19"/>
    </row>
    <row r="8484" spans="1:1" customFormat="1" ht="12.75" customHeight="1">
      <c r="A8484" s="19"/>
    </row>
    <row r="8485" spans="1:1" customFormat="1" ht="12.75" customHeight="1">
      <c r="A8485" s="19"/>
    </row>
    <row r="8486" spans="1:1" customFormat="1" ht="12.75" customHeight="1">
      <c r="A8486" s="19"/>
    </row>
    <row r="8487" spans="1:1" customFormat="1" ht="12.75" customHeight="1">
      <c r="A8487" s="19"/>
    </row>
    <row r="8488" spans="1:1" customFormat="1" ht="12.75" customHeight="1">
      <c r="A8488" s="19"/>
    </row>
    <row r="8489" spans="1:1" customFormat="1" ht="12.75" customHeight="1">
      <c r="A8489" s="19"/>
    </row>
    <row r="8490" spans="1:1" customFormat="1" ht="12.75" customHeight="1">
      <c r="A8490" s="19"/>
    </row>
    <row r="8491" spans="1:1" customFormat="1" ht="12.75" customHeight="1">
      <c r="A8491" s="19"/>
    </row>
    <row r="8492" spans="1:1" customFormat="1" ht="12.75" customHeight="1">
      <c r="A8492" s="19"/>
    </row>
    <row r="8493" spans="1:1" customFormat="1" ht="12.75" customHeight="1">
      <c r="A8493" s="19"/>
    </row>
    <row r="8494" spans="1:1" customFormat="1" ht="12.75" customHeight="1">
      <c r="A8494" s="19"/>
    </row>
    <row r="8495" spans="1:1" customFormat="1" ht="12.75" customHeight="1">
      <c r="A8495" s="19"/>
    </row>
    <row r="8496" spans="1:1" customFormat="1" ht="12.75" customHeight="1">
      <c r="A8496" s="19"/>
    </row>
    <row r="8497" spans="1:1" customFormat="1" ht="12.75" customHeight="1">
      <c r="A8497" s="19"/>
    </row>
    <row r="8498" spans="1:1" customFormat="1" ht="12.75" customHeight="1">
      <c r="A8498" s="19"/>
    </row>
    <row r="8499" spans="1:1" customFormat="1" ht="12.75" customHeight="1">
      <c r="A8499" s="19"/>
    </row>
    <row r="8500" spans="1:1" customFormat="1" ht="12.75" customHeight="1">
      <c r="A8500" s="19"/>
    </row>
    <row r="8501" spans="1:1" customFormat="1" ht="12.75" customHeight="1">
      <c r="A8501" s="19"/>
    </row>
    <row r="8502" spans="1:1" customFormat="1" ht="12.75" customHeight="1">
      <c r="A8502" s="19"/>
    </row>
    <row r="8503" spans="1:1" customFormat="1" ht="12.75" customHeight="1">
      <c r="A8503" s="19"/>
    </row>
    <row r="8504" spans="1:1" customFormat="1" ht="12.75" customHeight="1">
      <c r="A8504" s="19"/>
    </row>
    <row r="8505" spans="1:1" customFormat="1" ht="12.75" customHeight="1">
      <c r="A8505" s="19"/>
    </row>
    <row r="8506" spans="1:1" customFormat="1" ht="12.75" customHeight="1">
      <c r="A8506" s="19"/>
    </row>
    <row r="8507" spans="1:1" customFormat="1" ht="12.75" customHeight="1">
      <c r="A8507" s="19"/>
    </row>
    <row r="8508" spans="1:1" customFormat="1" ht="12.75" customHeight="1">
      <c r="A8508" s="19"/>
    </row>
    <row r="8509" spans="1:1" customFormat="1" ht="12.75" customHeight="1">
      <c r="A8509" s="19"/>
    </row>
    <row r="8510" spans="1:1" customFormat="1" ht="12.75" customHeight="1">
      <c r="A8510" s="19"/>
    </row>
    <row r="8511" spans="1:1" customFormat="1" ht="12.75" customHeight="1">
      <c r="A8511" s="19"/>
    </row>
    <row r="8512" spans="1:1" customFormat="1" ht="12.75" customHeight="1">
      <c r="A8512" s="19"/>
    </row>
    <row r="8513" spans="1:1" customFormat="1" ht="12.75" customHeight="1">
      <c r="A8513" s="19"/>
    </row>
    <row r="8514" spans="1:1" customFormat="1" ht="12.75" customHeight="1">
      <c r="A8514" s="19"/>
    </row>
    <row r="8515" spans="1:1" customFormat="1" ht="12.75" customHeight="1">
      <c r="A8515" s="19"/>
    </row>
    <row r="8516" spans="1:1" customFormat="1" ht="12.75" customHeight="1">
      <c r="A8516" s="19"/>
    </row>
    <row r="8517" spans="1:1" customFormat="1" ht="12.75" customHeight="1">
      <c r="A8517" s="19"/>
    </row>
    <row r="8518" spans="1:1" customFormat="1" ht="12.75" customHeight="1">
      <c r="A8518" s="19"/>
    </row>
    <row r="8519" spans="1:1" customFormat="1" ht="12.75" customHeight="1">
      <c r="A8519" s="19"/>
    </row>
    <row r="8520" spans="1:1" customFormat="1" ht="12.75" customHeight="1">
      <c r="A8520" s="19"/>
    </row>
    <row r="8521" spans="1:1" customFormat="1" ht="12.75" customHeight="1">
      <c r="A8521" s="19"/>
    </row>
    <row r="8522" spans="1:1" customFormat="1" ht="12.75" customHeight="1">
      <c r="A8522" s="19"/>
    </row>
    <row r="8523" spans="1:1" customFormat="1" ht="12.75" customHeight="1">
      <c r="A8523" s="19"/>
    </row>
    <row r="8524" spans="1:1" customFormat="1" ht="12.75" customHeight="1">
      <c r="A8524" s="19"/>
    </row>
    <row r="8525" spans="1:1" customFormat="1" ht="12.75" customHeight="1">
      <c r="A8525" s="19"/>
    </row>
    <row r="8526" spans="1:1" customFormat="1" ht="12.75" customHeight="1">
      <c r="A8526" s="19"/>
    </row>
    <row r="8527" spans="1:1" customFormat="1" ht="12.75" customHeight="1">
      <c r="A8527" s="19"/>
    </row>
    <row r="8528" spans="1:1" customFormat="1" ht="12.75" customHeight="1">
      <c r="A8528" s="19"/>
    </row>
    <row r="8529" spans="1:1" customFormat="1" ht="12.75" customHeight="1">
      <c r="A8529" s="19"/>
    </row>
    <row r="8530" spans="1:1" customFormat="1" ht="12.75" customHeight="1">
      <c r="A8530" s="19"/>
    </row>
    <row r="8531" spans="1:1" customFormat="1" ht="12.75" customHeight="1">
      <c r="A8531" s="19"/>
    </row>
    <row r="8532" spans="1:1" customFormat="1" ht="12.75" customHeight="1">
      <c r="A8532" s="19"/>
    </row>
    <row r="8533" spans="1:1" customFormat="1" ht="12.75" customHeight="1">
      <c r="A8533" s="19"/>
    </row>
    <row r="8534" spans="1:1" customFormat="1" ht="12.75" customHeight="1">
      <c r="A8534" s="19"/>
    </row>
    <row r="8535" spans="1:1" customFormat="1" ht="12.75" customHeight="1">
      <c r="A8535" s="19"/>
    </row>
    <row r="8536" spans="1:1" customFormat="1" ht="12.75" customHeight="1">
      <c r="A8536" s="19"/>
    </row>
    <row r="8537" spans="1:1" customFormat="1" ht="12.75" customHeight="1">
      <c r="A8537" s="19"/>
    </row>
    <row r="8538" spans="1:1" customFormat="1" ht="12.75" customHeight="1">
      <c r="A8538" s="19"/>
    </row>
    <row r="8539" spans="1:1" customFormat="1" ht="12.75" customHeight="1">
      <c r="A8539" s="19"/>
    </row>
    <row r="8540" spans="1:1" customFormat="1" ht="12.75" customHeight="1">
      <c r="A8540" s="19"/>
    </row>
    <row r="8541" spans="1:1" customFormat="1" ht="12.75" customHeight="1">
      <c r="A8541" s="19"/>
    </row>
    <row r="8542" spans="1:1" customFormat="1" ht="12.75" customHeight="1">
      <c r="A8542" s="19"/>
    </row>
    <row r="8543" spans="1:1" customFormat="1" ht="12.75" customHeight="1">
      <c r="A8543" s="19"/>
    </row>
    <row r="8544" spans="1:1" customFormat="1" ht="12.75" customHeight="1">
      <c r="A8544" s="19"/>
    </row>
    <row r="8545" spans="1:1" customFormat="1" ht="12.75" customHeight="1">
      <c r="A8545" s="19"/>
    </row>
    <row r="8546" spans="1:1" customFormat="1" ht="12.75" customHeight="1">
      <c r="A8546" s="19"/>
    </row>
    <row r="8547" spans="1:1" customFormat="1" ht="12.75" customHeight="1">
      <c r="A8547" s="19"/>
    </row>
    <row r="8548" spans="1:1" customFormat="1" ht="12.75" customHeight="1">
      <c r="A8548" s="19"/>
    </row>
    <row r="8549" spans="1:1" customFormat="1" ht="12.75" customHeight="1">
      <c r="A8549" s="19"/>
    </row>
    <row r="8550" spans="1:1" customFormat="1" ht="12.75" customHeight="1">
      <c r="A8550" s="19"/>
    </row>
    <row r="8551" spans="1:1" customFormat="1" ht="12.75" customHeight="1">
      <c r="A8551" s="19"/>
    </row>
    <row r="8552" spans="1:1" customFormat="1" ht="12.75" customHeight="1">
      <c r="A8552" s="19"/>
    </row>
    <row r="8553" spans="1:1" customFormat="1" ht="12.75" customHeight="1">
      <c r="A8553" s="19"/>
    </row>
    <row r="8554" spans="1:1" customFormat="1" ht="12.75" customHeight="1">
      <c r="A8554" s="19"/>
    </row>
    <row r="8555" spans="1:1" customFormat="1" ht="12.75" customHeight="1">
      <c r="A8555" s="19"/>
    </row>
    <row r="8556" spans="1:1" customFormat="1" ht="12.75" customHeight="1">
      <c r="A8556" s="19"/>
    </row>
    <row r="8557" spans="1:1" customFormat="1" ht="12.75" customHeight="1">
      <c r="A8557" s="19"/>
    </row>
    <row r="8558" spans="1:1" customFormat="1" ht="12.75" customHeight="1">
      <c r="A8558" s="19"/>
    </row>
    <row r="8559" spans="1:1" customFormat="1" ht="12.75" customHeight="1">
      <c r="A8559" s="19"/>
    </row>
    <row r="8560" spans="1:1" customFormat="1" ht="12.75" customHeight="1">
      <c r="A8560" s="19"/>
    </row>
    <row r="8561" spans="1:1" customFormat="1" ht="12.75" customHeight="1">
      <c r="A8561" s="19"/>
    </row>
    <row r="8562" spans="1:1" customFormat="1" ht="12.75" customHeight="1">
      <c r="A8562" s="19"/>
    </row>
    <row r="8563" spans="1:1" customFormat="1" ht="12.75" customHeight="1">
      <c r="A8563" s="19"/>
    </row>
    <row r="8564" spans="1:1" customFormat="1" ht="12.75" customHeight="1">
      <c r="A8564" s="19"/>
    </row>
    <row r="8565" spans="1:1" customFormat="1" ht="12.75" customHeight="1">
      <c r="A8565" s="19"/>
    </row>
    <row r="8566" spans="1:1" customFormat="1" ht="12.75" customHeight="1">
      <c r="A8566" s="19"/>
    </row>
    <row r="8567" spans="1:1" customFormat="1" ht="12.75" customHeight="1">
      <c r="A8567" s="19"/>
    </row>
    <row r="8568" spans="1:1" customFormat="1" ht="12.75" customHeight="1">
      <c r="A8568" s="19"/>
    </row>
    <row r="8569" spans="1:1" customFormat="1" ht="12.75" customHeight="1">
      <c r="A8569" s="19"/>
    </row>
    <row r="8570" spans="1:1" customFormat="1" ht="12.75" customHeight="1">
      <c r="A8570" s="19"/>
    </row>
    <row r="8571" spans="1:1" customFormat="1" ht="12.75" customHeight="1">
      <c r="A8571" s="19"/>
    </row>
    <row r="8572" spans="1:1" customFormat="1" ht="12.75" customHeight="1">
      <c r="A8572" s="19"/>
    </row>
    <row r="8573" spans="1:1" customFormat="1" ht="12.75" customHeight="1">
      <c r="A8573" s="19"/>
    </row>
    <row r="8574" spans="1:1" customFormat="1" ht="12.75" customHeight="1">
      <c r="A8574" s="19"/>
    </row>
    <row r="8575" spans="1:1" customFormat="1" ht="12.75" customHeight="1">
      <c r="A8575" s="19"/>
    </row>
    <row r="8576" spans="1:1" customFormat="1" ht="12.75" customHeight="1">
      <c r="A8576" s="19"/>
    </row>
    <row r="8577" spans="1:1" customFormat="1" ht="12.75" customHeight="1">
      <c r="A8577" s="19"/>
    </row>
    <row r="8578" spans="1:1" customFormat="1" ht="12.75" customHeight="1">
      <c r="A8578" s="19"/>
    </row>
    <row r="8579" spans="1:1" customFormat="1" ht="12.75" customHeight="1">
      <c r="A8579" s="19"/>
    </row>
    <row r="8580" spans="1:1" customFormat="1" ht="12.75" customHeight="1">
      <c r="A8580" s="19"/>
    </row>
    <row r="8581" spans="1:1" customFormat="1" ht="12.75" customHeight="1">
      <c r="A8581" s="19"/>
    </row>
    <row r="8582" spans="1:1" customFormat="1" ht="12.75" customHeight="1">
      <c r="A8582" s="19"/>
    </row>
    <row r="8583" spans="1:1" customFormat="1" ht="12.75" customHeight="1">
      <c r="A8583" s="19"/>
    </row>
    <row r="8584" spans="1:1" customFormat="1" ht="12.75" customHeight="1">
      <c r="A8584" s="19"/>
    </row>
    <row r="8585" spans="1:1" customFormat="1" ht="12.75" customHeight="1">
      <c r="A8585" s="19"/>
    </row>
    <row r="8586" spans="1:1" customFormat="1" ht="12.75" customHeight="1">
      <c r="A8586" s="19"/>
    </row>
    <row r="8587" spans="1:1" customFormat="1" ht="12.75" customHeight="1">
      <c r="A8587" s="19"/>
    </row>
    <row r="8588" spans="1:1" customFormat="1" ht="12.75" customHeight="1">
      <c r="A8588" s="19"/>
    </row>
    <row r="8589" spans="1:1" customFormat="1" ht="12.75" customHeight="1">
      <c r="A8589" s="19"/>
    </row>
    <row r="8590" spans="1:1" customFormat="1" ht="12.75" customHeight="1">
      <c r="A8590" s="19"/>
    </row>
    <row r="8591" spans="1:1" customFormat="1" ht="12.75" customHeight="1">
      <c r="A8591" s="19"/>
    </row>
    <row r="8592" spans="1:1" customFormat="1" ht="12.75" customHeight="1">
      <c r="A8592" s="19"/>
    </row>
    <row r="8593" spans="1:1" customFormat="1" ht="12.75" customHeight="1">
      <c r="A8593" s="19"/>
    </row>
    <row r="8594" spans="1:1" customFormat="1" ht="12.75" customHeight="1">
      <c r="A8594" s="19"/>
    </row>
    <row r="8595" spans="1:1" customFormat="1" ht="12.75" customHeight="1">
      <c r="A8595" s="19"/>
    </row>
    <row r="8596" spans="1:1" customFormat="1" ht="12.75" customHeight="1">
      <c r="A8596" s="19"/>
    </row>
    <row r="8597" spans="1:1" customFormat="1" ht="12.75" customHeight="1">
      <c r="A8597" s="19"/>
    </row>
    <row r="8598" spans="1:1" customFormat="1" ht="12.75" customHeight="1">
      <c r="A8598" s="19"/>
    </row>
    <row r="8599" spans="1:1" customFormat="1" ht="12.75" customHeight="1">
      <c r="A8599" s="19"/>
    </row>
    <row r="8600" spans="1:1" customFormat="1" ht="12.75" customHeight="1">
      <c r="A8600" s="19"/>
    </row>
    <row r="8601" spans="1:1" customFormat="1" ht="12.75" customHeight="1">
      <c r="A8601" s="19"/>
    </row>
    <row r="8602" spans="1:1" customFormat="1" ht="12.75" customHeight="1">
      <c r="A8602" s="19"/>
    </row>
    <row r="8603" spans="1:1" customFormat="1" ht="12.75" customHeight="1">
      <c r="A8603" s="19"/>
    </row>
    <row r="8604" spans="1:1" customFormat="1" ht="12.75" customHeight="1">
      <c r="A8604" s="19"/>
    </row>
    <row r="8605" spans="1:1" customFormat="1" ht="12.75" customHeight="1">
      <c r="A8605" s="19"/>
    </row>
    <row r="8606" spans="1:1" customFormat="1" ht="12.75" customHeight="1">
      <c r="A8606" s="19"/>
    </row>
    <row r="8607" spans="1:1" customFormat="1" ht="12.75" customHeight="1">
      <c r="A8607" s="19"/>
    </row>
    <row r="8608" spans="1:1" customFormat="1" ht="12.75" customHeight="1">
      <c r="A8608" s="19"/>
    </row>
    <row r="8609" spans="1:1" customFormat="1" ht="12.75" customHeight="1">
      <c r="A8609" s="19"/>
    </row>
    <row r="8610" spans="1:1" customFormat="1" ht="12.75" customHeight="1">
      <c r="A8610" s="19"/>
    </row>
    <row r="8611" spans="1:1" customFormat="1" ht="12.75" customHeight="1">
      <c r="A8611" s="19"/>
    </row>
    <row r="8612" spans="1:1" customFormat="1" ht="12.75" customHeight="1">
      <c r="A8612" s="19"/>
    </row>
    <row r="8613" spans="1:1" customFormat="1" ht="12.75" customHeight="1">
      <c r="A8613" s="19"/>
    </row>
    <row r="8614" spans="1:1" customFormat="1" ht="12.75" customHeight="1">
      <c r="A8614" s="19"/>
    </row>
    <row r="8615" spans="1:1" customFormat="1" ht="12.75" customHeight="1">
      <c r="A8615" s="19"/>
    </row>
    <row r="8616" spans="1:1" customFormat="1" ht="12.75" customHeight="1">
      <c r="A8616" s="19"/>
    </row>
    <row r="8617" spans="1:1" customFormat="1" ht="12.75" customHeight="1">
      <c r="A8617" s="19"/>
    </row>
    <row r="8618" spans="1:1" customFormat="1" ht="12.75" customHeight="1">
      <c r="A8618" s="19"/>
    </row>
    <row r="8619" spans="1:1" customFormat="1" ht="12.75" customHeight="1">
      <c r="A8619" s="19"/>
    </row>
    <row r="8620" spans="1:1" customFormat="1" ht="12.75" customHeight="1">
      <c r="A8620" s="19"/>
    </row>
    <row r="8621" spans="1:1" customFormat="1" ht="12.75" customHeight="1">
      <c r="A8621" s="19"/>
    </row>
    <row r="8622" spans="1:1" customFormat="1" ht="12.75" customHeight="1">
      <c r="A8622" s="19"/>
    </row>
    <row r="8623" spans="1:1" customFormat="1" ht="12.75" customHeight="1">
      <c r="A8623" s="19"/>
    </row>
    <row r="8624" spans="1:1" customFormat="1" ht="12.75" customHeight="1">
      <c r="A8624" s="19"/>
    </row>
    <row r="8625" spans="1:1" customFormat="1" ht="12.75" customHeight="1">
      <c r="A8625" s="19"/>
    </row>
    <row r="8626" spans="1:1" customFormat="1" ht="12.75" customHeight="1">
      <c r="A8626" s="19"/>
    </row>
    <row r="8627" spans="1:1" customFormat="1" ht="12.75" customHeight="1">
      <c r="A8627" s="19"/>
    </row>
    <row r="8628" spans="1:1" customFormat="1" ht="12.75" customHeight="1">
      <c r="A8628" s="19"/>
    </row>
    <row r="8629" spans="1:1" customFormat="1" ht="12.75" customHeight="1">
      <c r="A8629" s="19"/>
    </row>
    <row r="8630" spans="1:1" customFormat="1" ht="12.75" customHeight="1">
      <c r="A8630" s="19"/>
    </row>
    <row r="8631" spans="1:1" customFormat="1" ht="12.75" customHeight="1">
      <c r="A8631" s="19"/>
    </row>
    <row r="8632" spans="1:1" customFormat="1" ht="12.75" customHeight="1">
      <c r="A8632" s="19"/>
    </row>
    <row r="8633" spans="1:1" customFormat="1" ht="12.75" customHeight="1">
      <c r="A8633" s="19"/>
    </row>
    <row r="8634" spans="1:1" customFormat="1" ht="12.75" customHeight="1">
      <c r="A8634" s="19"/>
    </row>
    <row r="8635" spans="1:1" customFormat="1" ht="12.75" customHeight="1">
      <c r="A8635" s="19"/>
    </row>
    <row r="8636" spans="1:1" customFormat="1" ht="12.75" customHeight="1">
      <c r="A8636" s="19"/>
    </row>
    <row r="8637" spans="1:1" customFormat="1" ht="12.75" customHeight="1">
      <c r="A8637" s="19"/>
    </row>
    <row r="8638" spans="1:1" customFormat="1" ht="12.75" customHeight="1">
      <c r="A8638" s="19"/>
    </row>
    <row r="8639" spans="1:1" customFormat="1" ht="12.75" customHeight="1">
      <c r="A8639" s="19"/>
    </row>
    <row r="8640" spans="1:1" customFormat="1" ht="12.75" customHeight="1">
      <c r="A8640" s="19"/>
    </row>
    <row r="8641" spans="1:1" customFormat="1" ht="12.75" customHeight="1">
      <c r="A8641" s="19"/>
    </row>
    <row r="8642" spans="1:1" customFormat="1" ht="12.75" customHeight="1">
      <c r="A8642" s="19"/>
    </row>
    <row r="8643" spans="1:1" customFormat="1" ht="12.75" customHeight="1">
      <c r="A8643" s="19"/>
    </row>
    <row r="8644" spans="1:1" customFormat="1" ht="12.75" customHeight="1">
      <c r="A8644" s="19"/>
    </row>
    <row r="8645" spans="1:1" customFormat="1" ht="12.75" customHeight="1">
      <c r="A8645" s="19"/>
    </row>
    <row r="8646" spans="1:1" customFormat="1" ht="12.75" customHeight="1">
      <c r="A8646" s="19"/>
    </row>
    <row r="8647" spans="1:1" customFormat="1" ht="12.75" customHeight="1">
      <c r="A8647" s="19"/>
    </row>
    <row r="8648" spans="1:1" customFormat="1" ht="12.75" customHeight="1">
      <c r="A8648" s="19"/>
    </row>
    <row r="8649" spans="1:1" customFormat="1" ht="12.75" customHeight="1">
      <c r="A8649" s="19"/>
    </row>
    <row r="8650" spans="1:1" customFormat="1" ht="12.75" customHeight="1">
      <c r="A8650" s="19"/>
    </row>
    <row r="8651" spans="1:1" customFormat="1" ht="12.75" customHeight="1">
      <c r="A8651" s="19"/>
    </row>
    <row r="8652" spans="1:1" customFormat="1" ht="12.75" customHeight="1">
      <c r="A8652" s="19"/>
    </row>
    <row r="8653" spans="1:1" customFormat="1" ht="12.75" customHeight="1">
      <c r="A8653" s="19"/>
    </row>
    <row r="8654" spans="1:1" customFormat="1" ht="12.75" customHeight="1">
      <c r="A8654" s="19"/>
    </row>
    <row r="8655" spans="1:1" customFormat="1" ht="12.75" customHeight="1">
      <c r="A8655" s="19"/>
    </row>
    <row r="8656" spans="1:1" customFormat="1" ht="12.75" customHeight="1">
      <c r="A8656" s="19"/>
    </row>
    <row r="8657" spans="1:1" customFormat="1" ht="12.75" customHeight="1">
      <c r="A8657" s="19"/>
    </row>
    <row r="8658" spans="1:1" customFormat="1" ht="12.75" customHeight="1">
      <c r="A8658" s="19"/>
    </row>
    <row r="8659" spans="1:1" customFormat="1" ht="12.75" customHeight="1">
      <c r="A8659" s="19"/>
    </row>
    <row r="8660" spans="1:1" customFormat="1" ht="12.75" customHeight="1">
      <c r="A8660" s="19"/>
    </row>
    <row r="8661" spans="1:1" customFormat="1" ht="12.75" customHeight="1">
      <c r="A8661" s="19"/>
    </row>
    <row r="8662" spans="1:1" customFormat="1" ht="12.75" customHeight="1">
      <c r="A8662" s="19"/>
    </row>
    <row r="8663" spans="1:1" customFormat="1" ht="12.75" customHeight="1">
      <c r="A8663" s="19"/>
    </row>
    <row r="8664" spans="1:1" customFormat="1" ht="12.75" customHeight="1">
      <c r="A8664" s="19"/>
    </row>
    <row r="8665" spans="1:1" customFormat="1" ht="12.75" customHeight="1">
      <c r="A8665" s="19"/>
    </row>
    <row r="8666" spans="1:1" customFormat="1" ht="12.75" customHeight="1">
      <c r="A8666" s="19"/>
    </row>
    <row r="8667" spans="1:1" customFormat="1" ht="12.75" customHeight="1">
      <c r="A8667" s="19"/>
    </row>
    <row r="8668" spans="1:1" customFormat="1" ht="12.75" customHeight="1">
      <c r="A8668" s="19"/>
    </row>
    <row r="8669" spans="1:1" customFormat="1" ht="12.75" customHeight="1">
      <c r="A8669" s="19"/>
    </row>
    <row r="8670" spans="1:1" customFormat="1" ht="12.75" customHeight="1">
      <c r="A8670" s="19"/>
    </row>
    <row r="8671" spans="1:1" customFormat="1" ht="12.75" customHeight="1">
      <c r="A8671" s="19"/>
    </row>
    <row r="8672" spans="1:1" customFormat="1" ht="12.75" customHeight="1">
      <c r="A8672" s="19"/>
    </row>
    <row r="8673" spans="1:1" customFormat="1" ht="12.75" customHeight="1">
      <c r="A8673" s="19"/>
    </row>
    <row r="8674" spans="1:1" customFormat="1" ht="12.75" customHeight="1">
      <c r="A8674" s="19"/>
    </row>
    <row r="8675" spans="1:1" customFormat="1" ht="12.75" customHeight="1">
      <c r="A8675" s="19"/>
    </row>
    <row r="8676" spans="1:1" customFormat="1" ht="12.75" customHeight="1">
      <c r="A8676" s="19"/>
    </row>
    <row r="8677" spans="1:1" customFormat="1" ht="12.75" customHeight="1">
      <c r="A8677" s="19"/>
    </row>
    <row r="8678" spans="1:1" customFormat="1" ht="12.75" customHeight="1">
      <c r="A8678" s="19"/>
    </row>
    <row r="8679" spans="1:1" customFormat="1" ht="12.75" customHeight="1">
      <c r="A8679" s="19"/>
    </row>
    <row r="8680" spans="1:1" customFormat="1" ht="12.75" customHeight="1">
      <c r="A8680" s="19"/>
    </row>
    <row r="8681" spans="1:1" customFormat="1" ht="12.75" customHeight="1">
      <c r="A8681" s="19"/>
    </row>
    <row r="8682" spans="1:1" customFormat="1" ht="12.75" customHeight="1">
      <c r="A8682" s="19"/>
    </row>
    <row r="8683" spans="1:1" customFormat="1" ht="12.75" customHeight="1">
      <c r="A8683" s="19"/>
    </row>
    <row r="8684" spans="1:1" customFormat="1" ht="12.75" customHeight="1">
      <c r="A8684" s="19"/>
    </row>
    <row r="8685" spans="1:1" customFormat="1" ht="12.75" customHeight="1">
      <c r="A8685" s="19"/>
    </row>
    <row r="8686" spans="1:1" customFormat="1" ht="12.75" customHeight="1">
      <c r="A8686" s="19"/>
    </row>
    <row r="8687" spans="1:1" customFormat="1" ht="12.75" customHeight="1">
      <c r="A8687" s="19"/>
    </row>
    <row r="8688" spans="1:1" customFormat="1" ht="12.75" customHeight="1">
      <c r="A8688" s="19"/>
    </row>
    <row r="8689" spans="1:1" customFormat="1" ht="12.75" customHeight="1">
      <c r="A8689" s="19"/>
    </row>
    <row r="8690" spans="1:1" customFormat="1" ht="12.75" customHeight="1">
      <c r="A8690" s="19"/>
    </row>
    <row r="8691" spans="1:1" customFormat="1" ht="12.75" customHeight="1">
      <c r="A8691" s="19"/>
    </row>
    <row r="8692" spans="1:1" customFormat="1" ht="12.75" customHeight="1">
      <c r="A8692" s="19"/>
    </row>
    <row r="8693" spans="1:1" customFormat="1" ht="12.75" customHeight="1">
      <c r="A8693" s="19"/>
    </row>
    <row r="8694" spans="1:1" customFormat="1" ht="12.75" customHeight="1">
      <c r="A8694" s="19"/>
    </row>
    <row r="8695" spans="1:1" customFormat="1" ht="12.75" customHeight="1">
      <c r="A8695" s="19"/>
    </row>
    <row r="8696" spans="1:1" customFormat="1" ht="12.75" customHeight="1">
      <c r="A8696" s="19"/>
    </row>
    <row r="8697" spans="1:1" customFormat="1" ht="12.75" customHeight="1">
      <c r="A8697" s="19"/>
    </row>
    <row r="8698" spans="1:1" customFormat="1" ht="12.75" customHeight="1">
      <c r="A8698" s="19"/>
    </row>
    <row r="8699" spans="1:1" customFormat="1" ht="12.75" customHeight="1">
      <c r="A8699" s="19"/>
    </row>
    <row r="8700" spans="1:1" customFormat="1" ht="12.75" customHeight="1">
      <c r="A8700" s="19"/>
    </row>
    <row r="8701" spans="1:1" customFormat="1" ht="12.75" customHeight="1">
      <c r="A8701" s="19"/>
    </row>
    <row r="8702" spans="1:1" customFormat="1" ht="12.75" customHeight="1">
      <c r="A8702" s="19"/>
    </row>
    <row r="8703" spans="1:1" customFormat="1" ht="12.75" customHeight="1">
      <c r="A8703" s="19"/>
    </row>
    <row r="8704" spans="1:1" customFormat="1" ht="12.75" customHeight="1">
      <c r="A8704" s="19"/>
    </row>
    <row r="8705" spans="1:1" customFormat="1" ht="12.75" customHeight="1">
      <c r="A8705" s="19"/>
    </row>
    <row r="8706" spans="1:1" customFormat="1" ht="12.75" customHeight="1">
      <c r="A8706" s="19"/>
    </row>
    <row r="8707" spans="1:1" customFormat="1" ht="12.75" customHeight="1">
      <c r="A8707" s="19"/>
    </row>
    <row r="8708" spans="1:1" customFormat="1" ht="12.75" customHeight="1">
      <c r="A8708" s="19"/>
    </row>
    <row r="8709" spans="1:1" customFormat="1" ht="12.75" customHeight="1">
      <c r="A8709" s="19"/>
    </row>
    <row r="8710" spans="1:1" customFormat="1" ht="12.75" customHeight="1">
      <c r="A8710" s="19"/>
    </row>
    <row r="8711" spans="1:1" customFormat="1" ht="12.75" customHeight="1">
      <c r="A8711" s="19"/>
    </row>
    <row r="8712" spans="1:1" customFormat="1" ht="12.75" customHeight="1">
      <c r="A8712" s="19"/>
    </row>
    <row r="8713" spans="1:1" customFormat="1" ht="12.75" customHeight="1">
      <c r="A8713" s="19"/>
    </row>
    <row r="8714" spans="1:1" customFormat="1" ht="12.75" customHeight="1">
      <c r="A8714" s="19"/>
    </row>
    <row r="8715" spans="1:1" customFormat="1" ht="12.75" customHeight="1">
      <c r="A8715" s="19"/>
    </row>
    <row r="8716" spans="1:1" customFormat="1" ht="12.75" customHeight="1">
      <c r="A8716" s="19"/>
    </row>
    <row r="8717" spans="1:1" customFormat="1" ht="12.75" customHeight="1">
      <c r="A8717" s="19"/>
    </row>
    <row r="8718" spans="1:1" customFormat="1" ht="12.75" customHeight="1">
      <c r="A8718" s="19"/>
    </row>
    <row r="8719" spans="1:1" customFormat="1" ht="12.75" customHeight="1">
      <c r="A8719" s="19"/>
    </row>
    <row r="8720" spans="1:1" customFormat="1" ht="12.75" customHeight="1">
      <c r="A8720" s="19"/>
    </row>
    <row r="8721" spans="1:1" customFormat="1" ht="12.75" customHeight="1">
      <c r="A8721" s="19"/>
    </row>
    <row r="8722" spans="1:1" customFormat="1" ht="12.75" customHeight="1">
      <c r="A8722" s="19"/>
    </row>
    <row r="8723" spans="1:1" customFormat="1" ht="12.75" customHeight="1">
      <c r="A8723" s="19"/>
    </row>
    <row r="8724" spans="1:1" customFormat="1" ht="12.75" customHeight="1">
      <c r="A8724" s="19"/>
    </row>
    <row r="8725" spans="1:1" customFormat="1" ht="12.75" customHeight="1">
      <c r="A8725" s="19"/>
    </row>
    <row r="8726" spans="1:1" customFormat="1" ht="12.75" customHeight="1">
      <c r="A8726" s="19"/>
    </row>
    <row r="8727" spans="1:1" customFormat="1" ht="12.75" customHeight="1">
      <c r="A8727" s="19"/>
    </row>
    <row r="8728" spans="1:1" customFormat="1" ht="12.75" customHeight="1">
      <c r="A8728" s="19"/>
    </row>
    <row r="8729" spans="1:1" customFormat="1" ht="12.75" customHeight="1">
      <c r="A8729" s="19"/>
    </row>
    <row r="8730" spans="1:1" customFormat="1" ht="12.75" customHeight="1">
      <c r="A8730" s="19"/>
    </row>
    <row r="8731" spans="1:1" customFormat="1" ht="12.75" customHeight="1">
      <c r="A8731" s="19"/>
    </row>
    <row r="8732" spans="1:1" customFormat="1" ht="12.75" customHeight="1">
      <c r="A8732" s="19"/>
    </row>
    <row r="8733" spans="1:1" customFormat="1" ht="12.75" customHeight="1">
      <c r="A8733" s="19"/>
    </row>
    <row r="8734" spans="1:1" customFormat="1" ht="12.75" customHeight="1">
      <c r="A8734" s="19"/>
    </row>
    <row r="8735" spans="1:1" customFormat="1" ht="12.75" customHeight="1">
      <c r="A8735" s="19"/>
    </row>
    <row r="8736" spans="1:1" customFormat="1" ht="12.75" customHeight="1">
      <c r="A8736" s="19"/>
    </row>
    <row r="8737" spans="1:1" customFormat="1" ht="12.75" customHeight="1">
      <c r="A8737" s="19"/>
    </row>
    <row r="8738" spans="1:1" customFormat="1" ht="12.75" customHeight="1">
      <c r="A8738" s="19"/>
    </row>
    <row r="8739" spans="1:1" customFormat="1" ht="12.75" customHeight="1">
      <c r="A8739" s="19"/>
    </row>
    <row r="8740" spans="1:1" customFormat="1" ht="12.75" customHeight="1">
      <c r="A8740" s="19"/>
    </row>
    <row r="8741" spans="1:1" customFormat="1" ht="12.75" customHeight="1">
      <c r="A8741" s="19"/>
    </row>
    <row r="8742" spans="1:1" customFormat="1" ht="12.75" customHeight="1">
      <c r="A8742" s="19"/>
    </row>
    <row r="8743" spans="1:1" customFormat="1" ht="12.75" customHeight="1">
      <c r="A8743" s="19"/>
    </row>
    <row r="8744" spans="1:1" customFormat="1" ht="12.75" customHeight="1">
      <c r="A8744" s="19"/>
    </row>
    <row r="8745" spans="1:1" customFormat="1" ht="12.75" customHeight="1">
      <c r="A8745" s="19"/>
    </row>
    <row r="8746" spans="1:1" customFormat="1" ht="12.75" customHeight="1">
      <c r="A8746" s="19"/>
    </row>
    <row r="8747" spans="1:1" customFormat="1" ht="12.75" customHeight="1">
      <c r="A8747" s="19"/>
    </row>
    <row r="8748" spans="1:1" customFormat="1" ht="12.75" customHeight="1">
      <c r="A8748" s="19"/>
    </row>
    <row r="8749" spans="1:1" customFormat="1" ht="12.75" customHeight="1">
      <c r="A8749" s="19"/>
    </row>
    <row r="8750" spans="1:1" customFormat="1" ht="12.75" customHeight="1">
      <c r="A8750" s="19"/>
    </row>
    <row r="8751" spans="1:1" customFormat="1" ht="12.75" customHeight="1">
      <c r="A8751" s="19"/>
    </row>
    <row r="8752" spans="1:1" customFormat="1" ht="12.75" customHeight="1">
      <c r="A8752" s="19"/>
    </row>
    <row r="8753" spans="1:1" customFormat="1" ht="12.75" customHeight="1">
      <c r="A8753" s="19"/>
    </row>
    <row r="8754" spans="1:1" customFormat="1" ht="12.75" customHeight="1">
      <c r="A8754" s="19"/>
    </row>
    <row r="8755" spans="1:1" customFormat="1" ht="12.75" customHeight="1">
      <c r="A8755" s="19"/>
    </row>
    <row r="8756" spans="1:1" customFormat="1" ht="12.75" customHeight="1">
      <c r="A8756" s="19"/>
    </row>
    <row r="8757" spans="1:1" customFormat="1" ht="12.75" customHeight="1">
      <c r="A8757" s="19"/>
    </row>
    <row r="8758" spans="1:1" customFormat="1" ht="12.75" customHeight="1">
      <c r="A8758" s="19"/>
    </row>
    <row r="8759" spans="1:1" customFormat="1" ht="12.75" customHeight="1">
      <c r="A8759" s="19"/>
    </row>
    <row r="8760" spans="1:1" customFormat="1" ht="12.75" customHeight="1">
      <c r="A8760" s="19"/>
    </row>
    <row r="8761" spans="1:1" customFormat="1" ht="12.75" customHeight="1">
      <c r="A8761" s="19"/>
    </row>
    <row r="8762" spans="1:1" customFormat="1" ht="12.75" customHeight="1">
      <c r="A8762" s="19"/>
    </row>
    <row r="8763" spans="1:1" customFormat="1" ht="12.75" customHeight="1">
      <c r="A8763" s="19"/>
    </row>
    <row r="8764" spans="1:1" customFormat="1" ht="12.75" customHeight="1">
      <c r="A8764" s="19"/>
    </row>
    <row r="8765" spans="1:1" customFormat="1" ht="12.75" customHeight="1">
      <c r="A8765" s="19"/>
    </row>
    <row r="8766" spans="1:1" customFormat="1" ht="12.75" customHeight="1">
      <c r="A8766" s="19"/>
    </row>
    <row r="8767" spans="1:1" customFormat="1" ht="12.75" customHeight="1">
      <c r="A8767" s="19"/>
    </row>
    <row r="8768" spans="1:1" customFormat="1" ht="12.75" customHeight="1">
      <c r="A8768" s="19"/>
    </row>
    <row r="8769" spans="1:1" customFormat="1" ht="12.75" customHeight="1">
      <c r="A8769" s="19"/>
    </row>
    <row r="8770" spans="1:1" customFormat="1" ht="12.75" customHeight="1">
      <c r="A8770" s="19"/>
    </row>
    <row r="8771" spans="1:1" customFormat="1" ht="12.75" customHeight="1">
      <c r="A8771" s="19"/>
    </row>
    <row r="8772" spans="1:1" customFormat="1" ht="12.75" customHeight="1">
      <c r="A8772" s="19"/>
    </row>
    <row r="8773" spans="1:1" customFormat="1" ht="12.75" customHeight="1">
      <c r="A8773" s="19"/>
    </row>
    <row r="8774" spans="1:1" customFormat="1" ht="12.75" customHeight="1">
      <c r="A8774" s="19"/>
    </row>
    <row r="8775" spans="1:1" customFormat="1" ht="12.75" customHeight="1">
      <c r="A8775" s="19"/>
    </row>
    <row r="8776" spans="1:1" customFormat="1" ht="12.75" customHeight="1">
      <c r="A8776" s="19"/>
    </row>
    <row r="8777" spans="1:1" customFormat="1" ht="12.75" customHeight="1">
      <c r="A8777" s="19"/>
    </row>
    <row r="8778" spans="1:1" customFormat="1" ht="12.75" customHeight="1">
      <c r="A8778" s="19"/>
    </row>
    <row r="8779" spans="1:1" customFormat="1" ht="12.75" customHeight="1">
      <c r="A8779" s="19"/>
    </row>
    <row r="8780" spans="1:1" customFormat="1" ht="12.75" customHeight="1">
      <c r="A8780" s="19"/>
    </row>
    <row r="8781" spans="1:1" customFormat="1" ht="12.75" customHeight="1">
      <c r="A8781" s="19"/>
    </row>
    <row r="8782" spans="1:1" customFormat="1" ht="12.75" customHeight="1">
      <c r="A8782" s="19"/>
    </row>
    <row r="8783" spans="1:1" customFormat="1" ht="12.75" customHeight="1">
      <c r="A8783" s="19"/>
    </row>
    <row r="8784" spans="1:1" customFormat="1" ht="12.75" customHeight="1">
      <c r="A8784" s="19"/>
    </row>
    <row r="8785" spans="1:1" customFormat="1" ht="12.75" customHeight="1">
      <c r="A8785" s="19"/>
    </row>
    <row r="8786" spans="1:1" customFormat="1" ht="12.75" customHeight="1">
      <c r="A8786" s="19"/>
    </row>
    <row r="8787" spans="1:1" customFormat="1" ht="12.75" customHeight="1">
      <c r="A8787" s="19"/>
    </row>
    <row r="8788" spans="1:1" customFormat="1" ht="12.75" customHeight="1">
      <c r="A8788" s="19"/>
    </row>
    <row r="8789" spans="1:1" customFormat="1" ht="12.75" customHeight="1">
      <c r="A8789" s="19"/>
    </row>
    <row r="8790" spans="1:1" customFormat="1" ht="12.75" customHeight="1">
      <c r="A8790" s="19"/>
    </row>
    <row r="8791" spans="1:1" customFormat="1" ht="12.75" customHeight="1">
      <c r="A8791" s="19"/>
    </row>
    <row r="8792" spans="1:1" customFormat="1" ht="12.75" customHeight="1">
      <c r="A8792" s="19"/>
    </row>
    <row r="8793" spans="1:1" customFormat="1" ht="12.75" customHeight="1">
      <c r="A8793" s="19"/>
    </row>
    <row r="8794" spans="1:1" customFormat="1" ht="12.75" customHeight="1">
      <c r="A8794" s="19"/>
    </row>
    <row r="8795" spans="1:1" customFormat="1" ht="12.75" customHeight="1">
      <c r="A8795" s="19"/>
    </row>
    <row r="8796" spans="1:1" customFormat="1" ht="12.75" customHeight="1">
      <c r="A8796" s="19"/>
    </row>
    <row r="8797" spans="1:1" customFormat="1" ht="12.75" customHeight="1">
      <c r="A8797" s="19"/>
    </row>
    <row r="8798" spans="1:1" customFormat="1" ht="12.75" customHeight="1">
      <c r="A8798" s="19"/>
    </row>
    <row r="8799" spans="1:1" customFormat="1" ht="12.75" customHeight="1">
      <c r="A8799" s="19"/>
    </row>
    <row r="8800" spans="1:1" customFormat="1" ht="12.75" customHeight="1">
      <c r="A8800" s="19"/>
    </row>
    <row r="8801" spans="1:1" customFormat="1" ht="12.75" customHeight="1">
      <c r="A8801" s="19"/>
    </row>
    <row r="8802" spans="1:1" customFormat="1" ht="12.75" customHeight="1">
      <c r="A8802" s="19"/>
    </row>
    <row r="8803" spans="1:1" customFormat="1" ht="12.75" customHeight="1">
      <c r="A8803" s="19"/>
    </row>
    <row r="8804" spans="1:1" customFormat="1" ht="12.75" customHeight="1">
      <c r="A8804" s="19"/>
    </row>
    <row r="8805" spans="1:1" customFormat="1" ht="12.75" customHeight="1">
      <c r="A8805" s="19"/>
    </row>
    <row r="8806" spans="1:1" customFormat="1" ht="12.75" customHeight="1">
      <c r="A8806" s="19"/>
    </row>
    <row r="8807" spans="1:1" customFormat="1" ht="12.75" customHeight="1">
      <c r="A8807" s="19"/>
    </row>
    <row r="8808" spans="1:1" customFormat="1" ht="12.75" customHeight="1">
      <c r="A8808" s="19"/>
    </row>
    <row r="8809" spans="1:1" customFormat="1" ht="12.75" customHeight="1">
      <c r="A8809" s="19"/>
    </row>
    <row r="8810" spans="1:1" customFormat="1" ht="12.75" customHeight="1">
      <c r="A8810" s="19"/>
    </row>
    <row r="8811" spans="1:1" customFormat="1" ht="12.75" customHeight="1">
      <c r="A8811" s="19"/>
    </row>
    <row r="8812" spans="1:1" customFormat="1" ht="12.75" customHeight="1">
      <c r="A8812" s="19"/>
    </row>
    <row r="8813" spans="1:1" customFormat="1" ht="12.75" customHeight="1">
      <c r="A8813" s="19"/>
    </row>
    <row r="8814" spans="1:1" customFormat="1" ht="12.75" customHeight="1">
      <c r="A8814" s="19"/>
    </row>
    <row r="8815" spans="1:1" customFormat="1" ht="12.75" customHeight="1">
      <c r="A8815" s="19"/>
    </row>
    <row r="8816" spans="1:1" customFormat="1" ht="12.75" customHeight="1">
      <c r="A8816" s="19"/>
    </row>
    <row r="8817" spans="1:1" customFormat="1" ht="12.75" customHeight="1">
      <c r="A8817" s="19"/>
    </row>
    <row r="8818" spans="1:1" customFormat="1" ht="12.75" customHeight="1">
      <c r="A8818" s="19"/>
    </row>
    <row r="8819" spans="1:1" customFormat="1" ht="12.75" customHeight="1">
      <c r="A8819" s="19"/>
    </row>
    <row r="8820" spans="1:1" customFormat="1" ht="12.75" customHeight="1">
      <c r="A8820" s="19"/>
    </row>
    <row r="8821" spans="1:1" customFormat="1" ht="12.75" customHeight="1">
      <c r="A8821" s="19"/>
    </row>
    <row r="8822" spans="1:1" customFormat="1" ht="12.75" customHeight="1">
      <c r="A8822" s="19"/>
    </row>
    <row r="8823" spans="1:1" customFormat="1" ht="12.75" customHeight="1">
      <c r="A8823" s="19"/>
    </row>
    <row r="8824" spans="1:1" customFormat="1" ht="12.75" customHeight="1">
      <c r="A8824" s="19"/>
    </row>
    <row r="8825" spans="1:1" customFormat="1" ht="12.75" customHeight="1">
      <c r="A8825" s="19"/>
    </row>
    <row r="8826" spans="1:1" customFormat="1" ht="12.75" customHeight="1">
      <c r="A8826" s="19"/>
    </row>
    <row r="8827" spans="1:1" customFormat="1" ht="12.75" customHeight="1">
      <c r="A8827" s="19"/>
    </row>
    <row r="8828" spans="1:1" customFormat="1" ht="12.75" customHeight="1">
      <c r="A8828" s="19"/>
    </row>
    <row r="8829" spans="1:1" customFormat="1" ht="12.75" customHeight="1">
      <c r="A8829" s="19"/>
    </row>
    <row r="8830" spans="1:1" customFormat="1" ht="12.75" customHeight="1">
      <c r="A8830" s="19"/>
    </row>
    <row r="8831" spans="1:1" customFormat="1" ht="12.75" customHeight="1">
      <c r="A8831" s="19"/>
    </row>
    <row r="8832" spans="1:1" customFormat="1" ht="12.75" customHeight="1">
      <c r="A8832" s="19"/>
    </row>
    <row r="8833" spans="1:1" customFormat="1" ht="12.75" customHeight="1">
      <c r="A8833" s="19"/>
    </row>
    <row r="8834" spans="1:1" customFormat="1" ht="12.75" customHeight="1">
      <c r="A8834" s="19"/>
    </row>
    <row r="8835" spans="1:1" customFormat="1" ht="12.75" customHeight="1">
      <c r="A8835" s="19"/>
    </row>
    <row r="8836" spans="1:1" customFormat="1" ht="12.75" customHeight="1">
      <c r="A8836" s="19"/>
    </row>
    <row r="8837" spans="1:1" customFormat="1" ht="12.75" customHeight="1">
      <c r="A8837" s="19"/>
    </row>
    <row r="8838" spans="1:1" customFormat="1" ht="12.75" customHeight="1">
      <c r="A8838" s="19"/>
    </row>
    <row r="8839" spans="1:1" customFormat="1" ht="12.75" customHeight="1">
      <c r="A8839" s="19"/>
    </row>
    <row r="8840" spans="1:1" customFormat="1" ht="12.75" customHeight="1">
      <c r="A8840" s="19"/>
    </row>
    <row r="8841" spans="1:1" customFormat="1" ht="12.75" customHeight="1">
      <c r="A8841" s="19"/>
    </row>
    <row r="8842" spans="1:1" customFormat="1" ht="12.75" customHeight="1">
      <c r="A8842" s="19"/>
    </row>
    <row r="8843" spans="1:1" customFormat="1" ht="12.75" customHeight="1">
      <c r="A8843" s="19"/>
    </row>
    <row r="8844" spans="1:1" customFormat="1" ht="12.75" customHeight="1">
      <c r="A8844" s="19"/>
    </row>
    <row r="8845" spans="1:1" customFormat="1" ht="12.75" customHeight="1">
      <c r="A8845" s="19"/>
    </row>
    <row r="8846" spans="1:1" customFormat="1" ht="12.75" customHeight="1">
      <c r="A8846" s="19"/>
    </row>
    <row r="8847" spans="1:1" customFormat="1" ht="12.75" customHeight="1">
      <c r="A8847" s="19"/>
    </row>
    <row r="8848" spans="1:1" customFormat="1" ht="12.75" customHeight="1">
      <c r="A8848" s="19"/>
    </row>
    <row r="8849" spans="1:1" customFormat="1" ht="12.75" customHeight="1">
      <c r="A8849" s="19"/>
    </row>
    <row r="8850" spans="1:1" customFormat="1" ht="12.75" customHeight="1">
      <c r="A8850" s="19"/>
    </row>
    <row r="8851" spans="1:1" customFormat="1" ht="12.75" customHeight="1">
      <c r="A8851" s="19"/>
    </row>
    <row r="8852" spans="1:1" customFormat="1" ht="12.75" customHeight="1">
      <c r="A8852" s="19"/>
    </row>
    <row r="8853" spans="1:1" customFormat="1" ht="12.75" customHeight="1">
      <c r="A8853" s="19"/>
    </row>
    <row r="8854" spans="1:1" customFormat="1" ht="12.75" customHeight="1">
      <c r="A8854" s="19"/>
    </row>
    <row r="8855" spans="1:1" customFormat="1" ht="12.75" customHeight="1">
      <c r="A8855" s="19"/>
    </row>
    <row r="8856" spans="1:1" customFormat="1" ht="12.75" customHeight="1">
      <c r="A8856" s="19"/>
    </row>
    <row r="8857" spans="1:1" customFormat="1" ht="12.75" customHeight="1">
      <c r="A8857" s="19"/>
    </row>
    <row r="8858" spans="1:1" customFormat="1" ht="12.75" customHeight="1">
      <c r="A8858" s="19"/>
    </row>
    <row r="8859" spans="1:1" customFormat="1" ht="12.75" customHeight="1">
      <c r="A8859" s="19"/>
    </row>
    <row r="8860" spans="1:1" customFormat="1" ht="12.75" customHeight="1">
      <c r="A8860" s="19"/>
    </row>
    <row r="8861" spans="1:1" customFormat="1" ht="12.75" customHeight="1">
      <c r="A8861" s="19"/>
    </row>
    <row r="8862" spans="1:1" customFormat="1" ht="12.75" customHeight="1">
      <c r="A8862" s="19"/>
    </row>
    <row r="8863" spans="1:1" customFormat="1" ht="12.75" customHeight="1">
      <c r="A8863" s="19"/>
    </row>
    <row r="8864" spans="1:1" customFormat="1" ht="12.75" customHeight="1">
      <c r="A8864" s="19"/>
    </row>
    <row r="8865" spans="1:1" customFormat="1" ht="12.75" customHeight="1">
      <c r="A8865" s="19"/>
    </row>
    <row r="8866" spans="1:1" customFormat="1" ht="12.75" customHeight="1">
      <c r="A8866" s="19"/>
    </row>
    <row r="8867" spans="1:1" customFormat="1" ht="12.75" customHeight="1">
      <c r="A8867" s="19"/>
    </row>
    <row r="8868" spans="1:1" customFormat="1" ht="12.75" customHeight="1">
      <c r="A8868" s="19"/>
    </row>
    <row r="8869" spans="1:1" customFormat="1" ht="12.75" customHeight="1">
      <c r="A8869" s="19"/>
    </row>
    <row r="8870" spans="1:1" customFormat="1" ht="12.75" customHeight="1">
      <c r="A8870" s="19"/>
    </row>
    <row r="8871" spans="1:1" customFormat="1" ht="12.75" customHeight="1">
      <c r="A8871" s="19"/>
    </row>
    <row r="8872" spans="1:1" customFormat="1" ht="12.75" customHeight="1">
      <c r="A8872" s="19"/>
    </row>
    <row r="8873" spans="1:1" customFormat="1" ht="12.75" customHeight="1">
      <c r="A8873" s="19"/>
    </row>
    <row r="8874" spans="1:1" customFormat="1" ht="12.75" customHeight="1">
      <c r="A8874" s="19"/>
    </row>
    <row r="8875" spans="1:1" customFormat="1" ht="12.75" customHeight="1">
      <c r="A8875" s="19"/>
    </row>
    <row r="8876" spans="1:1" customFormat="1" ht="12.75" customHeight="1">
      <c r="A8876" s="19"/>
    </row>
    <row r="8877" spans="1:1" customFormat="1" ht="12.75" customHeight="1">
      <c r="A8877" s="19"/>
    </row>
    <row r="8878" spans="1:1" customFormat="1" ht="12.75" customHeight="1">
      <c r="A8878" s="19"/>
    </row>
    <row r="8879" spans="1:1" customFormat="1" ht="12.75" customHeight="1">
      <c r="A8879" s="19"/>
    </row>
    <row r="8880" spans="1:1" customFormat="1" ht="12.75" customHeight="1">
      <c r="A8880" s="19"/>
    </row>
    <row r="8881" spans="1:1" customFormat="1" ht="12.75" customHeight="1">
      <c r="A8881" s="19"/>
    </row>
    <row r="8882" spans="1:1" customFormat="1" ht="12.75" customHeight="1">
      <c r="A8882" s="19"/>
    </row>
    <row r="8883" spans="1:1" customFormat="1" ht="12.75" customHeight="1">
      <c r="A8883" s="19"/>
    </row>
    <row r="8884" spans="1:1" customFormat="1" ht="12.75" customHeight="1">
      <c r="A8884" s="19"/>
    </row>
    <row r="8885" spans="1:1" customFormat="1" ht="12.75" customHeight="1">
      <c r="A8885" s="19"/>
    </row>
    <row r="8886" spans="1:1" customFormat="1" ht="12.75" customHeight="1">
      <c r="A8886" s="19"/>
    </row>
    <row r="8887" spans="1:1" customFormat="1" ht="12.75" customHeight="1">
      <c r="A8887" s="19"/>
    </row>
    <row r="8888" spans="1:1" customFormat="1" ht="12.75" customHeight="1">
      <c r="A8888" s="19"/>
    </row>
    <row r="8889" spans="1:1" customFormat="1" ht="12.75" customHeight="1">
      <c r="A8889" s="19"/>
    </row>
    <row r="8890" spans="1:1" customFormat="1" ht="12.75" customHeight="1">
      <c r="A8890" s="19"/>
    </row>
    <row r="8891" spans="1:1" customFormat="1" ht="12.75" customHeight="1">
      <c r="A8891" s="19"/>
    </row>
    <row r="8892" spans="1:1" customFormat="1" ht="12.75" customHeight="1">
      <c r="A8892" s="19"/>
    </row>
    <row r="8893" spans="1:1" customFormat="1" ht="12.75" customHeight="1">
      <c r="A8893" s="19"/>
    </row>
    <row r="8894" spans="1:1" customFormat="1" ht="12.75" customHeight="1">
      <c r="A8894" s="19"/>
    </row>
    <row r="8895" spans="1:1" customFormat="1" ht="12.75" customHeight="1">
      <c r="A8895" s="19"/>
    </row>
    <row r="8896" spans="1:1" customFormat="1" ht="12.75" customHeight="1">
      <c r="A8896" s="19"/>
    </row>
    <row r="8897" spans="1:1" customFormat="1" ht="12.75" customHeight="1">
      <c r="A8897" s="19"/>
    </row>
    <row r="8898" spans="1:1" customFormat="1" ht="35.25" customHeight="1">
      <c r="A8898" s="19"/>
    </row>
    <row r="8899" spans="1:1" customFormat="1" ht="26.25" customHeight="1">
      <c r="A8899" s="19"/>
    </row>
    <row r="8900" spans="1:1" customFormat="1" ht="12.75" customHeight="1">
      <c r="A8900" s="19"/>
    </row>
    <row r="8901" spans="1:1" customFormat="1">
      <c r="A8901" s="19"/>
    </row>
    <row r="8902" spans="1:1" customFormat="1">
      <c r="A8902" s="19"/>
    </row>
    <row r="8903" spans="1:1" customFormat="1">
      <c r="A8903" s="19"/>
    </row>
    <row r="8904" spans="1:1" customFormat="1">
      <c r="A8904" s="19"/>
    </row>
    <row r="8905" spans="1:1" customFormat="1">
      <c r="A8905" s="19"/>
    </row>
    <row r="8906" spans="1:1" customFormat="1">
      <c r="A8906" s="19"/>
    </row>
    <row r="8907" spans="1:1" customFormat="1">
      <c r="A8907" s="19"/>
    </row>
    <row r="8908" spans="1:1" customFormat="1">
      <c r="A8908" s="19"/>
    </row>
    <row r="8909" spans="1:1" customFormat="1">
      <c r="A8909" s="19"/>
    </row>
    <row r="8910" spans="1:1" customFormat="1">
      <c r="A8910" s="19"/>
    </row>
    <row r="8911" spans="1:1" customFormat="1">
      <c r="A8911" s="19"/>
    </row>
    <row r="8912" spans="1:1" customFormat="1">
      <c r="A8912" s="19"/>
    </row>
    <row r="8913" spans="1:1" customFormat="1">
      <c r="A8913" s="19"/>
    </row>
    <row r="8914" spans="1:1" customFormat="1">
      <c r="A8914" s="19"/>
    </row>
    <row r="8915" spans="1:1" customFormat="1">
      <c r="A8915" s="19"/>
    </row>
    <row r="8916" spans="1:1" customFormat="1">
      <c r="A8916" s="19"/>
    </row>
    <row r="8917" spans="1:1" customFormat="1">
      <c r="A8917" s="19"/>
    </row>
    <row r="8918" spans="1:1" customFormat="1">
      <c r="A8918" s="19"/>
    </row>
    <row r="8919" spans="1:1" customFormat="1">
      <c r="A8919" s="19"/>
    </row>
    <row r="8920" spans="1:1" customFormat="1">
      <c r="A8920" s="19"/>
    </row>
    <row r="8921" spans="1:1" customFormat="1">
      <c r="A8921" s="19"/>
    </row>
    <row r="8922" spans="1:1" customFormat="1">
      <c r="A8922" s="19"/>
    </row>
    <row r="8923" spans="1:1" customFormat="1">
      <c r="A8923" s="19"/>
    </row>
    <row r="8924" spans="1:1" customFormat="1">
      <c r="A8924" s="19"/>
    </row>
    <row r="8925" spans="1:1" customFormat="1">
      <c r="A8925" s="19"/>
    </row>
    <row r="8926" spans="1:1" customFormat="1">
      <c r="A8926" s="19"/>
    </row>
    <row r="8927" spans="1:1" customFormat="1">
      <c r="A8927" s="19"/>
    </row>
    <row r="8928" spans="1:1" customFormat="1">
      <c r="A8928" s="19"/>
    </row>
    <row r="8929" spans="1:1" customFormat="1">
      <c r="A8929" s="19"/>
    </row>
    <row r="8930" spans="1:1" customFormat="1">
      <c r="A8930" s="19"/>
    </row>
    <row r="8931" spans="1:1" customFormat="1">
      <c r="A8931" s="19"/>
    </row>
    <row r="8932" spans="1:1" customFormat="1">
      <c r="A8932" s="19"/>
    </row>
    <row r="8933" spans="1:1" customFormat="1">
      <c r="A8933" s="19"/>
    </row>
    <row r="8934" spans="1:1" customFormat="1">
      <c r="A8934" s="19"/>
    </row>
    <row r="8935" spans="1:1" customFormat="1">
      <c r="A8935" s="19"/>
    </row>
    <row r="8936" spans="1:1" customFormat="1">
      <c r="A8936" s="19"/>
    </row>
    <row r="8937" spans="1:1" customFormat="1">
      <c r="A8937" s="19"/>
    </row>
    <row r="8938" spans="1:1" customFormat="1">
      <c r="A8938" s="19"/>
    </row>
    <row r="8939" spans="1:1" customFormat="1">
      <c r="A8939" s="19"/>
    </row>
    <row r="8940" spans="1:1" customFormat="1">
      <c r="A8940" s="19"/>
    </row>
    <row r="8941" spans="1:1" customFormat="1">
      <c r="A8941" s="19"/>
    </row>
    <row r="8942" spans="1:1" customFormat="1">
      <c r="A8942" s="19"/>
    </row>
    <row r="8943" spans="1:1" customFormat="1">
      <c r="A8943" s="19"/>
    </row>
    <row r="8944" spans="1:1" customFormat="1">
      <c r="A8944" s="19"/>
    </row>
    <row r="8945" spans="1:1" customFormat="1">
      <c r="A8945" s="19"/>
    </row>
    <row r="8946" spans="1:1" customFormat="1">
      <c r="A8946" s="19"/>
    </row>
    <row r="8947" spans="1:1" customFormat="1">
      <c r="A8947" s="19"/>
    </row>
    <row r="8948" spans="1:1" customFormat="1">
      <c r="A8948" s="19"/>
    </row>
    <row r="8949" spans="1:1" customFormat="1">
      <c r="A8949" s="19"/>
    </row>
    <row r="8950" spans="1:1" customFormat="1">
      <c r="A8950" s="19"/>
    </row>
    <row r="8951" spans="1:1" customFormat="1">
      <c r="A8951" s="19"/>
    </row>
    <row r="8952" spans="1:1" customFormat="1">
      <c r="A8952" s="19"/>
    </row>
    <row r="8953" spans="1:1" customFormat="1">
      <c r="A8953" s="19"/>
    </row>
    <row r="8954" spans="1:1" customFormat="1">
      <c r="A8954" s="19"/>
    </row>
    <row r="8955" spans="1:1" customFormat="1">
      <c r="A8955" s="19"/>
    </row>
    <row r="8956" spans="1:1" customFormat="1">
      <c r="A8956" s="19"/>
    </row>
    <row r="8957" spans="1:1" customFormat="1">
      <c r="A8957" s="19"/>
    </row>
    <row r="8958" spans="1:1" customFormat="1">
      <c r="A8958" s="19"/>
    </row>
    <row r="8959" spans="1:1" customFormat="1">
      <c r="A8959" s="19"/>
    </row>
    <row r="8960" spans="1:1" customFormat="1">
      <c r="A8960" s="19"/>
    </row>
    <row r="8961" spans="1:1" customFormat="1">
      <c r="A8961" s="19"/>
    </row>
    <row r="8962" spans="1:1" customFormat="1">
      <c r="A8962" s="19"/>
    </row>
    <row r="8963" spans="1:1" customFormat="1">
      <c r="A8963" s="19"/>
    </row>
    <row r="8964" spans="1:1" customFormat="1">
      <c r="A8964" s="19"/>
    </row>
    <row r="8965" spans="1:1" customFormat="1">
      <c r="A8965" s="19"/>
    </row>
    <row r="8966" spans="1:1" customFormat="1">
      <c r="A8966" s="19"/>
    </row>
    <row r="8967" spans="1:1" customFormat="1">
      <c r="A8967" s="19"/>
    </row>
    <row r="8968" spans="1:1" customFormat="1">
      <c r="A8968" s="19"/>
    </row>
    <row r="8969" spans="1:1" customFormat="1">
      <c r="A8969" s="19"/>
    </row>
    <row r="8970" spans="1:1" customFormat="1">
      <c r="A8970" s="19"/>
    </row>
    <row r="8971" spans="1:1" customFormat="1">
      <c r="A8971" s="19"/>
    </row>
    <row r="8972" spans="1:1" customFormat="1">
      <c r="A8972" s="19"/>
    </row>
    <row r="8973" spans="1:1" customFormat="1">
      <c r="A8973" s="19"/>
    </row>
    <row r="8974" spans="1:1" customFormat="1">
      <c r="A8974" s="19"/>
    </row>
    <row r="8975" spans="1:1" customFormat="1">
      <c r="A8975" s="19"/>
    </row>
    <row r="8976" spans="1:1" customFormat="1">
      <c r="A8976" s="19"/>
    </row>
    <row r="8977" spans="1:1" customFormat="1">
      <c r="A8977" s="19"/>
    </row>
    <row r="8978" spans="1:1" customFormat="1">
      <c r="A8978" s="19"/>
    </row>
    <row r="8979" spans="1:1" customFormat="1">
      <c r="A8979" s="19"/>
    </row>
    <row r="8980" spans="1:1" customFormat="1">
      <c r="A8980" s="19"/>
    </row>
    <row r="8981" spans="1:1" customFormat="1">
      <c r="A8981" s="19"/>
    </row>
    <row r="8982" spans="1:1" customFormat="1">
      <c r="A8982" s="19"/>
    </row>
    <row r="8983" spans="1:1" customFormat="1">
      <c r="A8983" s="19"/>
    </row>
    <row r="8984" spans="1:1" customFormat="1">
      <c r="A8984" s="19"/>
    </row>
    <row r="8985" spans="1:1" customFormat="1">
      <c r="A8985" s="19"/>
    </row>
    <row r="8986" spans="1:1" customFormat="1">
      <c r="A8986" s="19"/>
    </row>
    <row r="8987" spans="1:1" customFormat="1">
      <c r="A8987" s="19"/>
    </row>
    <row r="8988" spans="1:1" customFormat="1">
      <c r="A8988" s="19"/>
    </row>
    <row r="8989" spans="1:1" customFormat="1">
      <c r="A8989" s="19"/>
    </row>
    <row r="8990" spans="1:1" customFormat="1">
      <c r="A8990" s="19"/>
    </row>
    <row r="8991" spans="1:1" customFormat="1">
      <c r="A8991" s="19"/>
    </row>
    <row r="8992" spans="1:1" customFormat="1">
      <c r="A8992" s="19"/>
    </row>
    <row r="8993" spans="1:1" customFormat="1">
      <c r="A8993" s="19"/>
    </row>
    <row r="8994" spans="1:1" customFormat="1">
      <c r="A8994" s="19"/>
    </row>
    <row r="8995" spans="1:1" customFormat="1">
      <c r="A8995" s="19"/>
    </row>
    <row r="8996" spans="1:1" customFormat="1">
      <c r="A8996" s="19"/>
    </row>
    <row r="8997" spans="1:1" customFormat="1">
      <c r="A8997" s="19"/>
    </row>
    <row r="8998" spans="1:1" customFormat="1">
      <c r="A8998" s="19"/>
    </row>
    <row r="8999" spans="1:1" customFormat="1">
      <c r="A8999" s="19"/>
    </row>
    <row r="9000" spans="1:1" customFormat="1">
      <c r="A9000" s="19"/>
    </row>
    <row r="9001" spans="1:1" customFormat="1">
      <c r="A9001" s="19"/>
    </row>
    <row r="9002" spans="1:1" customFormat="1">
      <c r="A9002" s="19"/>
    </row>
    <row r="9003" spans="1:1" customFormat="1">
      <c r="A9003" s="19"/>
    </row>
    <row r="9004" spans="1:1" customFormat="1">
      <c r="A9004" s="19"/>
    </row>
    <row r="9005" spans="1:1" customFormat="1">
      <c r="A9005" s="19"/>
    </row>
    <row r="9006" spans="1:1" customFormat="1">
      <c r="A9006" s="19"/>
    </row>
    <row r="9007" spans="1:1" customFormat="1">
      <c r="A9007" s="19"/>
    </row>
    <row r="9008" spans="1:1" customFormat="1">
      <c r="A9008" s="19"/>
    </row>
    <row r="9009" spans="1:1" customFormat="1">
      <c r="A9009" s="19"/>
    </row>
    <row r="9010" spans="1:1" customFormat="1">
      <c r="A9010" s="19"/>
    </row>
    <row r="9011" spans="1:1" customFormat="1">
      <c r="A9011" s="19"/>
    </row>
    <row r="9012" spans="1:1" customFormat="1">
      <c r="A9012" s="19"/>
    </row>
    <row r="9013" spans="1:1" customFormat="1">
      <c r="A9013" s="19"/>
    </row>
    <row r="9014" spans="1:1" customFormat="1">
      <c r="A9014" s="19"/>
    </row>
    <row r="9015" spans="1:1" customFormat="1">
      <c r="A9015" s="19"/>
    </row>
    <row r="9016" spans="1:1" customFormat="1">
      <c r="A9016" s="19"/>
    </row>
    <row r="9017" spans="1:1" customFormat="1">
      <c r="A9017" s="19"/>
    </row>
    <row r="9018" spans="1:1" customFormat="1">
      <c r="A9018" s="19"/>
    </row>
    <row r="9019" spans="1:1" customFormat="1">
      <c r="A9019" s="19"/>
    </row>
    <row r="9020" spans="1:1" customFormat="1">
      <c r="A9020" s="19"/>
    </row>
    <row r="9021" spans="1:1" customFormat="1">
      <c r="A9021" s="19"/>
    </row>
    <row r="9022" spans="1:1" customFormat="1">
      <c r="A9022" s="19"/>
    </row>
    <row r="9023" spans="1:1" customFormat="1">
      <c r="A9023" s="19"/>
    </row>
    <row r="9024" spans="1:1" customFormat="1">
      <c r="A9024" s="19"/>
    </row>
    <row r="9025" spans="1:1" customFormat="1">
      <c r="A9025" s="19"/>
    </row>
    <row r="9026" spans="1:1" customFormat="1">
      <c r="A9026" s="19"/>
    </row>
    <row r="9027" spans="1:1" customFormat="1">
      <c r="A9027" s="19"/>
    </row>
    <row r="9028" spans="1:1" customFormat="1">
      <c r="A9028" s="19"/>
    </row>
    <row r="9029" spans="1:1" customFormat="1">
      <c r="A9029" s="19"/>
    </row>
    <row r="9030" spans="1:1" customFormat="1">
      <c r="A9030" s="19"/>
    </row>
    <row r="9031" spans="1:1" customFormat="1">
      <c r="A9031" s="19"/>
    </row>
    <row r="9032" spans="1:1" customFormat="1">
      <c r="A9032" s="19"/>
    </row>
    <row r="9033" spans="1:1" customFormat="1">
      <c r="A9033" s="19"/>
    </row>
    <row r="9034" spans="1:1" customFormat="1">
      <c r="A9034" s="19"/>
    </row>
    <row r="9035" spans="1:1" customFormat="1">
      <c r="A9035" s="19"/>
    </row>
    <row r="9036" spans="1:1" customFormat="1">
      <c r="A9036" s="19"/>
    </row>
    <row r="9037" spans="1:1" customFormat="1">
      <c r="A9037" s="19"/>
    </row>
    <row r="9038" spans="1:1" customFormat="1">
      <c r="A9038" s="19"/>
    </row>
    <row r="9039" spans="1:1" customFormat="1">
      <c r="A9039" s="19"/>
    </row>
    <row r="9040" spans="1:1" customFormat="1">
      <c r="A9040" s="19"/>
    </row>
    <row r="9041" spans="1:1" customFormat="1">
      <c r="A9041" s="19"/>
    </row>
    <row r="9042" spans="1:1" customFormat="1">
      <c r="A9042" s="19"/>
    </row>
    <row r="9043" spans="1:1" customFormat="1">
      <c r="A9043" s="19"/>
    </row>
    <row r="9044" spans="1:1" customFormat="1">
      <c r="A9044" s="19"/>
    </row>
    <row r="9045" spans="1:1" customFormat="1">
      <c r="A9045" s="19"/>
    </row>
    <row r="9046" spans="1:1" customFormat="1">
      <c r="A9046" s="19"/>
    </row>
    <row r="9047" spans="1:1" customFormat="1">
      <c r="A9047" s="19"/>
    </row>
    <row r="9048" spans="1:1" customFormat="1">
      <c r="A9048" s="19"/>
    </row>
    <row r="9049" spans="1:1" customFormat="1">
      <c r="A9049" s="19"/>
    </row>
    <row r="9050" spans="1:1" customFormat="1">
      <c r="A9050" s="19"/>
    </row>
    <row r="9051" spans="1:1" customFormat="1">
      <c r="A9051" s="19"/>
    </row>
    <row r="9052" spans="1:1" customFormat="1">
      <c r="A9052" s="19"/>
    </row>
    <row r="9053" spans="1:1" customFormat="1">
      <c r="A9053" s="19"/>
    </row>
    <row r="9054" spans="1:1" customFormat="1">
      <c r="A9054" s="19"/>
    </row>
    <row r="9055" spans="1:1" customFormat="1">
      <c r="A9055" s="19"/>
    </row>
    <row r="9056" spans="1:1" customFormat="1">
      <c r="A9056" s="19"/>
    </row>
    <row r="9057" spans="1:1" customFormat="1">
      <c r="A9057" s="19"/>
    </row>
    <row r="9058" spans="1:1" customFormat="1">
      <c r="A9058" s="19"/>
    </row>
    <row r="9059" spans="1:1" customFormat="1">
      <c r="A9059" s="19"/>
    </row>
    <row r="9060" spans="1:1" customFormat="1">
      <c r="A9060" s="19"/>
    </row>
    <row r="9061" spans="1:1" customFormat="1">
      <c r="A9061" s="19"/>
    </row>
    <row r="9062" spans="1:1" customFormat="1">
      <c r="A9062" s="19"/>
    </row>
    <row r="9063" spans="1:1" customFormat="1">
      <c r="A9063" s="19"/>
    </row>
    <row r="9064" spans="1:1" customFormat="1">
      <c r="A9064" s="19"/>
    </row>
    <row r="9065" spans="1:1" customFormat="1">
      <c r="A9065" s="19"/>
    </row>
    <row r="9066" spans="1:1" customFormat="1">
      <c r="A9066" s="19"/>
    </row>
    <row r="9067" spans="1:1" customFormat="1">
      <c r="A9067" s="19"/>
    </row>
    <row r="9068" spans="1:1" customFormat="1">
      <c r="A9068" s="19"/>
    </row>
    <row r="9069" spans="1:1" customFormat="1">
      <c r="A9069" s="19"/>
    </row>
    <row r="9070" spans="1:1" customFormat="1">
      <c r="A9070" s="19"/>
    </row>
    <row r="9071" spans="1:1" customFormat="1">
      <c r="A9071" s="19"/>
    </row>
    <row r="9072" spans="1:1" customFormat="1">
      <c r="A9072" s="19"/>
    </row>
    <row r="9073" spans="1:1" customFormat="1">
      <c r="A9073" s="19"/>
    </row>
    <row r="9074" spans="1:1" customFormat="1">
      <c r="A9074" s="19"/>
    </row>
    <row r="9075" spans="1:1" customFormat="1">
      <c r="A9075" s="19"/>
    </row>
    <row r="9076" spans="1:1" customFormat="1">
      <c r="A9076" s="19"/>
    </row>
    <row r="9077" spans="1:1" customFormat="1">
      <c r="A9077" s="19"/>
    </row>
    <row r="9078" spans="1:1" customFormat="1">
      <c r="A9078" s="19"/>
    </row>
    <row r="9079" spans="1:1" customFormat="1">
      <c r="A9079" s="19"/>
    </row>
    <row r="9080" spans="1:1" customFormat="1">
      <c r="A9080" s="19"/>
    </row>
    <row r="9081" spans="1:1" customFormat="1">
      <c r="A9081" s="19"/>
    </row>
    <row r="9082" spans="1:1" customFormat="1">
      <c r="A9082" s="19"/>
    </row>
    <row r="9083" spans="1:1" customFormat="1">
      <c r="A9083" s="19"/>
    </row>
    <row r="9084" spans="1:1" customFormat="1">
      <c r="A9084" s="19"/>
    </row>
    <row r="9085" spans="1:1" customFormat="1">
      <c r="A9085" s="19"/>
    </row>
    <row r="9086" spans="1:1" customFormat="1">
      <c r="A9086" s="19"/>
    </row>
    <row r="9087" spans="1:1" customFormat="1">
      <c r="A9087" s="19"/>
    </row>
    <row r="9088" spans="1:1" customFormat="1">
      <c r="A9088" s="19"/>
    </row>
    <row r="9089" spans="1:1" customFormat="1">
      <c r="A9089" s="19"/>
    </row>
    <row r="9090" spans="1:1" customFormat="1">
      <c r="A9090" s="19"/>
    </row>
    <row r="9091" spans="1:1" customFormat="1">
      <c r="A9091" s="19"/>
    </row>
    <row r="9092" spans="1:1" customFormat="1">
      <c r="A9092" s="19"/>
    </row>
    <row r="9093" spans="1:1" customFormat="1">
      <c r="A9093" s="19"/>
    </row>
    <row r="9094" spans="1:1" customFormat="1">
      <c r="A9094" s="19"/>
    </row>
    <row r="9095" spans="1:1" customFormat="1">
      <c r="A9095" s="19"/>
    </row>
    <row r="9096" spans="1:1" customFormat="1">
      <c r="A9096" s="19"/>
    </row>
    <row r="9097" spans="1:1" customFormat="1">
      <c r="A9097" s="19"/>
    </row>
    <row r="9098" spans="1:1" customFormat="1">
      <c r="A9098" s="19"/>
    </row>
    <row r="9099" spans="1:1" customFormat="1">
      <c r="A9099" s="19"/>
    </row>
    <row r="9100" spans="1:1" customFormat="1">
      <c r="A9100" s="19"/>
    </row>
    <row r="9101" spans="1:1" customFormat="1">
      <c r="A9101" s="19"/>
    </row>
    <row r="9102" spans="1:1" customFormat="1">
      <c r="A9102" s="19"/>
    </row>
    <row r="9103" spans="1:1" customFormat="1">
      <c r="A9103" s="19"/>
    </row>
    <row r="9104" spans="1:1" customFormat="1">
      <c r="A9104" s="19"/>
    </row>
    <row r="9105" spans="1:1" customFormat="1">
      <c r="A9105" s="19"/>
    </row>
    <row r="9106" spans="1:1" customFormat="1">
      <c r="A9106" s="19"/>
    </row>
    <row r="9107" spans="1:1" customFormat="1">
      <c r="A9107" s="19"/>
    </row>
    <row r="9108" spans="1:1" customFormat="1">
      <c r="A9108" s="19"/>
    </row>
    <row r="9109" spans="1:1" customFormat="1">
      <c r="A9109" s="19"/>
    </row>
    <row r="9110" spans="1:1" customFormat="1">
      <c r="A9110" s="19"/>
    </row>
    <row r="9111" spans="1:1" customFormat="1">
      <c r="A9111" s="19"/>
    </row>
    <row r="9112" spans="1:1" customFormat="1">
      <c r="A9112" s="19"/>
    </row>
    <row r="9113" spans="1:1" customFormat="1">
      <c r="A9113" s="19"/>
    </row>
    <row r="9114" spans="1:1" customFormat="1">
      <c r="A9114" s="19"/>
    </row>
    <row r="9115" spans="1:1" customFormat="1">
      <c r="A9115" s="19"/>
    </row>
    <row r="9116" spans="1:1" customFormat="1">
      <c r="A9116" s="19"/>
    </row>
    <row r="9117" spans="1:1" customFormat="1">
      <c r="A9117" s="19"/>
    </row>
    <row r="9118" spans="1:1" customFormat="1">
      <c r="A9118" s="19"/>
    </row>
    <row r="9119" spans="1:1" customFormat="1">
      <c r="A9119" s="19"/>
    </row>
    <row r="9120" spans="1:1" customFormat="1">
      <c r="A9120" s="19"/>
    </row>
    <row r="9121" spans="1:1" customFormat="1">
      <c r="A9121" s="19"/>
    </row>
    <row r="9122" spans="1:1" customFormat="1">
      <c r="A9122" s="19"/>
    </row>
    <row r="9123" spans="1:1" customFormat="1">
      <c r="A9123" s="19"/>
    </row>
    <row r="9124" spans="1:1" customFormat="1">
      <c r="A9124" s="19"/>
    </row>
    <row r="9125" spans="1:1" customFormat="1">
      <c r="A9125" s="19"/>
    </row>
    <row r="9126" spans="1:1" customFormat="1">
      <c r="A9126" s="19"/>
    </row>
    <row r="9127" spans="1:1" customFormat="1">
      <c r="A9127" s="19"/>
    </row>
    <row r="9128" spans="1:1" customFormat="1">
      <c r="A9128" s="19"/>
    </row>
    <row r="9129" spans="1:1" customFormat="1">
      <c r="A9129" s="19"/>
    </row>
    <row r="9130" spans="1:1" customFormat="1">
      <c r="A9130" s="19"/>
    </row>
    <row r="9131" spans="1:1" customFormat="1">
      <c r="A9131" s="19"/>
    </row>
    <row r="9132" spans="1:1" customFormat="1">
      <c r="A9132" s="19"/>
    </row>
    <row r="9133" spans="1:1" customFormat="1">
      <c r="A9133" s="19"/>
    </row>
    <row r="9134" spans="1:1" customFormat="1">
      <c r="A9134" s="19"/>
    </row>
    <row r="9135" spans="1:1" customFormat="1">
      <c r="A9135" s="19"/>
    </row>
    <row r="9136" spans="1:1" customFormat="1">
      <c r="A9136" s="19"/>
    </row>
    <row r="9137" spans="1:1" customFormat="1">
      <c r="A9137" s="19"/>
    </row>
    <row r="9138" spans="1:1" customFormat="1">
      <c r="A9138" s="19"/>
    </row>
    <row r="9139" spans="1:1" customFormat="1">
      <c r="A9139" s="19"/>
    </row>
    <row r="9140" spans="1:1" customFormat="1">
      <c r="A9140" s="19"/>
    </row>
    <row r="9141" spans="1:1" customFormat="1">
      <c r="A9141" s="19"/>
    </row>
    <row r="9142" spans="1:1" customFormat="1">
      <c r="A9142" s="19"/>
    </row>
    <row r="9143" spans="1:1" customFormat="1">
      <c r="A9143" s="19"/>
    </row>
    <row r="9144" spans="1:1" customFormat="1">
      <c r="A9144" s="19"/>
    </row>
    <row r="9145" spans="1:1" customFormat="1">
      <c r="A9145" s="19"/>
    </row>
    <row r="9146" spans="1:1" customFormat="1">
      <c r="A9146" s="19"/>
    </row>
    <row r="9147" spans="1:1" customFormat="1">
      <c r="A9147" s="19"/>
    </row>
    <row r="9148" spans="1:1" customFormat="1">
      <c r="A9148" s="19"/>
    </row>
    <row r="9149" spans="1:1" customFormat="1">
      <c r="A9149" s="19"/>
    </row>
    <row r="9150" spans="1:1" customFormat="1">
      <c r="A9150" s="19"/>
    </row>
    <row r="9151" spans="1:1" customFormat="1">
      <c r="A9151" s="19"/>
    </row>
    <row r="9152" spans="1:1" customFormat="1">
      <c r="A9152" s="19"/>
    </row>
    <row r="9153" spans="1:1" customFormat="1">
      <c r="A9153" s="19"/>
    </row>
    <row r="9154" spans="1:1" customFormat="1">
      <c r="A9154" s="19"/>
    </row>
    <row r="9155" spans="1:1" customFormat="1">
      <c r="A9155" s="19"/>
    </row>
    <row r="9156" spans="1:1" customFormat="1">
      <c r="A9156" s="19"/>
    </row>
    <row r="9157" spans="1:1" customFormat="1">
      <c r="A9157" s="19"/>
    </row>
    <row r="9158" spans="1:1" customFormat="1">
      <c r="A9158" s="19"/>
    </row>
    <row r="9159" spans="1:1" customFormat="1">
      <c r="A9159" s="19"/>
    </row>
    <row r="9160" spans="1:1" customFormat="1">
      <c r="A9160" s="19"/>
    </row>
    <row r="9161" spans="1:1" customFormat="1">
      <c r="A9161" s="19"/>
    </row>
    <row r="9162" spans="1:1" customFormat="1">
      <c r="A9162" s="19"/>
    </row>
    <row r="9163" spans="1:1" customFormat="1">
      <c r="A9163" s="19"/>
    </row>
    <row r="9164" spans="1:1" customFormat="1">
      <c r="A9164" s="19"/>
    </row>
    <row r="9165" spans="1:1" customFormat="1">
      <c r="A9165" s="19"/>
    </row>
    <row r="9166" spans="1:1" customFormat="1">
      <c r="A9166" s="19"/>
    </row>
    <row r="9167" spans="1:1" customFormat="1">
      <c r="A9167" s="19"/>
    </row>
    <row r="9168" spans="1:1" customFormat="1">
      <c r="A9168" s="19"/>
    </row>
    <row r="9169" spans="1:1" customFormat="1">
      <c r="A9169" s="19"/>
    </row>
    <row r="9170" spans="1:1" customFormat="1">
      <c r="A9170" s="19"/>
    </row>
    <row r="9171" spans="1:1" customFormat="1">
      <c r="A9171" s="19"/>
    </row>
    <row r="9172" spans="1:1" customFormat="1">
      <c r="A9172" s="19"/>
    </row>
    <row r="9173" spans="1:1" customFormat="1">
      <c r="A9173" s="19"/>
    </row>
    <row r="9174" spans="1:1" customFormat="1">
      <c r="A9174" s="19"/>
    </row>
    <row r="9175" spans="1:1" customFormat="1">
      <c r="A9175" s="19"/>
    </row>
    <row r="9176" spans="1:1" customFormat="1">
      <c r="A9176" s="19"/>
    </row>
    <row r="9177" spans="1:1" customFormat="1">
      <c r="A9177" s="19"/>
    </row>
    <row r="9178" spans="1:1" customFormat="1">
      <c r="A9178" s="19"/>
    </row>
    <row r="9179" spans="1:1" customFormat="1">
      <c r="A9179" s="19"/>
    </row>
    <row r="9180" spans="1:1" customFormat="1">
      <c r="A9180" s="19"/>
    </row>
    <row r="9181" spans="1:1" customFormat="1">
      <c r="A9181" s="19"/>
    </row>
    <row r="9182" spans="1:1" customFormat="1">
      <c r="A9182" s="19"/>
    </row>
    <row r="9183" spans="1:1" customFormat="1">
      <c r="A9183" s="19"/>
    </row>
    <row r="9184" spans="1:1" customFormat="1">
      <c r="A9184" s="19"/>
    </row>
    <row r="9185" spans="1:1" customFormat="1">
      <c r="A9185" s="19"/>
    </row>
    <row r="9186" spans="1:1" customFormat="1">
      <c r="A9186" s="19"/>
    </row>
    <row r="9187" spans="1:1" customFormat="1">
      <c r="A9187" s="19"/>
    </row>
    <row r="9188" spans="1:1" customFormat="1">
      <c r="A9188" s="19"/>
    </row>
    <row r="9189" spans="1:1" customFormat="1">
      <c r="A9189" s="19"/>
    </row>
    <row r="9190" spans="1:1" customFormat="1">
      <c r="A9190" s="19"/>
    </row>
    <row r="9191" spans="1:1" customFormat="1">
      <c r="A9191" s="19"/>
    </row>
    <row r="9192" spans="1:1" customFormat="1">
      <c r="A9192" s="19"/>
    </row>
    <row r="9193" spans="1:1" customFormat="1">
      <c r="A9193" s="19"/>
    </row>
    <row r="9194" spans="1:1" customFormat="1">
      <c r="A9194" s="19"/>
    </row>
    <row r="9195" spans="1:1" customFormat="1">
      <c r="A9195" s="19"/>
    </row>
    <row r="9196" spans="1:1" customFormat="1">
      <c r="A9196" s="19"/>
    </row>
    <row r="9197" spans="1:1" customFormat="1">
      <c r="A9197" s="19"/>
    </row>
    <row r="9198" spans="1:1" customFormat="1">
      <c r="A9198" s="19"/>
    </row>
    <row r="9199" spans="1:1" customFormat="1">
      <c r="A9199" s="19"/>
    </row>
    <row r="9200" spans="1:1" customFormat="1">
      <c r="A9200" s="19"/>
    </row>
    <row r="9201" spans="1:1" customFormat="1">
      <c r="A9201" s="19"/>
    </row>
    <row r="9202" spans="1:1" customFormat="1">
      <c r="A9202" s="19"/>
    </row>
    <row r="9203" spans="1:1" customFormat="1">
      <c r="A9203" s="19"/>
    </row>
    <row r="9204" spans="1:1" customFormat="1">
      <c r="A9204" s="19"/>
    </row>
    <row r="9205" spans="1:1" customFormat="1">
      <c r="A9205" s="19"/>
    </row>
    <row r="9206" spans="1:1" customFormat="1">
      <c r="A9206" s="19"/>
    </row>
    <row r="9207" spans="1:1" customFormat="1">
      <c r="A9207" s="19"/>
    </row>
    <row r="9208" spans="1:1" customFormat="1">
      <c r="A9208" s="19"/>
    </row>
    <row r="9209" spans="1:1" customFormat="1">
      <c r="A9209" s="19"/>
    </row>
    <row r="9210" spans="1:1" customFormat="1">
      <c r="A9210" s="19"/>
    </row>
    <row r="9211" spans="1:1" customFormat="1">
      <c r="A9211" s="19"/>
    </row>
    <row r="9212" spans="1:1" customFormat="1">
      <c r="A9212" s="19"/>
    </row>
    <row r="9213" spans="1:1" customFormat="1">
      <c r="A9213" s="19"/>
    </row>
    <row r="9214" spans="1:1" customFormat="1">
      <c r="A9214" s="19"/>
    </row>
    <row r="9215" spans="1:1" customFormat="1">
      <c r="A9215" s="19"/>
    </row>
    <row r="9216" spans="1:1" customFormat="1">
      <c r="A9216" s="19"/>
    </row>
    <row r="9217" spans="1:1" customFormat="1">
      <c r="A9217" s="19"/>
    </row>
    <row r="9218" spans="1:1" customFormat="1">
      <c r="A9218" s="19"/>
    </row>
    <row r="9219" spans="1:1" customFormat="1">
      <c r="A9219" s="19"/>
    </row>
    <row r="9220" spans="1:1" customFormat="1">
      <c r="A9220" s="19"/>
    </row>
    <row r="9221" spans="1:1" customFormat="1">
      <c r="A9221" s="19"/>
    </row>
    <row r="9222" spans="1:1" customFormat="1">
      <c r="A9222" s="19"/>
    </row>
    <row r="9223" spans="1:1" customFormat="1">
      <c r="A9223" s="19"/>
    </row>
    <row r="9224" spans="1:1" customFormat="1">
      <c r="A9224" s="19"/>
    </row>
    <row r="9225" spans="1:1" customFormat="1">
      <c r="A9225" s="19"/>
    </row>
    <row r="9226" spans="1:1" customFormat="1">
      <c r="A9226" s="19"/>
    </row>
    <row r="9227" spans="1:1" customFormat="1">
      <c r="A9227" s="19"/>
    </row>
    <row r="9228" spans="1:1" customFormat="1">
      <c r="A9228" s="19"/>
    </row>
    <row r="9229" spans="1:1" customFormat="1">
      <c r="A9229" s="19"/>
    </row>
    <row r="9230" spans="1:1" customFormat="1">
      <c r="A9230" s="19"/>
    </row>
    <row r="9231" spans="1:1" customFormat="1">
      <c r="A9231" s="19"/>
    </row>
    <row r="9232" spans="1:1" customFormat="1">
      <c r="A9232" s="19"/>
    </row>
    <row r="9233" spans="1:1" customFormat="1">
      <c r="A9233" s="19"/>
    </row>
    <row r="9234" spans="1:1" customFormat="1">
      <c r="A9234" s="19"/>
    </row>
    <row r="9235" spans="1:1" customFormat="1">
      <c r="A9235" s="19"/>
    </row>
    <row r="9236" spans="1:1" customFormat="1">
      <c r="A9236" s="19"/>
    </row>
    <row r="9237" spans="1:1" customFormat="1">
      <c r="A9237" s="19"/>
    </row>
    <row r="9238" spans="1:1" customFormat="1">
      <c r="A9238" s="19"/>
    </row>
    <row r="9239" spans="1:1" customFormat="1">
      <c r="A9239" s="19"/>
    </row>
    <row r="9240" spans="1:1" customFormat="1">
      <c r="A9240" s="19"/>
    </row>
    <row r="9241" spans="1:1" customFormat="1">
      <c r="A9241" s="19"/>
    </row>
    <row r="9242" spans="1:1" customFormat="1">
      <c r="A9242" s="19"/>
    </row>
    <row r="9243" spans="1:1" customFormat="1">
      <c r="A9243" s="19"/>
    </row>
    <row r="9244" spans="1:1" customFormat="1">
      <c r="A9244" s="19"/>
    </row>
    <row r="9245" spans="1:1" customFormat="1">
      <c r="A9245" s="19"/>
    </row>
    <row r="9246" spans="1:1" customFormat="1">
      <c r="A9246" s="19"/>
    </row>
    <row r="9247" spans="1:1" customFormat="1">
      <c r="A9247" s="19"/>
    </row>
    <row r="9248" spans="1:1" customFormat="1">
      <c r="A9248" s="19"/>
    </row>
    <row r="9249" spans="1:1" customFormat="1">
      <c r="A9249" s="19"/>
    </row>
    <row r="9250" spans="1:1" customFormat="1">
      <c r="A9250" s="19"/>
    </row>
    <row r="9251" spans="1:1" customFormat="1">
      <c r="A9251" s="19"/>
    </row>
    <row r="9252" spans="1:1" customFormat="1">
      <c r="A9252" s="19"/>
    </row>
    <row r="9253" spans="1:1" customFormat="1">
      <c r="A9253" s="19"/>
    </row>
    <row r="9254" spans="1:1" customFormat="1">
      <c r="A9254" s="19"/>
    </row>
    <row r="9255" spans="1:1" customFormat="1">
      <c r="A9255" s="19"/>
    </row>
    <row r="9256" spans="1:1" customFormat="1">
      <c r="A9256" s="19"/>
    </row>
    <row r="9257" spans="1:1" customFormat="1">
      <c r="A9257" s="19"/>
    </row>
    <row r="9258" spans="1:1" customFormat="1">
      <c r="A9258" s="19"/>
    </row>
    <row r="9259" spans="1:1" customFormat="1">
      <c r="A9259" s="19"/>
    </row>
    <row r="9260" spans="1:1" customFormat="1">
      <c r="A9260" s="19"/>
    </row>
    <row r="9261" spans="1:1" customFormat="1">
      <c r="A9261" s="19"/>
    </row>
    <row r="9262" spans="1:1" customFormat="1">
      <c r="A9262" s="19"/>
    </row>
    <row r="9263" spans="1:1" customFormat="1">
      <c r="A9263" s="19"/>
    </row>
    <row r="9264" spans="1:1" customFormat="1">
      <c r="A9264" s="19"/>
    </row>
    <row r="9265" spans="1:1" customFormat="1">
      <c r="A9265" s="19"/>
    </row>
    <row r="9266" spans="1:1" customFormat="1">
      <c r="A9266" s="19"/>
    </row>
    <row r="9267" spans="1:1" customFormat="1">
      <c r="A9267" s="19"/>
    </row>
    <row r="9268" spans="1:1" customFormat="1">
      <c r="A9268" s="19"/>
    </row>
    <row r="9269" spans="1:1" customFormat="1">
      <c r="A9269" s="19"/>
    </row>
    <row r="9270" spans="1:1" customFormat="1">
      <c r="A9270" s="19"/>
    </row>
    <row r="9271" spans="1:1" customFormat="1">
      <c r="A9271" s="19"/>
    </row>
    <row r="9272" spans="1:1" customFormat="1">
      <c r="A9272" s="19"/>
    </row>
    <row r="9273" spans="1:1" customFormat="1">
      <c r="A9273" s="19"/>
    </row>
    <row r="9274" spans="1:1" customFormat="1">
      <c r="A9274" s="19"/>
    </row>
    <row r="9275" spans="1:1" customFormat="1">
      <c r="A9275" s="19"/>
    </row>
    <row r="9276" spans="1:1" customFormat="1">
      <c r="A9276" s="19"/>
    </row>
    <row r="9277" spans="1:1" customFormat="1">
      <c r="A9277" s="19"/>
    </row>
    <row r="9278" spans="1:1" customFormat="1">
      <c r="A9278" s="19"/>
    </row>
    <row r="9279" spans="1:1" customFormat="1">
      <c r="A9279" s="19"/>
    </row>
    <row r="9280" spans="1:1" customFormat="1">
      <c r="A9280" s="19"/>
    </row>
    <row r="9281" spans="1:1" customFormat="1">
      <c r="A9281" s="19"/>
    </row>
    <row r="9282" spans="1:1" customFormat="1">
      <c r="A9282" s="19"/>
    </row>
    <row r="9283" spans="1:1" customFormat="1">
      <c r="A9283" s="19"/>
    </row>
    <row r="9284" spans="1:1" customFormat="1">
      <c r="A9284" s="19"/>
    </row>
    <row r="9285" spans="1:1" customFormat="1">
      <c r="A9285" s="19"/>
    </row>
    <row r="9286" spans="1:1" customFormat="1">
      <c r="A9286" s="19"/>
    </row>
    <row r="9287" spans="1:1" customFormat="1">
      <c r="A9287" s="19"/>
    </row>
    <row r="9288" spans="1:1" customFormat="1">
      <c r="A9288" s="19"/>
    </row>
    <row r="9289" spans="1:1" customFormat="1">
      <c r="A9289" s="19"/>
    </row>
    <row r="9290" spans="1:1" customFormat="1">
      <c r="A9290" s="19"/>
    </row>
    <row r="9291" spans="1:1" customFormat="1">
      <c r="A9291" s="19"/>
    </row>
    <row r="9292" spans="1:1" customFormat="1">
      <c r="A9292" s="19"/>
    </row>
    <row r="9293" spans="1:1" customFormat="1">
      <c r="A9293" s="19"/>
    </row>
    <row r="9294" spans="1:1" customFormat="1">
      <c r="A9294" s="19"/>
    </row>
    <row r="9295" spans="1:1" customFormat="1">
      <c r="A9295" s="19"/>
    </row>
    <row r="9296" spans="1:1" customFormat="1">
      <c r="A9296" s="19"/>
    </row>
    <row r="9297" spans="1:1" customFormat="1">
      <c r="A9297" s="19"/>
    </row>
    <row r="9298" spans="1:1" customFormat="1">
      <c r="A9298" s="19"/>
    </row>
    <row r="9299" spans="1:1" customFormat="1">
      <c r="A9299" s="19"/>
    </row>
    <row r="9300" spans="1:1" customFormat="1">
      <c r="A9300" s="19"/>
    </row>
    <row r="9301" spans="1:1" customFormat="1">
      <c r="A9301" s="19"/>
    </row>
    <row r="9302" spans="1:1" customFormat="1">
      <c r="A9302" s="19"/>
    </row>
    <row r="9303" spans="1:1" customFormat="1">
      <c r="A9303" s="19"/>
    </row>
    <row r="9304" spans="1:1" customFormat="1">
      <c r="A9304" s="19"/>
    </row>
    <row r="9305" spans="1:1" customFormat="1">
      <c r="A9305" s="19"/>
    </row>
    <row r="9306" spans="1:1" customFormat="1">
      <c r="A9306" s="19"/>
    </row>
    <row r="9307" spans="1:1" customFormat="1">
      <c r="A9307" s="19"/>
    </row>
    <row r="9308" spans="1:1" customFormat="1">
      <c r="A9308" s="19"/>
    </row>
    <row r="9309" spans="1:1" customFormat="1">
      <c r="A9309" s="19"/>
    </row>
    <row r="9310" spans="1:1" customFormat="1">
      <c r="A9310" s="19"/>
    </row>
    <row r="9311" spans="1:1" customFormat="1">
      <c r="A9311" s="19"/>
    </row>
    <row r="9312" spans="1:1" customFormat="1">
      <c r="A9312" s="19"/>
    </row>
    <row r="9313" spans="1:1" customFormat="1">
      <c r="A9313" s="19"/>
    </row>
    <row r="9314" spans="1:1" customFormat="1">
      <c r="A9314" s="19"/>
    </row>
    <row r="9315" spans="1:1" customFormat="1">
      <c r="A9315" s="19"/>
    </row>
    <row r="9316" spans="1:1" customFormat="1">
      <c r="A9316" s="19"/>
    </row>
    <row r="9317" spans="1:1" customFormat="1">
      <c r="A9317" s="19"/>
    </row>
    <row r="9318" spans="1:1" customFormat="1">
      <c r="A9318" s="19"/>
    </row>
    <row r="9319" spans="1:1" customFormat="1">
      <c r="A9319" s="19"/>
    </row>
    <row r="9320" spans="1:1" customFormat="1">
      <c r="A9320" s="19"/>
    </row>
    <row r="9321" spans="1:1" customFormat="1">
      <c r="A9321" s="19"/>
    </row>
    <row r="9322" spans="1:1" customFormat="1">
      <c r="A9322" s="19"/>
    </row>
    <row r="9323" spans="1:1" customFormat="1">
      <c r="A9323" s="19"/>
    </row>
    <row r="9324" spans="1:1" customFormat="1">
      <c r="A9324" s="19"/>
    </row>
    <row r="9325" spans="1:1" customFormat="1">
      <c r="A9325" s="19"/>
    </row>
    <row r="9326" spans="1:1" customFormat="1">
      <c r="A9326" s="19"/>
    </row>
    <row r="9327" spans="1:1" customFormat="1">
      <c r="A9327" s="19"/>
    </row>
    <row r="9328" spans="1:1" customFormat="1">
      <c r="A9328" s="19"/>
    </row>
    <row r="9329" spans="1:1" customFormat="1">
      <c r="A9329" s="19"/>
    </row>
    <row r="9330" spans="1:1" customFormat="1">
      <c r="A9330" s="19"/>
    </row>
    <row r="9331" spans="1:1" customFormat="1">
      <c r="A9331" s="19"/>
    </row>
    <row r="9332" spans="1:1" customFormat="1">
      <c r="A9332" s="19"/>
    </row>
    <row r="9333" spans="1:1" customFormat="1">
      <c r="A9333" s="19"/>
    </row>
    <row r="9334" spans="1:1" customFormat="1">
      <c r="A9334" s="19"/>
    </row>
    <row r="9335" spans="1:1" customFormat="1">
      <c r="A9335" s="19"/>
    </row>
    <row r="9336" spans="1:1" customFormat="1">
      <c r="A9336" s="19"/>
    </row>
    <row r="9337" spans="1:1" customFormat="1">
      <c r="A9337" s="19"/>
    </row>
    <row r="9338" spans="1:1" customFormat="1">
      <c r="A9338" s="19"/>
    </row>
    <row r="9339" spans="1:1" customFormat="1">
      <c r="A9339" s="19"/>
    </row>
    <row r="9340" spans="1:1" customFormat="1">
      <c r="A9340" s="19"/>
    </row>
    <row r="9341" spans="1:1" customFormat="1">
      <c r="A9341" s="19"/>
    </row>
    <row r="9342" spans="1:1" customFormat="1">
      <c r="A9342" s="19"/>
    </row>
    <row r="9343" spans="1:1" customFormat="1">
      <c r="A9343" s="19"/>
    </row>
    <row r="9344" spans="1:1" customFormat="1">
      <c r="A9344" s="19"/>
    </row>
    <row r="9345" spans="1:1" customFormat="1">
      <c r="A9345" s="19"/>
    </row>
    <row r="9346" spans="1:1" customFormat="1">
      <c r="A9346" s="19"/>
    </row>
    <row r="9347" spans="1:1" customFormat="1">
      <c r="A9347" s="19"/>
    </row>
    <row r="9348" spans="1:1" customFormat="1">
      <c r="A9348" s="19"/>
    </row>
    <row r="9349" spans="1:1" customFormat="1">
      <c r="A9349" s="19"/>
    </row>
    <row r="9350" spans="1:1" customFormat="1">
      <c r="A9350" s="19"/>
    </row>
    <row r="9351" spans="1:1" customFormat="1">
      <c r="A9351" s="19"/>
    </row>
    <row r="9352" spans="1:1" customFormat="1">
      <c r="A9352" s="19"/>
    </row>
    <row r="9353" spans="1:1" customFormat="1">
      <c r="A9353" s="19"/>
    </row>
    <row r="9354" spans="1:1" customFormat="1">
      <c r="A9354" s="19"/>
    </row>
    <row r="9355" spans="1:1" customFormat="1">
      <c r="A9355" s="19"/>
    </row>
    <row r="9356" spans="1:1" customFormat="1">
      <c r="A9356" s="19"/>
    </row>
    <row r="9357" spans="1:1" customFormat="1">
      <c r="A9357" s="19"/>
    </row>
    <row r="9358" spans="1:1" customFormat="1">
      <c r="A9358" s="19"/>
    </row>
    <row r="9359" spans="1:1" customFormat="1">
      <c r="A9359" s="19"/>
    </row>
    <row r="9360" spans="1:1" customFormat="1">
      <c r="A9360" s="19"/>
    </row>
    <row r="9361" spans="1:1" customFormat="1">
      <c r="A9361" s="19"/>
    </row>
    <row r="9362" spans="1:1" customFormat="1">
      <c r="A9362" s="19"/>
    </row>
    <row r="9363" spans="1:1" customFormat="1">
      <c r="A9363" s="19"/>
    </row>
    <row r="9364" spans="1:1" customFormat="1">
      <c r="A9364" s="19"/>
    </row>
    <row r="9365" spans="1:1" customFormat="1">
      <c r="A9365" s="19"/>
    </row>
    <row r="9366" spans="1:1" customFormat="1">
      <c r="A9366" s="19"/>
    </row>
    <row r="9367" spans="1:1" customFormat="1">
      <c r="A9367" s="19"/>
    </row>
    <row r="9368" spans="1:1" customFormat="1">
      <c r="A9368" s="19"/>
    </row>
    <row r="9369" spans="1:1" customFormat="1">
      <c r="A9369" s="19"/>
    </row>
    <row r="9370" spans="1:1" customFormat="1">
      <c r="A9370" s="19"/>
    </row>
    <row r="9371" spans="1:1" customFormat="1">
      <c r="A9371" s="19"/>
    </row>
    <row r="9372" spans="1:1" customFormat="1">
      <c r="A9372" s="19"/>
    </row>
    <row r="9373" spans="1:1" customFormat="1">
      <c r="A9373" s="19"/>
    </row>
    <row r="9374" spans="1:1" customFormat="1">
      <c r="A9374" s="19"/>
    </row>
    <row r="9375" spans="1:1" customFormat="1">
      <c r="A9375" s="19"/>
    </row>
    <row r="9376" spans="1:1" customFormat="1">
      <c r="A9376" s="19"/>
    </row>
    <row r="9377" spans="1:1" customFormat="1">
      <c r="A9377" s="19"/>
    </row>
    <row r="9378" spans="1:1" customFormat="1">
      <c r="A9378" s="19"/>
    </row>
    <row r="9379" spans="1:1" customFormat="1">
      <c r="A9379" s="19"/>
    </row>
    <row r="9380" spans="1:1" customFormat="1">
      <c r="A9380" s="19"/>
    </row>
    <row r="9381" spans="1:1" customFormat="1">
      <c r="A9381" s="19"/>
    </row>
    <row r="9382" spans="1:1" customFormat="1">
      <c r="A9382" s="19"/>
    </row>
    <row r="9383" spans="1:1" customFormat="1">
      <c r="A9383" s="19"/>
    </row>
    <row r="9384" spans="1:1" customFormat="1">
      <c r="A9384" s="19"/>
    </row>
    <row r="9385" spans="1:1" customFormat="1">
      <c r="A9385" s="19"/>
    </row>
    <row r="9386" spans="1:1" customFormat="1">
      <c r="A9386" s="19"/>
    </row>
    <row r="9387" spans="1:1" customFormat="1">
      <c r="A9387" s="19"/>
    </row>
    <row r="9388" spans="1:1" customFormat="1">
      <c r="A9388" s="19"/>
    </row>
    <row r="9389" spans="1:1" customFormat="1">
      <c r="A9389" s="19"/>
    </row>
    <row r="9390" spans="1:1" customFormat="1">
      <c r="A9390" s="19"/>
    </row>
    <row r="9391" spans="1:1" customFormat="1">
      <c r="A9391" s="19"/>
    </row>
    <row r="9392" spans="1:1" customFormat="1">
      <c r="A9392" s="19"/>
    </row>
    <row r="9393" spans="1:1" customFormat="1">
      <c r="A9393" s="19"/>
    </row>
    <row r="9394" spans="1:1" customFormat="1">
      <c r="A9394" s="19"/>
    </row>
    <row r="9395" spans="1:1" customFormat="1">
      <c r="A9395" s="19"/>
    </row>
    <row r="9396" spans="1:1" customFormat="1">
      <c r="A9396" s="19"/>
    </row>
    <row r="9397" spans="1:1" customFormat="1">
      <c r="A9397" s="19"/>
    </row>
    <row r="9398" spans="1:1" customFormat="1">
      <c r="A9398" s="19"/>
    </row>
    <row r="9399" spans="1:1" customFormat="1">
      <c r="A9399" s="19"/>
    </row>
    <row r="9400" spans="1:1" customFormat="1">
      <c r="A9400" s="19"/>
    </row>
    <row r="9401" spans="1:1" customFormat="1">
      <c r="A9401" s="19"/>
    </row>
    <row r="9402" spans="1:1" customFormat="1">
      <c r="A9402" s="19"/>
    </row>
    <row r="9403" spans="1:1" customFormat="1">
      <c r="A9403" s="19"/>
    </row>
    <row r="9404" spans="1:1" customFormat="1">
      <c r="A9404" s="19"/>
    </row>
    <row r="9405" spans="1:1" customFormat="1">
      <c r="A9405" s="19"/>
    </row>
    <row r="9406" spans="1:1" customFormat="1">
      <c r="A9406" s="19"/>
    </row>
    <row r="9407" spans="1:1" customFormat="1">
      <c r="A9407" s="19"/>
    </row>
    <row r="9408" spans="1:1" customFormat="1">
      <c r="A9408" s="19"/>
    </row>
    <row r="9409" spans="1:1" customFormat="1">
      <c r="A9409" s="19"/>
    </row>
    <row r="9410" spans="1:1" customFormat="1">
      <c r="A9410" s="19"/>
    </row>
    <row r="9411" spans="1:1" customFormat="1">
      <c r="A9411" s="19"/>
    </row>
    <row r="9412" spans="1:1" customFormat="1">
      <c r="A9412" s="19"/>
    </row>
    <row r="9413" spans="1:1" customFormat="1">
      <c r="A9413" s="19"/>
    </row>
    <row r="9414" spans="1:1" customFormat="1">
      <c r="A9414" s="19"/>
    </row>
    <row r="9415" spans="1:1" customFormat="1">
      <c r="A9415" s="19"/>
    </row>
    <row r="9416" spans="1:1" customFormat="1">
      <c r="A9416" s="19"/>
    </row>
    <row r="9417" spans="1:1" customFormat="1">
      <c r="A9417" s="19"/>
    </row>
    <row r="9418" spans="1:1" customFormat="1">
      <c r="A9418" s="19"/>
    </row>
    <row r="9419" spans="1:1" customFormat="1">
      <c r="A9419" s="19"/>
    </row>
    <row r="9420" spans="1:1" customFormat="1">
      <c r="A9420" s="19"/>
    </row>
    <row r="9421" spans="1:1" customFormat="1">
      <c r="A9421" s="19"/>
    </row>
    <row r="9422" spans="1:1" customFormat="1">
      <c r="A9422" s="19"/>
    </row>
    <row r="9423" spans="1:1" customFormat="1">
      <c r="A9423" s="19"/>
    </row>
    <row r="9424" spans="1:1" customFormat="1">
      <c r="A9424" s="19"/>
    </row>
    <row r="9425" spans="1:1" customFormat="1">
      <c r="A9425" s="19"/>
    </row>
    <row r="9426" spans="1:1" customFormat="1">
      <c r="A9426" s="19"/>
    </row>
    <row r="9427" spans="1:1" customFormat="1">
      <c r="A9427" s="19"/>
    </row>
    <row r="9428" spans="1:1" customFormat="1">
      <c r="A9428" s="19"/>
    </row>
    <row r="9429" spans="1:1" customFormat="1">
      <c r="A9429" s="19"/>
    </row>
    <row r="9430" spans="1:1" customFormat="1">
      <c r="A9430" s="19"/>
    </row>
    <row r="9431" spans="1:1" customFormat="1">
      <c r="A9431" s="19"/>
    </row>
    <row r="9432" spans="1:1" customFormat="1">
      <c r="A9432" s="19"/>
    </row>
    <row r="9433" spans="1:1" customFormat="1">
      <c r="A9433" s="19"/>
    </row>
    <row r="9434" spans="1:1" customFormat="1">
      <c r="A9434" s="19"/>
    </row>
    <row r="9435" spans="1:1" customFormat="1">
      <c r="A9435" s="19"/>
    </row>
    <row r="9436" spans="1:1" customFormat="1">
      <c r="A9436" s="19"/>
    </row>
    <row r="9437" spans="1:1" customFormat="1">
      <c r="A9437" s="19"/>
    </row>
    <row r="9438" spans="1:1" customFormat="1">
      <c r="A9438" s="19"/>
    </row>
    <row r="9439" spans="1:1" customFormat="1">
      <c r="A9439" s="19"/>
    </row>
    <row r="9440" spans="1:1" customFormat="1">
      <c r="A9440" s="19"/>
    </row>
    <row r="9441" spans="1:1" customFormat="1">
      <c r="A9441" s="19"/>
    </row>
    <row r="9442" spans="1:1" customFormat="1">
      <c r="A9442" s="19"/>
    </row>
    <row r="9443" spans="1:1" customFormat="1">
      <c r="A9443" s="19"/>
    </row>
    <row r="9444" spans="1:1" customFormat="1">
      <c r="A9444" s="19"/>
    </row>
    <row r="9445" spans="1:1" customFormat="1">
      <c r="A9445" s="19"/>
    </row>
    <row r="9446" spans="1:1" customFormat="1">
      <c r="A9446" s="19"/>
    </row>
    <row r="9447" spans="1:1" customFormat="1">
      <c r="A9447" s="19"/>
    </row>
    <row r="9448" spans="1:1" customFormat="1">
      <c r="A9448" s="19"/>
    </row>
    <row r="9449" spans="1:1" customFormat="1">
      <c r="A9449" s="19"/>
    </row>
    <row r="9450" spans="1:1" customFormat="1">
      <c r="A9450" s="19"/>
    </row>
    <row r="9451" spans="1:1" customFormat="1">
      <c r="A9451" s="19"/>
    </row>
    <row r="9452" spans="1:1" customFormat="1">
      <c r="A9452" s="19"/>
    </row>
    <row r="9453" spans="1:1" customFormat="1">
      <c r="A9453" s="19"/>
    </row>
    <row r="9454" spans="1:1" customFormat="1">
      <c r="A9454" s="19"/>
    </row>
    <row r="9455" spans="1:1" customFormat="1">
      <c r="A9455" s="19"/>
    </row>
    <row r="9456" spans="1:1" customFormat="1">
      <c r="A9456" s="19"/>
    </row>
    <row r="9457" spans="1:1" customFormat="1">
      <c r="A9457" s="19"/>
    </row>
    <row r="9458" spans="1:1" customFormat="1">
      <c r="A9458" s="19"/>
    </row>
    <row r="9459" spans="1:1" customFormat="1">
      <c r="A9459" s="19"/>
    </row>
    <row r="9460" spans="1:1" customFormat="1">
      <c r="A9460" s="19"/>
    </row>
    <row r="9461" spans="1:1" customFormat="1">
      <c r="A9461" s="19"/>
    </row>
    <row r="9462" spans="1:1" customFormat="1">
      <c r="A9462" s="19"/>
    </row>
    <row r="9463" spans="1:1" customFormat="1">
      <c r="A9463" s="19"/>
    </row>
    <row r="9464" spans="1:1" customFormat="1">
      <c r="A9464" s="19"/>
    </row>
    <row r="9465" spans="1:1" customFormat="1">
      <c r="A9465" s="19"/>
    </row>
    <row r="9466" spans="1:1" customFormat="1">
      <c r="A9466" s="19"/>
    </row>
    <row r="9467" spans="1:1" customFormat="1">
      <c r="A9467" s="19"/>
    </row>
    <row r="9468" spans="1:1" customFormat="1">
      <c r="A9468" s="19"/>
    </row>
    <row r="9469" spans="1:1" customFormat="1">
      <c r="A9469" s="19"/>
    </row>
    <row r="9470" spans="1:1" customFormat="1">
      <c r="A9470" s="19"/>
    </row>
    <row r="9471" spans="1:1" customFormat="1">
      <c r="A9471" s="19"/>
    </row>
    <row r="9472" spans="1:1" customFormat="1">
      <c r="A9472" s="19"/>
    </row>
    <row r="9473" spans="1:1" customFormat="1">
      <c r="A9473" s="19"/>
    </row>
    <row r="9474" spans="1:1" customFormat="1">
      <c r="A9474" s="19"/>
    </row>
    <row r="9475" spans="1:1" customFormat="1">
      <c r="A9475" s="19"/>
    </row>
    <row r="9476" spans="1:1" customFormat="1">
      <c r="A9476" s="19"/>
    </row>
    <row r="9477" spans="1:1" customFormat="1">
      <c r="A9477" s="19"/>
    </row>
    <row r="9478" spans="1:1" customFormat="1">
      <c r="A9478" s="19"/>
    </row>
    <row r="9479" spans="1:1" customFormat="1">
      <c r="A9479" s="19"/>
    </row>
    <row r="9480" spans="1:1" customFormat="1">
      <c r="A9480" s="19"/>
    </row>
    <row r="9481" spans="1:1" customFormat="1">
      <c r="A9481" s="19"/>
    </row>
    <row r="9482" spans="1:1" customFormat="1">
      <c r="A9482" s="19"/>
    </row>
    <row r="9483" spans="1:1" customFormat="1">
      <c r="A9483" s="19"/>
    </row>
    <row r="9484" spans="1:1" customFormat="1">
      <c r="A9484" s="19"/>
    </row>
    <row r="9485" spans="1:1" customFormat="1">
      <c r="A9485" s="19"/>
    </row>
    <row r="9486" spans="1:1" customFormat="1">
      <c r="A9486" s="19"/>
    </row>
    <row r="9487" spans="1:1" customFormat="1">
      <c r="A9487" s="19"/>
    </row>
    <row r="9488" spans="1:1" customFormat="1">
      <c r="A9488" s="19"/>
    </row>
    <row r="9489" spans="1:1" customFormat="1">
      <c r="A9489" s="19"/>
    </row>
    <row r="9490" spans="1:1" customFormat="1">
      <c r="A9490" s="19"/>
    </row>
    <row r="9491" spans="1:1" customFormat="1">
      <c r="A9491" s="19"/>
    </row>
    <row r="9492" spans="1:1" customFormat="1">
      <c r="A9492" s="19"/>
    </row>
    <row r="9493" spans="1:1" customFormat="1">
      <c r="A9493" s="19"/>
    </row>
    <row r="9494" spans="1:1" customFormat="1">
      <c r="A9494" s="19"/>
    </row>
    <row r="9495" spans="1:1" customFormat="1">
      <c r="A9495" s="19"/>
    </row>
    <row r="9496" spans="1:1" customFormat="1">
      <c r="A9496" s="19"/>
    </row>
    <row r="9497" spans="1:1" customFormat="1">
      <c r="A9497" s="19"/>
    </row>
    <row r="9498" spans="1:1" customFormat="1">
      <c r="A9498" s="19"/>
    </row>
    <row r="9499" spans="1:1" customFormat="1">
      <c r="A9499" s="19"/>
    </row>
    <row r="9500" spans="1:1" customFormat="1">
      <c r="A9500" s="19"/>
    </row>
    <row r="9501" spans="1:1" customFormat="1">
      <c r="A9501" s="19"/>
    </row>
    <row r="9502" spans="1:1" customFormat="1">
      <c r="A9502" s="19"/>
    </row>
    <row r="9503" spans="1:1" customFormat="1">
      <c r="A9503" s="19"/>
    </row>
    <row r="9504" spans="1:1" customFormat="1">
      <c r="A9504" s="19"/>
    </row>
    <row r="9505" spans="1:1" customFormat="1">
      <c r="A9505" s="19"/>
    </row>
    <row r="9506" spans="1:1" customFormat="1">
      <c r="A9506" s="19"/>
    </row>
    <row r="9507" spans="1:1" customFormat="1">
      <c r="A9507" s="19"/>
    </row>
    <row r="9508" spans="1:1" customFormat="1">
      <c r="A9508" s="19"/>
    </row>
    <row r="9509" spans="1:1" customFormat="1">
      <c r="A9509" s="19"/>
    </row>
    <row r="9510" spans="1:1" customFormat="1">
      <c r="A9510" s="19"/>
    </row>
    <row r="9511" spans="1:1" customFormat="1">
      <c r="A9511" s="19"/>
    </row>
    <row r="9512" spans="1:1" customFormat="1">
      <c r="A9512" s="19"/>
    </row>
    <row r="9513" spans="1:1" customFormat="1">
      <c r="A9513" s="19"/>
    </row>
    <row r="9514" spans="1:1" customFormat="1">
      <c r="A9514" s="19"/>
    </row>
    <row r="9515" spans="1:1" customFormat="1">
      <c r="A9515" s="19"/>
    </row>
    <row r="9516" spans="1:1" customFormat="1">
      <c r="A9516" s="19"/>
    </row>
    <row r="9517" spans="1:1" customFormat="1">
      <c r="A9517" s="19"/>
    </row>
    <row r="9518" spans="1:1" customFormat="1">
      <c r="A9518" s="19"/>
    </row>
    <row r="9519" spans="1:1" customFormat="1">
      <c r="A9519" s="19"/>
    </row>
    <row r="9520" spans="1:1" customFormat="1">
      <c r="A9520" s="19"/>
    </row>
    <row r="9521" spans="1:1" customFormat="1">
      <c r="A9521" s="19"/>
    </row>
    <row r="9522" spans="1:1" customFormat="1">
      <c r="A9522" s="19"/>
    </row>
    <row r="9523" spans="1:1" customFormat="1">
      <c r="A9523" s="19"/>
    </row>
    <row r="9524" spans="1:1" customFormat="1">
      <c r="A9524" s="19"/>
    </row>
    <row r="9525" spans="1:1" customFormat="1">
      <c r="A9525" s="19"/>
    </row>
    <row r="9526" spans="1:1" customFormat="1">
      <c r="A9526" s="19"/>
    </row>
    <row r="9527" spans="1:1" customFormat="1">
      <c r="A9527" s="19"/>
    </row>
    <row r="9528" spans="1:1" customFormat="1">
      <c r="A9528" s="19"/>
    </row>
    <row r="9529" spans="1:1" customFormat="1">
      <c r="A9529" s="19"/>
    </row>
    <row r="9530" spans="1:1" customFormat="1">
      <c r="A9530" s="19"/>
    </row>
    <row r="9531" spans="1:1" customFormat="1">
      <c r="A9531" s="19"/>
    </row>
    <row r="9532" spans="1:1" customFormat="1">
      <c r="A9532" s="19"/>
    </row>
    <row r="9533" spans="1:1" customFormat="1">
      <c r="A9533" s="19"/>
    </row>
    <row r="9534" spans="1:1" customFormat="1">
      <c r="A9534" s="19"/>
    </row>
    <row r="9535" spans="1:1" customFormat="1">
      <c r="A9535" s="19"/>
    </row>
    <row r="9536" spans="1:1" customFormat="1">
      <c r="A9536" s="19"/>
    </row>
    <row r="9537" spans="1:1" customFormat="1">
      <c r="A9537" s="19"/>
    </row>
    <row r="9538" spans="1:1" customFormat="1">
      <c r="A9538" s="19"/>
    </row>
    <row r="9539" spans="1:1" customFormat="1">
      <c r="A9539" s="19"/>
    </row>
    <row r="9540" spans="1:1" customFormat="1">
      <c r="A9540" s="19"/>
    </row>
    <row r="9541" spans="1:1" customFormat="1">
      <c r="A9541" s="19"/>
    </row>
    <row r="9542" spans="1:1" customFormat="1">
      <c r="A9542" s="19"/>
    </row>
    <row r="9543" spans="1:1" customFormat="1">
      <c r="A9543" s="19"/>
    </row>
    <row r="9544" spans="1:1" customFormat="1">
      <c r="A9544" s="19"/>
    </row>
    <row r="9545" spans="1:1" customFormat="1">
      <c r="A9545" s="19"/>
    </row>
    <row r="9546" spans="1:1" customFormat="1">
      <c r="A9546" s="19"/>
    </row>
    <row r="9547" spans="1:1" customFormat="1">
      <c r="A9547" s="19"/>
    </row>
    <row r="9548" spans="1:1" customFormat="1">
      <c r="A9548" s="19"/>
    </row>
    <row r="9549" spans="1:1" customFormat="1">
      <c r="A9549" s="19"/>
    </row>
    <row r="9550" spans="1:1" customFormat="1">
      <c r="A9550" s="19"/>
    </row>
    <row r="9551" spans="1:1" customFormat="1">
      <c r="A9551" s="19"/>
    </row>
    <row r="9552" spans="1:1" customFormat="1">
      <c r="A9552" s="19"/>
    </row>
    <row r="9553" spans="1:1" customFormat="1">
      <c r="A9553" s="19"/>
    </row>
    <row r="9554" spans="1:1" customFormat="1">
      <c r="A9554" s="19"/>
    </row>
    <row r="9555" spans="1:1" customFormat="1">
      <c r="A9555" s="19"/>
    </row>
    <row r="9556" spans="1:1" customFormat="1">
      <c r="A9556" s="19"/>
    </row>
    <row r="9557" spans="1:1" customFormat="1">
      <c r="A9557" s="19"/>
    </row>
    <row r="9558" spans="1:1" customFormat="1">
      <c r="A9558" s="19"/>
    </row>
    <row r="9559" spans="1:1" customFormat="1">
      <c r="A9559" s="19"/>
    </row>
    <row r="9560" spans="1:1" customFormat="1">
      <c r="A9560" s="19"/>
    </row>
    <row r="9561" spans="1:1" customFormat="1">
      <c r="A9561" s="19"/>
    </row>
    <row r="9562" spans="1:1" customFormat="1">
      <c r="A9562" s="19"/>
    </row>
    <row r="9563" spans="1:1" customFormat="1">
      <c r="A9563" s="19"/>
    </row>
    <row r="9564" spans="1:1" customFormat="1">
      <c r="A9564" s="19"/>
    </row>
    <row r="9565" spans="1:1" customFormat="1">
      <c r="A9565" s="19"/>
    </row>
    <row r="9566" spans="1:1" customFormat="1">
      <c r="A9566" s="19"/>
    </row>
    <row r="9567" spans="1:1" customFormat="1">
      <c r="A9567" s="19"/>
    </row>
    <row r="9568" spans="1:1" customFormat="1">
      <c r="A9568" s="19"/>
    </row>
    <row r="9569" spans="1:1" customFormat="1">
      <c r="A9569" s="19"/>
    </row>
    <row r="9570" spans="1:1" customFormat="1">
      <c r="A9570" s="19"/>
    </row>
    <row r="9571" spans="1:1" customFormat="1">
      <c r="A9571" s="19"/>
    </row>
    <row r="9572" spans="1:1" customFormat="1">
      <c r="A9572" s="19"/>
    </row>
    <row r="9573" spans="1:1" customFormat="1">
      <c r="A9573" s="19"/>
    </row>
    <row r="9574" spans="1:1" customFormat="1">
      <c r="A9574" s="19"/>
    </row>
    <row r="9575" spans="1:1" customFormat="1">
      <c r="A9575" s="19"/>
    </row>
    <row r="9576" spans="1:1" customFormat="1">
      <c r="A9576" s="19"/>
    </row>
    <row r="9577" spans="1:1" customFormat="1">
      <c r="A9577" s="19"/>
    </row>
    <row r="9578" spans="1:1" customFormat="1">
      <c r="A9578" s="19"/>
    </row>
    <row r="9579" spans="1:1" customFormat="1">
      <c r="A9579" s="19"/>
    </row>
    <row r="9580" spans="1:1" customFormat="1">
      <c r="A9580" s="19"/>
    </row>
    <row r="9581" spans="1:1" customFormat="1">
      <c r="A9581" s="19"/>
    </row>
    <row r="9582" spans="1:1" customFormat="1">
      <c r="A9582" s="19"/>
    </row>
    <row r="9583" spans="1:1" customFormat="1">
      <c r="A9583" s="19"/>
    </row>
    <row r="9584" spans="1:1" customFormat="1">
      <c r="A9584" s="19"/>
    </row>
    <row r="9585" spans="1:1" customFormat="1">
      <c r="A9585" s="19"/>
    </row>
    <row r="9586" spans="1:1" customFormat="1">
      <c r="A9586" s="19"/>
    </row>
    <row r="9587" spans="1:1" customFormat="1">
      <c r="A9587" s="19"/>
    </row>
  </sheetData>
  <sheetProtection sheet="1" objects="1" scenarios="1"/>
  <printOptions gridLines="1"/>
  <pageMargins left="0.14000000000000001" right="0.12" top="0.28999999999999998" bottom="0.22" header="0.22" footer="0.18"/>
  <pageSetup paperSize="9" scale="63" orientation="landscape" r:id="rId1"/>
  <headerFooter alignWithMargins="0"/>
  <drawing r:id="rId2"/>
  <legacyDrawing r:id="rId3"/>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29">
          <objectPr defaultSize="0" autoPict="0" dde="1">
            <anchor moveWithCells="1">
              <from>
                <xdr:col>1</xdr:col>
                <xdr:colOff>642938</xdr:colOff>
                <xdr:row>4</xdr:row>
                <xdr:rowOff>0</xdr:rowOff>
              </from>
              <to>
                <xdr:col>2</xdr:col>
                <xdr:colOff>490538</xdr:colOff>
                <xdr:row>7</xdr:row>
                <xdr:rowOff>0</xdr:rowOff>
              </to>
            </anchor>
          </objectPr>
        </oleObject>
      </mc:Choice>
      <mc:Fallback>
        <oleObject link="[1]!'!C58C0E00D46F25CA000000000000000000000000000000000000000000000000000000000000000000001D000000506572736F6E616C20576562204E6176696761746F72202852352E3029'" oleUpdate="OLEUPDATE_ALWAYS" shapeId="2252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40">
          <objectPr defaultSize="0" autoPict="0" dde="1">
            <anchor moveWithCells="1">
              <from>
                <xdr:col>3</xdr:col>
                <xdr:colOff>642938</xdr:colOff>
                <xdr:row>4</xdr:row>
                <xdr:rowOff>0</xdr:rowOff>
              </from>
              <to>
                <xdr:col>4</xdr:col>
                <xdr:colOff>300038</xdr:colOff>
                <xdr:row>7</xdr:row>
                <xdr:rowOff>0</xdr:rowOff>
              </to>
            </anchor>
          </objectPr>
        </oleObject>
      </mc:Choice>
      <mc:Fallback>
        <oleObject link="[1]!'!C58C0E00D46F25CA000000000000000000000000000000000000000000000000000000000000000000001D000000506572736F6E616C20576562204E6176696761746F72202852352E3029'" oleUpdate="OLEUPDATE_ALWAYS" shapeId="2254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41">
          <objectPr defaultSize="0" autoPict="0" dde="1">
            <anchor moveWithCells="1">
              <from>
                <xdr:col>1</xdr:col>
                <xdr:colOff>642938</xdr:colOff>
                <xdr:row>4</xdr:row>
                <xdr:rowOff>0</xdr:rowOff>
              </from>
              <to>
                <xdr:col>2</xdr:col>
                <xdr:colOff>490538</xdr:colOff>
                <xdr:row>7</xdr:row>
                <xdr:rowOff>0</xdr:rowOff>
              </to>
            </anchor>
          </objectPr>
        </oleObject>
      </mc:Choice>
      <mc:Fallback>
        <oleObject link="[1]!'!C58C0E00D46F25CA000000000000000000000000000000000000000000000000000000000000000000001D000000506572736F6E616C20576562204E6176696761746F72202852352E3029'" oleUpdate="OLEUPDATE_ALWAYS" shapeId="2254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830">
          <objectPr defaultSize="0" autoPict="0" dde="1">
            <anchor moveWithCells="1">
              <from>
                <xdr:col>5</xdr:col>
                <xdr:colOff>642938</xdr:colOff>
                <xdr:row>4</xdr:row>
                <xdr:rowOff>0</xdr:rowOff>
              </from>
              <to>
                <xdr:col>5</xdr:col>
                <xdr:colOff>647700</xdr:colOff>
                <xdr:row>7</xdr:row>
                <xdr:rowOff>0</xdr:rowOff>
              </to>
            </anchor>
          </objectPr>
        </oleObject>
      </mc:Choice>
      <mc:Fallback>
        <oleObject link="[1]!'!C58C0E00D46F25CA000000000000000000000000000000000000000000000000000000000000000000001D000000506572736F6E616C20576562204E6176696761746F72202852352E3029'" oleUpdate="OLEUPDATE_ALWAYS" shapeId="2283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831">
          <objectPr defaultSize="0" autoPict="0" dde="1">
            <anchor moveWithCells="1">
              <from>
                <xdr:col>3</xdr:col>
                <xdr:colOff>0</xdr:colOff>
                <xdr:row>4</xdr:row>
                <xdr:rowOff>0</xdr:rowOff>
              </from>
              <to>
                <xdr:col>3</xdr:col>
                <xdr:colOff>128588</xdr:colOff>
                <xdr:row>7</xdr:row>
                <xdr:rowOff>0</xdr:rowOff>
              </to>
            </anchor>
          </objectPr>
        </oleObject>
      </mc:Choice>
      <mc:Fallback>
        <oleObject link="[1]!'!C58C0E00D46F25CA000000000000000000000000000000000000000000000000000000000000000000001D000000506572736F6E616C20576562204E6176696761746F72202852352E3029'" oleUpdate="OLEUPDATE_ALWAYS" shapeId="2283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888">
          <objectPr defaultSize="0" autoPict="0" dde="1">
            <anchor moveWithCells="1">
              <from>
                <xdr:col>5</xdr:col>
                <xdr:colOff>642938</xdr:colOff>
                <xdr:row>4</xdr:row>
                <xdr:rowOff>0</xdr:rowOff>
              </from>
              <to>
                <xdr:col>5</xdr:col>
                <xdr:colOff>1309688</xdr:colOff>
                <xdr:row>7</xdr:row>
                <xdr:rowOff>0</xdr:rowOff>
              </to>
            </anchor>
          </objectPr>
        </oleObject>
      </mc:Choice>
      <mc:Fallback>
        <oleObject link="[1]!'!C58C0E00D46F25CA000000000000000000000000000000000000000000000000000000000000000000001D000000506572736F6E616C20576562204E6176696761746F72202852352E3029'" oleUpdate="OLEUPDATE_ALWAYS" shapeId="22888"/>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AB88"/>
  <sheetViews>
    <sheetView showGridLines="0" showRowColHeaders="0" tabSelected="1" zoomScale="80" zoomScaleNormal="80" workbookViewId="0">
      <pane xSplit="2" ySplit="1" topLeftCell="C2" activePane="bottomRight" state="frozen"/>
      <selection pane="topRight" activeCell="C1" sqref="C1"/>
      <selection pane="bottomLeft" activeCell="A2" sqref="A2"/>
      <selection pane="bottomRight" activeCell="H10" sqref="H10"/>
    </sheetView>
  </sheetViews>
  <sheetFormatPr defaultColWidth="9.33203125" defaultRowHeight="12.75" customHeight="1"/>
  <cols>
    <col min="1" max="1" width="0.75" style="45" customWidth="1"/>
    <col min="2" max="2" width="0.75" style="66" customWidth="1"/>
    <col min="3" max="3" width="26.33203125" style="45" customWidth="1"/>
    <col min="4" max="10" width="9.33203125" style="45"/>
    <col min="11" max="11" width="13.33203125" style="45" customWidth="1"/>
    <col min="12" max="26" width="9.33203125" style="45"/>
    <col min="27" max="27" width="16.75" style="46" customWidth="1"/>
    <col min="28" max="28" width="16.6640625" style="46" customWidth="1"/>
    <col min="29" max="16384" width="9.33203125" style="45"/>
  </cols>
  <sheetData>
    <row r="1" spans="2:28" ht="44.25" customHeight="1">
      <c r="C1" s="76" t="s">
        <v>304</v>
      </c>
      <c r="D1" s="77"/>
      <c r="E1" s="77"/>
      <c r="F1" s="77"/>
      <c r="G1" s="77"/>
      <c r="H1" s="77"/>
      <c r="I1" s="77"/>
      <c r="J1" s="77"/>
      <c r="K1" s="77"/>
      <c r="L1" s="77"/>
      <c r="M1" s="77"/>
      <c r="N1" s="77"/>
      <c r="O1" s="77"/>
      <c r="P1" s="77"/>
      <c r="Q1" s="77"/>
      <c r="R1" s="77"/>
      <c r="S1" s="77"/>
      <c r="T1" s="77"/>
      <c r="U1" s="77"/>
      <c r="V1" s="77"/>
      <c r="W1" s="77"/>
      <c r="X1" s="77"/>
      <c r="Y1" s="77"/>
      <c r="Z1" s="77"/>
      <c r="AA1" s="77"/>
    </row>
    <row r="2" spans="2:28" ht="19.5" customHeight="1">
      <c r="C2" s="75" t="str">
        <f>CONCATENATE("Businesses within Municipalities: Detail - ",INDEX(AA5:AA863,D3))</f>
        <v xml:space="preserve">Businesses within Municipalities: Detail - Hume </v>
      </c>
      <c r="D2" s="75"/>
      <c r="E2" s="75"/>
      <c r="F2" s="75"/>
      <c r="G2" s="75"/>
      <c r="H2" s="75"/>
      <c r="I2" s="75"/>
      <c r="J2" s="75"/>
      <c r="K2" s="75"/>
      <c r="L2" s="75"/>
      <c r="M2" s="75"/>
      <c r="N2" s="75"/>
      <c r="O2" s="75"/>
      <c r="P2" s="75"/>
      <c r="Q2" s="47"/>
      <c r="R2" s="73" t="str">
        <f>CONCATENATE("Business Numbers by Category: Comparison: ",INDEX(AB5:AB25,S3))</f>
        <v>Business Numbers by Category: Comparison: Construction</v>
      </c>
      <c r="S2" s="73"/>
      <c r="T2" s="73"/>
      <c r="U2" s="73"/>
      <c r="V2" s="73"/>
      <c r="W2" s="73"/>
      <c r="X2" s="73"/>
      <c r="Y2" s="73"/>
      <c r="Z2" s="73"/>
      <c r="AA2" s="73"/>
    </row>
    <row r="3" spans="2:28" ht="12.75" customHeight="1">
      <c r="C3" s="47"/>
      <c r="D3" s="48">
        <v>33</v>
      </c>
      <c r="E3" s="47"/>
      <c r="F3" s="47"/>
      <c r="G3" s="47"/>
      <c r="H3" s="47"/>
      <c r="I3" s="47"/>
      <c r="J3" s="47"/>
      <c r="K3" s="47"/>
      <c r="L3" s="47"/>
      <c r="M3" s="47"/>
      <c r="N3" s="47"/>
      <c r="O3" s="47"/>
      <c r="P3" s="47"/>
      <c r="Q3" s="47"/>
      <c r="R3" s="47"/>
      <c r="S3" s="48">
        <v>5</v>
      </c>
      <c r="T3" s="47"/>
      <c r="U3" s="47"/>
      <c r="V3" s="47"/>
      <c r="W3" s="47"/>
      <c r="X3" s="47"/>
      <c r="Y3" s="47"/>
      <c r="Z3" s="47"/>
      <c r="AA3" s="49"/>
    </row>
    <row r="4" spans="2:28" ht="9" customHeight="1">
      <c r="C4" s="47"/>
      <c r="D4" s="47"/>
      <c r="E4" s="47"/>
      <c r="F4" s="47"/>
      <c r="G4" s="47"/>
      <c r="H4" s="47"/>
      <c r="I4" s="47"/>
      <c r="J4" s="47"/>
      <c r="K4" s="47"/>
      <c r="L4" s="47"/>
      <c r="M4" s="47"/>
      <c r="N4" s="47"/>
      <c r="O4" s="47"/>
      <c r="P4" s="47"/>
      <c r="Q4" s="47"/>
      <c r="R4" s="47"/>
      <c r="S4" s="47"/>
      <c r="T4" s="47"/>
      <c r="U4" s="47"/>
      <c r="V4" s="47"/>
      <c r="W4" s="47"/>
      <c r="X4" s="47"/>
      <c r="Y4" s="47"/>
      <c r="Z4" s="50"/>
      <c r="AA4" s="51"/>
      <c r="AB4" s="52"/>
    </row>
    <row r="5" spans="2:28" ht="12.75" customHeight="1">
      <c r="C5" s="65"/>
      <c r="D5" s="53">
        <v>7</v>
      </c>
      <c r="E5" s="53">
        <v>8</v>
      </c>
      <c r="F5" s="53">
        <v>9</v>
      </c>
      <c r="G5" s="53">
        <v>10</v>
      </c>
      <c r="H5" s="53">
        <v>11</v>
      </c>
      <c r="I5" s="65"/>
      <c r="J5" s="47"/>
      <c r="K5" s="47"/>
      <c r="L5" s="47"/>
      <c r="M5" s="47"/>
      <c r="N5" s="47"/>
      <c r="O5" s="47"/>
      <c r="P5" s="47"/>
      <c r="Q5" s="47"/>
      <c r="R5" s="53">
        <v>1</v>
      </c>
      <c r="S5" s="42" t="s">
        <v>213</v>
      </c>
      <c r="T5" s="50">
        <f>VLOOKUP($R5*21-21+$S$3,'June 2017'!$A$5:$K$1663,11)</f>
        <v>241</v>
      </c>
      <c r="U5" s="50">
        <f t="shared" ref="U5:U36" si="0">T5+0.00001*R5</f>
        <v>241.00001</v>
      </c>
      <c r="V5" s="50">
        <f>RANK(U5,U$5:U$83)</f>
        <v>62</v>
      </c>
      <c r="W5" s="50" t="str">
        <f>VLOOKUP(MATCH(R5,V$5:V$83,0),$R$5:$T$83,2)</f>
        <v xml:space="preserve">Casey </v>
      </c>
      <c r="X5" s="50">
        <f>VLOOKUP(MATCH(R5,V$5:V$83,0),$R$5:$T$83,3)</f>
        <v>6670</v>
      </c>
      <c r="Y5" s="50"/>
      <c r="Z5" s="50"/>
      <c r="AA5" s="43" t="s">
        <v>213</v>
      </c>
      <c r="AB5" s="43" t="s">
        <v>2</v>
      </c>
    </row>
    <row r="6" spans="2:28" ht="18.75">
      <c r="C6" s="54"/>
      <c r="D6" s="55" t="s">
        <v>42</v>
      </c>
      <c r="E6" s="55" t="s">
        <v>51</v>
      </c>
      <c r="F6" s="55" t="s">
        <v>43</v>
      </c>
      <c r="G6" s="55" t="s">
        <v>44</v>
      </c>
      <c r="H6" s="55" t="s">
        <v>1</v>
      </c>
      <c r="I6" s="47"/>
      <c r="J6" s="47"/>
      <c r="K6" s="47"/>
      <c r="L6" s="47"/>
      <c r="M6" s="47"/>
      <c r="N6" s="47"/>
      <c r="O6" s="47"/>
      <c r="P6" s="47"/>
      <c r="Q6" s="47"/>
      <c r="R6" s="53">
        <v>2</v>
      </c>
      <c r="S6" s="42" t="s">
        <v>214</v>
      </c>
      <c r="T6" s="50">
        <f>VLOOKUP($R6*21-21+$S$3,'June 2017'!$A$5:$K$1663,11)</f>
        <v>112</v>
      </c>
      <c r="U6" s="50">
        <f t="shared" si="0"/>
        <v>112.00002000000001</v>
      </c>
      <c r="V6" s="50">
        <f t="shared" ref="V6:V69" si="1">RANK(U6,U$5:U$83)</f>
        <v>71</v>
      </c>
      <c r="W6" s="50" t="str">
        <f t="shared" ref="W6:W11" si="2">VLOOKUP(MATCH(R6,V$5:V$83,0),$R$5:$T$83,2)</f>
        <v xml:space="preserve">Hume </v>
      </c>
      <c r="X6" s="50">
        <f t="shared" ref="X6:X11" si="3">VLOOKUP(MATCH(R6,V$5:V$83,0),$R$5:$T$83,3)</f>
        <v>4711</v>
      </c>
      <c r="Y6" s="50"/>
      <c r="Z6" s="50"/>
      <c r="AA6" s="43" t="s">
        <v>214</v>
      </c>
      <c r="AB6" s="43" t="s">
        <v>3</v>
      </c>
    </row>
    <row r="7" spans="2:28" ht="15" customHeight="1">
      <c r="B7" s="56">
        <v>1</v>
      </c>
      <c r="C7" s="57" t="s">
        <v>2</v>
      </c>
      <c r="D7" s="58">
        <f>VLOOKUP($D$3*21-21+$B7,'June 2017'!$A$5:$K$1726,D$5)</f>
        <v>130</v>
      </c>
      <c r="E7" s="58">
        <f>VLOOKUP($D$3*21-21+$B7,'June 2017'!$A$5:$K$1726,E$5)</f>
        <v>44</v>
      </c>
      <c r="F7" s="58">
        <f>VLOOKUP($D$3*21-21+$B7,'June 2017'!$A$5:$K$1726,F$5)</f>
        <v>3</v>
      </c>
      <c r="G7" s="58">
        <f>VLOOKUP($D$3*21-21+$B7,'June 2017'!$A$5:$K$1726,G$5)</f>
        <v>0</v>
      </c>
      <c r="H7" s="59">
        <f>VLOOKUP($D$3*21-21+$B7,'June 2017'!$A$5:$K$1726,H$5)</f>
        <v>172</v>
      </c>
      <c r="I7" s="50">
        <f>H7+0.00001*B7</f>
        <v>172.00001</v>
      </c>
      <c r="J7" s="50">
        <f>RANK(I7,I$7:I$26)</f>
        <v>14</v>
      </c>
      <c r="K7" s="50" t="str">
        <f>VLOOKUP(MATCH(B7,J$7:J$26,0),$B$7:$H$26,2)</f>
        <v>Construction</v>
      </c>
      <c r="L7" s="50">
        <f>VLOOKUP(MATCH(B7,J$7:J$26,0),$B$7:$H$26,7)</f>
        <v>4711</v>
      </c>
      <c r="M7" s="50"/>
      <c r="N7" s="50"/>
      <c r="O7" s="47"/>
      <c r="P7" s="47"/>
      <c r="Q7" s="47"/>
      <c r="R7" s="53">
        <v>3</v>
      </c>
      <c r="S7" s="42" t="s">
        <v>215</v>
      </c>
      <c r="T7" s="50">
        <f>VLOOKUP($R7*21-21+$S$3,'June 2017'!$A$5:$K$1663,11)</f>
        <v>1847</v>
      </c>
      <c r="U7" s="50">
        <f t="shared" si="0"/>
        <v>1847.0000299999999</v>
      </c>
      <c r="V7" s="50">
        <f t="shared" si="1"/>
        <v>28</v>
      </c>
      <c r="W7" s="50" t="str">
        <f t="shared" si="2"/>
        <v xml:space="preserve">Greater Geelong </v>
      </c>
      <c r="X7" s="50">
        <f t="shared" si="3"/>
        <v>4368</v>
      </c>
      <c r="Y7" s="50"/>
      <c r="Z7" s="50"/>
      <c r="AA7" s="43" t="s">
        <v>215</v>
      </c>
      <c r="AB7" s="43" t="s">
        <v>4</v>
      </c>
    </row>
    <row r="8" spans="2:28" ht="15" customHeight="1">
      <c r="B8" s="56">
        <v>2</v>
      </c>
      <c r="C8" s="60" t="s">
        <v>3</v>
      </c>
      <c r="D8" s="61">
        <f>VLOOKUP($D$3*21-21+$B8,'June 2017'!$A$5:$K$1726,D$5)</f>
        <v>4</v>
      </c>
      <c r="E8" s="61">
        <f>VLOOKUP($D$3*21-21+$B8,'June 2017'!$A$5:$K$1726,E$5)</f>
        <v>3</v>
      </c>
      <c r="F8" s="61">
        <f>VLOOKUP($D$3*21-21+$B8,'June 2017'!$A$5:$K$1726,F$5)</f>
        <v>0</v>
      </c>
      <c r="G8" s="61">
        <f>VLOOKUP($D$3*21-21+$B8,'June 2017'!$A$5:$K$1726,G$5)</f>
        <v>0</v>
      </c>
      <c r="H8" s="62">
        <f>VLOOKUP($D$3*21-21+$B8,'June 2017'!$A$5:$K$1726,H$5)</f>
        <v>10</v>
      </c>
      <c r="I8" s="50">
        <f t="shared" ref="I8:I26" si="4">H8+0.00001*B8</f>
        <v>10.000019999999999</v>
      </c>
      <c r="J8" s="50">
        <f t="shared" ref="J8:J26" si="5">RANK(I8,I$7:I$26)</f>
        <v>20</v>
      </c>
      <c r="K8" s="50" t="str">
        <f t="shared" ref="K8:K26" si="6">VLOOKUP(MATCH(B8,J$7:J$26,0),$B$7:$H$26,2)</f>
        <v>Transport, Postal and Warehousing</v>
      </c>
      <c r="L8" s="50">
        <f t="shared" ref="L8:L26" si="7">VLOOKUP(MATCH(B8,J$7:J$26,0),$B$7:$H$26,7)</f>
        <v>4703</v>
      </c>
      <c r="M8" s="50"/>
      <c r="N8" s="50"/>
      <c r="O8" s="47"/>
      <c r="P8" s="47"/>
      <c r="Q8" s="47"/>
      <c r="R8" s="53">
        <v>4</v>
      </c>
      <c r="S8" s="42" t="s">
        <v>216</v>
      </c>
      <c r="T8" s="50">
        <f>VLOOKUP($R8*21-21+$S$3,'June 2017'!$A$5:$K$1663,11)</f>
        <v>2198</v>
      </c>
      <c r="U8" s="50">
        <f t="shared" si="0"/>
        <v>2198.0000399999999</v>
      </c>
      <c r="V8" s="50">
        <f t="shared" si="1"/>
        <v>23</v>
      </c>
      <c r="W8" s="50" t="str">
        <f t="shared" si="2"/>
        <v xml:space="preserve">Mornington Peninsula </v>
      </c>
      <c r="X8" s="50">
        <f t="shared" si="3"/>
        <v>4354</v>
      </c>
      <c r="Y8" s="50"/>
      <c r="Z8" s="50"/>
      <c r="AA8" s="43" t="s">
        <v>216</v>
      </c>
      <c r="AB8" s="43" t="s">
        <v>5</v>
      </c>
    </row>
    <row r="9" spans="2:28" ht="15" customHeight="1">
      <c r="B9" s="56">
        <v>3</v>
      </c>
      <c r="C9" s="60" t="s">
        <v>4</v>
      </c>
      <c r="D9" s="61">
        <f>VLOOKUP($D$3*21-21+$B9,'June 2017'!$A$5:$K$1726,D$5)</f>
        <v>408</v>
      </c>
      <c r="E9" s="61">
        <f>VLOOKUP($D$3*21-21+$B9,'June 2017'!$A$5:$K$1726,E$5)</f>
        <v>645</v>
      </c>
      <c r="F9" s="61">
        <f>VLOOKUP($D$3*21-21+$B9,'June 2017'!$A$5:$K$1726,F$5)</f>
        <v>115</v>
      </c>
      <c r="G9" s="61">
        <f>VLOOKUP($D$3*21-21+$B9,'June 2017'!$A$5:$K$1726,G$5)</f>
        <v>3</v>
      </c>
      <c r="H9" s="62">
        <f>VLOOKUP($D$3*21-21+$B9,'June 2017'!$A$5:$K$1726,H$5)</f>
        <v>1175</v>
      </c>
      <c r="I9" s="50">
        <f t="shared" si="4"/>
        <v>1175.0000299999999</v>
      </c>
      <c r="J9" s="50">
        <f t="shared" si="5"/>
        <v>8</v>
      </c>
      <c r="K9" s="50" t="str">
        <f t="shared" si="6"/>
        <v>Rental, Hiring and Real Estate</v>
      </c>
      <c r="L9" s="50">
        <f t="shared" si="7"/>
        <v>1486</v>
      </c>
      <c r="M9" s="50"/>
      <c r="N9" s="50"/>
      <c r="O9" s="47"/>
      <c r="P9" s="47"/>
      <c r="Q9" s="47"/>
      <c r="R9" s="53">
        <v>5</v>
      </c>
      <c r="S9" s="42" t="s">
        <v>217</v>
      </c>
      <c r="T9" s="50">
        <f>VLOOKUP($R9*21-21+$S$3,'June 2017'!$A$5:$K$1663,11)</f>
        <v>822</v>
      </c>
      <c r="U9" s="50">
        <f t="shared" si="0"/>
        <v>822.00004999999999</v>
      </c>
      <c r="V9" s="50">
        <f t="shared" si="1"/>
        <v>42</v>
      </c>
      <c r="W9" s="50" t="str">
        <f t="shared" si="2"/>
        <v xml:space="preserve">Yarra Ranges </v>
      </c>
      <c r="X9" s="50">
        <f t="shared" si="3"/>
        <v>4269</v>
      </c>
      <c r="Y9" s="50"/>
      <c r="Z9" s="50"/>
      <c r="AA9" s="43" t="s">
        <v>217</v>
      </c>
      <c r="AB9" s="43" t="s">
        <v>6</v>
      </c>
    </row>
    <row r="10" spans="2:28" ht="15" customHeight="1">
      <c r="B10" s="56">
        <v>4</v>
      </c>
      <c r="C10" s="60" t="s">
        <v>297</v>
      </c>
      <c r="D10" s="61">
        <f>VLOOKUP($D$3*21-21+$B10,'June 2017'!$A$5:$K$1726,D$5)</f>
        <v>52</v>
      </c>
      <c r="E10" s="61">
        <f>VLOOKUP($D$3*21-21+$B10,'June 2017'!$A$5:$K$1726,E$5)</f>
        <v>47</v>
      </c>
      <c r="F10" s="61">
        <f>VLOOKUP($D$3*21-21+$B10,'June 2017'!$A$5:$K$1726,F$5)</f>
        <v>6</v>
      </c>
      <c r="G10" s="61">
        <f>VLOOKUP($D$3*21-21+$B10,'June 2017'!$A$5:$K$1726,G$5)</f>
        <v>0</v>
      </c>
      <c r="H10" s="62">
        <f>VLOOKUP($D$3*21-21+$B10,'June 2017'!$A$5:$K$1726,H$5)</f>
        <v>113</v>
      </c>
      <c r="I10" s="50">
        <f t="shared" si="4"/>
        <v>113.00004</v>
      </c>
      <c r="J10" s="50">
        <f t="shared" si="5"/>
        <v>18</v>
      </c>
      <c r="K10" s="50" t="str">
        <f t="shared" si="6"/>
        <v>Professional, Scientific &amp; Tech.</v>
      </c>
      <c r="L10" s="50">
        <f t="shared" si="7"/>
        <v>1449</v>
      </c>
      <c r="M10" s="50"/>
      <c r="N10" s="50"/>
      <c r="O10" s="47"/>
      <c r="P10" s="47"/>
      <c r="Q10" s="47"/>
      <c r="R10" s="53">
        <v>6</v>
      </c>
      <c r="S10" s="42" t="s">
        <v>218</v>
      </c>
      <c r="T10" s="50">
        <f>VLOOKUP($R10*21-21+$S$3,'June 2017'!$A$5:$K$1663,11)</f>
        <v>1123</v>
      </c>
      <c r="U10" s="50">
        <f t="shared" si="0"/>
        <v>1123.0000600000001</v>
      </c>
      <c r="V10" s="50">
        <f t="shared" si="1"/>
        <v>34</v>
      </c>
      <c r="W10" s="50" t="str">
        <f t="shared" si="2"/>
        <v xml:space="preserve">Whittlesea </v>
      </c>
      <c r="X10" s="50">
        <f t="shared" si="3"/>
        <v>4176</v>
      </c>
      <c r="Y10" s="50"/>
      <c r="Z10" s="50"/>
      <c r="AA10" s="43" t="s">
        <v>218</v>
      </c>
      <c r="AB10" s="43" t="s">
        <v>7</v>
      </c>
    </row>
    <row r="11" spans="2:28" ht="15" customHeight="1">
      <c r="B11" s="56">
        <v>5</v>
      </c>
      <c r="C11" s="60" t="s">
        <v>6</v>
      </c>
      <c r="D11" s="61">
        <f>VLOOKUP($D$3*21-21+$B11,'June 2017'!$A$5:$K$1726,D$5)</f>
        <v>3004</v>
      </c>
      <c r="E11" s="61">
        <f>VLOOKUP($D$3*21-21+$B11,'June 2017'!$A$5:$K$1726,E$5)</f>
        <v>1632</v>
      </c>
      <c r="F11" s="61">
        <f>VLOOKUP($D$3*21-21+$B11,'June 2017'!$A$5:$K$1726,F$5)</f>
        <v>69</v>
      </c>
      <c r="G11" s="61">
        <f>VLOOKUP($D$3*21-21+$B11,'June 2017'!$A$5:$K$1726,G$5)</f>
        <v>0</v>
      </c>
      <c r="H11" s="62">
        <f>VLOOKUP($D$3*21-21+$B11,'June 2017'!$A$5:$K$1726,H$5)</f>
        <v>4711</v>
      </c>
      <c r="I11" s="50">
        <f t="shared" si="4"/>
        <v>4711.0000499999996</v>
      </c>
      <c r="J11" s="50">
        <f t="shared" si="5"/>
        <v>1</v>
      </c>
      <c r="K11" s="50" t="str">
        <f t="shared" si="6"/>
        <v>Administrative and Support Services</v>
      </c>
      <c r="L11" s="50">
        <f t="shared" si="7"/>
        <v>1292</v>
      </c>
      <c r="M11" s="50"/>
      <c r="N11" s="50"/>
      <c r="O11" s="47"/>
      <c r="P11" s="47"/>
      <c r="Q11" s="47"/>
      <c r="R11" s="53">
        <v>7</v>
      </c>
      <c r="S11" s="42" t="s">
        <v>219</v>
      </c>
      <c r="T11" s="50">
        <f>VLOOKUP($R11*21-21+$S$3,'June 2017'!$A$5:$K$1663,11)</f>
        <v>1610</v>
      </c>
      <c r="U11" s="50">
        <f t="shared" si="0"/>
        <v>1610.0000700000001</v>
      </c>
      <c r="V11" s="50">
        <f t="shared" si="1"/>
        <v>30</v>
      </c>
      <c r="W11" s="50" t="str">
        <f t="shared" si="2"/>
        <v xml:space="preserve">Wyndham </v>
      </c>
      <c r="X11" s="50">
        <f t="shared" si="3"/>
        <v>3449</v>
      </c>
      <c r="Y11" s="50"/>
      <c r="Z11" s="50"/>
      <c r="AA11" s="43" t="s">
        <v>219</v>
      </c>
      <c r="AB11" s="43" t="s">
        <v>8</v>
      </c>
    </row>
    <row r="12" spans="2:28" ht="15" customHeight="1">
      <c r="B12" s="56">
        <v>6</v>
      </c>
      <c r="C12" s="60" t="s">
        <v>7</v>
      </c>
      <c r="D12" s="61">
        <f>VLOOKUP($D$3*21-21+$B12,'June 2017'!$A$5:$K$1726,D$5)</f>
        <v>377</v>
      </c>
      <c r="E12" s="61">
        <f>VLOOKUP($D$3*21-21+$B12,'June 2017'!$A$5:$K$1726,E$5)</f>
        <v>433</v>
      </c>
      <c r="F12" s="61">
        <f>VLOOKUP($D$3*21-21+$B12,'June 2017'!$A$5:$K$1726,F$5)</f>
        <v>48</v>
      </c>
      <c r="G12" s="61">
        <f>VLOOKUP($D$3*21-21+$B12,'June 2017'!$A$5:$K$1726,G$5)</f>
        <v>0</v>
      </c>
      <c r="H12" s="62">
        <f>VLOOKUP($D$3*21-21+$B12,'June 2017'!$A$5:$K$1726,H$5)</f>
        <v>864</v>
      </c>
      <c r="I12" s="50">
        <f t="shared" si="4"/>
        <v>864.00005999999996</v>
      </c>
      <c r="J12" s="50">
        <f t="shared" si="5"/>
        <v>10</v>
      </c>
      <c r="K12" s="50" t="str">
        <f t="shared" si="6"/>
        <v>Retail Trade</v>
      </c>
      <c r="L12" s="50">
        <f t="shared" si="7"/>
        <v>1225</v>
      </c>
      <c r="M12" s="50"/>
      <c r="N12" s="50"/>
      <c r="O12" s="47"/>
      <c r="P12" s="47"/>
      <c r="Q12" s="47"/>
      <c r="R12" s="53">
        <v>8</v>
      </c>
      <c r="S12" s="42" t="s">
        <v>220</v>
      </c>
      <c r="T12" s="50">
        <f>VLOOKUP($R12*21-21+$S$3,'June 2017'!$A$5:$K$1663,11)</f>
        <v>234</v>
      </c>
      <c r="U12" s="50">
        <f t="shared" si="0"/>
        <v>234.00008</v>
      </c>
      <c r="V12" s="50">
        <f t="shared" si="1"/>
        <v>63</v>
      </c>
      <c r="W12" s="50" t="str">
        <f t="shared" ref="W12:W75" si="8">VLOOKUP(MATCH(R12,V$5:V$83,0),$R$5:$T$83,2)</f>
        <v xml:space="preserve">Melbourne </v>
      </c>
      <c r="X12" s="50">
        <f t="shared" ref="X12:X75" si="9">VLOOKUP(MATCH(R12,V$5:V$83,0),$R$5:$T$83,3)</f>
        <v>3319</v>
      </c>
      <c r="Y12" s="50"/>
      <c r="Z12" s="50"/>
      <c r="AA12" s="43" t="s">
        <v>220</v>
      </c>
      <c r="AB12" s="43" t="s">
        <v>9</v>
      </c>
    </row>
    <row r="13" spans="2:28" ht="15" customHeight="1">
      <c r="B13" s="56">
        <v>7</v>
      </c>
      <c r="C13" s="60" t="s">
        <v>8</v>
      </c>
      <c r="D13" s="61">
        <f>VLOOKUP($D$3*21-21+$B13,'June 2017'!$A$5:$K$1726,D$5)</f>
        <v>570</v>
      </c>
      <c r="E13" s="61">
        <f>VLOOKUP($D$3*21-21+$B13,'June 2017'!$A$5:$K$1726,E$5)</f>
        <v>614</v>
      </c>
      <c r="F13" s="61">
        <f>VLOOKUP($D$3*21-21+$B13,'June 2017'!$A$5:$K$1726,F$5)</f>
        <v>42</v>
      </c>
      <c r="G13" s="61">
        <f>VLOOKUP($D$3*21-21+$B13,'June 2017'!$A$5:$K$1726,G$5)</f>
        <v>0</v>
      </c>
      <c r="H13" s="62">
        <f>VLOOKUP($D$3*21-21+$B13,'June 2017'!$A$5:$K$1726,H$5)</f>
        <v>1225</v>
      </c>
      <c r="I13" s="50">
        <f t="shared" si="4"/>
        <v>1225.0000700000001</v>
      </c>
      <c r="J13" s="50">
        <f t="shared" si="5"/>
        <v>6</v>
      </c>
      <c r="K13" s="50" t="str">
        <f t="shared" si="6"/>
        <v>Other Services</v>
      </c>
      <c r="L13" s="50">
        <f t="shared" si="7"/>
        <v>1184</v>
      </c>
      <c r="M13" s="50"/>
      <c r="N13" s="50"/>
      <c r="O13" s="47"/>
      <c r="P13" s="47"/>
      <c r="Q13" s="47"/>
      <c r="R13" s="53">
        <v>9</v>
      </c>
      <c r="S13" s="42" t="s">
        <v>221</v>
      </c>
      <c r="T13" s="50">
        <f>VLOOKUP($R13*21-21+$S$3,'June 2017'!$A$5:$K$1663,11)</f>
        <v>2532</v>
      </c>
      <c r="U13" s="50">
        <f t="shared" si="0"/>
        <v>2532.00009</v>
      </c>
      <c r="V13" s="50">
        <f t="shared" si="1"/>
        <v>18</v>
      </c>
      <c r="W13" s="50" t="str">
        <f t="shared" si="8"/>
        <v xml:space="preserve">Brimbank </v>
      </c>
      <c r="X13" s="50">
        <f t="shared" si="9"/>
        <v>3308</v>
      </c>
      <c r="Y13" s="50"/>
      <c r="Z13" s="50"/>
      <c r="AA13" s="43" t="s">
        <v>221</v>
      </c>
      <c r="AB13" s="43" t="s">
        <v>10</v>
      </c>
    </row>
    <row r="14" spans="2:28" ht="15" customHeight="1">
      <c r="B14" s="56">
        <v>8</v>
      </c>
      <c r="C14" s="60" t="s">
        <v>9</v>
      </c>
      <c r="D14" s="61">
        <f>VLOOKUP($D$3*21-21+$B14,'June 2017'!$A$5:$K$1726,D$5)</f>
        <v>259</v>
      </c>
      <c r="E14" s="61">
        <f>VLOOKUP($D$3*21-21+$B14,'June 2017'!$A$5:$K$1726,E$5)</f>
        <v>484</v>
      </c>
      <c r="F14" s="61">
        <f>VLOOKUP($D$3*21-21+$B14,'June 2017'!$A$5:$K$1726,F$5)</f>
        <v>25</v>
      </c>
      <c r="G14" s="61">
        <f>VLOOKUP($D$3*21-21+$B14,'June 2017'!$A$5:$K$1726,G$5)</f>
        <v>3</v>
      </c>
      <c r="H14" s="62">
        <f>VLOOKUP($D$3*21-21+$B14,'June 2017'!$A$5:$K$1726,H$5)</f>
        <v>774</v>
      </c>
      <c r="I14" s="50">
        <f t="shared" si="4"/>
        <v>774.00008000000003</v>
      </c>
      <c r="J14" s="50">
        <f t="shared" si="5"/>
        <v>11</v>
      </c>
      <c r="K14" s="50" t="str">
        <f t="shared" si="6"/>
        <v>Manufacturing</v>
      </c>
      <c r="L14" s="50">
        <f t="shared" si="7"/>
        <v>1175</v>
      </c>
      <c r="M14" s="50"/>
      <c r="N14" s="50"/>
      <c r="O14" s="47"/>
      <c r="P14" s="47"/>
      <c r="Q14" s="47"/>
      <c r="R14" s="53">
        <v>10</v>
      </c>
      <c r="S14" s="42" t="s">
        <v>222</v>
      </c>
      <c r="T14" s="50">
        <f>VLOOKUP($R14*21-21+$S$3,'June 2017'!$A$5:$K$1663,11)</f>
        <v>3308</v>
      </c>
      <c r="U14" s="50">
        <f t="shared" si="0"/>
        <v>3308.0001000000002</v>
      </c>
      <c r="V14" s="50">
        <f t="shared" si="1"/>
        <v>9</v>
      </c>
      <c r="W14" s="50" t="str">
        <f t="shared" si="8"/>
        <v xml:space="preserve">Kingston </v>
      </c>
      <c r="X14" s="50">
        <f t="shared" si="9"/>
        <v>3122</v>
      </c>
      <c r="Y14" s="50"/>
      <c r="Z14" s="50"/>
      <c r="AA14" s="43" t="s">
        <v>222</v>
      </c>
      <c r="AB14" s="43" t="s">
        <v>11</v>
      </c>
    </row>
    <row r="15" spans="2:28" ht="15" customHeight="1">
      <c r="B15" s="56">
        <v>9</v>
      </c>
      <c r="C15" s="60" t="s">
        <v>10</v>
      </c>
      <c r="D15" s="61">
        <f>VLOOKUP($D$3*21-21+$B15,'June 2017'!$A$5:$K$1726,D$5)</f>
        <v>3834</v>
      </c>
      <c r="E15" s="61">
        <f>VLOOKUP($D$3*21-21+$B15,'June 2017'!$A$5:$K$1726,E$5)</f>
        <v>828</v>
      </c>
      <c r="F15" s="61">
        <f>VLOOKUP($D$3*21-21+$B15,'June 2017'!$A$5:$K$1726,F$5)</f>
        <v>29</v>
      </c>
      <c r="G15" s="61">
        <f>VLOOKUP($D$3*21-21+$B15,'June 2017'!$A$5:$K$1726,G$5)</f>
        <v>3</v>
      </c>
      <c r="H15" s="62">
        <f>VLOOKUP($D$3*21-21+$B15,'June 2017'!$A$5:$K$1726,H$5)</f>
        <v>4703</v>
      </c>
      <c r="I15" s="50">
        <f t="shared" si="4"/>
        <v>4703.0000899999995</v>
      </c>
      <c r="J15" s="50">
        <f t="shared" si="5"/>
        <v>2</v>
      </c>
      <c r="K15" s="50" t="str">
        <f t="shared" si="6"/>
        <v>Health Care and Social Assistance</v>
      </c>
      <c r="L15" s="50">
        <f t="shared" si="7"/>
        <v>882</v>
      </c>
      <c r="M15" s="50"/>
      <c r="N15" s="50"/>
      <c r="O15" s="47"/>
      <c r="P15" s="47"/>
      <c r="Q15" s="47"/>
      <c r="R15" s="53">
        <v>11</v>
      </c>
      <c r="S15" s="42" t="s">
        <v>223</v>
      </c>
      <c r="T15" s="50">
        <f>VLOOKUP($R15*21-21+$S$3,'June 2017'!$A$5:$K$1663,11)</f>
        <v>61</v>
      </c>
      <c r="U15" s="50">
        <f t="shared" si="0"/>
        <v>61.000109999999999</v>
      </c>
      <c r="V15" s="50">
        <f t="shared" si="1"/>
        <v>74</v>
      </c>
      <c r="W15" s="50" t="str">
        <f t="shared" si="8"/>
        <v xml:space="preserve">Monash </v>
      </c>
      <c r="X15" s="50">
        <f t="shared" si="9"/>
        <v>3101</v>
      </c>
      <c r="Y15" s="50"/>
      <c r="Z15" s="50"/>
      <c r="AA15" s="43" t="s">
        <v>223</v>
      </c>
      <c r="AB15" s="43" t="s">
        <v>12</v>
      </c>
    </row>
    <row r="16" spans="2:28" ht="15" customHeight="1">
      <c r="B16" s="56">
        <v>10</v>
      </c>
      <c r="C16" s="60" t="s">
        <v>298</v>
      </c>
      <c r="D16" s="61">
        <f>VLOOKUP($D$3*21-21+$B16,'June 2017'!$A$5:$K$1726,D$5)</f>
        <v>68</v>
      </c>
      <c r="E16" s="61">
        <f>VLOOKUP($D$3*21-21+$B16,'June 2017'!$A$5:$K$1726,E$5)</f>
        <v>63</v>
      </c>
      <c r="F16" s="61">
        <f>VLOOKUP($D$3*21-21+$B16,'June 2017'!$A$5:$K$1726,F$5)</f>
        <v>3</v>
      </c>
      <c r="G16" s="61">
        <f>VLOOKUP($D$3*21-21+$B16,'June 2017'!$A$5:$K$1726,G$5)</f>
        <v>0</v>
      </c>
      <c r="H16" s="62">
        <f>VLOOKUP($D$3*21-21+$B16,'June 2017'!$A$5:$K$1726,H$5)</f>
        <v>130</v>
      </c>
      <c r="I16" s="50">
        <f t="shared" si="4"/>
        <v>130.0001</v>
      </c>
      <c r="J16" s="50">
        <f t="shared" si="5"/>
        <v>17</v>
      </c>
      <c r="K16" s="50" t="str">
        <f t="shared" si="6"/>
        <v>Wholesale Trade</v>
      </c>
      <c r="L16" s="50">
        <f t="shared" si="7"/>
        <v>864</v>
      </c>
      <c r="M16" s="50"/>
      <c r="N16" s="50"/>
      <c r="O16" s="47"/>
      <c r="P16" s="47"/>
      <c r="Q16" s="47"/>
      <c r="R16" s="53">
        <v>12</v>
      </c>
      <c r="S16" s="42" t="s">
        <v>224</v>
      </c>
      <c r="T16" s="50">
        <f>VLOOKUP($R16*21-21+$S$3,'June 2017'!$A$5:$K$1663,11)</f>
        <v>662</v>
      </c>
      <c r="U16" s="50">
        <f t="shared" si="0"/>
        <v>662.00012000000004</v>
      </c>
      <c r="V16" s="50">
        <f t="shared" si="1"/>
        <v>46</v>
      </c>
      <c r="W16" s="50" t="str">
        <f t="shared" si="8"/>
        <v xml:space="preserve">Frankston </v>
      </c>
      <c r="X16" s="50">
        <f t="shared" si="9"/>
        <v>3051</v>
      </c>
      <c r="Y16" s="50"/>
      <c r="Z16" s="50"/>
      <c r="AA16" s="43" t="s">
        <v>224</v>
      </c>
      <c r="AB16" s="43" t="s">
        <v>13</v>
      </c>
    </row>
    <row r="17" spans="2:28" ht="15" customHeight="1">
      <c r="B17" s="56">
        <v>11</v>
      </c>
      <c r="C17" s="60" t="s">
        <v>12</v>
      </c>
      <c r="D17" s="61">
        <f>VLOOKUP($D$3*21-21+$B17,'June 2017'!$A$5:$K$1726,D$5)</f>
        <v>406</v>
      </c>
      <c r="E17" s="61">
        <f>VLOOKUP($D$3*21-21+$B17,'June 2017'!$A$5:$K$1726,E$5)</f>
        <v>128</v>
      </c>
      <c r="F17" s="61">
        <f>VLOOKUP($D$3*21-21+$B17,'June 2017'!$A$5:$K$1726,F$5)</f>
        <v>6</v>
      </c>
      <c r="G17" s="61">
        <f>VLOOKUP($D$3*21-21+$B17,'June 2017'!$A$5:$K$1726,G$5)</f>
        <v>0</v>
      </c>
      <c r="H17" s="62">
        <f>VLOOKUP($D$3*21-21+$B17,'June 2017'!$A$5:$K$1726,H$5)</f>
        <v>541</v>
      </c>
      <c r="I17" s="50">
        <f t="shared" si="4"/>
        <v>541.00010999999995</v>
      </c>
      <c r="J17" s="50">
        <f t="shared" si="5"/>
        <v>12</v>
      </c>
      <c r="K17" s="50" t="str">
        <f t="shared" si="6"/>
        <v>Accommodation and Food Services</v>
      </c>
      <c r="L17" s="50">
        <f t="shared" si="7"/>
        <v>774</v>
      </c>
      <c r="M17" s="50"/>
      <c r="N17" s="50"/>
      <c r="O17" s="47"/>
      <c r="P17" s="47"/>
      <c r="Q17" s="47"/>
      <c r="R17" s="53">
        <v>13</v>
      </c>
      <c r="S17" s="42" t="s">
        <v>225</v>
      </c>
      <c r="T17" s="50">
        <f>VLOOKUP($R17*21-21+$S$3,'June 2017'!$A$5:$K$1663,11)</f>
        <v>2693</v>
      </c>
      <c r="U17" s="50">
        <f t="shared" si="0"/>
        <v>2693.0001299999999</v>
      </c>
      <c r="V17" s="50">
        <f t="shared" si="1"/>
        <v>16</v>
      </c>
      <c r="W17" s="50" t="str">
        <f t="shared" si="8"/>
        <v xml:space="preserve">Knox </v>
      </c>
      <c r="X17" s="50">
        <f t="shared" si="9"/>
        <v>3014</v>
      </c>
      <c r="Y17" s="50"/>
      <c r="Z17" s="50"/>
      <c r="AA17" s="43" t="s">
        <v>225</v>
      </c>
      <c r="AB17" s="43" t="s">
        <v>14</v>
      </c>
    </row>
    <row r="18" spans="2:28" ht="15" customHeight="1">
      <c r="B18" s="56">
        <v>12</v>
      </c>
      <c r="C18" s="60" t="s">
        <v>295</v>
      </c>
      <c r="D18" s="61">
        <f>VLOOKUP($D$3*21-21+$B18,'June 2017'!$A$5:$K$1726,D$5)</f>
        <v>1238</v>
      </c>
      <c r="E18" s="61">
        <f>VLOOKUP($D$3*21-21+$B18,'June 2017'!$A$5:$K$1726,E$5)</f>
        <v>231</v>
      </c>
      <c r="F18" s="61">
        <f>VLOOKUP($D$3*21-21+$B18,'June 2017'!$A$5:$K$1726,F$5)</f>
        <v>13</v>
      </c>
      <c r="G18" s="61">
        <f>VLOOKUP($D$3*21-21+$B18,'June 2017'!$A$5:$K$1726,G$5)</f>
        <v>0</v>
      </c>
      <c r="H18" s="62">
        <f>VLOOKUP($D$3*21-21+$B18,'June 2017'!$A$5:$K$1726,H$5)</f>
        <v>1486</v>
      </c>
      <c r="I18" s="50">
        <f t="shared" si="4"/>
        <v>1486.0001199999999</v>
      </c>
      <c r="J18" s="50">
        <f t="shared" si="5"/>
        <v>3</v>
      </c>
      <c r="K18" s="50" t="str">
        <f t="shared" si="6"/>
        <v>Financial and Insurance Services</v>
      </c>
      <c r="L18" s="50">
        <f t="shared" si="7"/>
        <v>541</v>
      </c>
      <c r="M18" s="50"/>
      <c r="N18" s="50"/>
      <c r="O18" s="47"/>
      <c r="P18" s="47"/>
      <c r="Q18" s="47"/>
      <c r="R18" s="53">
        <v>14</v>
      </c>
      <c r="S18" s="42" t="s">
        <v>226</v>
      </c>
      <c r="T18" s="50">
        <f>VLOOKUP($R18*21-21+$S$3,'June 2017'!$A$5:$K$1663,11)</f>
        <v>6670</v>
      </c>
      <c r="U18" s="50">
        <f t="shared" si="0"/>
        <v>6670.0001400000001</v>
      </c>
      <c r="V18" s="50">
        <f t="shared" si="1"/>
        <v>1</v>
      </c>
      <c r="W18" s="50" t="str">
        <f t="shared" si="8"/>
        <v xml:space="preserve">Greater Dandenong </v>
      </c>
      <c r="X18" s="50">
        <f t="shared" si="9"/>
        <v>2846</v>
      </c>
      <c r="Y18" s="50"/>
      <c r="Z18" s="50"/>
      <c r="AA18" s="43" t="s">
        <v>226</v>
      </c>
      <c r="AB18" s="43" t="s">
        <v>15</v>
      </c>
    </row>
    <row r="19" spans="2:28" ht="15" customHeight="1">
      <c r="B19" s="56">
        <v>13</v>
      </c>
      <c r="C19" s="60" t="s">
        <v>296</v>
      </c>
      <c r="D19" s="61">
        <f>VLOOKUP($D$3*21-21+$B19,'June 2017'!$A$5:$K$1726,D$5)</f>
        <v>866</v>
      </c>
      <c r="E19" s="61">
        <f>VLOOKUP($D$3*21-21+$B19,'June 2017'!$A$5:$K$1726,E$5)</f>
        <v>550</v>
      </c>
      <c r="F19" s="61">
        <f>VLOOKUP($D$3*21-21+$B19,'June 2017'!$A$5:$K$1726,F$5)</f>
        <v>22</v>
      </c>
      <c r="G19" s="61">
        <f>VLOOKUP($D$3*21-21+$B19,'June 2017'!$A$5:$K$1726,G$5)</f>
        <v>0</v>
      </c>
      <c r="H19" s="62">
        <f>VLOOKUP($D$3*21-21+$B19,'June 2017'!$A$5:$K$1726,H$5)</f>
        <v>1449</v>
      </c>
      <c r="I19" s="50">
        <f t="shared" si="4"/>
        <v>1449.0001299999999</v>
      </c>
      <c r="J19" s="50">
        <f t="shared" si="5"/>
        <v>4</v>
      </c>
      <c r="K19" s="50" t="str">
        <f t="shared" si="6"/>
        <v>Education and Training</v>
      </c>
      <c r="L19" s="50">
        <f t="shared" si="7"/>
        <v>212</v>
      </c>
      <c r="M19" s="50"/>
      <c r="N19" s="50"/>
      <c r="O19" s="47"/>
      <c r="P19" s="47"/>
      <c r="Q19" s="47"/>
      <c r="R19" s="53">
        <v>15</v>
      </c>
      <c r="S19" s="42" t="s">
        <v>227</v>
      </c>
      <c r="T19" s="50">
        <f>VLOOKUP($R19*21-21+$S$3,'June 2017'!$A$5:$K$1663,11)</f>
        <v>136</v>
      </c>
      <c r="U19" s="50">
        <f t="shared" si="0"/>
        <v>136.00014999999999</v>
      </c>
      <c r="V19" s="50">
        <f t="shared" si="1"/>
        <v>70</v>
      </c>
      <c r="W19" s="50" t="str">
        <f t="shared" si="8"/>
        <v xml:space="preserve">Melton </v>
      </c>
      <c r="X19" s="50">
        <f t="shared" si="9"/>
        <v>2831</v>
      </c>
      <c r="Y19" s="50"/>
      <c r="Z19" s="50"/>
      <c r="AA19" s="43" t="s">
        <v>227</v>
      </c>
      <c r="AB19" s="43" t="s">
        <v>16</v>
      </c>
    </row>
    <row r="20" spans="2:28" ht="15" customHeight="1">
      <c r="B20" s="56">
        <v>14</v>
      </c>
      <c r="C20" s="60" t="s">
        <v>15</v>
      </c>
      <c r="D20" s="61">
        <f>VLOOKUP($D$3*21-21+$B20,'June 2017'!$A$5:$K$1726,D$5)</f>
        <v>877</v>
      </c>
      <c r="E20" s="61">
        <f>VLOOKUP($D$3*21-21+$B20,'June 2017'!$A$5:$K$1726,E$5)</f>
        <v>360</v>
      </c>
      <c r="F20" s="61">
        <f>VLOOKUP($D$3*21-21+$B20,'June 2017'!$A$5:$K$1726,F$5)</f>
        <v>50</v>
      </c>
      <c r="G20" s="61">
        <f>VLOOKUP($D$3*21-21+$B20,'June 2017'!$A$5:$K$1726,G$5)</f>
        <v>8</v>
      </c>
      <c r="H20" s="62">
        <f>VLOOKUP($D$3*21-21+$B20,'June 2017'!$A$5:$K$1726,H$5)</f>
        <v>1292</v>
      </c>
      <c r="I20" s="50">
        <f t="shared" si="4"/>
        <v>1292.0001400000001</v>
      </c>
      <c r="J20" s="50">
        <f t="shared" si="5"/>
        <v>5</v>
      </c>
      <c r="K20" s="50" t="str">
        <f t="shared" si="6"/>
        <v>Agriculture, Forestry and Fishing</v>
      </c>
      <c r="L20" s="50">
        <f t="shared" si="7"/>
        <v>172</v>
      </c>
      <c r="M20" s="50"/>
      <c r="N20" s="50"/>
      <c r="O20" s="47"/>
      <c r="P20" s="47"/>
      <c r="Q20" s="47"/>
      <c r="R20" s="53">
        <v>16</v>
      </c>
      <c r="S20" s="42" t="s">
        <v>228</v>
      </c>
      <c r="T20" s="50">
        <f>VLOOKUP($R20*21-21+$S$3,'June 2017'!$A$5:$K$1663,11)</f>
        <v>361</v>
      </c>
      <c r="U20" s="50">
        <f t="shared" si="0"/>
        <v>361.00015999999999</v>
      </c>
      <c r="V20" s="50">
        <f t="shared" si="1"/>
        <v>54</v>
      </c>
      <c r="W20" s="50" t="str">
        <f t="shared" si="8"/>
        <v xml:space="preserve">Cardinia </v>
      </c>
      <c r="X20" s="50">
        <f t="shared" si="9"/>
        <v>2693</v>
      </c>
      <c r="Y20" s="50"/>
      <c r="Z20" s="50"/>
      <c r="AA20" s="43" t="s">
        <v>228</v>
      </c>
      <c r="AB20" s="43" t="s">
        <v>17</v>
      </c>
    </row>
    <row r="21" spans="2:28" ht="15" customHeight="1">
      <c r="B21" s="56">
        <v>15</v>
      </c>
      <c r="C21" s="60" t="s">
        <v>16</v>
      </c>
      <c r="D21" s="61">
        <f>VLOOKUP($D$3*21-21+$B21,'June 2017'!$A$5:$K$1726,D$5)</f>
        <v>84</v>
      </c>
      <c r="E21" s="61">
        <f>VLOOKUP($D$3*21-21+$B21,'June 2017'!$A$5:$K$1726,E$5)</f>
        <v>44</v>
      </c>
      <c r="F21" s="61">
        <f>VLOOKUP($D$3*21-21+$B21,'June 2017'!$A$5:$K$1726,F$5)</f>
        <v>6</v>
      </c>
      <c r="G21" s="61">
        <f>VLOOKUP($D$3*21-21+$B21,'June 2017'!$A$5:$K$1726,G$5)</f>
        <v>0</v>
      </c>
      <c r="H21" s="62">
        <f>VLOOKUP($D$3*21-21+$B21,'June 2017'!$A$5:$K$1726,H$5)</f>
        <v>135</v>
      </c>
      <c r="I21" s="50">
        <f t="shared" si="4"/>
        <v>135.00014999999999</v>
      </c>
      <c r="J21" s="50">
        <f t="shared" si="5"/>
        <v>16</v>
      </c>
      <c r="K21" s="50" t="str">
        <f t="shared" si="6"/>
        <v>Arts and Recreation Services</v>
      </c>
      <c r="L21" s="50">
        <f t="shared" si="7"/>
        <v>149</v>
      </c>
      <c r="M21" s="50"/>
      <c r="N21" s="50"/>
      <c r="O21" s="47"/>
      <c r="P21" s="47"/>
      <c r="Q21" s="47"/>
      <c r="R21" s="53">
        <v>17</v>
      </c>
      <c r="S21" s="42" t="s">
        <v>229</v>
      </c>
      <c r="T21" s="50">
        <f>VLOOKUP($R21*21-21+$S$3,'June 2017'!$A$5:$K$1663,11)</f>
        <v>204</v>
      </c>
      <c r="U21" s="50">
        <f t="shared" si="0"/>
        <v>204.00017</v>
      </c>
      <c r="V21" s="50">
        <f t="shared" si="1"/>
        <v>66</v>
      </c>
      <c r="W21" s="50" t="str">
        <f t="shared" si="8"/>
        <v xml:space="preserve">Whitehorse </v>
      </c>
      <c r="X21" s="50">
        <f t="shared" si="9"/>
        <v>2640</v>
      </c>
      <c r="Y21" s="50"/>
      <c r="Z21" s="50"/>
      <c r="AA21" s="43" t="s">
        <v>229</v>
      </c>
      <c r="AB21" s="43" t="s">
        <v>18</v>
      </c>
    </row>
    <row r="22" spans="2:28" ht="15" customHeight="1">
      <c r="B22" s="56">
        <v>16</v>
      </c>
      <c r="C22" s="60" t="s">
        <v>17</v>
      </c>
      <c r="D22" s="61">
        <f>VLOOKUP($D$3*21-21+$B22,'June 2017'!$A$5:$K$1726,D$5)</f>
        <v>119</v>
      </c>
      <c r="E22" s="61">
        <f>VLOOKUP($D$3*21-21+$B22,'June 2017'!$A$5:$K$1726,E$5)</f>
        <v>76</v>
      </c>
      <c r="F22" s="61">
        <f>VLOOKUP($D$3*21-21+$B22,'June 2017'!$A$5:$K$1726,F$5)</f>
        <v>7</v>
      </c>
      <c r="G22" s="61">
        <f>VLOOKUP($D$3*21-21+$B22,'June 2017'!$A$5:$K$1726,G$5)</f>
        <v>3</v>
      </c>
      <c r="H22" s="62">
        <f>VLOOKUP($D$3*21-21+$B22,'June 2017'!$A$5:$K$1726,H$5)</f>
        <v>212</v>
      </c>
      <c r="I22" s="50">
        <f t="shared" si="4"/>
        <v>212.00015999999999</v>
      </c>
      <c r="J22" s="50">
        <f t="shared" si="5"/>
        <v>13</v>
      </c>
      <c r="K22" s="50" t="str">
        <f t="shared" si="6"/>
        <v>Public Administration and Safety</v>
      </c>
      <c r="L22" s="50">
        <f t="shared" si="7"/>
        <v>135</v>
      </c>
      <c r="M22" s="50"/>
      <c r="N22" s="50"/>
      <c r="O22" s="47"/>
      <c r="P22" s="47"/>
      <c r="Q22" s="47"/>
      <c r="R22" s="53">
        <v>18</v>
      </c>
      <c r="S22" s="42" t="s">
        <v>230</v>
      </c>
      <c r="T22" s="50">
        <f>VLOOKUP($R22*21-21+$S$3,'June 2017'!$A$5:$K$1663,11)</f>
        <v>2180</v>
      </c>
      <c r="U22" s="50">
        <f t="shared" si="0"/>
        <v>2180.00018</v>
      </c>
      <c r="V22" s="50">
        <f t="shared" si="1"/>
        <v>24</v>
      </c>
      <c r="W22" s="50" t="str">
        <f t="shared" si="8"/>
        <v xml:space="preserve">Boroondara </v>
      </c>
      <c r="X22" s="50">
        <f t="shared" si="9"/>
        <v>2532</v>
      </c>
      <c r="Y22" s="50"/>
      <c r="Z22" s="50"/>
      <c r="AA22" s="43" t="s">
        <v>230</v>
      </c>
      <c r="AB22" s="43" t="s">
        <v>19</v>
      </c>
    </row>
    <row r="23" spans="2:28" ht="15" customHeight="1">
      <c r="B23" s="56">
        <v>17</v>
      </c>
      <c r="C23" s="60" t="s">
        <v>18</v>
      </c>
      <c r="D23" s="61">
        <f>VLOOKUP($D$3*21-21+$B23,'June 2017'!$A$5:$K$1726,D$5)</f>
        <v>530</v>
      </c>
      <c r="E23" s="61">
        <f>VLOOKUP($D$3*21-21+$B23,'June 2017'!$A$5:$K$1726,E$5)</f>
        <v>325</v>
      </c>
      <c r="F23" s="61">
        <f>VLOOKUP($D$3*21-21+$B23,'June 2017'!$A$5:$K$1726,F$5)</f>
        <v>27</v>
      </c>
      <c r="G23" s="61">
        <f>VLOOKUP($D$3*21-21+$B23,'June 2017'!$A$5:$K$1726,G$5)</f>
        <v>0</v>
      </c>
      <c r="H23" s="62">
        <f>VLOOKUP($D$3*21-21+$B23,'June 2017'!$A$5:$K$1726,H$5)</f>
        <v>882</v>
      </c>
      <c r="I23" s="50">
        <f t="shared" si="4"/>
        <v>882.00017000000003</v>
      </c>
      <c r="J23" s="50">
        <f t="shared" si="5"/>
        <v>9</v>
      </c>
      <c r="K23" s="50" t="str">
        <f t="shared" si="6"/>
        <v>Info. Media &amp; Telecommunications</v>
      </c>
      <c r="L23" s="50">
        <f t="shared" si="7"/>
        <v>130</v>
      </c>
      <c r="M23" s="50"/>
      <c r="N23" s="50"/>
      <c r="O23" s="47"/>
      <c r="P23" s="47"/>
      <c r="Q23" s="47"/>
      <c r="R23" s="53">
        <v>19</v>
      </c>
      <c r="S23" s="42" t="s">
        <v>231</v>
      </c>
      <c r="T23" s="50">
        <f>VLOOKUP($R23*21-21+$S$3,'June 2017'!$A$5:$K$1663,11)</f>
        <v>824</v>
      </c>
      <c r="U23" s="50">
        <f t="shared" si="0"/>
        <v>824.00018999999998</v>
      </c>
      <c r="V23" s="50">
        <f t="shared" si="1"/>
        <v>41</v>
      </c>
      <c r="W23" s="50" t="str">
        <f t="shared" si="8"/>
        <v xml:space="preserve">Moreland </v>
      </c>
      <c r="X23" s="50">
        <f t="shared" si="9"/>
        <v>2459</v>
      </c>
      <c r="Y23" s="50"/>
      <c r="Z23" s="50"/>
      <c r="AA23" s="43" t="s">
        <v>231</v>
      </c>
      <c r="AB23" s="43" t="s">
        <v>20</v>
      </c>
    </row>
    <row r="24" spans="2:28" ht="15" customHeight="1">
      <c r="B24" s="56">
        <v>18</v>
      </c>
      <c r="C24" s="60" t="s">
        <v>19</v>
      </c>
      <c r="D24" s="61">
        <f>VLOOKUP($D$3*21-21+$B24,'June 2017'!$A$5:$K$1726,D$5)</f>
        <v>84</v>
      </c>
      <c r="E24" s="61">
        <f>VLOOKUP($D$3*21-21+$B24,'June 2017'!$A$5:$K$1726,E$5)</f>
        <v>61</v>
      </c>
      <c r="F24" s="61">
        <f>VLOOKUP($D$3*21-21+$B24,'June 2017'!$A$5:$K$1726,F$5)</f>
        <v>4</v>
      </c>
      <c r="G24" s="61">
        <f>VLOOKUP($D$3*21-21+$B24,'June 2017'!$A$5:$K$1726,G$5)</f>
        <v>0</v>
      </c>
      <c r="H24" s="62">
        <f>VLOOKUP($D$3*21-21+$B24,'June 2017'!$A$5:$K$1726,H$5)</f>
        <v>149</v>
      </c>
      <c r="I24" s="50">
        <f t="shared" si="4"/>
        <v>149.00018</v>
      </c>
      <c r="J24" s="50">
        <f t="shared" si="5"/>
        <v>15</v>
      </c>
      <c r="K24" s="50" t="str">
        <f t="shared" si="6"/>
        <v>Electricity, Gas, Water &amp; Waste</v>
      </c>
      <c r="L24" s="50">
        <f t="shared" si="7"/>
        <v>113</v>
      </c>
      <c r="M24" s="50"/>
      <c r="N24" s="50"/>
      <c r="O24" s="47"/>
      <c r="P24" s="47"/>
      <c r="Q24" s="47"/>
      <c r="R24" s="53">
        <v>20</v>
      </c>
      <c r="S24" s="42" t="s">
        <v>232</v>
      </c>
      <c r="T24" s="50">
        <f>VLOOKUP($R24*21-21+$S$3,'June 2017'!$A$5:$K$1663,11)</f>
        <v>3051</v>
      </c>
      <c r="U24" s="50">
        <f t="shared" si="0"/>
        <v>3051.0001999999999</v>
      </c>
      <c r="V24" s="50">
        <f t="shared" si="1"/>
        <v>12</v>
      </c>
      <c r="W24" s="50" t="str">
        <f t="shared" si="8"/>
        <v xml:space="preserve">Manningham </v>
      </c>
      <c r="X24" s="50">
        <f t="shared" si="9"/>
        <v>2419</v>
      </c>
      <c r="Y24" s="50"/>
      <c r="Z24" s="50"/>
      <c r="AA24" s="43" t="s">
        <v>232</v>
      </c>
      <c r="AB24" s="43" t="s">
        <v>41</v>
      </c>
    </row>
    <row r="25" spans="2:28" ht="15" customHeight="1">
      <c r="B25" s="56">
        <v>19</v>
      </c>
      <c r="C25" s="60" t="s">
        <v>20</v>
      </c>
      <c r="D25" s="61">
        <f>VLOOKUP($D$3*21-21+$B25,'June 2017'!$A$5:$K$1726,D$5)</f>
        <v>563</v>
      </c>
      <c r="E25" s="61">
        <f>VLOOKUP($D$3*21-21+$B25,'June 2017'!$A$5:$K$1726,E$5)</f>
        <v>600</v>
      </c>
      <c r="F25" s="61">
        <f>VLOOKUP($D$3*21-21+$B25,'June 2017'!$A$5:$K$1726,F$5)</f>
        <v>16</v>
      </c>
      <c r="G25" s="61">
        <f>VLOOKUP($D$3*21-21+$B25,'June 2017'!$A$5:$K$1726,G$5)</f>
        <v>0</v>
      </c>
      <c r="H25" s="62">
        <f>VLOOKUP($D$3*21-21+$B25,'June 2017'!$A$5:$K$1726,H$5)</f>
        <v>1184</v>
      </c>
      <c r="I25" s="50">
        <f t="shared" si="4"/>
        <v>1184.00019</v>
      </c>
      <c r="J25" s="50">
        <f t="shared" si="5"/>
        <v>7</v>
      </c>
      <c r="K25" s="50" t="str">
        <f t="shared" si="6"/>
        <v>Currently Unknown</v>
      </c>
      <c r="L25" s="50">
        <f t="shared" si="7"/>
        <v>30</v>
      </c>
      <c r="M25" s="50"/>
      <c r="N25" s="50"/>
      <c r="O25" s="47"/>
      <c r="P25" s="47"/>
      <c r="Q25" s="47"/>
      <c r="R25" s="53">
        <v>21</v>
      </c>
      <c r="S25" s="42" t="s">
        <v>233</v>
      </c>
      <c r="T25" s="50">
        <f>VLOOKUP($R25*21-21+$S$3,'June 2017'!$A$5:$K$1663,11)</f>
        <v>162</v>
      </c>
      <c r="U25" s="50">
        <f t="shared" si="0"/>
        <v>162.00021000000001</v>
      </c>
      <c r="V25" s="50">
        <f t="shared" si="1"/>
        <v>68</v>
      </c>
      <c r="W25" s="50" t="str">
        <f t="shared" si="8"/>
        <v xml:space="preserve">Maroondah </v>
      </c>
      <c r="X25" s="50">
        <f t="shared" si="9"/>
        <v>2311</v>
      </c>
      <c r="Y25" s="50"/>
      <c r="Z25" s="50"/>
      <c r="AA25" s="43" t="s">
        <v>233</v>
      </c>
      <c r="AB25" s="43" t="s">
        <v>294</v>
      </c>
    </row>
    <row r="26" spans="2:28" ht="15" customHeight="1">
      <c r="B26" s="56">
        <v>20</v>
      </c>
      <c r="C26" s="57" t="s">
        <v>41</v>
      </c>
      <c r="D26" s="58">
        <f>VLOOKUP($D$3*21-21+$B26,'June 2017'!$A$5:$K$1726,D$5)</f>
        <v>29</v>
      </c>
      <c r="E26" s="58">
        <f>VLOOKUP($D$3*21-21+$B26,'June 2017'!$A$5:$K$1726,E$5)</f>
        <v>4</v>
      </c>
      <c r="F26" s="58">
        <f>VLOOKUP($D$3*21-21+$B26,'June 2017'!$A$5:$K$1726,F$5)</f>
        <v>0</v>
      </c>
      <c r="G26" s="58">
        <f>VLOOKUP($D$3*21-21+$B26,'June 2017'!$A$5:$K$1726,G$5)</f>
        <v>0</v>
      </c>
      <c r="H26" s="59">
        <f>VLOOKUP($D$3*21-21+$B26,'June 2017'!$A$5:$K$1726,H$5)</f>
        <v>30</v>
      </c>
      <c r="I26" s="50">
        <f t="shared" si="4"/>
        <v>30.0002</v>
      </c>
      <c r="J26" s="50">
        <f t="shared" si="5"/>
        <v>19</v>
      </c>
      <c r="K26" s="50" t="str">
        <f t="shared" si="6"/>
        <v>Mining</v>
      </c>
      <c r="L26" s="50">
        <f t="shared" si="7"/>
        <v>10</v>
      </c>
      <c r="M26" s="50"/>
      <c r="N26" s="50"/>
      <c r="O26" s="47"/>
      <c r="P26" s="47"/>
      <c r="Q26" s="47"/>
      <c r="R26" s="53">
        <v>22</v>
      </c>
      <c r="S26" s="42" t="s">
        <v>234</v>
      </c>
      <c r="T26" s="50">
        <f>VLOOKUP($R26*21-21+$S$3,'June 2017'!$A$5:$K$1663,11)</f>
        <v>1926</v>
      </c>
      <c r="U26" s="50">
        <f t="shared" si="0"/>
        <v>1926.0002199999999</v>
      </c>
      <c r="V26" s="50">
        <f t="shared" si="1"/>
        <v>26</v>
      </c>
      <c r="W26" s="50" t="str">
        <f t="shared" si="8"/>
        <v xml:space="preserve">Port Phillip </v>
      </c>
      <c r="X26" s="50">
        <f t="shared" si="9"/>
        <v>2294</v>
      </c>
      <c r="Y26" s="50"/>
      <c r="Z26" s="50"/>
      <c r="AA26" s="43" t="s">
        <v>234</v>
      </c>
      <c r="AB26" s="51"/>
    </row>
    <row r="27" spans="2:28" ht="15" customHeight="1">
      <c r="B27" s="56">
        <v>21</v>
      </c>
      <c r="C27" s="63" t="s">
        <v>294</v>
      </c>
      <c r="D27" s="64">
        <f>SUM(D7:D26)</f>
        <v>13502</v>
      </c>
      <c r="E27" s="64">
        <f>SUM(E7:E26)</f>
        <v>7172</v>
      </c>
      <c r="F27" s="64">
        <f>SUM(F7:F26)</f>
        <v>491</v>
      </c>
      <c r="G27" s="64">
        <f>SUM(G7:G26)</f>
        <v>20</v>
      </c>
      <c r="H27" s="64">
        <f>SUM(H7:H26)</f>
        <v>21237</v>
      </c>
      <c r="I27" s="47"/>
      <c r="J27" s="47"/>
      <c r="K27" s="47"/>
      <c r="L27" s="47"/>
      <c r="M27" s="47"/>
      <c r="N27" s="47"/>
      <c r="O27" s="47"/>
      <c r="P27" s="47"/>
      <c r="Q27" s="47"/>
      <c r="R27" s="53">
        <v>23</v>
      </c>
      <c r="S27" s="42" t="s">
        <v>235</v>
      </c>
      <c r="T27" s="50">
        <f>VLOOKUP($R27*21-21+$S$3,'June 2017'!$A$5:$K$1663,11)</f>
        <v>204</v>
      </c>
      <c r="U27" s="50">
        <f t="shared" si="0"/>
        <v>204.00022999999999</v>
      </c>
      <c r="V27" s="50">
        <f t="shared" si="1"/>
        <v>65</v>
      </c>
      <c r="W27" s="50" t="str">
        <f t="shared" si="8"/>
        <v xml:space="preserve">Banyule </v>
      </c>
      <c r="X27" s="50">
        <f t="shared" si="9"/>
        <v>2198</v>
      </c>
      <c r="Y27" s="50"/>
      <c r="Z27" s="50"/>
      <c r="AA27" s="43" t="s">
        <v>235</v>
      </c>
      <c r="AB27" s="51"/>
    </row>
    <row r="28" spans="2:28" ht="12.75" customHeight="1">
      <c r="C28" s="47"/>
      <c r="D28" s="47"/>
      <c r="E28" s="47"/>
      <c r="F28" s="47"/>
      <c r="G28" s="47"/>
      <c r="H28" s="47"/>
      <c r="I28" s="47"/>
      <c r="J28" s="47"/>
      <c r="K28" s="47"/>
      <c r="L28" s="47"/>
      <c r="M28" s="47"/>
      <c r="N28" s="47"/>
      <c r="O28" s="47"/>
      <c r="P28" s="47"/>
      <c r="Q28" s="47"/>
      <c r="R28" s="53">
        <v>24</v>
      </c>
      <c r="S28" s="42" t="s">
        <v>236</v>
      </c>
      <c r="T28" s="50">
        <f>VLOOKUP($R28*21-21+$S$3,'June 2017'!$A$5:$K$1663,11)</f>
        <v>585</v>
      </c>
      <c r="U28" s="50">
        <f t="shared" si="0"/>
        <v>585.00023999999996</v>
      </c>
      <c r="V28" s="50">
        <f t="shared" si="1"/>
        <v>49</v>
      </c>
      <c r="W28" s="50" t="str">
        <f t="shared" si="8"/>
        <v xml:space="preserve">Darebin </v>
      </c>
      <c r="X28" s="50">
        <f t="shared" si="9"/>
        <v>2180</v>
      </c>
      <c r="Y28" s="50"/>
      <c r="Z28" s="50"/>
      <c r="AA28" s="43" t="s">
        <v>236</v>
      </c>
      <c r="AB28" s="51"/>
    </row>
    <row r="29" spans="2:28" ht="16.899999999999999">
      <c r="C29" s="74" t="str">
        <f>CONCATENATE("Change in Business numbers: 2015-2021 - ",INDEX(AA5:AA86,D3))</f>
        <v xml:space="preserve">Change in Business numbers: 2015-2021 - Hume </v>
      </c>
      <c r="D29" s="74"/>
      <c r="E29" s="74"/>
      <c r="F29" s="74"/>
      <c r="G29" s="74"/>
      <c r="H29" s="74"/>
      <c r="I29" s="74"/>
      <c r="J29" s="74"/>
      <c r="K29" s="74"/>
      <c r="L29" s="74"/>
      <c r="M29" s="74"/>
      <c r="N29" s="47"/>
      <c r="O29" s="47"/>
      <c r="P29" s="47"/>
      <c r="Q29" s="47"/>
      <c r="R29" s="53">
        <v>25</v>
      </c>
      <c r="S29" s="42" t="s">
        <v>237</v>
      </c>
      <c r="T29" s="50">
        <f>VLOOKUP($R29*21-21+$S$3,'June 2017'!$A$5:$K$1663,11)</f>
        <v>1854</v>
      </c>
      <c r="U29" s="50">
        <f t="shared" si="0"/>
        <v>1854.0002500000001</v>
      </c>
      <c r="V29" s="50">
        <f t="shared" si="1"/>
        <v>27</v>
      </c>
      <c r="W29" s="50" t="str">
        <f t="shared" si="8"/>
        <v xml:space="preserve">Moonee Valley </v>
      </c>
      <c r="X29" s="50">
        <f t="shared" si="9"/>
        <v>2069</v>
      </c>
      <c r="Y29" s="50"/>
      <c r="Z29" s="50"/>
      <c r="AA29" s="43" t="s">
        <v>237</v>
      </c>
      <c r="AB29" s="51"/>
    </row>
    <row r="30" spans="2:28" ht="15" customHeight="1">
      <c r="B30" s="56">
        <v>1</v>
      </c>
      <c r="C30" s="67" t="s">
        <v>2</v>
      </c>
      <c r="D30" s="50">
        <f>VLOOKUP($D$3*21-21+$B7,'June 2017'!$A$5:$L$1726,12)</f>
        <v>-1</v>
      </c>
      <c r="E30" s="50">
        <f>D30+0.0001*B30</f>
        <v>-0.99990000000000001</v>
      </c>
      <c r="F30" s="50">
        <f>RANK(E30,E$30:E$48)</f>
        <v>18</v>
      </c>
      <c r="G30" s="50" t="str">
        <f>VLOOKUP(MATCH(B30,F$30:F$48,0),$B$30:$D$48,2)</f>
        <v>Transport, Postal Warehousing</v>
      </c>
      <c r="H30" s="50">
        <f>VLOOKUP(MATCH(B30,F$30:F$48,0),$B$30:$D$48,3)</f>
        <v>2596</v>
      </c>
      <c r="I30" s="50"/>
      <c r="J30" s="47"/>
      <c r="K30" s="47"/>
      <c r="L30" s="47"/>
      <c r="M30" s="47"/>
      <c r="N30" s="47"/>
      <c r="O30" s="47"/>
      <c r="P30" s="47"/>
      <c r="Q30" s="47"/>
      <c r="R30" s="53">
        <v>26</v>
      </c>
      <c r="S30" s="42" t="s">
        <v>238</v>
      </c>
      <c r="T30" s="50">
        <f>VLOOKUP($R30*21-21+$S$3,'June 2017'!$A$5:$K$1663,11)</f>
        <v>2846</v>
      </c>
      <c r="U30" s="50">
        <f t="shared" si="0"/>
        <v>2846.0002599999998</v>
      </c>
      <c r="V30" s="50">
        <f t="shared" si="1"/>
        <v>14</v>
      </c>
      <c r="W30" s="50" t="str">
        <f t="shared" si="8"/>
        <v xml:space="preserve">Glen Eira </v>
      </c>
      <c r="X30" s="50">
        <f t="shared" si="9"/>
        <v>1926</v>
      </c>
      <c r="Y30" s="50"/>
      <c r="Z30" s="50"/>
      <c r="AA30" s="43" t="s">
        <v>238</v>
      </c>
      <c r="AB30" s="51"/>
    </row>
    <row r="31" spans="2:28" ht="15" customHeight="1">
      <c r="B31" s="56">
        <v>2</v>
      </c>
      <c r="C31" s="68" t="s">
        <v>3</v>
      </c>
      <c r="D31" s="69">
        <f>VLOOKUP($D$3*21-21+$B8,'June 2017'!$A$5:$L$1726,12)</f>
        <v>5</v>
      </c>
      <c r="E31" s="50">
        <f t="shared" ref="E31:E48" si="10">D31+0.0001*B31</f>
        <v>5.0002000000000004</v>
      </c>
      <c r="F31" s="50">
        <f t="shared" ref="F31:F48" si="11">RANK(E31,E$30:E$48)</f>
        <v>17</v>
      </c>
      <c r="G31" s="50" t="str">
        <f t="shared" ref="G31:G48" si="12">VLOOKUP(MATCH(B31,F$30:F$48,0),$B$30:$D$48,2)</f>
        <v>Construction</v>
      </c>
      <c r="H31" s="50">
        <f t="shared" ref="H31:H48" si="13">VLOOKUP(MATCH(B31,F$30:F$48,0),$B$30:$D$48,3)</f>
        <v>1696</v>
      </c>
      <c r="I31" s="50"/>
      <c r="J31" s="47"/>
      <c r="K31" s="47"/>
      <c r="L31" s="47"/>
      <c r="M31" s="47"/>
      <c r="N31" s="47"/>
      <c r="O31" s="47"/>
      <c r="P31" s="47"/>
      <c r="Q31" s="47"/>
      <c r="R31" s="53">
        <v>27</v>
      </c>
      <c r="S31" s="42" t="s">
        <v>239</v>
      </c>
      <c r="T31" s="50">
        <f>VLOOKUP($R31*21-21+$S$3,'June 2017'!$A$5:$K$1663,11)</f>
        <v>4368</v>
      </c>
      <c r="U31" s="50">
        <f t="shared" si="0"/>
        <v>4368.0002699999995</v>
      </c>
      <c r="V31" s="50">
        <f t="shared" si="1"/>
        <v>3</v>
      </c>
      <c r="W31" s="50" t="str">
        <f t="shared" si="8"/>
        <v xml:space="preserve">Greater Bendigo </v>
      </c>
      <c r="X31" s="50">
        <f t="shared" si="9"/>
        <v>1854</v>
      </c>
      <c r="Y31" s="50"/>
      <c r="Z31" s="50"/>
      <c r="AA31" s="43" t="s">
        <v>239</v>
      </c>
      <c r="AB31" s="51"/>
    </row>
    <row r="32" spans="2:28" ht="15" customHeight="1">
      <c r="B32" s="56">
        <v>3</v>
      </c>
      <c r="C32" s="68" t="s">
        <v>4</v>
      </c>
      <c r="D32" s="69">
        <f>VLOOKUP($D$3*21-21+$B9,'June 2017'!$A$5:$L$1726,12)</f>
        <v>217</v>
      </c>
      <c r="E32" s="50">
        <f t="shared" si="10"/>
        <v>217.00030000000001</v>
      </c>
      <c r="F32" s="50">
        <f t="shared" si="11"/>
        <v>10</v>
      </c>
      <c r="G32" s="50" t="str">
        <f t="shared" si="12"/>
        <v>Administrative &amp; Support</v>
      </c>
      <c r="H32" s="50">
        <f t="shared" si="13"/>
        <v>632</v>
      </c>
      <c r="I32" s="50"/>
      <c r="J32" s="47"/>
      <c r="K32" s="47"/>
      <c r="L32" s="47"/>
      <c r="M32" s="47"/>
      <c r="N32" s="47"/>
      <c r="O32" s="47"/>
      <c r="P32" s="47"/>
      <c r="Q32" s="47"/>
      <c r="R32" s="53">
        <v>28</v>
      </c>
      <c r="S32" s="42" t="s">
        <v>240</v>
      </c>
      <c r="T32" s="50">
        <f>VLOOKUP($R32*21-21+$S$3,'June 2017'!$A$5:$K$1663,11)</f>
        <v>1035</v>
      </c>
      <c r="U32" s="50">
        <f t="shared" si="0"/>
        <v>1035.00028</v>
      </c>
      <c r="V32" s="50">
        <f t="shared" si="1"/>
        <v>36</v>
      </c>
      <c r="W32" s="50" t="str">
        <f t="shared" si="8"/>
        <v xml:space="preserve">Ballarat </v>
      </c>
      <c r="X32" s="50">
        <f t="shared" si="9"/>
        <v>1847</v>
      </c>
      <c r="Y32" s="50"/>
      <c r="Z32" s="50"/>
      <c r="AA32" s="43" t="s">
        <v>240</v>
      </c>
      <c r="AB32" s="51"/>
    </row>
    <row r="33" spans="2:28" ht="15" customHeight="1">
      <c r="B33" s="56">
        <v>4</v>
      </c>
      <c r="C33" s="68" t="s">
        <v>297</v>
      </c>
      <c r="D33" s="69">
        <f>VLOOKUP($D$3*21-21+$B10,'June 2017'!$A$5:$L$1726,12)</f>
        <v>45</v>
      </c>
      <c r="E33" s="50">
        <f t="shared" si="10"/>
        <v>45.000399999999999</v>
      </c>
      <c r="F33" s="50">
        <f t="shared" si="11"/>
        <v>15</v>
      </c>
      <c r="G33" s="50" t="str">
        <f t="shared" si="12"/>
        <v>Professional, Scientific &amp; Tech.</v>
      </c>
      <c r="H33" s="50">
        <f t="shared" si="13"/>
        <v>597</v>
      </c>
      <c r="I33" s="50"/>
      <c r="J33" s="47"/>
      <c r="K33" s="47"/>
      <c r="L33" s="47"/>
      <c r="M33" s="47"/>
      <c r="N33" s="47"/>
      <c r="O33" s="47"/>
      <c r="P33" s="47"/>
      <c r="Q33" s="47"/>
      <c r="R33" s="53">
        <v>29</v>
      </c>
      <c r="S33" s="42" t="s">
        <v>241</v>
      </c>
      <c r="T33" s="50">
        <f>VLOOKUP($R33*21-21+$S$3,'June 2017'!$A$5:$K$1663,11)</f>
        <v>253</v>
      </c>
      <c r="U33" s="50">
        <f t="shared" si="0"/>
        <v>253.00029000000001</v>
      </c>
      <c r="V33" s="50">
        <f t="shared" si="1"/>
        <v>61</v>
      </c>
      <c r="W33" s="50" t="str">
        <f t="shared" si="8"/>
        <v xml:space="preserve">Nillumbik </v>
      </c>
      <c r="X33" s="50">
        <f t="shared" si="9"/>
        <v>1742</v>
      </c>
      <c r="Y33" s="50"/>
      <c r="Z33" s="50"/>
      <c r="AA33" s="43" t="s">
        <v>241</v>
      </c>
      <c r="AB33" s="51"/>
    </row>
    <row r="34" spans="2:28" ht="15" customHeight="1">
      <c r="B34" s="56">
        <v>5</v>
      </c>
      <c r="C34" s="68" t="s">
        <v>6</v>
      </c>
      <c r="D34" s="69">
        <f>VLOOKUP($D$3*21-21+$B11,'June 2017'!$A$5:$L$1726,12)</f>
        <v>1696</v>
      </c>
      <c r="E34" s="50">
        <f t="shared" si="10"/>
        <v>1696.0005000000001</v>
      </c>
      <c r="F34" s="50">
        <f t="shared" si="11"/>
        <v>2</v>
      </c>
      <c r="G34" s="50" t="str">
        <f t="shared" si="12"/>
        <v>Other Services</v>
      </c>
      <c r="H34" s="50">
        <f t="shared" si="13"/>
        <v>490</v>
      </c>
      <c r="I34" s="50"/>
      <c r="J34" s="47"/>
      <c r="K34" s="47"/>
      <c r="L34" s="47"/>
      <c r="M34" s="47"/>
      <c r="N34" s="47"/>
      <c r="O34" s="47"/>
      <c r="P34" s="47"/>
      <c r="Q34" s="47"/>
      <c r="R34" s="53">
        <v>30</v>
      </c>
      <c r="S34" s="42" t="s">
        <v>242</v>
      </c>
      <c r="T34" s="50">
        <f>VLOOKUP($R34*21-21+$S$3,'June 2017'!$A$5:$K$1663,11)</f>
        <v>51</v>
      </c>
      <c r="U34" s="50">
        <f t="shared" si="0"/>
        <v>51.000300000000003</v>
      </c>
      <c r="V34" s="50">
        <f t="shared" si="1"/>
        <v>77</v>
      </c>
      <c r="W34" s="50" t="str">
        <f t="shared" si="8"/>
        <v xml:space="preserve">Bayside </v>
      </c>
      <c r="X34" s="50">
        <f t="shared" si="9"/>
        <v>1610</v>
      </c>
      <c r="Y34" s="50"/>
      <c r="Z34" s="50"/>
      <c r="AA34" s="43" t="s">
        <v>242</v>
      </c>
      <c r="AB34" s="51"/>
    </row>
    <row r="35" spans="2:28" ht="15" customHeight="1">
      <c r="B35" s="56">
        <v>6</v>
      </c>
      <c r="C35" s="68" t="s">
        <v>7</v>
      </c>
      <c r="D35" s="69">
        <f>VLOOKUP($D$3*21-21+$B12,'June 2017'!$A$5:$L$1726,12)</f>
        <v>83</v>
      </c>
      <c r="E35" s="50">
        <f t="shared" si="10"/>
        <v>83.000600000000006</v>
      </c>
      <c r="F35" s="50">
        <f t="shared" si="11"/>
        <v>12</v>
      </c>
      <c r="G35" s="50" t="str">
        <f t="shared" si="12"/>
        <v>Health Care and Social Assistance</v>
      </c>
      <c r="H35" s="50">
        <f t="shared" si="13"/>
        <v>396</v>
      </c>
      <c r="I35" s="50"/>
      <c r="J35" s="47"/>
      <c r="K35" s="47"/>
      <c r="L35" s="47"/>
      <c r="M35" s="47"/>
      <c r="N35" s="47"/>
      <c r="O35" s="47"/>
      <c r="P35" s="47"/>
      <c r="Q35" s="47"/>
      <c r="R35" s="53">
        <v>31</v>
      </c>
      <c r="S35" s="42" t="s">
        <v>243</v>
      </c>
      <c r="T35" s="50">
        <f>VLOOKUP($R35*21-21+$S$3,'June 2017'!$A$5:$K$1663,11)</f>
        <v>1524</v>
      </c>
      <c r="U35" s="50">
        <f t="shared" si="0"/>
        <v>1524.0003099999999</v>
      </c>
      <c r="V35" s="50">
        <f t="shared" si="1"/>
        <v>31</v>
      </c>
      <c r="W35" s="50" t="str">
        <f t="shared" si="8"/>
        <v xml:space="preserve">Hobsons Bay </v>
      </c>
      <c r="X35" s="50">
        <f t="shared" si="9"/>
        <v>1524</v>
      </c>
      <c r="Y35" s="50"/>
      <c r="Z35" s="50"/>
      <c r="AA35" s="43" t="s">
        <v>243</v>
      </c>
      <c r="AB35" s="51"/>
    </row>
    <row r="36" spans="2:28" ht="15" customHeight="1">
      <c r="B36" s="56">
        <v>7</v>
      </c>
      <c r="C36" s="68" t="s">
        <v>8</v>
      </c>
      <c r="D36" s="69">
        <f>VLOOKUP($D$3*21-21+$B13,'June 2017'!$A$5:$L$1726,12)</f>
        <v>378</v>
      </c>
      <c r="E36" s="50">
        <f t="shared" si="10"/>
        <v>378.00069999999999</v>
      </c>
      <c r="F36" s="50">
        <f t="shared" si="11"/>
        <v>8</v>
      </c>
      <c r="G36" s="50" t="str">
        <f t="shared" si="12"/>
        <v>Rental, Hiring and Real Estate</v>
      </c>
      <c r="H36" s="50">
        <f t="shared" si="13"/>
        <v>385</v>
      </c>
      <c r="I36" s="50"/>
      <c r="J36" s="47"/>
      <c r="K36" s="47"/>
      <c r="L36" s="47"/>
      <c r="M36" s="47"/>
      <c r="N36" s="47"/>
      <c r="O36" s="47"/>
      <c r="P36" s="47"/>
      <c r="Q36" s="47"/>
      <c r="R36" s="53">
        <v>32</v>
      </c>
      <c r="S36" s="42" t="s">
        <v>244</v>
      </c>
      <c r="T36" s="50">
        <f>VLOOKUP($R36*21-21+$S$3,'June 2017'!$A$5:$K$1663,11)</f>
        <v>300</v>
      </c>
      <c r="U36" s="50">
        <f t="shared" si="0"/>
        <v>300.00031999999999</v>
      </c>
      <c r="V36" s="50">
        <f t="shared" si="1"/>
        <v>57</v>
      </c>
      <c r="W36" s="50" t="str">
        <f t="shared" si="8"/>
        <v xml:space="preserve">Stonnington </v>
      </c>
      <c r="X36" s="50">
        <f t="shared" si="9"/>
        <v>1462</v>
      </c>
      <c r="Y36" s="50"/>
      <c r="Z36" s="50"/>
      <c r="AA36" s="43" t="s">
        <v>244</v>
      </c>
      <c r="AB36" s="51"/>
    </row>
    <row r="37" spans="2:28" ht="15" customHeight="1">
      <c r="B37" s="56">
        <v>8</v>
      </c>
      <c r="C37" s="68" t="s">
        <v>299</v>
      </c>
      <c r="D37" s="69">
        <f>VLOOKUP($D$3*21-21+$B14,'June 2017'!$A$5:$L$1726,12)</f>
        <v>309</v>
      </c>
      <c r="E37" s="50">
        <f t="shared" si="10"/>
        <v>309.00080000000003</v>
      </c>
      <c r="F37" s="50">
        <f t="shared" si="11"/>
        <v>9</v>
      </c>
      <c r="G37" s="50" t="str">
        <f t="shared" si="12"/>
        <v>Retail Trade</v>
      </c>
      <c r="H37" s="50">
        <f t="shared" si="13"/>
        <v>378</v>
      </c>
      <c r="I37" s="50"/>
      <c r="J37" s="47"/>
      <c r="K37" s="47"/>
      <c r="L37" s="47"/>
      <c r="M37" s="47"/>
      <c r="N37" s="47"/>
      <c r="O37" s="47"/>
      <c r="P37" s="47"/>
      <c r="Q37" s="47"/>
      <c r="R37" s="53">
        <v>33</v>
      </c>
      <c r="S37" s="42" t="s">
        <v>245</v>
      </c>
      <c r="T37" s="50">
        <f>VLOOKUP($R37*21-21+$S$3,'June 2017'!$A$5:$K$1663,11)</f>
        <v>4711</v>
      </c>
      <c r="U37" s="50">
        <f t="shared" ref="U37:U68" si="14">T37+0.00001*R37</f>
        <v>4711.0003299999998</v>
      </c>
      <c r="V37" s="50">
        <f t="shared" si="1"/>
        <v>2</v>
      </c>
      <c r="W37" s="50" t="str">
        <f t="shared" si="8"/>
        <v xml:space="preserve">Yarra </v>
      </c>
      <c r="X37" s="50">
        <f t="shared" si="9"/>
        <v>1259</v>
      </c>
      <c r="Y37" s="50"/>
      <c r="Z37" s="50"/>
      <c r="AA37" s="43" t="s">
        <v>245</v>
      </c>
      <c r="AB37" s="51"/>
    </row>
    <row r="38" spans="2:28" ht="15" customHeight="1">
      <c r="B38" s="56">
        <v>9</v>
      </c>
      <c r="C38" s="68" t="s">
        <v>300</v>
      </c>
      <c r="D38" s="69">
        <f>VLOOKUP($D$3*21-21+$B15,'June 2017'!$A$5:$L$1726,12)</f>
        <v>2596</v>
      </c>
      <c r="E38" s="50">
        <f t="shared" si="10"/>
        <v>2596.0009</v>
      </c>
      <c r="F38" s="50">
        <f t="shared" si="11"/>
        <v>1</v>
      </c>
      <c r="G38" s="50" t="str">
        <f t="shared" si="12"/>
        <v>Accommodation &amp; Food</v>
      </c>
      <c r="H38" s="50">
        <f t="shared" si="13"/>
        <v>309</v>
      </c>
      <c r="I38" s="50"/>
      <c r="J38" s="47"/>
      <c r="K38" s="47"/>
      <c r="L38" s="47"/>
      <c r="M38" s="47"/>
      <c r="N38" s="47"/>
      <c r="O38" s="47"/>
      <c r="P38" s="47"/>
      <c r="Q38" s="47"/>
      <c r="R38" s="53">
        <v>34</v>
      </c>
      <c r="S38" s="42" t="s">
        <v>246</v>
      </c>
      <c r="T38" s="50">
        <f>VLOOKUP($R38*21-21+$S$3,'June 2017'!$A$5:$K$1663,11)</f>
        <v>317</v>
      </c>
      <c r="U38" s="50">
        <f t="shared" si="14"/>
        <v>317.00033999999999</v>
      </c>
      <c r="V38" s="50">
        <f t="shared" si="1"/>
        <v>55</v>
      </c>
      <c r="W38" s="50" t="str">
        <f t="shared" si="8"/>
        <v xml:space="preserve">Baw Baw </v>
      </c>
      <c r="X38" s="50">
        <f t="shared" si="9"/>
        <v>1123</v>
      </c>
      <c r="Y38" s="50"/>
      <c r="Z38" s="50"/>
      <c r="AA38" s="43" t="s">
        <v>246</v>
      </c>
      <c r="AB38" s="51"/>
    </row>
    <row r="39" spans="2:28" ht="15" customHeight="1">
      <c r="B39" s="56">
        <v>10</v>
      </c>
      <c r="C39" s="68" t="s">
        <v>298</v>
      </c>
      <c r="D39" s="69">
        <f>VLOOKUP($D$3*21-21+$B16,'June 2017'!$A$5:$L$1726,12)</f>
        <v>73</v>
      </c>
      <c r="E39" s="50">
        <f t="shared" si="10"/>
        <v>73.001000000000005</v>
      </c>
      <c r="F39" s="50">
        <f t="shared" si="11"/>
        <v>14</v>
      </c>
      <c r="G39" s="50" t="str">
        <f t="shared" si="12"/>
        <v>Manufacturing</v>
      </c>
      <c r="H39" s="50">
        <f t="shared" si="13"/>
        <v>217</v>
      </c>
      <c r="I39" s="50"/>
      <c r="J39" s="47"/>
      <c r="K39" s="47"/>
      <c r="L39" s="47"/>
      <c r="M39" s="47"/>
      <c r="N39" s="47"/>
      <c r="O39" s="47"/>
      <c r="P39" s="47"/>
      <c r="Q39" s="47"/>
      <c r="R39" s="53">
        <v>35</v>
      </c>
      <c r="S39" s="42" t="s">
        <v>247</v>
      </c>
      <c r="T39" s="50">
        <f>VLOOKUP($R39*21-21+$S$3,'June 2017'!$A$5:$K$1663,11)</f>
        <v>3122</v>
      </c>
      <c r="U39" s="50">
        <f t="shared" si="14"/>
        <v>3122.0003499999998</v>
      </c>
      <c r="V39" s="50">
        <f t="shared" si="1"/>
        <v>10</v>
      </c>
      <c r="W39" s="50" t="str">
        <f t="shared" si="8"/>
        <v xml:space="preserve">Macedon Ranges </v>
      </c>
      <c r="X39" s="50">
        <f t="shared" si="9"/>
        <v>1098</v>
      </c>
      <c r="Y39" s="50"/>
      <c r="Z39" s="50"/>
      <c r="AA39" s="43" t="s">
        <v>247</v>
      </c>
      <c r="AB39" s="51"/>
    </row>
    <row r="40" spans="2:28" ht="15" customHeight="1">
      <c r="B40" s="56">
        <v>11</v>
      </c>
      <c r="C40" s="68" t="s">
        <v>12</v>
      </c>
      <c r="D40" s="69">
        <f>VLOOKUP($D$3*21-21+$B17,'June 2017'!$A$5:$L$1726,12)</f>
        <v>-249</v>
      </c>
      <c r="E40" s="50">
        <f t="shared" si="10"/>
        <v>-248.99889999999999</v>
      </c>
      <c r="F40" s="50">
        <f t="shared" si="11"/>
        <v>19</v>
      </c>
      <c r="G40" s="50" t="str">
        <f t="shared" si="12"/>
        <v>Education and Training</v>
      </c>
      <c r="H40" s="50">
        <f t="shared" si="13"/>
        <v>94</v>
      </c>
      <c r="I40" s="50"/>
      <c r="J40" s="47"/>
      <c r="K40" s="47"/>
      <c r="L40" s="47"/>
      <c r="M40" s="47"/>
      <c r="N40" s="47"/>
      <c r="O40" s="47"/>
      <c r="P40" s="47"/>
      <c r="Q40" s="47"/>
      <c r="R40" s="53">
        <v>36</v>
      </c>
      <c r="S40" s="42" t="s">
        <v>248</v>
      </c>
      <c r="T40" s="50">
        <f>VLOOKUP($R40*21-21+$S$3,'June 2017'!$A$5:$K$1663,11)</f>
        <v>3014</v>
      </c>
      <c r="U40" s="50">
        <f t="shared" si="14"/>
        <v>3014.00036</v>
      </c>
      <c r="V40" s="50">
        <f t="shared" si="1"/>
        <v>13</v>
      </c>
      <c r="W40" s="50" t="str">
        <f t="shared" si="8"/>
        <v xml:space="preserve">Greater Shepparton </v>
      </c>
      <c r="X40" s="50">
        <f t="shared" si="9"/>
        <v>1035</v>
      </c>
      <c r="Y40" s="50"/>
      <c r="Z40" s="50"/>
      <c r="AA40" s="43" t="s">
        <v>248</v>
      </c>
      <c r="AB40" s="51"/>
    </row>
    <row r="41" spans="2:28" ht="15" customHeight="1">
      <c r="B41" s="56">
        <v>12</v>
      </c>
      <c r="C41" s="68" t="s">
        <v>295</v>
      </c>
      <c r="D41" s="69">
        <f>VLOOKUP($D$3*21-21+$B18,'June 2017'!$A$5:$L$1726,12)</f>
        <v>385</v>
      </c>
      <c r="E41" s="50">
        <f t="shared" si="10"/>
        <v>385.00119999999998</v>
      </c>
      <c r="F41" s="50">
        <f t="shared" si="11"/>
        <v>7</v>
      </c>
      <c r="G41" s="50" t="str">
        <f t="shared" si="12"/>
        <v>Wholesale Trade</v>
      </c>
      <c r="H41" s="50">
        <f t="shared" si="13"/>
        <v>83</v>
      </c>
      <c r="I41" s="50"/>
      <c r="J41" s="47"/>
      <c r="K41" s="47"/>
      <c r="L41" s="47"/>
      <c r="M41" s="47"/>
      <c r="N41" s="47"/>
      <c r="O41" s="47"/>
      <c r="P41" s="47"/>
      <c r="Q41" s="47"/>
      <c r="R41" s="53">
        <v>37</v>
      </c>
      <c r="S41" s="42" t="s">
        <v>249</v>
      </c>
      <c r="T41" s="50">
        <f>VLOOKUP($R41*21-21+$S$3,'June 2017'!$A$5:$K$1663,11)</f>
        <v>854</v>
      </c>
      <c r="U41" s="50">
        <f t="shared" si="14"/>
        <v>854.00036999999998</v>
      </c>
      <c r="V41" s="50">
        <f t="shared" si="1"/>
        <v>40</v>
      </c>
      <c r="W41" s="50" t="str">
        <f t="shared" si="8"/>
        <v xml:space="preserve">Mitchell </v>
      </c>
      <c r="X41" s="50">
        <f t="shared" si="9"/>
        <v>999</v>
      </c>
      <c r="Y41" s="50"/>
      <c r="Z41" s="50"/>
      <c r="AA41" s="43" t="s">
        <v>249</v>
      </c>
      <c r="AB41" s="51"/>
    </row>
    <row r="42" spans="2:28" ht="15" customHeight="1">
      <c r="B42" s="56">
        <v>13</v>
      </c>
      <c r="C42" s="68" t="s">
        <v>296</v>
      </c>
      <c r="D42" s="69">
        <f>VLOOKUP($D$3*21-21+$B19,'June 2017'!$A$5:$L$1726,12)</f>
        <v>597</v>
      </c>
      <c r="E42" s="50">
        <f t="shared" si="10"/>
        <v>597.00130000000001</v>
      </c>
      <c r="F42" s="50">
        <f t="shared" si="11"/>
        <v>4</v>
      </c>
      <c r="G42" s="50" t="str">
        <f t="shared" si="12"/>
        <v>Public Administration and Safety</v>
      </c>
      <c r="H42" s="50">
        <f t="shared" si="13"/>
        <v>75</v>
      </c>
      <c r="I42" s="50"/>
      <c r="J42" s="47"/>
      <c r="K42" s="47"/>
      <c r="L42" s="47"/>
      <c r="M42" s="47"/>
      <c r="N42" s="47"/>
      <c r="O42" s="47"/>
      <c r="P42" s="47"/>
      <c r="Q42" s="47"/>
      <c r="R42" s="53">
        <v>38</v>
      </c>
      <c r="S42" s="42" t="s">
        <v>250</v>
      </c>
      <c r="T42" s="50">
        <f>VLOOKUP($R42*21-21+$S$3,'June 2017'!$A$5:$K$1663,11)</f>
        <v>57</v>
      </c>
      <c r="U42" s="50">
        <f t="shared" si="14"/>
        <v>57.00038</v>
      </c>
      <c r="V42" s="50">
        <f t="shared" si="1"/>
        <v>76</v>
      </c>
      <c r="W42" s="50" t="str">
        <f t="shared" si="8"/>
        <v xml:space="preserve">Maribyrnong </v>
      </c>
      <c r="X42" s="50">
        <f t="shared" si="9"/>
        <v>976</v>
      </c>
      <c r="Y42" s="50"/>
      <c r="Z42" s="50"/>
      <c r="AA42" s="43" t="s">
        <v>250</v>
      </c>
      <c r="AB42" s="51"/>
    </row>
    <row r="43" spans="2:28" ht="15" customHeight="1">
      <c r="B43" s="56">
        <v>14</v>
      </c>
      <c r="C43" s="68" t="s">
        <v>301</v>
      </c>
      <c r="D43" s="69">
        <f>VLOOKUP($D$3*21-21+$B20,'June 2017'!$A$5:$L$1726,12)</f>
        <v>632</v>
      </c>
      <c r="E43" s="50">
        <f t="shared" si="10"/>
        <v>632.00139999999999</v>
      </c>
      <c r="F43" s="50">
        <f t="shared" si="11"/>
        <v>3</v>
      </c>
      <c r="G43" s="50" t="str">
        <f t="shared" si="12"/>
        <v>Info. Media &amp; Telecommunications</v>
      </c>
      <c r="H43" s="50">
        <f t="shared" si="13"/>
        <v>73</v>
      </c>
      <c r="I43" s="50"/>
      <c r="J43" s="47"/>
      <c r="K43" s="47"/>
      <c r="L43" s="47"/>
      <c r="M43" s="47"/>
      <c r="N43" s="47"/>
      <c r="O43" s="47"/>
      <c r="P43" s="47"/>
      <c r="Q43" s="47"/>
      <c r="R43" s="53">
        <v>39</v>
      </c>
      <c r="S43" s="42" t="s">
        <v>251</v>
      </c>
      <c r="T43" s="50">
        <f>VLOOKUP($R43*21-21+$S$3,'June 2017'!$A$5:$K$1663,11)</f>
        <v>1098</v>
      </c>
      <c r="U43" s="50">
        <f t="shared" si="14"/>
        <v>1098.0003899999999</v>
      </c>
      <c r="V43" s="50">
        <f t="shared" si="1"/>
        <v>35</v>
      </c>
      <c r="W43" s="50" t="str">
        <f t="shared" si="8"/>
        <v xml:space="preserve">Surf Coast </v>
      </c>
      <c r="X43" s="50">
        <f t="shared" si="9"/>
        <v>950</v>
      </c>
      <c r="Y43" s="50"/>
      <c r="Z43" s="50"/>
      <c r="AA43" s="43" t="s">
        <v>251</v>
      </c>
      <c r="AB43" s="51"/>
    </row>
    <row r="44" spans="2:28" ht="15" customHeight="1">
      <c r="B44" s="56">
        <v>15</v>
      </c>
      <c r="C44" s="68" t="s">
        <v>16</v>
      </c>
      <c r="D44" s="69">
        <f>VLOOKUP($D$3*21-21+$B21,'June 2017'!$A$5:$L$1726,12)</f>
        <v>75</v>
      </c>
      <c r="E44" s="50">
        <f t="shared" si="10"/>
        <v>75.001499999999993</v>
      </c>
      <c r="F44" s="50">
        <f t="shared" si="11"/>
        <v>13</v>
      </c>
      <c r="G44" s="50" t="str">
        <f t="shared" si="12"/>
        <v>Electricity, Gas, Water &amp; Waste</v>
      </c>
      <c r="H44" s="50">
        <f t="shared" si="13"/>
        <v>45</v>
      </c>
      <c r="I44" s="50"/>
      <c r="J44" s="47"/>
      <c r="K44" s="47"/>
      <c r="L44" s="47"/>
      <c r="M44" s="47"/>
      <c r="N44" s="47"/>
      <c r="O44" s="47"/>
      <c r="P44" s="47"/>
      <c r="Q44" s="47"/>
      <c r="R44" s="53">
        <v>40</v>
      </c>
      <c r="S44" s="42" t="s">
        <v>252</v>
      </c>
      <c r="T44" s="50">
        <f>VLOOKUP($R44*21-21+$S$3,'June 2017'!$A$5:$K$1663,11)</f>
        <v>2419</v>
      </c>
      <c r="U44" s="50">
        <f t="shared" si="14"/>
        <v>2419.0003999999999</v>
      </c>
      <c r="V44" s="50">
        <f t="shared" si="1"/>
        <v>20</v>
      </c>
      <c r="W44" s="50" t="str">
        <f t="shared" si="8"/>
        <v xml:space="preserve">Latrobe </v>
      </c>
      <c r="X44" s="50">
        <f t="shared" si="9"/>
        <v>854</v>
      </c>
      <c r="Y44" s="50"/>
      <c r="Z44" s="50"/>
      <c r="AA44" s="43" t="s">
        <v>252</v>
      </c>
      <c r="AB44" s="51"/>
    </row>
    <row r="45" spans="2:28" ht="15" customHeight="1">
      <c r="B45" s="56">
        <v>16</v>
      </c>
      <c r="C45" s="68" t="s">
        <v>17</v>
      </c>
      <c r="D45" s="69">
        <f>VLOOKUP($D$3*21-21+$B22,'June 2017'!$A$5:$L$1726,12)</f>
        <v>94</v>
      </c>
      <c r="E45" s="50">
        <f t="shared" si="10"/>
        <v>94.001599999999996</v>
      </c>
      <c r="F45" s="50">
        <f t="shared" si="11"/>
        <v>11</v>
      </c>
      <c r="G45" s="50" t="str">
        <f t="shared" si="12"/>
        <v>Arts and Recreation Services</v>
      </c>
      <c r="H45" s="50">
        <f t="shared" si="13"/>
        <v>39</v>
      </c>
      <c r="I45" s="50"/>
      <c r="J45" s="47"/>
      <c r="K45" s="47"/>
      <c r="L45" s="47"/>
      <c r="M45" s="47"/>
      <c r="N45" s="47"/>
      <c r="O45" s="47"/>
      <c r="P45" s="47"/>
      <c r="Q45" s="47"/>
      <c r="R45" s="53">
        <v>41</v>
      </c>
      <c r="S45" s="42" t="s">
        <v>253</v>
      </c>
      <c r="T45" s="50">
        <f>VLOOKUP($R45*21-21+$S$3,'June 2017'!$A$5:$K$1663,11)</f>
        <v>262</v>
      </c>
      <c r="U45" s="50">
        <f t="shared" si="14"/>
        <v>262.00040999999999</v>
      </c>
      <c r="V45" s="50">
        <f t="shared" si="1"/>
        <v>60</v>
      </c>
      <c r="W45" s="50" t="str">
        <f t="shared" si="8"/>
        <v xml:space="preserve">East Gippsland </v>
      </c>
      <c r="X45" s="50">
        <f t="shared" si="9"/>
        <v>824</v>
      </c>
      <c r="Y45" s="50"/>
      <c r="Z45" s="50"/>
      <c r="AA45" s="43" t="s">
        <v>253</v>
      </c>
      <c r="AB45" s="51"/>
    </row>
    <row r="46" spans="2:28" ht="15" customHeight="1">
      <c r="B46" s="56">
        <v>17</v>
      </c>
      <c r="C46" s="68" t="s">
        <v>18</v>
      </c>
      <c r="D46" s="69">
        <f>VLOOKUP($D$3*21-21+$B23,'June 2017'!$A$5:$L$1726,12)</f>
        <v>396</v>
      </c>
      <c r="E46" s="50">
        <f t="shared" si="10"/>
        <v>396.00170000000003</v>
      </c>
      <c r="F46" s="50">
        <f t="shared" si="11"/>
        <v>6</v>
      </c>
      <c r="G46" s="50" t="str">
        <f t="shared" si="12"/>
        <v>Mining</v>
      </c>
      <c r="H46" s="50">
        <f t="shared" si="13"/>
        <v>5</v>
      </c>
      <c r="I46" s="50"/>
      <c r="J46" s="47"/>
      <c r="K46" s="47"/>
      <c r="L46" s="47"/>
      <c r="M46" s="47"/>
      <c r="N46" s="47"/>
      <c r="O46" s="47"/>
      <c r="P46" s="47"/>
      <c r="Q46" s="47"/>
      <c r="R46" s="53">
        <v>42</v>
      </c>
      <c r="S46" s="42" t="s">
        <v>254</v>
      </c>
      <c r="T46" s="50">
        <f>VLOOKUP($R46*21-21+$S$3,'June 2017'!$A$5:$K$1663,11)</f>
        <v>976</v>
      </c>
      <c r="U46" s="50">
        <f t="shared" si="14"/>
        <v>976.00041999999996</v>
      </c>
      <c r="V46" s="50">
        <f t="shared" si="1"/>
        <v>38</v>
      </c>
      <c r="W46" s="50" t="str">
        <f t="shared" si="8"/>
        <v xml:space="preserve">Bass Coast </v>
      </c>
      <c r="X46" s="50">
        <f t="shared" si="9"/>
        <v>822</v>
      </c>
      <c r="Y46" s="50"/>
      <c r="Z46" s="50"/>
      <c r="AA46" s="43" t="s">
        <v>254</v>
      </c>
      <c r="AB46" s="51"/>
    </row>
    <row r="47" spans="2:28" ht="15" customHeight="1">
      <c r="B47" s="56">
        <v>18</v>
      </c>
      <c r="C47" s="68" t="s">
        <v>19</v>
      </c>
      <c r="D47" s="69">
        <f>VLOOKUP($D$3*21-21+$B24,'June 2017'!$A$5:$L$1726,12)</f>
        <v>39</v>
      </c>
      <c r="E47" s="50">
        <f t="shared" si="10"/>
        <v>39.001800000000003</v>
      </c>
      <c r="F47" s="50">
        <f t="shared" si="11"/>
        <v>16</v>
      </c>
      <c r="G47" s="50" t="str">
        <f t="shared" si="12"/>
        <v>Agriculture, Forestry and Fishing</v>
      </c>
      <c r="H47" s="50">
        <f t="shared" si="13"/>
        <v>-1</v>
      </c>
      <c r="I47" s="50"/>
      <c r="J47" s="47"/>
      <c r="K47" s="47"/>
      <c r="L47" s="47"/>
      <c r="M47" s="47"/>
      <c r="N47" s="47"/>
      <c r="O47" s="47"/>
      <c r="P47" s="47"/>
      <c r="Q47" s="47"/>
      <c r="R47" s="53">
        <v>43</v>
      </c>
      <c r="S47" s="42" t="s">
        <v>255</v>
      </c>
      <c r="T47" s="50">
        <f>VLOOKUP($R47*21-21+$S$3,'June 2017'!$A$5:$K$1663,11)</f>
        <v>2311</v>
      </c>
      <c r="U47" s="50">
        <f t="shared" si="14"/>
        <v>2311.0004300000001</v>
      </c>
      <c r="V47" s="50">
        <f t="shared" si="1"/>
        <v>21</v>
      </c>
      <c r="W47" s="50" t="str">
        <f t="shared" si="8"/>
        <v xml:space="preserve">Mildura </v>
      </c>
      <c r="X47" s="50">
        <f t="shared" si="9"/>
        <v>811</v>
      </c>
      <c r="Y47" s="50"/>
      <c r="Z47" s="50"/>
      <c r="AA47" s="43" t="s">
        <v>255</v>
      </c>
      <c r="AB47" s="51"/>
    </row>
    <row r="48" spans="2:28" ht="15" customHeight="1">
      <c r="B48" s="56">
        <v>19</v>
      </c>
      <c r="C48" s="68" t="s">
        <v>20</v>
      </c>
      <c r="D48" s="69">
        <f>VLOOKUP($D$3*21-21+$B25,'June 2017'!$A$5:$L$1726,12)</f>
        <v>490</v>
      </c>
      <c r="E48" s="50">
        <f t="shared" si="10"/>
        <v>490.00189999999998</v>
      </c>
      <c r="F48" s="50">
        <f t="shared" si="11"/>
        <v>5</v>
      </c>
      <c r="G48" s="50" t="str">
        <f t="shared" si="12"/>
        <v>Financial and Insurance Services</v>
      </c>
      <c r="H48" s="50">
        <f t="shared" si="13"/>
        <v>-249</v>
      </c>
      <c r="I48" s="50"/>
      <c r="J48" s="47"/>
      <c r="K48" s="47"/>
      <c r="L48" s="47"/>
      <c r="M48" s="47"/>
      <c r="N48" s="47"/>
      <c r="O48" s="47"/>
      <c r="P48" s="47"/>
      <c r="Q48" s="47"/>
      <c r="R48" s="53">
        <v>44</v>
      </c>
      <c r="S48" s="42" t="s">
        <v>256</v>
      </c>
      <c r="T48" s="50">
        <f>VLOOKUP($R48*21-21+$S$3,'June 2017'!$A$5:$K$1663,11)</f>
        <v>3319</v>
      </c>
      <c r="U48" s="50">
        <f t="shared" si="14"/>
        <v>3319.0004399999998</v>
      </c>
      <c r="V48" s="50">
        <f t="shared" si="1"/>
        <v>8</v>
      </c>
      <c r="W48" s="50" t="str">
        <f t="shared" si="8"/>
        <v xml:space="preserve">Moorabool </v>
      </c>
      <c r="X48" s="50">
        <f t="shared" si="9"/>
        <v>787</v>
      </c>
      <c r="Y48" s="50"/>
      <c r="Z48" s="50"/>
      <c r="AA48" s="43" t="s">
        <v>256</v>
      </c>
      <c r="AB48" s="51"/>
    </row>
    <row r="49" spans="2:28" ht="15" customHeight="1">
      <c r="B49" s="56">
        <v>20</v>
      </c>
      <c r="C49" s="67" t="s">
        <v>41</v>
      </c>
      <c r="D49" s="50">
        <f>VLOOKUP($D$3*21-21+$B26,'June 2017'!$A$5:$L$1726,12)</f>
        <v>-157</v>
      </c>
      <c r="E49" s="50"/>
      <c r="F49" s="50"/>
      <c r="G49" s="50"/>
      <c r="H49" s="50"/>
      <c r="I49" s="50"/>
      <c r="J49" s="47"/>
      <c r="K49" s="47"/>
      <c r="L49" s="47"/>
      <c r="M49" s="47"/>
      <c r="N49" s="47"/>
      <c r="O49" s="47"/>
      <c r="P49" s="47"/>
      <c r="Q49" s="47"/>
      <c r="R49" s="53">
        <v>45</v>
      </c>
      <c r="S49" s="42" t="s">
        <v>257</v>
      </c>
      <c r="T49" s="50">
        <f>VLOOKUP($R49*21-21+$S$3,'June 2017'!$A$5:$K$1663,11)</f>
        <v>2831</v>
      </c>
      <c r="U49" s="50">
        <f t="shared" si="14"/>
        <v>2831.00045</v>
      </c>
      <c r="V49" s="50">
        <f t="shared" si="1"/>
        <v>15</v>
      </c>
      <c r="W49" s="50" t="str">
        <f t="shared" si="8"/>
        <v xml:space="preserve">Wodonga </v>
      </c>
      <c r="X49" s="50">
        <f t="shared" si="9"/>
        <v>737</v>
      </c>
      <c r="Y49" s="65"/>
      <c r="Z49" s="50"/>
      <c r="AA49" s="43" t="s">
        <v>257</v>
      </c>
      <c r="AB49" s="51"/>
    </row>
    <row r="50" spans="2:28" ht="15" customHeight="1">
      <c r="B50" s="56">
        <v>21</v>
      </c>
      <c r="C50" s="70" t="s">
        <v>294</v>
      </c>
      <c r="D50" s="71">
        <f>VLOOKUP($D$3*21-21+$B27,'June 2017'!$A$5:$L$1726,12)</f>
        <v>7684</v>
      </c>
      <c r="E50" s="50"/>
      <c r="F50" s="50"/>
      <c r="G50" s="50"/>
      <c r="H50" s="50"/>
      <c r="I50" s="50"/>
      <c r="J50" s="47"/>
      <c r="K50" s="47"/>
      <c r="L50" s="47"/>
      <c r="M50" s="47"/>
      <c r="N50" s="47"/>
      <c r="O50" s="47"/>
      <c r="P50" s="47"/>
      <c r="Q50" s="47"/>
      <c r="R50" s="53">
        <v>46</v>
      </c>
      <c r="S50" s="42" t="s">
        <v>258</v>
      </c>
      <c r="T50" s="50">
        <f>VLOOKUP($R50*21-21+$S$3,'June 2017'!$A$5:$K$1663,11)</f>
        <v>811</v>
      </c>
      <c r="U50" s="50">
        <f t="shared" si="14"/>
        <v>811.00045999999998</v>
      </c>
      <c r="V50" s="50">
        <f t="shared" si="1"/>
        <v>43</v>
      </c>
      <c r="W50" s="50" t="str">
        <f t="shared" si="8"/>
        <v xml:space="preserve">Campaspe </v>
      </c>
      <c r="X50" s="50">
        <f t="shared" si="9"/>
        <v>662</v>
      </c>
      <c r="Y50" s="65"/>
      <c r="Z50" s="50"/>
      <c r="AA50" s="43" t="s">
        <v>258</v>
      </c>
      <c r="AB50" s="51"/>
    </row>
    <row r="51" spans="2:28" ht="12.75" customHeight="1">
      <c r="C51" s="47"/>
      <c r="D51" s="47"/>
      <c r="E51" s="47"/>
      <c r="F51" s="47"/>
      <c r="G51" s="47"/>
      <c r="H51" s="47"/>
      <c r="I51" s="47"/>
      <c r="J51" s="47"/>
      <c r="K51" s="47"/>
      <c r="L51" s="47"/>
      <c r="M51" s="47"/>
      <c r="N51" s="47"/>
      <c r="O51" s="47"/>
      <c r="P51" s="47"/>
      <c r="Q51" s="47"/>
      <c r="R51" s="53">
        <v>47</v>
      </c>
      <c r="S51" s="42" t="s">
        <v>259</v>
      </c>
      <c r="T51" s="50">
        <f>VLOOKUP($R51*21-21+$S$3,'June 2017'!$A$5:$K$1663,11)</f>
        <v>999</v>
      </c>
      <c r="U51" s="50">
        <f t="shared" si="14"/>
        <v>999.00046999999995</v>
      </c>
      <c r="V51" s="50">
        <f t="shared" si="1"/>
        <v>37</v>
      </c>
      <c r="W51" s="50" t="str">
        <f t="shared" si="8"/>
        <v xml:space="preserve">Wellington </v>
      </c>
      <c r="X51" s="50">
        <f t="shared" si="9"/>
        <v>636</v>
      </c>
      <c r="Y51" s="65"/>
      <c r="Z51" s="50"/>
      <c r="AA51" s="43" t="s">
        <v>259</v>
      </c>
      <c r="AB51" s="51"/>
    </row>
    <row r="52" spans="2:28" ht="12.75" customHeight="1">
      <c r="C52" s="47"/>
      <c r="D52" s="47"/>
      <c r="E52" s="47"/>
      <c r="F52" s="47"/>
      <c r="G52" s="47"/>
      <c r="H52" s="47"/>
      <c r="I52" s="47"/>
      <c r="J52" s="47"/>
      <c r="K52" s="47"/>
      <c r="L52" s="47"/>
      <c r="M52" s="47"/>
      <c r="N52" s="47"/>
      <c r="O52" s="47"/>
      <c r="P52" s="47"/>
      <c r="Q52" s="47"/>
      <c r="R52" s="53">
        <v>48</v>
      </c>
      <c r="S52" s="42" t="s">
        <v>260</v>
      </c>
      <c r="T52" s="50">
        <f>VLOOKUP($R52*21-21+$S$3,'June 2017'!$A$5:$K$1663,11)</f>
        <v>423</v>
      </c>
      <c r="U52" s="50">
        <f t="shared" si="14"/>
        <v>423.00047999999998</v>
      </c>
      <c r="V52" s="50">
        <f t="shared" si="1"/>
        <v>52</v>
      </c>
      <c r="W52" s="50" t="str">
        <f t="shared" si="8"/>
        <v xml:space="preserve">South Gippsland </v>
      </c>
      <c r="X52" s="50">
        <f t="shared" si="9"/>
        <v>600</v>
      </c>
      <c r="Y52" s="65"/>
      <c r="Z52" s="50"/>
      <c r="AA52" s="43" t="s">
        <v>260</v>
      </c>
      <c r="AB52" s="51"/>
    </row>
    <row r="53" spans="2:28" ht="12.75" customHeight="1">
      <c r="C53" s="47"/>
      <c r="D53" s="47"/>
      <c r="E53" s="47"/>
      <c r="F53" s="47"/>
      <c r="G53" s="47"/>
      <c r="H53" s="47"/>
      <c r="I53" s="47"/>
      <c r="J53" s="47"/>
      <c r="K53" s="47"/>
      <c r="L53" s="47"/>
      <c r="M53" s="47"/>
      <c r="N53" s="47"/>
      <c r="O53" s="47"/>
      <c r="P53" s="47"/>
      <c r="Q53" s="47"/>
      <c r="R53" s="53">
        <v>49</v>
      </c>
      <c r="S53" s="42" t="s">
        <v>261</v>
      </c>
      <c r="T53" s="50">
        <f>VLOOKUP($R53*21-21+$S$3,'June 2017'!$A$5:$K$1663,11)</f>
        <v>3101</v>
      </c>
      <c r="U53" s="50">
        <f t="shared" si="14"/>
        <v>3101.0004899999999</v>
      </c>
      <c r="V53" s="50">
        <f t="shared" si="1"/>
        <v>11</v>
      </c>
      <c r="W53" s="50" t="str">
        <f t="shared" si="8"/>
        <v xml:space="preserve">Golden Plains </v>
      </c>
      <c r="X53" s="50">
        <f t="shared" si="9"/>
        <v>585</v>
      </c>
      <c r="Y53" s="65"/>
      <c r="Z53" s="50"/>
      <c r="AA53" s="43" t="s">
        <v>261</v>
      </c>
      <c r="AB53" s="51"/>
    </row>
    <row r="54" spans="2:28" ht="12.75" customHeight="1">
      <c r="C54" s="47"/>
      <c r="D54" s="47"/>
      <c r="E54" s="47"/>
      <c r="F54" s="47"/>
      <c r="G54" s="47"/>
      <c r="H54" s="47"/>
      <c r="I54" s="47"/>
      <c r="J54" s="47"/>
      <c r="K54" s="47"/>
      <c r="L54" s="47"/>
      <c r="M54" s="47"/>
      <c r="N54" s="47"/>
      <c r="O54" s="47"/>
      <c r="P54" s="47"/>
      <c r="Q54" s="47"/>
      <c r="R54" s="53">
        <v>50</v>
      </c>
      <c r="S54" s="42" t="s">
        <v>262</v>
      </c>
      <c r="T54" s="50">
        <f>VLOOKUP($R54*21-21+$S$3,'June 2017'!$A$5:$K$1663,11)</f>
        <v>2069</v>
      </c>
      <c r="U54" s="50">
        <f t="shared" si="14"/>
        <v>2069.0005000000001</v>
      </c>
      <c r="V54" s="50">
        <f t="shared" si="1"/>
        <v>25</v>
      </c>
      <c r="W54" s="50" t="str">
        <f t="shared" si="8"/>
        <v xml:space="preserve">Warrnambool </v>
      </c>
      <c r="X54" s="50">
        <f t="shared" si="9"/>
        <v>537</v>
      </c>
      <c r="Y54" s="65"/>
      <c r="Z54" s="50"/>
      <c r="AA54" s="43" t="s">
        <v>262</v>
      </c>
      <c r="AB54" s="51"/>
    </row>
    <row r="55" spans="2:28" ht="12.75" customHeight="1">
      <c r="C55" s="47"/>
      <c r="D55" s="47"/>
      <c r="E55" s="47"/>
      <c r="F55" s="47"/>
      <c r="G55" s="47"/>
      <c r="H55" s="47"/>
      <c r="I55" s="47"/>
      <c r="J55" s="47"/>
      <c r="K55" s="47"/>
      <c r="L55" s="47"/>
      <c r="M55" s="47"/>
      <c r="N55" s="47"/>
      <c r="O55" s="47"/>
      <c r="P55" s="47"/>
      <c r="Q55" s="47"/>
      <c r="R55" s="53">
        <v>51</v>
      </c>
      <c r="S55" s="42" t="s">
        <v>263</v>
      </c>
      <c r="T55" s="50">
        <f>VLOOKUP($R55*21-21+$S$3,'June 2017'!$A$5:$K$1663,11)</f>
        <v>787</v>
      </c>
      <c r="U55" s="50">
        <f t="shared" si="14"/>
        <v>787.00050999999996</v>
      </c>
      <c r="V55" s="50">
        <f t="shared" si="1"/>
        <v>44</v>
      </c>
      <c r="W55" s="50" t="str">
        <f t="shared" si="8"/>
        <v xml:space="preserve">Wangaratta </v>
      </c>
      <c r="X55" s="50">
        <f t="shared" si="9"/>
        <v>500</v>
      </c>
      <c r="Y55" s="65"/>
      <c r="Z55" s="50"/>
      <c r="AA55" s="43" t="s">
        <v>263</v>
      </c>
      <c r="AB55" s="51"/>
    </row>
    <row r="56" spans="2:28" ht="12.75" customHeight="1">
      <c r="C56" s="47"/>
      <c r="D56" s="47"/>
      <c r="E56" s="47"/>
      <c r="F56" s="47"/>
      <c r="G56" s="47"/>
      <c r="H56" s="47"/>
      <c r="I56" s="47"/>
      <c r="J56" s="47"/>
      <c r="K56" s="47"/>
      <c r="L56" s="47"/>
      <c r="M56" s="47"/>
      <c r="N56" s="47"/>
      <c r="O56" s="47"/>
      <c r="P56" s="47"/>
      <c r="Q56" s="47"/>
      <c r="R56" s="53">
        <v>52</v>
      </c>
      <c r="S56" s="42" t="s">
        <v>264</v>
      </c>
      <c r="T56" s="50">
        <f>VLOOKUP($R56*21-21+$S$3,'June 2017'!$A$5:$K$1663,11)</f>
        <v>2459</v>
      </c>
      <c r="U56" s="50">
        <f t="shared" si="14"/>
        <v>2459.0005200000001</v>
      </c>
      <c r="V56" s="50">
        <f t="shared" si="1"/>
        <v>19</v>
      </c>
      <c r="W56" s="50" t="str">
        <f t="shared" si="8"/>
        <v xml:space="preserve">Moira </v>
      </c>
      <c r="X56" s="50">
        <f t="shared" si="9"/>
        <v>423</v>
      </c>
      <c r="Y56" s="65"/>
      <c r="Z56" s="50"/>
      <c r="AA56" s="43" t="s">
        <v>264</v>
      </c>
      <c r="AB56" s="51"/>
    </row>
    <row r="57" spans="2:28" ht="12.75" customHeight="1">
      <c r="C57" s="47"/>
      <c r="D57" s="47"/>
      <c r="E57" s="47"/>
      <c r="F57" s="47"/>
      <c r="G57" s="47"/>
      <c r="H57" s="47"/>
      <c r="I57" s="47"/>
      <c r="J57" s="47"/>
      <c r="K57" s="47"/>
      <c r="L57" s="47"/>
      <c r="M57" s="47"/>
      <c r="N57" s="47"/>
      <c r="O57" s="47"/>
      <c r="P57" s="47"/>
      <c r="Q57" s="47"/>
      <c r="R57" s="53">
        <v>53</v>
      </c>
      <c r="S57" s="42" t="s">
        <v>265</v>
      </c>
      <c r="T57" s="50">
        <f>VLOOKUP($R57*21-21+$S$3,'June 2017'!$A$5:$K$1663,11)</f>
        <v>4354</v>
      </c>
      <c r="U57" s="50">
        <f t="shared" si="14"/>
        <v>4354.0005300000003</v>
      </c>
      <c r="V57" s="50">
        <f t="shared" si="1"/>
        <v>4</v>
      </c>
      <c r="W57" s="50" t="str">
        <f t="shared" si="8"/>
        <v xml:space="preserve">Murrindindi </v>
      </c>
      <c r="X57" s="50">
        <f t="shared" si="9"/>
        <v>368</v>
      </c>
      <c r="Y57" s="65"/>
      <c r="Z57" s="50"/>
      <c r="AA57" s="43" t="s">
        <v>265</v>
      </c>
      <c r="AB57" s="51"/>
    </row>
    <row r="58" spans="2:28" ht="12.75" customHeight="1">
      <c r="C58" s="47"/>
      <c r="D58" s="47"/>
      <c r="E58" s="47"/>
      <c r="F58" s="47"/>
      <c r="G58" s="47"/>
      <c r="H58" s="47"/>
      <c r="I58" s="47"/>
      <c r="J58" s="47"/>
      <c r="K58" s="47"/>
      <c r="L58" s="47"/>
      <c r="M58" s="47"/>
      <c r="N58" s="47"/>
      <c r="O58" s="47"/>
      <c r="P58" s="47"/>
      <c r="Q58" s="47"/>
      <c r="R58" s="53">
        <v>54</v>
      </c>
      <c r="S58" s="42" t="s">
        <v>266</v>
      </c>
      <c r="T58" s="50">
        <f>VLOOKUP($R58*21-21+$S$3,'June 2017'!$A$5:$K$1663,11)</f>
        <v>293</v>
      </c>
      <c r="U58" s="50">
        <f t="shared" si="14"/>
        <v>293.00054</v>
      </c>
      <c r="V58" s="50">
        <f t="shared" si="1"/>
        <v>58</v>
      </c>
      <c r="W58" s="50" t="str">
        <f t="shared" si="8"/>
        <v xml:space="preserve">Colac-Otway </v>
      </c>
      <c r="X58" s="50">
        <f t="shared" si="9"/>
        <v>361</v>
      </c>
      <c r="Y58" s="65"/>
      <c r="Z58" s="50"/>
      <c r="AA58" s="43" t="s">
        <v>266</v>
      </c>
      <c r="AB58" s="51"/>
    </row>
    <row r="59" spans="2:28" ht="12.75" customHeight="1">
      <c r="C59" s="47"/>
      <c r="D59" s="47"/>
      <c r="E59" s="47"/>
      <c r="F59" s="47"/>
      <c r="G59" s="47"/>
      <c r="H59" s="47"/>
      <c r="I59" s="47"/>
      <c r="J59" s="47"/>
      <c r="K59" s="47"/>
      <c r="L59" s="47"/>
      <c r="M59" s="47"/>
      <c r="N59" s="47"/>
      <c r="O59" s="47"/>
      <c r="P59" s="47"/>
      <c r="Q59" s="47"/>
      <c r="R59" s="53">
        <v>55</v>
      </c>
      <c r="S59" s="42" t="s">
        <v>267</v>
      </c>
      <c r="T59" s="50">
        <f>VLOOKUP($R59*21-21+$S$3,'June 2017'!$A$5:$K$1663,11)</f>
        <v>273</v>
      </c>
      <c r="U59" s="50">
        <f t="shared" si="14"/>
        <v>273.00054999999998</v>
      </c>
      <c r="V59" s="50">
        <f t="shared" si="1"/>
        <v>59</v>
      </c>
      <c r="W59" s="50" t="str">
        <f t="shared" si="8"/>
        <v xml:space="preserve">Indigo </v>
      </c>
      <c r="X59" s="50">
        <f t="shared" si="9"/>
        <v>317</v>
      </c>
      <c r="Y59" s="65"/>
      <c r="Z59" s="50"/>
      <c r="AA59" s="43" t="s">
        <v>267</v>
      </c>
      <c r="AB59" s="51"/>
    </row>
    <row r="60" spans="2:28" ht="12.75" customHeight="1">
      <c r="C60" s="47"/>
      <c r="D60" s="47"/>
      <c r="E60" s="47"/>
      <c r="F60" s="47"/>
      <c r="G60" s="47"/>
      <c r="H60" s="47"/>
      <c r="I60" s="47"/>
      <c r="J60" s="47"/>
      <c r="K60" s="47"/>
      <c r="L60" s="47"/>
      <c r="M60" s="47"/>
      <c r="N60" s="47"/>
      <c r="O60" s="47"/>
      <c r="P60" s="47"/>
      <c r="Q60" s="47"/>
      <c r="R60" s="53">
        <v>56</v>
      </c>
      <c r="S60" s="42" t="s">
        <v>268</v>
      </c>
      <c r="T60" s="50">
        <f>VLOOKUP($R60*21-21+$S$3,'June 2017'!$A$5:$K$1663,11)</f>
        <v>368</v>
      </c>
      <c r="U60" s="50">
        <f t="shared" si="14"/>
        <v>368.00056000000001</v>
      </c>
      <c r="V60" s="50">
        <f t="shared" si="1"/>
        <v>53</v>
      </c>
      <c r="W60" s="50" t="str">
        <f t="shared" si="8"/>
        <v xml:space="preserve">Swan Hill </v>
      </c>
      <c r="X60" s="50">
        <f t="shared" si="9"/>
        <v>302</v>
      </c>
      <c r="Y60" s="65"/>
      <c r="Z60" s="50"/>
      <c r="AA60" s="43" t="s">
        <v>268</v>
      </c>
      <c r="AB60" s="51"/>
    </row>
    <row r="61" spans="2:28" ht="12.75" customHeight="1">
      <c r="C61" s="47"/>
      <c r="D61" s="47"/>
      <c r="E61" s="47"/>
      <c r="F61" s="47"/>
      <c r="G61" s="47"/>
      <c r="H61" s="47"/>
      <c r="I61" s="47"/>
      <c r="J61" s="47"/>
      <c r="K61" s="47"/>
      <c r="L61" s="47"/>
      <c r="M61" s="47"/>
      <c r="N61" s="47"/>
      <c r="O61" s="47"/>
      <c r="P61" s="47"/>
      <c r="Q61" s="47"/>
      <c r="R61" s="53">
        <v>57</v>
      </c>
      <c r="S61" s="42" t="s">
        <v>269</v>
      </c>
      <c r="T61" s="50">
        <f>VLOOKUP($R61*21-21+$S$3,'June 2017'!$A$5:$K$1663,11)</f>
        <v>1742</v>
      </c>
      <c r="U61" s="50">
        <f t="shared" si="14"/>
        <v>1742.0005699999999</v>
      </c>
      <c r="V61" s="50">
        <f t="shared" si="1"/>
        <v>29</v>
      </c>
      <c r="W61" s="50" t="str">
        <f t="shared" si="8"/>
        <v xml:space="preserve">Horsham </v>
      </c>
      <c r="X61" s="50">
        <f t="shared" si="9"/>
        <v>300</v>
      </c>
      <c r="Y61" s="65"/>
      <c r="Z61" s="50"/>
      <c r="AA61" s="43" t="s">
        <v>269</v>
      </c>
      <c r="AB61" s="51"/>
    </row>
    <row r="62" spans="2:28" ht="12.75" customHeight="1">
      <c r="C62" s="47"/>
      <c r="D62" s="47"/>
      <c r="E62" s="47"/>
      <c r="F62" s="47"/>
      <c r="G62" s="47"/>
      <c r="H62" s="47"/>
      <c r="I62" s="47"/>
      <c r="J62" s="47"/>
      <c r="K62" s="47"/>
      <c r="L62" s="47"/>
      <c r="M62" s="47"/>
      <c r="N62" s="47"/>
      <c r="O62" s="47"/>
      <c r="P62" s="47"/>
      <c r="Q62" s="47"/>
      <c r="R62" s="53">
        <v>58</v>
      </c>
      <c r="S62" s="42" t="s">
        <v>270</v>
      </c>
      <c r="T62" s="50">
        <f>VLOOKUP($R62*21-21+$S$3,'June 2017'!$A$5:$K$1663,11)</f>
        <v>140</v>
      </c>
      <c r="U62" s="50">
        <f t="shared" si="14"/>
        <v>140.00058000000001</v>
      </c>
      <c r="V62" s="50">
        <f t="shared" si="1"/>
        <v>69</v>
      </c>
      <c r="W62" s="50" t="str">
        <f t="shared" si="8"/>
        <v xml:space="preserve">Mount Alexander </v>
      </c>
      <c r="X62" s="50">
        <f t="shared" si="9"/>
        <v>293</v>
      </c>
      <c r="Y62" s="65"/>
      <c r="Z62" s="50"/>
      <c r="AA62" s="43" t="s">
        <v>270</v>
      </c>
      <c r="AB62" s="51"/>
    </row>
    <row r="63" spans="2:28" ht="12.75" customHeight="1">
      <c r="C63" s="47"/>
      <c r="D63" s="47"/>
      <c r="E63" s="47"/>
      <c r="F63" s="47"/>
      <c r="G63" s="47"/>
      <c r="H63" s="47"/>
      <c r="I63" s="47"/>
      <c r="J63" s="47"/>
      <c r="K63" s="47"/>
      <c r="L63" s="47"/>
      <c r="M63" s="47"/>
      <c r="N63" s="47"/>
      <c r="O63" s="47"/>
      <c r="P63" s="47"/>
      <c r="Q63" s="47"/>
      <c r="R63" s="53">
        <v>59</v>
      </c>
      <c r="S63" s="42" t="s">
        <v>271</v>
      </c>
      <c r="T63" s="50">
        <f>VLOOKUP($R63*21-21+$S$3,'June 2017'!$A$5:$K$1663,11)</f>
        <v>2294</v>
      </c>
      <c r="U63" s="50">
        <f t="shared" si="14"/>
        <v>2294.0005900000001</v>
      </c>
      <c r="V63" s="50">
        <f t="shared" si="1"/>
        <v>22</v>
      </c>
      <c r="W63" s="50" t="str">
        <f t="shared" si="8"/>
        <v xml:space="preserve">Moyne </v>
      </c>
      <c r="X63" s="50">
        <f t="shared" si="9"/>
        <v>273</v>
      </c>
      <c r="Y63" s="65"/>
      <c r="Z63" s="50"/>
      <c r="AA63" s="43" t="s">
        <v>271</v>
      </c>
      <c r="AB63" s="51"/>
    </row>
    <row r="64" spans="2:28" ht="12.75" customHeight="1">
      <c r="C64" s="47"/>
      <c r="D64" s="47"/>
      <c r="E64" s="47"/>
      <c r="F64" s="47"/>
      <c r="G64" s="47"/>
      <c r="H64" s="47"/>
      <c r="I64" s="47"/>
      <c r="J64" s="47"/>
      <c r="K64" s="47"/>
      <c r="L64" s="47"/>
      <c r="M64" s="47"/>
      <c r="N64" s="47"/>
      <c r="O64" s="47"/>
      <c r="P64" s="47"/>
      <c r="Q64" s="47"/>
      <c r="R64" s="53">
        <v>60</v>
      </c>
      <c r="S64" s="42" t="s">
        <v>272</v>
      </c>
      <c r="T64" s="50">
        <f>VLOOKUP($R64*21-21+$S$3,'June 2017'!$A$5:$K$1663,11)</f>
        <v>90</v>
      </c>
      <c r="U64" s="50">
        <f t="shared" si="14"/>
        <v>90.000600000000006</v>
      </c>
      <c r="V64" s="50">
        <f t="shared" si="1"/>
        <v>73</v>
      </c>
      <c r="W64" s="50" t="str">
        <f t="shared" si="8"/>
        <v xml:space="preserve">Mansfield </v>
      </c>
      <c r="X64" s="50">
        <f t="shared" si="9"/>
        <v>262</v>
      </c>
      <c r="Y64" s="65"/>
      <c r="Z64" s="50"/>
      <c r="AA64" s="43" t="s">
        <v>272</v>
      </c>
      <c r="AB64" s="51"/>
    </row>
    <row r="65" spans="3:28" ht="12.75" customHeight="1">
      <c r="C65" s="47"/>
      <c r="D65" s="47"/>
      <c r="E65" s="47"/>
      <c r="F65" s="47"/>
      <c r="G65" s="47"/>
      <c r="H65" s="47"/>
      <c r="I65" s="47"/>
      <c r="J65" s="47"/>
      <c r="K65" s="47"/>
      <c r="L65" s="47"/>
      <c r="M65" s="47"/>
      <c r="N65" s="47"/>
      <c r="O65" s="47"/>
      <c r="P65" s="47"/>
      <c r="Q65" s="47"/>
      <c r="R65" s="53">
        <v>61</v>
      </c>
      <c r="S65" s="42" t="s">
        <v>273</v>
      </c>
      <c r="T65" s="50">
        <f>VLOOKUP($R65*21-21+$S$3,'June 2017'!$A$5:$K$1663,11)</f>
        <v>50</v>
      </c>
      <c r="U65" s="50">
        <f t="shared" si="14"/>
        <v>50.000610000000002</v>
      </c>
      <c r="V65" s="50">
        <f t="shared" si="1"/>
        <v>78</v>
      </c>
      <c r="W65" s="50" t="str">
        <f t="shared" si="8"/>
        <v xml:space="preserve">Hepburn </v>
      </c>
      <c r="X65" s="50">
        <f t="shared" si="9"/>
        <v>253</v>
      </c>
      <c r="Y65" s="65"/>
      <c r="Z65" s="50"/>
      <c r="AA65" s="43" t="s">
        <v>273</v>
      </c>
      <c r="AB65" s="51"/>
    </row>
    <row r="66" spans="3:28" ht="12.75" customHeight="1">
      <c r="C66" s="47"/>
      <c r="D66" s="47"/>
      <c r="E66" s="47"/>
      <c r="F66" s="47"/>
      <c r="G66" s="47"/>
      <c r="H66" s="47"/>
      <c r="I66" s="47"/>
      <c r="J66" s="47"/>
      <c r="K66" s="47"/>
      <c r="L66" s="47"/>
      <c r="M66" s="47"/>
      <c r="N66" s="47"/>
      <c r="O66" s="47"/>
      <c r="P66" s="47"/>
      <c r="Q66" s="47"/>
      <c r="R66" s="53">
        <v>62</v>
      </c>
      <c r="S66" s="42" t="s">
        <v>274</v>
      </c>
      <c r="T66" s="50">
        <f>VLOOKUP($R66*21-21+$S$3,'June 2017'!$A$5:$K$1663,11)</f>
        <v>600</v>
      </c>
      <c r="U66" s="50">
        <f t="shared" si="14"/>
        <v>600.00062000000003</v>
      </c>
      <c r="V66" s="50">
        <f t="shared" si="1"/>
        <v>48</v>
      </c>
      <c r="W66" s="50" t="str">
        <f t="shared" si="8"/>
        <v xml:space="preserve">Alpine </v>
      </c>
      <c r="X66" s="50">
        <f t="shared" si="9"/>
        <v>241</v>
      </c>
      <c r="Y66" s="65"/>
      <c r="Z66" s="50"/>
      <c r="AA66" s="43" t="s">
        <v>274</v>
      </c>
      <c r="AB66" s="51"/>
    </row>
    <row r="67" spans="3:28" ht="12.75" customHeight="1">
      <c r="C67" s="47"/>
      <c r="D67" s="47"/>
      <c r="E67" s="47"/>
      <c r="F67" s="47"/>
      <c r="G67" s="47"/>
      <c r="H67" s="47"/>
      <c r="I67" s="47"/>
      <c r="J67" s="47"/>
      <c r="K67" s="47"/>
      <c r="L67" s="47"/>
      <c r="M67" s="47"/>
      <c r="N67" s="47"/>
      <c r="O67" s="47"/>
      <c r="P67" s="47"/>
      <c r="Q67" s="47"/>
      <c r="R67" s="53">
        <v>63</v>
      </c>
      <c r="S67" s="42" t="s">
        <v>275</v>
      </c>
      <c r="T67" s="50">
        <f>VLOOKUP($R67*21-21+$S$3,'June 2017'!$A$5:$K$1663,11)</f>
        <v>227</v>
      </c>
      <c r="U67" s="50">
        <f t="shared" si="14"/>
        <v>227.00063</v>
      </c>
      <c r="V67" s="50">
        <f t="shared" si="1"/>
        <v>64</v>
      </c>
      <c r="W67" s="50" t="str">
        <f t="shared" si="8"/>
        <v xml:space="preserve">Benalla </v>
      </c>
      <c r="X67" s="50">
        <f t="shared" si="9"/>
        <v>234</v>
      </c>
      <c r="Y67" s="65"/>
      <c r="Z67" s="50"/>
      <c r="AA67" s="43" t="s">
        <v>275</v>
      </c>
      <c r="AB67" s="51"/>
    </row>
    <row r="68" spans="3:28" ht="12.75" customHeight="1">
      <c r="C68" s="47"/>
      <c r="D68" s="47"/>
      <c r="E68" s="47"/>
      <c r="F68" s="47"/>
      <c r="G68" s="47"/>
      <c r="H68" s="47"/>
      <c r="I68" s="47"/>
      <c r="J68" s="47"/>
      <c r="K68" s="47"/>
      <c r="L68" s="47"/>
      <c r="M68" s="47"/>
      <c r="N68" s="47"/>
      <c r="O68" s="47"/>
      <c r="P68" s="47"/>
      <c r="Q68" s="47"/>
      <c r="R68" s="53">
        <v>64</v>
      </c>
      <c r="S68" s="42" t="s">
        <v>276</v>
      </c>
      <c r="T68" s="50">
        <f>VLOOKUP($R68*21-21+$S$3,'June 2017'!$A$5:$K$1663,11)</f>
        <v>1462</v>
      </c>
      <c r="U68" s="50">
        <f t="shared" si="14"/>
        <v>1462.00064</v>
      </c>
      <c r="V68" s="50">
        <f t="shared" si="1"/>
        <v>32</v>
      </c>
      <c r="W68" s="50" t="str">
        <f t="shared" si="8"/>
        <v xml:space="preserve">Southern Grampians </v>
      </c>
      <c r="X68" s="50">
        <f t="shared" si="9"/>
        <v>227</v>
      </c>
      <c r="Y68" s="65"/>
      <c r="Z68" s="50"/>
      <c r="AA68" s="43" t="s">
        <v>276</v>
      </c>
      <c r="AB68" s="51"/>
    </row>
    <row r="69" spans="3:28" ht="12.75" customHeight="1">
      <c r="C69" s="47"/>
      <c r="D69" s="47"/>
      <c r="E69" s="47"/>
      <c r="F69" s="47"/>
      <c r="G69" s="47"/>
      <c r="H69" s="47"/>
      <c r="I69" s="47"/>
      <c r="J69" s="47"/>
      <c r="K69" s="47"/>
      <c r="L69" s="47"/>
      <c r="M69" s="47"/>
      <c r="N69" s="47"/>
      <c r="O69" s="47"/>
      <c r="P69" s="47"/>
      <c r="Q69" s="47"/>
      <c r="R69" s="53">
        <v>65</v>
      </c>
      <c r="S69" s="42" t="s">
        <v>277</v>
      </c>
      <c r="T69" s="50">
        <f>VLOOKUP($R69*21-21+$S$3,'June 2017'!$A$5:$K$1663,11)</f>
        <v>188</v>
      </c>
      <c r="U69" s="50">
        <f t="shared" ref="U69:U83" si="15">T69+0.00001*R69</f>
        <v>188.00065000000001</v>
      </c>
      <c r="V69" s="50">
        <f t="shared" si="1"/>
        <v>67</v>
      </c>
      <c r="W69" s="50" t="str">
        <f t="shared" si="8"/>
        <v xml:space="preserve">Glenelg </v>
      </c>
      <c r="X69" s="50">
        <f t="shared" si="9"/>
        <v>204</v>
      </c>
      <c r="Y69" s="65"/>
      <c r="Z69" s="50"/>
      <c r="AA69" s="43" t="s">
        <v>277</v>
      </c>
      <c r="AB69" s="51"/>
    </row>
    <row r="70" spans="3:28" ht="12.75" customHeight="1">
      <c r="C70" s="47"/>
      <c r="D70" s="47"/>
      <c r="E70" s="47"/>
      <c r="F70" s="47"/>
      <c r="G70" s="47"/>
      <c r="H70" s="47"/>
      <c r="I70" s="47"/>
      <c r="J70" s="47"/>
      <c r="K70" s="47"/>
      <c r="L70" s="47"/>
      <c r="M70" s="47"/>
      <c r="N70" s="47"/>
      <c r="O70" s="47"/>
      <c r="P70" s="47"/>
      <c r="Q70" s="47"/>
      <c r="R70" s="53">
        <v>66</v>
      </c>
      <c r="S70" s="42" t="s">
        <v>278</v>
      </c>
      <c r="T70" s="50">
        <f>VLOOKUP($R70*21-21+$S$3,'June 2017'!$A$5:$K$1663,11)</f>
        <v>950</v>
      </c>
      <c r="U70" s="50">
        <f t="shared" si="15"/>
        <v>950.00066000000004</v>
      </c>
      <c r="V70" s="50">
        <f t="shared" ref="V70:V83" si="16">RANK(U70,U$5:U$83)</f>
        <v>39</v>
      </c>
      <c r="W70" s="50" t="str">
        <f t="shared" si="8"/>
        <v xml:space="preserve">Corangamite </v>
      </c>
      <c r="X70" s="50">
        <f t="shared" si="9"/>
        <v>204</v>
      </c>
      <c r="Y70" s="65"/>
      <c r="Z70" s="50"/>
      <c r="AA70" s="43" t="s">
        <v>278</v>
      </c>
      <c r="AB70" s="51"/>
    </row>
    <row r="71" spans="3:28" ht="12.75" customHeight="1">
      <c r="C71" s="47"/>
      <c r="D71" s="47"/>
      <c r="E71" s="47"/>
      <c r="F71" s="47"/>
      <c r="G71" s="47"/>
      <c r="H71" s="47"/>
      <c r="I71" s="47"/>
      <c r="J71" s="47"/>
      <c r="K71" s="47"/>
      <c r="L71" s="47"/>
      <c r="M71" s="47"/>
      <c r="N71" s="47"/>
      <c r="O71" s="47"/>
      <c r="P71" s="47"/>
      <c r="Q71" s="47"/>
      <c r="R71" s="53">
        <v>67</v>
      </c>
      <c r="S71" s="42" t="s">
        <v>279</v>
      </c>
      <c r="T71" s="50">
        <f>VLOOKUP($R71*21-21+$S$3,'June 2017'!$A$5:$K$1663,11)</f>
        <v>302</v>
      </c>
      <c r="U71" s="50">
        <f t="shared" si="15"/>
        <v>302.00067000000001</v>
      </c>
      <c r="V71" s="50">
        <f t="shared" si="16"/>
        <v>56</v>
      </c>
      <c r="W71" s="50" t="str">
        <f t="shared" si="8"/>
        <v xml:space="preserve">Strathbogie </v>
      </c>
      <c r="X71" s="50">
        <f t="shared" si="9"/>
        <v>188</v>
      </c>
      <c r="Y71" s="65"/>
      <c r="Z71" s="50"/>
      <c r="AA71" s="43" t="s">
        <v>279</v>
      </c>
      <c r="AB71" s="51"/>
    </row>
    <row r="72" spans="3:28" ht="12.75" customHeight="1">
      <c r="C72" s="47"/>
      <c r="D72" s="47"/>
      <c r="E72" s="47"/>
      <c r="F72" s="47"/>
      <c r="G72" s="47"/>
      <c r="H72" s="47"/>
      <c r="I72" s="47"/>
      <c r="J72" s="47"/>
      <c r="K72" s="47"/>
      <c r="L72" s="47"/>
      <c r="M72" s="47"/>
      <c r="N72" s="47"/>
      <c r="O72" s="47"/>
      <c r="P72" s="47"/>
      <c r="Q72" s="47"/>
      <c r="R72" s="53">
        <v>68</v>
      </c>
      <c r="S72" s="42" t="s">
        <v>280</v>
      </c>
      <c r="T72" s="50">
        <f>VLOOKUP($R72*21-21+$S$3,'June 2017'!$A$5:$K$1663,11)</f>
        <v>101</v>
      </c>
      <c r="U72" s="50">
        <f t="shared" si="15"/>
        <v>101.00068</v>
      </c>
      <c r="V72" s="50">
        <f t="shared" si="16"/>
        <v>72</v>
      </c>
      <c r="W72" s="50" t="str">
        <f t="shared" si="8"/>
        <v xml:space="preserve">Gannawarra </v>
      </c>
      <c r="X72" s="50">
        <f t="shared" si="9"/>
        <v>162</v>
      </c>
      <c r="Y72" s="65"/>
      <c r="Z72" s="50"/>
      <c r="AA72" s="43" t="s">
        <v>280</v>
      </c>
      <c r="AB72" s="51"/>
    </row>
    <row r="73" spans="3:28" ht="12.75" customHeight="1">
      <c r="C73" s="47"/>
      <c r="D73" s="47"/>
      <c r="E73" s="47"/>
      <c r="F73" s="47"/>
      <c r="G73" s="47"/>
      <c r="H73" s="47"/>
      <c r="I73" s="47"/>
      <c r="J73" s="47"/>
      <c r="K73" s="47"/>
      <c r="L73" s="47"/>
      <c r="M73" s="47"/>
      <c r="N73" s="47"/>
      <c r="O73" s="47"/>
      <c r="P73" s="47"/>
      <c r="Q73" s="47"/>
      <c r="R73" s="53">
        <v>69</v>
      </c>
      <c r="S73" s="42" t="s">
        <v>281</v>
      </c>
      <c r="T73" s="50">
        <f>VLOOKUP($R73*21-21+$S$3,'June 2017'!$A$5:$K$1663,11)</f>
        <v>500</v>
      </c>
      <c r="U73" s="50">
        <f t="shared" si="15"/>
        <v>500.00069000000002</v>
      </c>
      <c r="V73" s="50">
        <f t="shared" si="16"/>
        <v>51</v>
      </c>
      <c r="W73" s="50" t="str">
        <f t="shared" si="8"/>
        <v xml:space="preserve">Northern Grampians </v>
      </c>
      <c r="X73" s="50">
        <f t="shared" si="9"/>
        <v>140</v>
      </c>
      <c r="Y73" s="65"/>
      <c r="Z73" s="50"/>
      <c r="AA73" s="43" t="s">
        <v>281</v>
      </c>
      <c r="AB73" s="51"/>
    </row>
    <row r="74" spans="3:28" ht="12.75" customHeight="1">
      <c r="C74" s="47"/>
      <c r="D74" s="47"/>
      <c r="E74" s="47"/>
      <c r="F74" s="47"/>
      <c r="G74" s="47"/>
      <c r="H74" s="47"/>
      <c r="I74" s="47"/>
      <c r="J74" s="47"/>
      <c r="K74" s="47"/>
      <c r="L74" s="47"/>
      <c r="M74" s="47"/>
      <c r="N74" s="47"/>
      <c r="O74" s="47"/>
      <c r="P74" s="47"/>
      <c r="Q74" s="47"/>
      <c r="R74" s="53">
        <v>70</v>
      </c>
      <c r="S74" s="42" t="s">
        <v>282</v>
      </c>
      <c r="T74" s="50">
        <f>VLOOKUP($R74*21-21+$S$3,'June 2017'!$A$5:$K$1663,11)</f>
        <v>537</v>
      </c>
      <c r="U74" s="50">
        <f t="shared" si="15"/>
        <v>537.00070000000005</v>
      </c>
      <c r="V74" s="50">
        <f t="shared" si="16"/>
        <v>50</v>
      </c>
      <c r="W74" s="50" t="str">
        <f t="shared" si="8"/>
        <v xml:space="preserve">Central Goldfields </v>
      </c>
      <c r="X74" s="50">
        <f t="shared" si="9"/>
        <v>136</v>
      </c>
      <c r="Y74" s="65"/>
      <c r="Z74" s="50"/>
      <c r="AA74" s="43" t="s">
        <v>282</v>
      </c>
      <c r="AB74" s="51"/>
    </row>
    <row r="75" spans="3:28" ht="12.75" customHeight="1">
      <c r="C75" s="47"/>
      <c r="D75" s="47"/>
      <c r="E75" s="47"/>
      <c r="F75" s="47"/>
      <c r="G75" s="47"/>
      <c r="H75" s="47"/>
      <c r="I75" s="47"/>
      <c r="J75" s="47"/>
      <c r="K75" s="47"/>
      <c r="L75" s="47"/>
      <c r="M75" s="47"/>
      <c r="N75" s="47"/>
      <c r="O75" s="47"/>
      <c r="P75" s="47"/>
      <c r="Q75" s="47"/>
      <c r="R75" s="53">
        <v>71</v>
      </c>
      <c r="S75" s="42" t="s">
        <v>283</v>
      </c>
      <c r="T75" s="50">
        <f>VLOOKUP($R75*21-21+$S$3,'June 2017'!$A$5:$K$1663,11)</f>
        <v>636</v>
      </c>
      <c r="U75" s="50">
        <f t="shared" si="15"/>
        <v>636.00071000000003</v>
      </c>
      <c r="V75" s="50">
        <f t="shared" si="16"/>
        <v>47</v>
      </c>
      <c r="W75" s="50" t="str">
        <f t="shared" si="8"/>
        <v xml:space="preserve">Ararat </v>
      </c>
      <c r="X75" s="50">
        <f t="shared" si="9"/>
        <v>112</v>
      </c>
      <c r="Y75" s="65"/>
      <c r="Z75" s="50"/>
      <c r="AA75" s="43" t="s">
        <v>283</v>
      </c>
      <c r="AB75" s="51"/>
    </row>
    <row r="76" spans="3:28" ht="12.75" customHeight="1">
      <c r="C76" s="47"/>
      <c r="D76" s="47"/>
      <c r="E76" s="47"/>
      <c r="F76" s="47"/>
      <c r="G76" s="47"/>
      <c r="H76" s="47"/>
      <c r="I76" s="47"/>
      <c r="J76" s="47"/>
      <c r="K76" s="47"/>
      <c r="L76" s="47"/>
      <c r="M76" s="47"/>
      <c r="N76" s="47"/>
      <c r="O76" s="47"/>
      <c r="P76" s="47"/>
      <c r="Q76" s="47"/>
      <c r="R76" s="53">
        <v>72</v>
      </c>
      <c r="S76" s="42" t="s">
        <v>284</v>
      </c>
      <c r="T76" s="50">
        <f>VLOOKUP($R76*21-21+$S$3,'June 2017'!$A$5:$K$1663,11)</f>
        <v>38</v>
      </c>
      <c r="U76" s="50">
        <f t="shared" si="15"/>
        <v>38.000720000000001</v>
      </c>
      <c r="V76" s="50">
        <f t="shared" si="16"/>
        <v>79</v>
      </c>
      <c r="W76" s="50" t="str">
        <f t="shared" ref="W76:W83" si="17">VLOOKUP(MATCH(R76,V$5:V$83,0),$R$5:$T$83,2)</f>
        <v xml:space="preserve">Towong </v>
      </c>
      <c r="X76" s="50">
        <f t="shared" ref="X76:X83" si="18">VLOOKUP(MATCH(R76,V$5:V$83,0),$R$5:$T$83,3)</f>
        <v>101</v>
      </c>
      <c r="Y76" s="65"/>
      <c r="Z76" s="50"/>
      <c r="AA76" s="43" t="s">
        <v>284</v>
      </c>
      <c r="AB76" s="51"/>
    </row>
    <row r="77" spans="3:28" ht="12.75" customHeight="1">
      <c r="C77" s="47"/>
      <c r="D77" s="47"/>
      <c r="E77" s="47"/>
      <c r="F77" s="47"/>
      <c r="G77" s="47"/>
      <c r="H77" s="47"/>
      <c r="I77" s="47"/>
      <c r="J77" s="47"/>
      <c r="K77" s="47"/>
      <c r="L77" s="47"/>
      <c r="M77" s="47"/>
      <c r="N77" s="47"/>
      <c r="O77" s="47"/>
      <c r="P77" s="47"/>
      <c r="Q77" s="47"/>
      <c r="R77" s="53">
        <v>73</v>
      </c>
      <c r="S77" s="42" t="s">
        <v>285</v>
      </c>
      <c r="T77" s="50">
        <f>VLOOKUP($R77*21-21+$S$3,'June 2017'!$A$5:$K$1663,11)</f>
        <v>2640</v>
      </c>
      <c r="U77" s="50">
        <f t="shared" si="15"/>
        <v>2640.0007300000002</v>
      </c>
      <c r="V77" s="50">
        <f t="shared" si="16"/>
        <v>17</v>
      </c>
      <c r="W77" s="50" t="str">
        <f t="shared" si="17"/>
        <v xml:space="preserve">Pyrenees </v>
      </c>
      <c r="X77" s="50">
        <f t="shared" si="18"/>
        <v>90</v>
      </c>
      <c r="Y77" s="65"/>
      <c r="Z77" s="50"/>
      <c r="AA77" s="43" t="s">
        <v>285</v>
      </c>
      <c r="AB77" s="51"/>
    </row>
    <row r="78" spans="3:28" ht="12.75" customHeight="1">
      <c r="C78" s="47"/>
      <c r="D78" s="47"/>
      <c r="E78" s="47"/>
      <c r="F78" s="47"/>
      <c r="G78" s="47"/>
      <c r="H78" s="47"/>
      <c r="I78" s="47"/>
      <c r="J78" s="47"/>
      <c r="K78" s="47"/>
      <c r="L78" s="47"/>
      <c r="M78" s="47"/>
      <c r="N78" s="47"/>
      <c r="O78" s="47"/>
      <c r="P78" s="47"/>
      <c r="Q78" s="47"/>
      <c r="R78" s="53">
        <v>74</v>
      </c>
      <c r="S78" s="42" t="s">
        <v>286</v>
      </c>
      <c r="T78" s="50">
        <f>VLOOKUP($R78*21-21+$S$3,'June 2017'!$A$5:$K$1663,11)</f>
        <v>4176</v>
      </c>
      <c r="U78" s="50">
        <f t="shared" si="15"/>
        <v>4176.0007400000004</v>
      </c>
      <c r="V78" s="50">
        <f t="shared" si="16"/>
        <v>6</v>
      </c>
      <c r="W78" s="50" t="str">
        <f t="shared" si="17"/>
        <v xml:space="preserve">Buloke </v>
      </c>
      <c r="X78" s="50">
        <f t="shared" si="18"/>
        <v>61</v>
      </c>
      <c r="Y78" s="65"/>
      <c r="Z78" s="50"/>
      <c r="AA78" s="43" t="s">
        <v>286</v>
      </c>
      <c r="AB78" s="51"/>
    </row>
    <row r="79" spans="3:28" ht="12.75" customHeight="1">
      <c r="C79" s="47"/>
      <c r="D79" s="47"/>
      <c r="E79" s="47"/>
      <c r="F79" s="47"/>
      <c r="G79" s="47"/>
      <c r="H79" s="47"/>
      <c r="I79" s="47"/>
      <c r="J79" s="47"/>
      <c r="K79" s="47"/>
      <c r="L79" s="47"/>
      <c r="M79" s="47"/>
      <c r="N79" s="47"/>
      <c r="O79" s="47"/>
      <c r="P79" s="47"/>
      <c r="Q79" s="47"/>
      <c r="R79" s="53">
        <v>75</v>
      </c>
      <c r="S79" s="42" t="s">
        <v>287</v>
      </c>
      <c r="T79" s="50">
        <f>VLOOKUP($R79*21-21+$S$3,'June 2017'!$A$5:$K$1663,11)</f>
        <v>737</v>
      </c>
      <c r="U79" s="50">
        <f t="shared" si="15"/>
        <v>737.00075000000004</v>
      </c>
      <c r="V79" s="50">
        <f t="shared" si="16"/>
        <v>45</v>
      </c>
      <c r="W79" s="50" t="str">
        <f t="shared" si="17"/>
        <v xml:space="preserve">Yarriambiack </v>
      </c>
      <c r="X79" s="50">
        <f t="shared" si="18"/>
        <v>58</v>
      </c>
      <c r="Y79" s="65"/>
      <c r="Z79" s="50"/>
      <c r="AA79" s="43" t="s">
        <v>287</v>
      </c>
      <c r="AB79" s="51"/>
    </row>
    <row r="80" spans="3:28" ht="12.75" customHeight="1">
      <c r="C80" s="47"/>
      <c r="D80" s="47"/>
      <c r="E80" s="47"/>
      <c r="F80" s="47"/>
      <c r="G80" s="47"/>
      <c r="H80" s="47"/>
      <c r="I80" s="47"/>
      <c r="J80" s="47"/>
      <c r="K80" s="47"/>
      <c r="L80" s="47"/>
      <c r="M80" s="47"/>
      <c r="N80" s="47"/>
      <c r="O80" s="47"/>
      <c r="P80" s="47"/>
      <c r="Q80" s="47"/>
      <c r="R80" s="53">
        <v>76</v>
      </c>
      <c r="S80" s="42" t="s">
        <v>288</v>
      </c>
      <c r="T80" s="50">
        <f>VLOOKUP($R80*21-21+$S$3,'June 2017'!$A$5:$K$1663,11)</f>
        <v>3449</v>
      </c>
      <c r="U80" s="50">
        <f t="shared" si="15"/>
        <v>3449.0007599999999</v>
      </c>
      <c r="V80" s="50">
        <f t="shared" si="16"/>
        <v>7</v>
      </c>
      <c r="W80" s="50" t="str">
        <f t="shared" si="17"/>
        <v xml:space="preserve">Loddon </v>
      </c>
      <c r="X80" s="50">
        <f t="shared" si="18"/>
        <v>57</v>
      </c>
      <c r="Y80" s="65"/>
      <c r="Z80" s="50"/>
      <c r="AA80" s="43" t="s">
        <v>288</v>
      </c>
      <c r="AB80" s="51"/>
    </row>
    <row r="81" spans="3:28" ht="12.75" customHeight="1">
      <c r="C81" s="47"/>
      <c r="D81" s="47"/>
      <c r="E81" s="47"/>
      <c r="F81" s="47"/>
      <c r="G81" s="47"/>
      <c r="H81" s="47"/>
      <c r="I81" s="47"/>
      <c r="J81" s="47"/>
      <c r="K81" s="47"/>
      <c r="L81" s="47"/>
      <c r="M81" s="47"/>
      <c r="N81" s="47"/>
      <c r="O81" s="47"/>
      <c r="P81" s="47"/>
      <c r="Q81" s="47"/>
      <c r="R81" s="53">
        <v>77</v>
      </c>
      <c r="S81" s="42" t="s">
        <v>289</v>
      </c>
      <c r="T81" s="50">
        <f>VLOOKUP($R81*21-21+$S$3,'June 2017'!$A$5:$K$1663,11)</f>
        <v>1259</v>
      </c>
      <c r="U81" s="50">
        <f t="shared" si="15"/>
        <v>1259.0007700000001</v>
      </c>
      <c r="V81" s="50">
        <f t="shared" si="16"/>
        <v>33</v>
      </c>
      <c r="W81" s="50" t="str">
        <f t="shared" si="17"/>
        <v xml:space="preserve">Hindmarsh </v>
      </c>
      <c r="X81" s="50">
        <f t="shared" si="18"/>
        <v>51</v>
      </c>
      <c r="Y81" s="65"/>
      <c r="Z81" s="50"/>
      <c r="AA81" s="43" t="s">
        <v>289</v>
      </c>
      <c r="AB81" s="51"/>
    </row>
    <row r="82" spans="3:28" ht="12.75" customHeight="1">
      <c r="C82" s="47"/>
      <c r="D82" s="47"/>
      <c r="E82" s="47"/>
      <c r="F82" s="47"/>
      <c r="G82" s="47"/>
      <c r="H82" s="47"/>
      <c r="I82" s="47"/>
      <c r="J82" s="47"/>
      <c r="K82" s="47"/>
      <c r="L82" s="47"/>
      <c r="M82" s="47"/>
      <c r="N82" s="47"/>
      <c r="O82" s="47"/>
      <c r="P82" s="47"/>
      <c r="Q82" s="47"/>
      <c r="R82" s="53">
        <v>78</v>
      </c>
      <c r="S82" s="42" t="s">
        <v>290</v>
      </c>
      <c r="T82" s="50">
        <f>VLOOKUP($R82*21-21+$S$3,'June 2017'!$A$5:$K$1663,11)</f>
        <v>4269</v>
      </c>
      <c r="U82" s="50">
        <f t="shared" si="15"/>
        <v>4269.0007800000003</v>
      </c>
      <c r="V82" s="50">
        <f t="shared" si="16"/>
        <v>5</v>
      </c>
      <c r="W82" s="50" t="str">
        <f t="shared" si="17"/>
        <v xml:space="preserve">Queenscliffe </v>
      </c>
      <c r="X82" s="50">
        <f t="shared" si="18"/>
        <v>50</v>
      </c>
      <c r="Y82" s="65"/>
      <c r="Z82" s="50"/>
      <c r="AA82" s="43" t="s">
        <v>290</v>
      </c>
      <c r="AB82" s="51"/>
    </row>
    <row r="83" spans="3:28" ht="12.75" customHeight="1">
      <c r="C83" s="47"/>
      <c r="D83" s="47"/>
      <c r="E83" s="47"/>
      <c r="F83" s="47"/>
      <c r="G83" s="47"/>
      <c r="H83" s="47"/>
      <c r="I83" s="47"/>
      <c r="J83" s="47"/>
      <c r="K83" s="47"/>
      <c r="L83" s="47"/>
      <c r="M83" s="47"/>
      <c r="N83" s="47"/>
      <c r="O83" s="47"/>
      <c r="P83" s="47"/>
      <c r="Q83" s="47"/>
      <c r="R83" s="53">
        <v>79</v>
      </c>
      <c r="S83" s="42" t="s">
        <v>291</v>
      </c>
      <c r="T83" s="50">
        <f>VLOOKUP($R83*21-21+$S$3,'June 2017'!$A$5:$K$1663,11)</f>
        <v>58</v>
      </c>
      <c r="U83" s="50">
        <f t="shared" si="15"/>
        <v>58.000790000000002</v>
      </c>
      <c r="V83" s="50">
        <f t="shared" si="16"/>
        <v>75</v>
      </c>
      <c r="W83" s="50" t="str">
        <f t="shared" si="17"/>
        <v xml:space="preserve">West Wimmera </v>
      </c>
      <c r="X83" s="50">
        <f t="shared" si="18"/>
        <v>38</v>
      </c>
      <c r="Y83" s="65"/>
      <c r="Z83" s="50"/>
      <c r="AA83" s="43" t="s">
        <v>291</v>
      </c>
      <c r="AB83" s="51"/>
    </row>
    <row r="84" spans="3:28" ht="12.75" customHeight="1">
      <c r="C84" s="47"/>
      <c r="D84" s="47"/>
      <c r="E84" s="47"/>
      <c r="F84" s="47"/>
      <c r="G84" s="47"/>
      <c r="H84" s="47"/>
      <c r="I84" s="47"/>
      <c r="J84" s="47"/>
      <c r="K84" s="47"/>
      <c r="L84" s="47"/>
      <c r="M84" s="47"/>
      <c r="N84" s="47"/>
      <c r="O84" s="47"/>
      <c r="P84" s="47"/>
      <c r="Q84" s="47"/>
      <c r="R84" s="50"/>
      <c r="S84" s="50"/>
      <c r="T84" s="50"/>
      <c r="U84" s="50"/>
      <c r="V84" s="50"/>
      <c r="W84" s="50"/>
      <c r="X84" s="50"/>
      <c r="Y84" s="65"/>
      <c r="Z84" s="50"/>
      <c r="AA84" s="43" t="s">
        <v>49</v>
      </c>
      <c r="AB84" s="52"/>
    </row>
    <row r="85" spans="3:28" ht="12.75" customHeight="1">
      <c r="C85" s="47"/>
      <c r="D85" s="47"/>
      <c r="E85" s="47"/>
      <c r="F85" s="47"/>
      <c r="G85" s="47"/>
      <c r="H85" s="47"/>
      <c r="I85" s="47"/>
      <c r="J85" s="47"/>
      <c r="K85" s="47"/>
      <c r="L85" s="47"/>
      <c r="M85" s="47"/>
      <c r="N85" s="47"/>
      <c r="O85" s="47"/>
      <c r="P85" s="47"/>
      <c r="Q85" s="47"/>
      <c r="R85" s="50"/>
      <c r="S85" s="50"/>
      <c r="T85" s="50"/>
      <c r="U85" s="50"/>
      <c r="V85" s="50"/>
      <c r="W85" s="50"/>
      <c r="X85" s="50"/>
      <c r="Y85" s="65"/>
      <c r="Z85" s="50"/>
      <c r="AA85" s="43" t="s">
        <v>293</v>
      </c>
      <c r="AB85" s="52"/>
    </row>
    <row r="86" spans="3:28" ht="12.75" customHeight="1">
      <c r="C86" s="47"/>
      <c r="D86" s="47"/>
      <c r="E86" s="47"/>
      <c r="F86" s="47"/>
      <c r="G86" s="47"/>
      <c r="H86" s="47"/>
      <c r="I86" s="47"/>
      <c r="J86" s="47"/>
      <c r="K86" s="47"/>
      <c r="L86" s="47"/>
      <c r="M86" s="47"/>
      <c r="N86" s="47"/>
      <c r="O86" s="47"/>
      <c r="P86" s="47"/>
      <c r="Q86" s="47"/>
      <c r="R86" s="65"/>
      <c r="S86" s="65"/>
      <c r="T86" s="65"/>
      <c r="U86" s="65"/>
      <c r="V86" s="65"/>
      <c r="W86" s="65"/>
      <c r="X86" s="65"/>
      <c r="Y86" s="65"/>
      <c r="Z86" s="50"/>
      <c r="AA86" s="43" t="s">
        <v>48</v>
      </c>
      <c r="AB86" s="52"/>
    </row>
    <row r="87" spans="3:28" ht="12.75" customHeight="1">
      <c r="C87" s="47"/>
      <c r="D87" s="47"/>
      <c r="E87" s="47"/>
      <c r="F87" s="47"/>
      <c r="G87" s="47"/>
      <c r="H87" s="47"/>
      <c r="I87" s="47"/>
      <c r="J87" s="47"/>
      <c r="K87" s="47"/>
      <c r="L87" s="47"/>
      <c r="M87" s="47"/>
      <c r="N87" s="47"/>
      <c r="O87" s="47"/>
      <c r="P87" s="47"/>
      <c r="Q87" s="47"/>
      <c r="R87" s="65"/>
      <c r="S87" s="65"/>
      <c r="T87" s="65"/>
      <c r="U87" s="65"/>
      <c r="V87" s="65"/>
      <c r="W87" s="65"/>
      <c r="X87" s="65"/>
      <c r="Y87" s="65"/>
      <c r="Z87" s="47"/>
      <c r="AA87" s="49"/>
    </row>
    <row r="88" spans="3:28" ht="12.75" customHeight="1">
      <c r="C88" s="47"/>
      <c r="D88" s="47"/>
      <c r="E88" s="47"/>
      <c r="F88" s="47"/>
      <c r="G88" s="47"/>
      <c r="H88" s="47"/>
      <c r="I88" s="47"/>
      <c r="J88" s="47"/>
      <c r="K88" s="47"/>
      <c r="L88" s="47"/>
      <c r="M88" s="47"/>
      <c r="N88" s="47"/>
      <c r="O88" s="47"/>
      <c r="P88" s="47"/>
      <c r="Q88" s="47"/>
      <c r="R88" s="65"/>
      <c r="S88" s="65"/>
      <c r="T88" s="65"/>
      <c r="U88" s="65"/>
      <c r="V88" s="65"/>
      <c r="W88" s="65"/>
      <c r="X88" s="65"/>
      <c r="Y88" s="65"/>
      <c r="Z88" s="47"/>
      <c r="AA88" s="49"/>
    </row>
  </sheetData>
  <sheetProtection sheet="1" objects="1" scenarios="1"/>
  <mergeCells count="4">
    <mergeCell ref="R2:AA2"/>
    <mergeCell ref="C29:M29"/>
    <mergeCell ref="C2:P2"/>
    <mergeCell ref="C1:AA1"/>
  </mergeCells>
  <pageMargins left="0.39370078740157483" right="0.39370078740157483" top="0.39370078740157483" bottom="0.39370078740157483" header="0.31496062992125984" footer="0.31496062992125984"/>
  <pageSetup paperSize="9" scale="67" orientation="landscape" r:id="rId1"/>
  <drawing r:id="rId2"/>
  <legacyDrawing r:id="rId3"/>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7">
          <objectPr defaultSize="0" autoPict="0" dde="1">
            <anchor moveWithCells="1">
              <from>
                <xdr:col>2</xdr:col>
                <xdr:colOff>642938</xdr:colOff>
                <xdr:row>6</xdr:row>
                <xdr:rowOff>0</xdr:rowOff>
              </from>
              <to>
                <xdr:col>2</xdr:col>
                <xdr:colOff>642938</xdr:colOff>
                <xdr:row>12</xdr:row>
                <xdr:rowOff>0</xdr:rowOff>
              </to>
            </anchor>
          </objectPr>
        </oleObject>
      </mc:Choice>
      <mc:Fallback>
        <oleObject link="[1]!'!C58C0E00D46F25CA000000000000000000000000000000000000000000000000000000000000000000001D000000506572736F6E616C20576562204E6176696761746F72202852352E3029'" oleUpdate="OLEUPDATE_ALWAYS" shapeId="3481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8">
          <objectPr defaultSize="0" autoPict="0" dde="1">
            <anchor moveWithCells="1">
              <from>
                <xdr:col>2</xdr:col>
                <xdr:colOff>642938</xdr:colOff>
                <xdr:row>6</xdr:row>
                <xdr:rowOff>0</xdr:rowOff>
              </from>
              <to>
                <xdr:col>2</xdr:col>
                <xdr:colOff>642938</xdr:colOff>
                <xdr:row>12</xdr:row>
                <xdr:rowOff>0</xdr:rowOff>
              </to>
            </anchor>
          </objectPr>
        </oleObject>
      </mc:Choice>
      <mc:Fallback>
        <oleObject link="[1]!'!C58C0E00D46F25CA000000000000000000000000000000000000000000000000000000000000000000001D000000506572736F6E616C20576562204E6176696761746F72202852352E3029'" oleUpdate="OLEUPDATE_ALWAYS" shapeId="3481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24">
          <objectPr defaultSize="0" autoPict="0" dde="1">
            <anchor moveWithCells="1">
              <from>
                <xdr:col>27</xdr:col>
                <xdr:colOff>642938</xdr:colOff>
                <xdr:row>4</xdr:row>
                <xdr:rowOff>0</xdr:rowOff>
              </from>
              <to>
                <xdr:col>27</xdr:col>
                <xdr:colOff>642938</xdr:colOff>
                <xdr:row>9</xdr:row>
                <xdr:rowOff>185738</xdr:rowOff>
              </to>
            </anchor>
          </objectPr>
        </oleObject>
      </mc:Choice>
      <mc:Fallback>
        <oleObject link="[1]!'!C58C0E00D46F25CA000000000000000000000000000000000000000000000000000000000000000000001D000000506572736F6E616C20576562204E6176696761746F72202852352E3029'" oleUpdate="OLEUPDATE_ALWAYS" shapeId="3482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25">
          <objectPr defaultSize="0" autoPict="0" dde="1">
            <anchor moveWithCells="1">
              <from>
                <xdr:col>27</xdr:col>
                <xdr:colOff>642938</xdr:colOff>
                <xdr:row>4</xdr:row>
                <xdr:rowOff>0</xdr:rowOff>
              </from>
              <to>
                <xdr:col>27</xdr:col>
                <xdr:colOff>642938</xdr:colOff>
                <xdr:row>9</xdr:row>
                <xdr:rowOff>185738</xdr:rowOff>
              </to>
            </anchor>
          </objectPr>
        </oleObject>
      </mc:Choice>
      <mc:Fallback>
        <oleObject link="[1]!'!C58C0E00D46F25CA000000000000000000000000000000000000000000000000000000000000000000001D000000506572736F6E616C20576562204E6176696761746F72202852352E3029'" oleUpdate="OLEUPDATE_ALWAYS" shapeId="3482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35">
          <objectPr defaultSize="0" autoPict="0" dde="1">
            <anchor moveWithCells="1">
              <from>
                <xdr:col>2</xdr:col>
                <xdr:colOff>642938</xdr:colOff>
                <xdr:row>29</xdr:row>
                <xdr:rowOff>0</xdr:rowOff>
              </from>
              <to>
                <xdr:col>2</xdr:col>
                <xdr:colOff>642938</xdr:colOff>
                <xdr:row>35</xdr:row>
                <xdr:rowOff>0</xdr:rowOff>
              </to>
            </anchor>
          </objectPr>
        </oleObject>
      </mc:Choice>
      <mc:Fallback>
        <oleObject link="[1]!'!C58C0E00D46F25CA000000000000000000000000000000000000000000000000000000000000000000001D000000506572736F6E616C20576562204E6176696761746F72202852352E3029'" oleUpdate="OLEUPDATE_ALWAYS" shapeId="3483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36">
          <objectPr defaultSize="0" autoPict="0" dde="1">
            <anchor moveWithCells="1">
              <from>
                <xdr:col>2</xdr:col>
                <xdr:colOff>642938</xdr:colOff>
                <xdr:row>29</xdr:row>
                <xdr:rowOff>0</xdr:rowOff>
              </from>
              <to>
                <xdr:col>2</xdr:col>
                <xdr:colOff>642938</xdr:colOff>
                <xdr:row>35</xdr:row>
                <xdr:rowOff>0</xdr:rowOff>
              </to>
            </anchor>
          </objectPr>
        </oleObject>
      </mc:Choice>
      <mc:Fallback>
        <oleObject link="[1]!'!C58C0E00D46F25CA000000000000000000000000000000000000000000000000000000000000000000001D000000506572736F6E616C20576562204E6176696761746F72202852352E3029'" oleUpdate="OLEUPDATE_ALWAYS" shapeId="34836"/>
      </mc:Fallback>
    </mc:AlternateContent>
  </oleObjects>
  <mc:AlternateContent xmlns:mc="http://schemas.openxmlformats.org/markup-compatibility/2006">
    <mc:Choice Requires="x14">
      <controls>
        <mc:AlternateContent xmlns:mc="http://schemas.openxmlformats.org/markup-compatibility/2006">
          <mc:Choice Requires="x14">
            <control shapeId="34821" r:id="rId4" name="Drop Down 5">
              <controlPr defaultSize="0" autoLine="0" autoPict="0">
                <anchor moveWithCells="1">
                  <from>
                    <xdr:col>3</xdr:col>
                    <xdr:colOff>14288</xdr:colOff>
                    <xdr:row>1</xdr:row>
                    <xdr:rowOff>242888</xdr:rowOff>
                  </from>
                  <to>
                    <xdr:col>5</xdr:col>
                    <xdr:colOff>228600</xdr:colOff>
                    <xdr:row>3</xdr:row>
                    <xdr:rowOff>61913</xdr:rowOff>
                  </to>
                </anchor>
              </controlPr>
            </control>
          </mc:Choice>
        </mc:AlternateContent>
        <mc:AlternateContent xmlns:mc="http://schemas.openxmlformats.org/markup-compatibility/2006">
          <mc:Choice Requires="x14">
            <control shapeId="34830" r:id="rId5" name="Drop Down 14">
              <controlPr defaultSize="0" autoLine="0" autoPict="0">
                <anchor moveWithCells="1">
                  <from>
                    <xdr:col>18</xdr:col>
                    <xdr:colOff>0</xdr:colOff>
                    <xdr:row>2</xdr:row>
                    <xdr:rowOff>0</xdr:rowOff>
                  </from>
                  <to>
                    <xdr:col>22</xdr:col>
                    <xdr:colOff>300038</xdr:colOff>
                    <xdr:row>3</xdr:row>
                    <xdr:rowOff>38100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A8955796</value>
    </field>
    <field name="Objective-Title">
      <value order="0">Businesses Numbers by Type, Turnover and Employment</value>
    </field>
    <field name="Objective-Description">
      <value order="0"/>
    </field>
    <field name="Objective-CreationStamp">
      <value order="0">2022-07-22T11:27:00Z</value>
    </field>
    <field name="Objective-IsApproved">
      <value order="0">false</value>
    </field>
    <field name="Objective-IsPublished">
      <value order="0">true</value>
    </field>
    <field name="Objective-DatePublished">
      <value order="0">2022-07-23T11:30:19Z</value>
    </field>
    <field name="Objective-ModificationStamp">
      <value order="0">2023-05-10T03:43:43Z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vA11447393</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June 2017</vt:lpstr>
      <vt:lpstr>June 2015</vt:lpstr>
      <vt:lpstr>Front</vt:lpstr>
      <vt:lpstr>Front!Print_Area</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Hayden</cp:lastModifiedBy>
  <cp:lastPrinted>2018-03-20T01:24:21Z</cp:lastPrinted>
  <dcterms:created xsi:type="dcterms:W3CDTF">2004-10-31T22:22:48Z</dcterms:created>
  <dcterms:modified xsi:type="dcterms:W3CDTF">2022-07-22T09:45:56Z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A8955796</vt:lpwstr>
  </property>
  <property fmtid="{D5CDD505-2E9C-101B-9397-08002B2CF9AE}" pid="4" name="Objective-Title">
    <vt:lpwstr>Businesses Numbers by Type, Turnover and Employment</vt:lpwstr>
  </property>
  <property fmtid="{D5CDD505-2E9C-101B-9397-08002B2CF9AE}" pid="5" name="Objective-Description">
    <vt:lpwstr/>
  </property>
  <property fmtid="{D5CDD505-2E9C-101B-9397-08002B2CF9AE}" pid="6" name="Objective-CreationStamp">
    <vt:filetime>2022-07-22T11:27:00Z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2022-07-23T11:30:19Z</vt:filetime>
  </property>
  <property fmtid="{D5CDD505-2E9C-101B-9397-08002B2CF9AE}" pid="10" name="Objective-ModificationStamp">
    <vt:filetime>2023-05-10T03:43:43Z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vA11447393</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