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2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df3b4d83841549d4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93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~ Tables 2022 Council website new 2022 Feb\"/>
    </mc:Choice>
  </mc:AlternateContent>
  <xr:revisionPtr revIDLastSave="0" documentId="8_{05538E0C-3D0A-4EF5-97A3-06013C025AB5}" xr6:coauthVersionLast="47" xr6:coauthVersionMax="47" xr10:uidLastSave="{00000000-0000-0000-0000-000000000000}"/>
  <bookViews>
    <workbookView xWindow="-110" yWindow="-110" windowWidth="19420" windowHeight="10420" firstSheet="3" activeTab="3" xr2:uid="{00000000-000D-0000-FFFF-FFFF00000000}"/>
  </bookViews>
  <sheets>
    <sheet name="Data" sheetId="3" state="hidden" r:id="rId1"/>
    <sheet name="template_rse" sheetId="1" state="hidden" r:id="rId2"/>
    <sheet name="format" sheetId="2" state="hidden" r:id="rId3"/>
    <sheet name="Pop by age and sex" sheetId="4" r:id="rId4"/>
    <sheet name="Pop municipal comparison" sheetId="5" r:id="rId5"/>
  </sheets>
  <definedNames>
    <definedName name="_xlnm.Print_Area" localSheetId="3">'Pop by age and sex'!$C$1:$P$35</definedName>
    <definedName name="_xlnm.Print_Area" localSheetId="4">'Pop municipal comparison'!$A$1:$Q$39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8" i="5" l="1"/>
  <c r="K13" i="5"/>
  <c r="K14" i="5"/>
  <c r="K15" i="5"/>
  <c r="K16" i="5"/>
  <c r="K17" i="5"/>
  <c r="K18" i="5"/>
  <c r="K19" i="5"/>
  <c r="K20" i="5"/>
  <c r="K21" i="5"/>
  <c r="K22" i="5"/>
  <c r="K23" i="5"/>
  <c r="K24" i="5"/>
  <c r="K25" i="5"/>
  <c r="K26" i="5"/>
  <c r="K27" i="5"/>
  <c r="K28" i="5"/>
  <c r="K29" i="5"/>
  <c r="K30" i="5"/>
  <c r="K31" i="5"/>
  <c r="K32" i="5"/>
  <c r="K12" i="5"/>
  <c r="I12" i="5"/>
  <c r="I13" i="5"/>
  <c r="I14" i="5"/>
  <c r="I15" i="5"/>
  <c r="I16" i="5"/>
  <c r="I17" i="5"/>
  <c r="I18" i="5"/>
  <c r="I19" i="5"/>
  <c r="I20" i="5"/>
  <c r="I21" i="5"/>
  <c r="I22" i="5"/>
  <c r="I23" i="5"/>
  <c r="I24" i="5"/>
  <c r="I25" i="5"/>
  <c r="I26" i="5"/>
  <c r="I27" i="5"/>
  <c r="I28" i="5"/>
  <c r="I29" i="5"/>
  <c r="I30" i="5"/>
  <c r="I31" i="5"/>
  <c r="I32" i="5"/>
  <c r="K11" i="5" a="1"/>
  <c r="K11" i="5" s="1"/>
  <c r="Q11" i="5" s="1"/>
  <c r="I11" i="5" a="1"/>
  <c r="I11" i="5" s="1"/>
  <c r="D8" i="4"/>
  <c r="E8" i="4"/>
  <c r="F8" i="4"/>
  <c r="D9" i="4"/>
  <c r="E9" i="4"/>
  <c r="F9" i="4"/>
  <c r="D10" i="4"/>
  <c r="E10" i="4"/>
  <c r="F10" i="4"/>
  <c r="D11" i="4"/>
  <c r="E11" i="4"/>
  <c r="F11" i="4"/>
  <c r="D12" i="4"/>
  <c r="E12" i="4"/>
  <c r="F12" i="4"/>
  <c r="D13" i="4"/>
  <c r="E13" i="4"/>
  <c r="F13" i="4"/>
  <c r="D14" i="4"/>
  <c r="E14" i="4"/>
  <c r="F14" i="4"/>
  <c r="D15" i="4"/>
  <c r="E15" i="4"/>
  <c r="F15" i="4"/>
  <c r="D16" i="4"/>
  <c r="E16" i="4"/>
  <c r="F16" i="4"/>
  <c r="D17" i="4"/>
  <c r="E17" i="4"/>
  <c r="F17" i="4"/>
  <c r="D18" i="4"/>
  <c r="E18" i="4"/>
  <c r="F18" i="4"/>
  <c r="D19" i="4"/>
  <c r="E19" i="4"/>
  <c r="F19" i="4"/>
  <c r="D20" i="4"/>
  <c r="E20" i="4"/>
  <c r="F20" i="4"/>
  <c r="D21" i="4"/>
  <c r="E21" i="4"/>
  <c r="F21" i="4"/>
  <c r="D22" i="4"/>
  <c r="E22" i="4"/>
  <c r="F22" i="4"/>
  <c r="D23" i="4"/>
  <c r="E23" i="4"/>
  <c r="F23" i="4"/>
  <c r="D24" i="4"/>
  <c r="E24" i="4"/>
  <c r="F24" i="4"/>
  <c r="D25" i="4"/>
  <c r="E25" i="4"/>
  <c r="F25" i="4"/>
  <c r="D26" i="4"/>
  <c r="E26" i="4"/>
  <c r="F26" i="4"/>
  <c r="D27" i="4"/>
  <c r="E27" i="4"/>
  <c r="F27" i="4"/>
  <c r="F7" i="4"/>
  <c r="E7" i="4"/>
  <c r="D7" i="4"/>
  <c r="F31" i="4" l="1"/>
  <c r="D13" i="5"/>
  <c r="I33" i="5"/>
  <c r="O11" i="5"/>
  <c r="C13" i="5" s="1"/>
  <c r="K33" i="5"/>
  <c r="Q18" i="5" s="1"/>
  <c r="D20" i="5" s="1"/>
  <c r="D30" i="4"/>
  <c r="F30" i="4"/>
  <c r="E30" i="4"/>
  <c r="F35" i="4"/>
  <c r="F34" i="4"/>
  <c r="D33" i="4"/>
  <c r="D34" i="4"/>
  <c r="E31" i="4"/>
  <c r="F33" i="4"/>
  <c r="F32" i="4"/>
  <c r="D31" i="4"/>
  <c r="H31" i="4" s="1"/>
  <c r="E35" i="4"/>
  <c r="E33" i="4"/>
  <c r="E32" i="4"/>
  <c r="D35" i="4"/>
  <c r="E34" i="4"/>
  <c r="D32" i="4"/>
  <c r="A7" i="1"/>
  <c r="I31" i="4" l="1"/>
  <c r="Q19" i="5"/>
  <c r="D21" i="5" s="1"/>
  <c r="Q16" i="5"/>
  <c r="D18" i="5" s="1"/>
  <c r="Q25" i="5"/>
  <c r="D27" i="5" s="1"/>
  <c r="Q32" i="5"/>
  <c r="D34" i="5" s="1"/>
  <c r="Q12" i="5"/>
  <c r="D14" i="5" s="1"/>
  <c r="Q29" i="5"/>
  <c r="D31" i="5" s="1"/>
  <c r="Q24" i="5"/>
  <c r="D26" i="5" s="1"/>
  <c r="O16" i="5"/>
  <c r="C18" i="5" s="1"/>
  <c r="O32" i="5"/>
  <c r="C34" i="5" s="1"/>
  <c r="O14" i="5"/>
  <c r="C16" i="5" s="1"/>
  <c r="O22" i="5"/>
  <c r="C24" i="5" s="1"/>
  <c r="O24" i="5"/>
  <c r="C26" i="5" s="1"/>
  <c r="O30" i="5"/>
  <c r="C32" i="5" s="1"/>
  <c r="O26" i="5"/>
  <c r="C28" i="5" s="1"/>
  <c r="O28" i="5"/>
  <c r="C30" i="5" s="1"/>
  <c r="O27" i="5"/>
  <c r="C29" i="5" s="1"/>
  <c r="O13" i="5"/>
  <c r="C15" i="5" s="1"/>
  <c r="O23" i="5"/>
  <c r="C25" i="5" s="1"/>
  <c r="O29" i="5"/>
  <c r="C31" i="5" s="1"/>
  <c r="O20" i="5"/>
  <c r="C22" i="5" s="1"/>
  <c r="O15" i="5"/>
  <c r="C17" i="5" s="1"/>
  <c r="O17" i="5"/>
  <c r="C19" i="5" s="1"/>
  <c r="O31" i="5"/>
  <c r="C33" i="5" s="1"/>
  <c r="O25" i="5"/>
  <c r="C27" i="5" s="1"/>
  <c r="O18" i="5"/>
  <c r="C20" i="5" s="1"/>
  <c r="O19" i="5"/>
  <c r="C21" i="5" s="1"/>
  <c r="O12" i="5"/>
  <c r="C14" i="5" s="1"/>
  <c r="O21" i="5"/>
  <c r="C23" i="5" s="1"/>
  <c r="Q20" i="5"/>
  <c r="D22" i="5" s="1"/>
  <c r="Q31" i="5"/>
  <c r="D33" i="5" s="1"/>
  <c r="Q22" i="5"/>
  <c r="D24" i="5" s="1"/>
  <c r="Q26" i="5"/>
  <c r="D28" i="5" s="1"/>
  <c r="Q15" i="5"/>
  <c r="D17" i="5" s="1"/>
  <c r="D37" i="5" s="1"/>
  <c r="Q27" i="5"/>
  <c r="D29" i="5" s="1"/>
  <c r="Q23" i="5"/>
  <c r="D25" i="5" s="1"/>
  <c r="Q14" i="5"/>
  <c r="D16" i="5" s="1"/>
  <c r="Q17" i="5"/>
  <c r="D19" i="5" s="1"/>
  <c r="Q28" i="5"/>
  <c r="D30" i="5" s="1"/>
  <c r="Q30" i="5"/>
  <c r="D32" i="5" s="1"/>
  <c r="Q21" i="5"/>
  <c r="D23" i="5" s="1"/>
  <c r="Q13" i="5"/>
  <c r="D15" i="5" s="1"/>
  <c r="I35" i="4"/>
  <c r="I32" i="4"/>
  <c r="I33" i="4"/>
  <c r="H30" i="4"/>
  <c r="I34" i="4"/>
  <c r="H34" i="4"/>
  <c r="I30" i="4"/>
  <c r="H33" i="4"/>
  <c r="H35" i="4"/>
  <c r="H32" i="4"/>
  <c r="D36" i="5" l="1"/>
  <c r="D38" i="5"/>
  <c r="D39" i="5"/>
  <c r="C36" i="5"/>
  <c r="C39" i="5"/>
  <c r="C38" i="5"/>
  <c r="C37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<sst xmlns="http://schemas.openxmlformats.org/spreadsheetml/2006/main" count="1969" uniqueCount="160">
  <si>
    <t>heading</t>
  </si>
  <si>
    <t>row field</t>
  </si>
  <si>
    <t>cells</t>
  </si>
  <si>
    <t>footer</t>
  </si>
  <si>
    <t xml:space="preserve">column field </t>
  </si>
  <si>
    <t>field names</t>
  </si>
  <si>
    <t>#TABLE#</t>
  </si>
  <si>
    <t>RSE Data Format:</t>
  </si>
  <si>
    <t>Comment Author:</t>
  </si>
  <si>
    <t>Cells in this table have been randomly adjusted to avoid the release of confidential data.</t>
  </si>
  <si>
    <t>No reliance should be placed on small cells.</t>
  </si>
  <si>
    <t>Table generated using TableBuilder</t>
  </si>
  <si>
    <t>ABS</t>
  </si>
  <si>
    <t>Male</t>
  </si>
  <si>
    <t>Female</t>
  </si>
  <si>
    <t>Total</t>
  </si>
  <si>
    <t>0-4 years</t>
  </si>
  <si>
    <t>5-9 years</t>
  </si>
  <si>
    <t>10-14 years</t>
  </si>
  <si>
    <t>15-19 years</t>
  </si>
  <si>
    <t>20-24 years</t>
  </si>
  <si>
    <t>25-29 years</t>
  </si>
  <si>
    <t>30-34 years</t>
  </si>
  <si>
    <t>35-39 years</t>
  </si>
  <si>
    <t>40-44 years</t>
  </si>
  <si>
    <t>45-49 years</t>
  </si>
  <si>
    <t>50-54 years</t>
  </si>
  <si>
    <t>55-59 years</t>
  </si>
  <si>
    <t>60-64 years</t>
  </si>
  <si>
    <t>65-69 years</t>
  </si>
  <si>
    <t>70-74 years</t>
  </si>
  <si>
    <t>75-79 years</t>
  </si>
  <si>
    <t>80-84 years</t>
  </si>
  <si>
    <t>85-89 years</t>
  </si>
  <si>
    <t>90-94 years</t>
  </si>
  <si>
    <t>95-99 years</t>
  </si>
  <si>
    <t>100 years and over</t>
  </si>
  <si>
    <t>Queenscliffe (B)</t>
  </si>
  <si>
    <t>Ballarat</t>
  </si>
  <si>
    <t>Banyule</t>
  </si>
  <si>
    <t>Bayside</t>
  </si>
  <si>
    <t>Boroondara</t>
  </si>
  <si>
    <t>Brimbank</t>
  </si>
  <si>
    <t>Casey</t>
  </si>
  <si>
    <t>Darebin</t>
  </si>
  <si>
    <t>Frankston</t>
  </si>
  <si>
    <t>Glen Eira</t>
  </si>
  <si>
    <t>Greater Bendigo</t>
  </si>
  <si>
    <t>Greater Dandenong</t>
  </si>
  <si>
    <t>Greater Geelong</t>
  </si>
  <si>
    <t>Greater Shepparton</t>
  </si>
  <si>
    <t>Hobsons Bay</t>
  </si>
  <si>
    <t>Hume</t>
  </si>
  <si>
    <t>Kingston</t>
  </si>
  <si>
    <t>Knox</t>
  </si>
  <si>
    <t>Latrobe</t>
  </si>
  <si>
    <t>Manningham</t>
  </si>
  <si>
    <t>Maribyrnong</t>
  </si>
  <si>
    <t>Maroondah</t>
  </si>
  <si>
    <t>Melbourne</t>
  </si>
  <si>
    <t>Melton</t>
  </si>
  <si>
    <t>Monash</t>
  </si>
  <si>
    <t>Moonee Valley</t>
  </si>
  <si>
    <t>Moreland</t>
  </si>
  <si>
    <t>Port Phillip</t>
  </si>
  <si>
    <t>Stonnington</t>
  </si>
  <si>
    <t>Warrnambool</t>
  </si>
  <si>
    <t>Whitehorse</t>
  </si>
  <si>
    <t>Whittlesea</t>
  </si>
  <si>
    <t>Wodonga</t>
  </si>
  <si>
    <t>Wyndham</t>
  </si>
  <si>
    <t>Yarra</t>
  </si>
  <si>
    <t>Ararat</t>
  </si>
  <si>
    <t>Benalla</t>
  </si>
  <si>
    <t>Horsham</t>
  </si>
  <si>
    <t>Mildura</t>
  </si>
  <si>
    <t>Swan Hill</t>
  </si>
  <si>
    <t>Wangaratta</t>
  </si>
  <si>
    <t>Alpine</t>
  </si>
  <si>
    <t>Bass Coast</t>
  </si>
  <si>
    <t>Baw Baw</t>
  </si>
  <si>
    <t>Buloke</t>
  </si>
  <si>
    <t>Campaspe</t>
  </si>
  <si>
    <t>Cardinia</t>
  </si>
  <si>
    <t>Central Goldfields</t>
  </si>
  <si>
    <t>Colac-Otway</t>
  </si>
  <si>
    <t>Corangamite</t>
  </si>
  <si>
    <t>East Gippsland</t>
  </si>
  <si>
    <t>Gannawarra</t>
  </si>
  <si>
    <t>Glenelg</t>
  </si>
  <si>
    <t>Golden Plains</t>
  </si>
  <si>
    <t>Hepburn</t>
  </si>
  <si>
    <t>Hindmarsh</t>
  </si>
  <si>
    <t>Indigo</t>
  </si>
  <si>
    <t>Loddon</t>
  </si>
  <si>
    <t>Macedon Ranges</t>
  </si>
  <si>
    <t>Mansfield</t>
  </si>
  <si>
    <t>Mitchell</t>
  </si>
  <si>
    <t>Moira</t>
  </si>
  <si>
    <t>Moorabool</t>
  </si>
  <si>
    <t>Mornington Peninsula</t>
  </si>
  <si>
    <t>Mount Alexander</t>
  </si>
  <si>
    <t>Moyne</t>
  </si>
  <si>
    <t>Murrindindi</t>
  </si>
  <si>
    <t>Nillumbik</t>
  </si>
  <si>
    <t>Northern Grampians</t>
  </si>
  <si>
    <t>Pyrenees</t>
  </si>
  <si>
    <t>South Gippsland</t>
  </si>
  <si>
    <t>Southern Grampians</t>
  </si>
  <si>
    <t>Strathbogie</t>
  </si>
  <si>
    <t>Surf Coast</t>
  </si>
  <si>
    <t>Towong</t>
  </si>
  <si>
    <t>Wellington</t>
  </si>
  <si>
    <t>West Wimmera</t>
  </si>
  <si>
    <t>Yarra Ranges</t>
  </si>
  <si>
    <t>Yarriambiack</t>
  </si>
  <si>
    <t>Victoria</t>
  </si>
  <si>
    <t>Persons</t>
  </si>
  <si>
    <t>Males</t>
  </si>
  <si>
    <t>Females</t>
  </si>
  <si>
    <t>0-4</t>
  </si>
  <si>
    <t>15-19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</si>
  <si>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</si>
  <si>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</si>
  <si>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</si>
  <si>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</si>
  <si>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</si>
  <si>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</si>
  <si>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</si>
  <si>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</si>
  <si>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</si>
  <si>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65-69</t>
  </si>
  <si>
    <t>70-74</t>
  </si>
  <si>
    <t>75-79</t>
  </si>
  <si>
    <t>80-84</t>
  </si>
  <si>
    <t>85-89</t>
  </si>
  <si>
    <t>90-94</t>
  </si>
  <si>
    <t>95-99</t>
  </si>
  <si>
    <t>5-9</t>
  </si>
  <si>
    <t>9-14</t>
  </si>
  <si>
    <t>100+</t>
  </si>
  <si>
    <t>0-14</t>
  </si>
  <si>
    <t>15-24</t>
  </si>
  <si>
    <t>25-64</t>
  </si>
  <si>
    <t>65+</t>
  </si>
  <si>
    <t>70+</t>
  </si>
  <si>
    <t>85+</t>
  </si>
  <si>
    <t>% Males</t>
  </si>
  <si>
    <t>% Females</t>
  </si>
  <si>
    <t>Population by Age and Gender, Victorian LGAs, 2021</t>
  </si>
  <si>
    <t>Numbers</t>
  </si>
  <si>
    <t>Per cent</t>
  </si>
  <si>
    <t>Number of residents</t>
  </si>
  <si>
    <t>Per cent of residents</t>
  </si>
  <si>
    <t>AGE RANGES</t>
  </si>
  <si>
    <r>
      <t xml:space="preserve">  View per cent or no. </t>
    </r>
    <r>
      <rPr>
        <b/>
        <sz val="9"/>
        <rFont val="Wingdings"/>
        <charset val="2"/>
      </rPr>
      <t>F</t>
    </r>
  </si>
  <si>
    <r>
      <t xml:space="preserve">      And a comparison </t>
    </r>
    <r>
      <rPr>
        <b/>
        <sz val="9"/>
        <rFont val="Wingdings"/>
        <charset val="2"/>
      </rPr>
      <t>F</t>
    </r>
  </si>
  <si>
    <r>
      <t xml:space="preserve">  Select a municipality </t>
    </r>
    <r>
      <rPr>
        <b/>
        <sz val="9"/>
        <rFont val="Wingdings"/>
        <charset val="2"/>
      </rPr>
      <t>F</t>
    </r>
  </si>
  <si>
    <r>
      <rPr>
        <sz val="20"/>
        <rFont val="Garamond"/>
        <family val="1"/>
      </rPr>
      <t>MUNICIPAL COMPARISON</t>
    </r>
    <r>
      <rPr>
        <sz val="10"/>
        <rFont val="Garamond"/>
        <family val="1"/>
      </rPr>
      <t xml:space="preserve">
featuring numbers or per cent of population</t>
    </r>
  </si>
  <si>
    <r>
      <rPr>
        <sz val="16"/>
        <color rgb="FFFFFFCC"/>
        <rFont val="Garamond"/>
        <family val="1"/>
      </rPr>
      <t>POPULATION BY AGE and GENDER</t>
    </r>
    <r>
      <rPr>
        <sz val="10"/>
        <color rgb="FFFFFFCC"/>
        <rFont val="Garamond"/>
        <family val="1"/>
      </rPr>
      <t xml:space="preserve">
</t>
    </r>
    <r>
      <rPr>
        <sz val="12"/>
        <color rgb="FFFFFFCC"/>
        <rFont val="Garamond"/>
        <family val="1"/>
      </rPr>
      <t>Victorian Municipalities, 2021</t>
    </r>
    <r>
      <rPr>
        <sz val="10"/>
        <color rgb="FFFFFFCC"/>
        <rFont val="Garamond"/>
        <family val="1"/>
      </rPr>
      <t xml:space="preserve">
from the findings of the 2021 Census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</si>
</sst>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32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8"/>
      <color theme="10"/>
      <name val="Arial"/>
      <family val="2"/>
    </font>
    <font>
      <sz val="8"/>
      <name val="Calibri"/>
      <family val="2"/>
      <scheme val="minor"/>
    </font>
    <font>
      <b/>
      <sz val="8"/>
      <name val="Calibri"/>
      <family val="2"/>
      <scheme val="minor"/>
    </font>
    <font>
      <sz val="12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Garamond"/>
      <family val="1"/>
    </font>
    <font>
      <sz val="10"/>
      <color theme="0"/>
      <name val="Calibri"/>
      <family val="2"/>
      <scheme val="minor"/>
    </font>
    <font>
      <sz val="6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11"/>
      <color theme="5" tint="-0.499984740745262"/>
      <name val="Calibri"/>
      <family val="2"/>
      <scheme val="minor"/>
    </font>
    <font>
      <sz val="9"/>
      <name val="Calibri"/>
      <family val="2"/>
      <scheme val="minor"/>
    </font>
    <font>
      <b/>
      <sz val="9"/>
      <name val="Wingdings"/>
      <charset val="2"/>
    </font>
    <font>
      <sz val="20"/>
      <name val="Garamond"/>
      <family val="1"/>
    </font>
    <font>
      <b/>
      <sz val="11"/>
      <color theme="4" tint="-0.499984740745262"/>
      <name val="Calibri"/>
      <family val="2"/>
      <scheme val="minor"/>
    </font>
    <font>
      <sz val="10"/>
      <color rgb="FFFFFFCC"/>
      <name val="Garamond"/>
      <family val="1"/>
    </font>
    <font>
      <sz val="16"/>
      <color rgb="FFFFFFCC"/>
      <name val="Garamond"/>
      <family val="1"/>
    </font>
    <font>
      <sz val="12"/>
      <color rgb="FFFFFFCC"/>
      <name val="Garamond"/>
      <family val="1"/>
    </font>
  </fonts>
  <fills count="1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-0.49998474074526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</borders>
  <cellStyleXfs count="10">
    <xf numFmtId="0" fontId="0" fillId="0" borderId="0">
      <protection locked="0"/>
    </xf>
    <xf numFmtId="0" fontId="1" fillId="2" borderId="0">
      <protection locked="0"/>
    </xf>
    <xf numFmtId="0" fontId="1" fillId="3" borderId="1">
      <alignment horizontal="center" vertical="center"/>
      <protection locked="0"/>
    </xf>
    <xf numFmtId="0" fontId="1" fillId="4" borderId="0">
      <protection locked="0"/>
    </xf>
    <xf numFmtId="0" fontId="2" fillId="3" borderId="0">
      <alignment vertical="center"/>
      <protection locked="0"/>
    </xf>
    <xf numFmtId="0" fontId="2" fillId="0" borderId="0">
      <protection locked="0"/>
    </xf>
    <xf numFmtId="0" fontId="5" fillId="0" borderId="0">
      <protection locked="0"/>
    </xf>
    <xf numFmtId="0" fontId="1" fillId="3" borderId="2">
      <alignment vertical="center"/>
      <protection locked="0"/>
    </xf>
    <xf numFmtId="0" fontId="4" fillId="0" borderId="0">
      <protection locked="0"/>
    </xf>
    <xf numFmtId="0" fontId="1" fillId="2" borderId="0">
      <protection locked="0"/>
    </xf>
  </cellStyleXfs>
  <cellXfs count="65">
    <xf numFmtId="0" fontId="0" fillId="0" borderId="0" xfId="0">
      <protection locked="0"/>
    </xf>
    <xf numFmtId="10" fontId="0" fillId="0" borderId="0" xfId="0" applyNumberFormat="1">
      <protection locked="0"/>
    </xf>
    <xf numFmtId="0" fontId="6" fillId="0" borderId="0" xfId="0" applyFont="1">
      <protection locked="0"/>
    </xf>
    <xf numFmtId="0" fontId="7" fillId="0" borderId="0" xfId="0" applyFont="1">
      <protection locked="0"/>
    </xf>
    <xf numFmtId="0" fontId="1" fillId="5" borderId="0" xfId="1" applyFill="1">
      <protection locked="0"/>
    </xf>
    <xf numFmtId="0" fontId="0" fillId="5" borderId="0" xfId="0" applyFill="1">
      <protection locked="0"/>
    </xf>
    <xf numFmtId="0" fontId="8" fillId="5" borderId="0" xfId="6" applyFont="1" applyFill="1">
      <protection locked="0"/>
    </xf>
    <xf numFmtId="0" fontId="2" fillId="5" borderId="3" xfId="4" applyFill="1" applyBorder="1" applyAlignment="1">
      <alignment vertical="center" wrapText="1"/>
      <protection locked="0"/>
    </xf>
    <xf numFmtId="0" fontId="9" fillId="5" borderId="3" xfId="2" applyFont="1" applyFill="1" applyBorder="1" applyAlignment="1">
      <alignment horizontal="center" vertical="center" wrapText="1"/>
      <protection locked="0"/>
    </xf>
    <xf numFmtId="0" fontId="9" fillId="5" borderId="3" xfId="7" applyFont="1" applyFill="1" applyBorder="1" applyAlignment="1">
      <alignment vertical="center" wrapText="1"/>
      <protection locked="0"/>
    </xf>
    <xf numFmtId="0" fontId="7" fillId="5" borderId="0" xfId="5" applyFont="1" applyFill="1">
      <protection locked="0"/>
    </xf>
    <xf numFmtId="0" fontId="0" fillId="6" borderId="0" xfId="0" applyFill="1" applyProtection="1"/>
    <xf numFmtId="0" fontId="10" fillId="0" borderId="0" xfId="9" applyFont="1" applyFill="1" applyAlignment="1">
      <protection locked="0"/>
    </xf>
    <xf numFmtId="0" fontId="12" fillId="5" borderId="3" xfId="2" applyFont="1" applyFill="1" applyBorder="1" applyAlignment="1">
      <alignment horizontal="center" vertical="center" wrapText="1"/>
      <protection locked="0"/>
    </xf>
    <xf numFmtId="0" fontId="12" fillId="5" borderId="3" xfId="7" applyFont="1" applyFill="1" applyBorder="1" applyAlignment="1">
      <alignment vertical="center" wrapText="1"/>
      <protection locked="0"/>
    </xf>
    <xf numFmtId="0" fontId="11" fillId="0" borderId="0" xfId="0" applyFont="1" applyAlignment="1">
      <protection locked="0"/>
    </xf>
    <xf numFmtId="0" fontId="11" fillId="5" borderId="0" xfId="1" applyNumberFormat="1" applyFont="1" applyFill="1" applyAlignment="1">
      <protection locked="0"/>
    </xf>
    <xf numFmtId="0" fontId="11" fillId="5" borderId="0" xfId="5" applyFont="1" applyFill="1" applyAlignment="1">
      <protection locked="0"/>
    </xf>
    <xf numFmtId="0" fontId="11" fillId="0" borderId="0" xfId="0" applyFont="1" applyAlignment="1">
      <alignment horizontal="center"/>
      <protection locked="0"/>
    </xf>
    <xf numFmtId="0" fontId="13" fillId="0" borderId="0" xfId="0" applyFont="1" applyAlignment="1">
      <protection locked="0"/>
    </xf>
    <xf numFmtId="0" fontId="17" fillId="0" borderId="0" xfId="0" applyFont="1" applyProtection="1">
      <protection hidden="1"/>
    </xf>
    <xf numFmtId="0" fontId="14" fillId="0" borderId="0" xfId="0" applyFont="1" applyProtection="1">
      <protection hidden="1"/>
    </xf>
    <xf numFmtId="0" fontId="11" fillId="0" borderId="0" xfId="0" applyFont="1" applyAlignment="1" applyProtection="1">
      <alignment horizontal="center"/>
      <protection locked="0" hidden="1"/>
    </xf>
    <xf numFmtId="0" fontId="15" fillId="0" borderId="0" xfId="0" applyFont="1" applyAlignment="1" applyProtection="1">
      <alignment horizontal="center"/>
      <protection hidden="1"/>
    </xf>
    <xf numFmtId="0" fontId="18" fillId="0" borderId="0" xfId="0" applyFont="1" applyAlignment="1" applyProtection="1">
      <alignment horizontal="center"/>
      <protection hidden="1"/>
    </xf>
    <xf numFmtId="0" fontId="12" fillId="8" borderId="4" xfId="7" applyFont="1" applyFill="1" applyBorder="1" applyAlignment="1" applyProtection="1">
      <alignment vertical="center" wrapText="1"/>
      <protection locked="0" hidden="1"/>
    </xf>
    <xf numFmtId="3" fontId="11" fillId="0" borderId="4" xfId="0" applyNumberFormat="1" applyFont="1" applyBorder="1" applyAlignment="1" applyProtection="1">
      <alignment horizontal="right" indent="1"/>
      <protection hidden="1"/>
    </xf>
    <xf numFmtId="16" fontId="12" fillId="8" borderId="4" xfId="7" quotePrefix="1" applyNumberFormat="1" applyFont="1" applyFill="1" applyBorder="1" applyAlignment="1" applyProtection="1">
      <alignment vertical="center" wrapText="1"/>
      <protection locked="0" hidden="1"/>
    </xf>
    <xf numFmtId="17" fontId="12" fillId="8" borderId="4" xfId="7" quotePrefix="1" applyNumberFormat="1" applyFont="1" applyFill="1" applyBorder="1" applyAlignment="1" applyProtection="1">
      <alignment vertical="center" wrapText="1"/>
      <protection locked="0" hidden="1"/>
    </xf>
    <xf numFmtId="3" fontId="14" fillId="0" borderId="0" xfId="0" applyNumberFormat="1" applyFont="1" applyProtection="1">
      <protection hidden="1"/>
    </xf>
    <xf numFmtId="3" fontId="11" fillId="9" borderId="4" xfId="0" applyNumberFormat="1" applyFont="1" applyFill="1" applyBorder="1" applyAlignment="1" applyProtection="1">
      <alignment horizontal="right" indent="1"/>
      <protection hidden="1"/>
    </xf>
    <xf numFmtId="0" fontId="20" fillId="0" borderId="0" xfId="0" applyFont="1" applyProtection="1">
      <protection hidden="1"/>
    </xf>
    <xf numFmtId="0" fontId="20" fillId="0" borderId="0" xfId="0" applyFont="1" applyBorder="1" applyProtection="1">
      <protection hidden="1"/>
    </xf>
    <xf numFmtId="0" fontId="21" fillId="5" borderId="0" xfId="7" applyFont="1" applyFill="1" applyBorder="1" applyAlignment="1" applyProtection="1">
      <alignment vertical="center" wrapText="1"/>
      <protection hidden="1"/>
    </xf>
    <xf numFmtId="0" fontId="21" fillId="0" borderId="0" xfId="0" applyFont="1" applyBorder="1" applyAlignment="1" applyProtection="1">
      <protection hidden="1"/>
    </xf>
    <xf numFmtId="0" fontId="23" fillId="0" borderId="0" xfId="7" applyFont="1" applyFill="1" applyBorder="1" applyAlignment="1" applyProtection="1">
      <alignment vertical="center" wrapText="1"/>
      <protection locked="0" hidden="1"/>
    </xf>
    <xf numFmtId="16" fontId="23" fillId="0" borderId="0" xfId="7" quotePrefix="1" applyNumberFormat="1" applyFont="1" applyFill="1" applyBorder="1" applyAlignment="1" applyProtection="1">
      <alignment vertical="center" wrapText="1"/>
      <protection locked="0" hidden="1"/>
    </xf>
    <xf numFmtId="17" fontId="23" fillId="0" borderId="0" xfId="7" quotePrefix="1" applyNumberFormat="1" applyFont="1" applyFill="1" applyBorder="1" applyAlignment="1" applyProtection="1">
      <alignment vertical="center" wrapText="1"/>
      <protection locked="0" hidden="1"/>
    </xf>
    <xf numFmtId="0" fontId="12" fillId="8" borderId="8" xfId="7" applyFont="1" applyFill="1" applyBorder="1" applyAlignment="1" applyProtection="1">
      <alignment vertical="center" wrapText="1"/>
      <protection locked="0" hidden="1"/>
    </xf>
    <xf numFmtId="0" fontId="14" fillId="7" borderId="0" xfId="0" applyFont="1" applyFill="1" applyAlignment="1" applyProtection="1">
      <alignment vertical="center"/>
      <protection locked="0" hidden="1"/>
    </xf>
    <xf numFmtId="0" fontId="14" fillId="0" borderId="0" xfId="0" applyFont="1" applyAlignment="1" applyProtection="1">
      <alignment vertical="center"/>
      <protection locked="0" hidden="1"/>
    </xf>
    <xf numFmtId="0" fontId="22" fillId="0" borderId="0" xfId="0" applyFont="1" applyAlignment="1" applyProtection="1">
      <alignment vertical="center"/>
      <protection locked="0" hidden="1"/>
    </xf>
    <xf numFmtId="0" fontId="11" fillId="0" borderId="0" xfId="0" applyFont="1" applyAlignment="1" applyProtection="1">
      <alignment vertical="center"/>
      <protection locked="0" hidden="1"/>
    </xf>
    <xf numFmtId="0" fontId="17" fillId="0" borderId="0" xfId="0" applyFont="1" applyFill="1" applyBorder="1" applyAlignment="1" applyProtection="1">
      <alignment vertical="center"/>
      <protection locked="0" hidden="1"/>
    </xf>
    <xf numFmtId="0" fontId="19" fillId="0" borderId="0" xfId="0" applyFont="1" applyFill="1" applyBorder="1" applyAlignment="1" applyProtection="1">
      <alignment vertical="center"/>
      <protection locked="0" hidden="1"/>
    </xf>
    <xf numFmtId="0" fontId="19" fillId="0" borderId="0" xfId="0" applyFont="1" applyFill="1" applyBorder="1" applyAlignment="1" applyProtection="1">
      <alignment horizontal="center" vertical="center"/>
      <protection locked="0" hidden="1"/>
    </xf>
    <xf numFmtId="164" fontId="19" fillId="0" borderId="0" xfId="0" applyNumberFormat="1" applyFont="1" applyFill="1" applyBorder="1" applyAlignment="1" applyProtection="1">
      <alignment horizontal="center" vertical="center"/>
      <protection locked="0" hidden="1"/>
    </xf>
    <xf numFmtId="164" fontId="19" fillId="0" borderId="0" xfId="0" applyNumberFormat="1" applyFont="1" applyFill="1" applyBorder="1" applyAlignment="1" applyProtection="1">
      <alignment vertical="center"/>
      <protection locked="0" hidden="1"/>
    </xf>
    <xf numFmtId="0" fontId="11" fillId="0" borderId="0" xfId="0" applyFont="1" applyAlignment="1" applyProtection="1">
      <alignment horizontal="center" vertical="center"/>
      <protection locked="0" hidden="1"/>
    </xf>
    <xf numFmtId="165" fontId="25" fillId="0" borderId="4" xfId="0" applyNumberFormat="1" applyFont="1" applyBorder="1" applyAlignment="1" applyProtection="1">
      <alignment horizontal="center" vertical="center"/>
      <protection locked="0" hidden="1"/>
    </xf>
    <xf numFmtId="165" fontId="25" fillId="0" borderId="8" xfId="0" applyNumberFormat="1" applyFont="1" applyBorder="1" applyAlignment="1" applyProtection="1">
      <alignment horizontal="center" vertical="center"/>
      <protection locked="0" hidden="1"/>
    </xf>
    <xf numFmtId="0" fontId="11" fillId="0" borderId="5" xfId="0" applyFont="1" applyBorder="1" applyAlignment="1" applyProtection="1">
      <alignment vertical="center"/>
      <protection locked="0" hidden="1"/>
    </xf>
    <xf numFmtId="0" fontId="12" fillId="0" borderId="6" xfId="0" applyFont="1" applyBorder="1" applyAlignment="1" applyProtection="1">
      <alignment vertical="center"/>
      <protection locked="0" hidden="1"/>
    </xf>
    <xf numFmtId="165" fontId="25" fillId="10" borderId="6" xfId="0" applyNumberFormat="1" applyFont="1" applyFill="1" applyBorder="1" applyAlignment="1" applyProtection="1">
      <alignment horizontal="center" vertical="center"/>
      <protection locked="0" hidden="1"/>
    </xf>
    <xf numFmtId="165" fontId="25" fillId="11" borderId="6" xfId="0" applyNumberFormat="1" applyFont="1" applyFill="1" applyBorder="1" applyAlignment="1" applyProtection="1">
      <alignment horizontal="center" vertical="center"/>
      <protection locked="0" hidden="1"/>
    </xf>
    <xf numFmtId="0" fontId="12" fillId="0" borderId="4" xfId="0" applyFont="1" applyBorder="1" applyAlignment="1" applyProtection="1">
      <alignment vertical="center"/>
      <protection locked="0" hidden="1"/>
    </xf>
    <xf numFmtId="165" fontId="25" fillId="10" borderId="4" xfId="0" applyNumberFormat="1" applyFont="1" applyFill="1" applyBorder="1" applyAlignment="1" applyProtection="1">
      <alignment horizontal="center" vertical="center"/>
      <protection locked="0" hidden="1"/>
    </xf>
    <xf numFmtId="165" fontId="25" fillId="11" borderId="4" xfId="0" applyNumberFormat="1" applyFont="1" applyFill="1" applyBorder="1" applyAlignment="1" applyProtection="1">
      <alignment horizontal="center" vertical="center"/>
      <protection locked="0" hidden="1"/>
    </xf>
    <xf numFmtId="0" fontId="12" fillId="0" borderId="7" xfId="0" applyFont="1" applyBorder="1" applyAlignment="1" applyProtection="1">
      <alignment vertical="center"/>
      <protection locked="0" hidden="1"/>
    </xf>
    <xf numFmtId="165" fontId="25" fillId="10" borderId="7" xfId="0" applyNumberFormat="1" applyFont="1" applyFill="1" applyBorder="1" applyAlignment="1" applyProtection="1">
      <alignment horizontal="center" vertical="center"/>
      <protection locked="0" hidden="1"/>
    </xf>
    <xf numFmtId="165" fontId="25" fillId="11" borderId="7" xfId="0" applyNumberFormat="1" applyFont="1" applyFill="1" applyBorder="1" applyAlignment="1" applyProtection="1">
      <alignment horizontal="center" vertical="center"/>
      <protection locked="0" hidden="1"/>
    </xf>
    <xf numFmtId="0" fontId="29" fillId="12" borderId="0" xfId="0" applyFont="1" applyFill="1" applyAlignment="1" applyProtection="1">
      <alignment horizontal="center" wrapText="1"/>
      <protection hidden="1"/>
    </xf>
    <xf numFmtId="0" fontId="24" fillId="0" borderId="7" xfId="0" applyFont="1" applyBorder="1" applyAlignment="1" applyProtection="1">
      <alignment horizontal="center"/>
      <protection locked="0" hidden="1"/>
    </xf>
    <xf numFmtId="0" fontId="16" fillId="7" borderId="0" xfId="0" applyFont="1" applyFill="1" applyAlignment="1" applyProtection="1">
      <alignment horizontal="center" wrapText="1"/>
      <protection hidden="1"/>
    </xf>
    <xf numFmtId="0" fontId="28" fillId="0" borderId="0" xfId="0" applyFont="1" applyAlignment="1" applyProtection="1">
      <alignment horizontal="center" vertical="center" textRotation="90"/>
      <protection locked="0" hidden="1"/>
    </xf>
  </cellXfs>
  <cellStyles count="10">
    <cellStyle name="cells" xfId="1" xr:uid="{00000000-0005-0000-0000-000000000000}"/>
    <cellStyle name="column field" xfId="2" xr:uid="{00000000-0005-0000-0000-000001000000}"/>
    <cellStyle name="field" xfId="3" xr:uid="{00000000-0005-0000-0000-000002000000}"/>
    <cellStyle name="field names" xfId="4" xr:uid="{00000000-0005-0000-0000-000003000000}"/>
    <cellStyle name="footer" xfId="5" xr:uid="{00000000-0005-0000-0000-000004000000}"/>
    <cellStyle name="heading" xfId="6" xr:uid="{00000000-0005-0000-0000-000005000000}"/>
    <cellStyle name="Hyperlink" xfId="9" builtinId="8"/>
    <cellStyle name="Normal" xfId="0" builtinId="0"/>
    <cellStyle name="rowfield" xfId="7" xr:uid="{00000000-0005-0000-0000-000008000000}"/>
    <cellStyle name="Test" xfId="8" xr:uid="{00000000-0005-0000-0000-000009000000}"/>
  </cellStyles>
  <dxfs count="0"/>
  <tableStyles count="0" defaultTableStyle="TableStyleMedium9" defaultPivotStyle="PivotStyleLight16"/>
  <colors>
    <mruColors>
      <color rgb="FFFFFFCC"/>
      <color rgb="FF006600"/>
      <color rgb="FFE6E6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sharedStrings.xml" Id="rId8" /><Relationship Type="http://schemas.openxmlformats.org/officeDocument/2006/relationships/worksheet" Target="worksheets/sheet3.xml" Id="rId3" /><Relationship Type="http://schemas.openxmlformats.org/officeDocument/2006/relationships/styles" Target="styles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theme" Target="theme/theme1.xml" Id="rId6" /><Relationship Type="http://schemas.openxmlformats.org/officeDocument/2006/relationships/worksheet" Target="worksheets/sheet5.xml" Id="rId5" /><Relationship Type="http://schemas.openxmlformats.org/officeDocument/2006/relationships/calcChain" Target="calcChain.xml" Id="rId10" /><Relationship Type="http://schemas.openxmlformats.org/officeDocument/2006/relationships/worksheet" Target="worksheets/sheet4.xml" Id="rId4" /><Relationship Type="http://schemas.openxmlformats.org/officeDocument/2006/relationships/sheetMetadata" Target="metadata.xml" Id="rId9" /><Relationship Type="http://schemas.openxmlformats.org/officeDocument/2006/relationships/customXml" Target="/customXML/item2.xml" Id="Re4b72354d8434e9a" 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0066735844065998E-2"/>
          <c:y val="1.5975522473887255E-2"/>
          <c:w val="0.91993326415593402"/>
          <c:h val="0.9014172067156553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'Pop by age and sex'!$D$6</c:f>
              <c:strCache>
                <c:ptCount val="1"/>
                <c:pt idx="0">
                  <c:v>Males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cat>
            <c:strRef>
              <c:f>'Pop by age and sex'!$C$7:$C$27</c:f>
              <c:strCache>
                <c:ptCount val="21"/>
                <c:pt idx="0">
                  <c:v>0-4</c:v>
                </c:pt>
                <c:pt idx="1">
                  <c:v>5-9</c:v>
                </c:pt>
                <c:pt idx="2">
                  <c:v>9-14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85-89</c:v>
                </c:pt>
                <c:pt idx="18">
                  <c:v>90-94</c:v>
                </c:pt>
                <c:pt idx="19">
                  <c:v>95-99</c:v>
                </c:pt>
                <c:pt idx="20">
                  <c:v>100+</c:v>
                </c:pt>
              </c:strCache>
            </c:strRef>
          </c:cat>
          <c:val>
            <c:numRef>
              <c:f>'Pop by age and sex'!$D$7:$D$27</c:f>
              <c:numCache>
                <c:formatCode>#,##0</c:formatCode>
                <c:ptCount val="21"/>
                <c:pt idx="0">
                  <c:v>4951</c:v>
                </c:pt>
                <c:pt idx="1">
                  <c:v>4841</c:v>
                </c:pt>
                <c:pt idx="2">
                  <c:v>4260</c:v>
                </c:pt>
                <c:pt idx="3">
                  <c:v>4412</c:v>
                </c:pt>
                <c:pt idx="4">
                  <c:v>6008</c:v>
                </c:pt>
                <c:pt idx="5">
                  <c:v>7765</c:v>
                </c:pt>
                <c:pt idx="6">
                  <c:v>7024</c:v>
                </c:pt>
                <c:pt idx="7">
                  <c:v>6477</c:v>
                </c:pt>
                <c:pt idx="8">
                  <c:v>5362</c:v>
                </c:pt>
                <c:pt idx="9">
                  <c:v>4769</c:v>
                </c:pt>
                <c:pt idx="10">
                  <c:v>4571</c:v>
                </c:pt>
                <c:pt idx="11">
                  <c:v>4318</c:v>
                </c:pt>
                <c:pt idx="12">
                  <c:v>4024</c:v>
                </c:pt>
                <c:pt idx="13">
                  <c:v>3412</c:v>
                </c:pt>
                <c:pt idx="14">
                  <c:v>2943</c:v>
                </c:pt>
                <c:pt idx="15">
                  <c:v>2223</c:v>
                </c:pt>
                <c:pt idx="16">
                  <c:v>1583</c:v>
                </c:pt>
                <c:pt idx="17">
                  <c:v>881</c:v>
                </c:pt>
                <c:pt idx="18">
                  <c:v>363</c:v>
                </c:pt>
                <c:pt idx="19">
                  <c:v>89</c:v>
                </c:pt>
                <c:pt idx="20">
                  <c:v>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3F8-450D-8E22-54C6923EFF3B}"/>
            </c:ext>
          </c:extLst>
        </c:ser>
        <c:ser>
          <c:idx val="1"/>
          <c:order val="1"/>
          <c:tx>
            <c:strRef>
              <c:f>'Pop by age and sex'!$E$6</c:f>
              <c:strCache>
                <c:ptCount val="1"/>
                <c:pt idx="0">
                  <c:v>Females</c:v>
                </c:pt>
              </c:strCache>
            </c:strRef>
          </c:tx>
          <c:spPr>
            <a:solidFill>
              <a:schemeClr val="tx2">
                <a:lumMod val="75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cat>
            <c:strRef>
              <c:f>'Pop by age and sex'!$C$7:$C$27</c:f>
              <c:strCache>
                <c:ptCount val="21"/>
                <c:pt idx="0">
                  <c:v>0-4</c:v>
                </c:pt>
                <c:pt idx="1">
                  <c:v>5-9</c:v>
                </c:pt>
                <c:pt idx="2">
                  <c:v>9-14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85-89</c:v>
                </c:pt>
                <c:pt idx="18">
                  <c:v>90-94</c:v>
                </c:pt>
                <c:pt idx="19">
                  <c:v>95-99</c:v>
                </c:pt>
                <c:pt idx="20">
                  <c:v>100+</c:v>
                </c:pt>
              </c:strCache>
            </c:strRef>
          </c:cat>
          <c:val>
            <c:numRef>
              <c:f>'Pop by age and sex'!$E$7:$E$27</c:f>
              <c:numCache>
                <c:formatCode>#,##0</c:formatCode>
                <c:ptCount val="21"/>
                <c:pt idx="0">
                  <c:v>4671</c:v>
                </c:pt>
                <c:pt idx="1">
                  <c:v>4493</c:v>
                </c:pt>
                <c:pt idx="2">
                  <c:v>4195</c:v>
                </c:pt>
                <c:pt idx="3">
                  <c:v>4188</c:v>
                </c:pt>
                <c:pt idx="4">
                  <c:v>5378</c:v>
                </c:pt>
                <c:pt idx="5">
                  <c:v>6538</c:v>
                </c:pt>
                <c:pt idx="6">
                  <c:v>6455</c:v>
                </c:pt>
                <c:pt idx="7">
                  <c:v>6150</c:v>
                </c:pt>
                <c:pt idx="8">
                  <c:v>5054</c:v>
                </c:pt>
                <c:pt idx="9">
                  <c:v>4711</c:v>
                </c:pt>
                <c:pt idx="10">
                  <c:v>4421</c:v>
                </c:pt>
                <c:pt idx="11">
                  <c:v>4196</c:v>
                </c:pt>
                <c:pt idx="12">
                  <c:v>4108</c:v>
                </c:pt>
                <c:pt idx="13">
                  <c:v>3696</c:v>
                </c:pt>
                <c:pt idx="14">
                  <c:v>3316</c:v>
                </c:pt>
                <c:pt idx="15">
                  <c:v>2459</c:v>
                </c:pt>
                <c:pt idx="16">
                  <c:v>1826</c:v>
                </c:pt>
                <c:pt idx="17">
                  <c:v>1193</c:v>
                </c:pt>
                <c:pt idx="18">
                  <c:v>649</c:v>
                </c:pt>
                <c:pt idx="19">
                  <c:v>191</c:v>
                </c:pt>
                <c:pt idx="20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3F8-450D-8E22-54C6923EFF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2"/>
        <c:axId val="165250944"/>
        <c:axId val="165252480"/>
      </c:barChart>
      <c:catAx>
        <c:axId val="16525094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 rot="5400000" vert="horz"/>
          <a:lstStyle/>
          <a:p>
            <a:pPr>
              <a:defRPr sz="800"/>
            </a:pPr>
            <a:endParaRPr lang="en-US"/>
          </a:p>
        </c:txPr>
        <c:crossAx val="165252480"/>
        <c:crosses val="autoZero"/>
        <c:auto val="1"/>
        <c:lblAlgn val="ctr"/>
        <c:lblOffset val="100"/>
        <c:noMultiLvlLbl val="0"/>
      </c:catAx>
      <c:valAx>
        <c:axId val="165252480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16525094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0356732596754326E-2"/>
          <c:y val="2.0903319677595098E-2"/>
          <c:w val="0.95697640580073384"/>
          <c:h val="0.9272881467861847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'Pop municipal comparison'!$C$13</c:f>
              <c:strCache>
                <c:ptCount val="1"/>
                <c:pt idx="0">
                  <c:v>West Wimmera</c:v>
                </c:pt>
              </c:strCache>
            </c:strRef>
          </c:tx>
          <c:spPr>
            <a:solidFill>
              <a:schemeClr val="accent1">
                <a:lumMod val="5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'Pop municipal comparison'!$B$14:$B$34</c:f>
              <c:strCache>
                <c:ptCount val="21"/>
                <c:pt idx="0">
                  <c:v>0-4</c:v>
                </c:pt>
                <c:pt idx="1">
                  <c:v>5-9</c:v>
                </c:pt>
                <c:pt idx="2">
                  <c:v>9-14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85-89</c:v>
                </c:pt>
                <c:pt idx="18">
                  <c:v>90-94</c:v>
                </c:pt>
                <c:pt idx="19">
                  <c:v>95-99</c:v>
                </c:pt>
                <c:pt idx="20">
                  <c:v>100+</c:v>
                </c:pt>
              </c:strCache>
            </c:strRef>
          </c:cat>
          <c:val>
            <c:numRef>
              <c:f>'Pop municipal comparison'!$C$14:$C$34</c:f>
              <c:numCache>
                <c:formatCode>#,##0.0</c:formatCode>
                <c:ptCount val="21"/>
                <c:pt idx="0">
                  <c:v>5.9499999999999993</c:v>
                </c:pt>
                <c:pt idx="1">
                  <c:v>4.95</c:v>
                </c:pt>
                <c:pt idx="2">
                  <c:v>5.75</c:v>
                </c:pt>
                <c:pt idx="3">
                  <c:v>4.05</c:v>
                </c:pt>
                <c:pt idx="4">
                  <c:v>3.4750000000000005</c:v>
                </c:pt>
                <c:pt idx="5">
                  <c:v>4.45</c:v>
                </c:pt>
                <c:pt idx="6">
                  <c:v>4.5</c:v>
                </c:pt>
                <c:pt idx="7">
                  <c:v>5.0250000000000004</c:v>
                </c:pt>
                <c:pt idx="8">
                  <c:v>4.7249999999999996</c:v>
                </c:pt>
                <c:pt idx="9">
                  <c:v>5.0750000000000002</c:v>
                </c:pt>
                <c:pt idx="10">
                  <c:v>7.7249999999999996</c:v>
                </c:pt>
                <c:pt idx="11">
                  <c:v>8.5500000000000007</c:v>
                </c:pt>
                <c:pt idx="12">
                  <c:v>8.7749999999999986</c:v>
                </c:pt>
                <c:pt idx="13">
                  <c:v>8.0250000000000004</c:v>
                </c:pt>
                <c:pt idx="14">
                  <c:v>7.35</c:v>
                </c:pt>
                <c:pt idx="15">
                  <c:v>4.3999999999999995</c:v>
                </c:pt>
                <c:pt idx="16">
                  <c:v>3.7749999999999999</c:v>
                </c:pt>
                <c:pt idx="17">
                  <c:v>2.1</c:v>
                </c:pt>
                <c:pt idx="18">
                  <c:v>1.05</c:v>
                </c:pt>
                <c:pt idx="19">
                  <c:v>0.3</c:v>
                </c:pt>
                <c:pt idx="2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A5-4BE2-A797-00E2E104436A}"/>
            </c:ext>
          </c:extLst>
        </c:ser>
        <c:ser>
          <c:idx val="1"/>
          <c:order val="1"/>
          <c:tx>
            <c:strRef>
              <c:f>'Pop municipal comparison'!$D$13</c:f>
              <c:strCache>
                <c:ptCount val="1"/>
                <c:pt idx="0">
                  <c:v>Melbourne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'Pop municipal comparison'!$B$14:$B$34</c:f>
              <c:strCache>
                <c:ptCount val="21"/>
                <c:pt idx="0">
                  <c:v>0-4</c:v>
                </c:pt>
                <c:pt idx="1">
                  <c:v>5-9</c:v>
                </c:pt>
                <c:pt idx="2">
                  <c:v>9-14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85-89</c:v>
                </c:pt>
                <c:pt idx="18">
                  <c:v>90-94</c:v>
                </c:pt>
                <c:pt idx="19">
                  <c:v>95-99</c:v>
                </c:pt>
                <c:pt idx="20">
                  <c:v>100+</c:v>
                </c:pt>
              </c:strCache>
            </c:strRef>
          </c:cat>
          <c:val>
            <c:numRef>
              <c:f>'Pop municipal comparison'!$D$14:$D$34</c:f>
              <c:numCache>
                <c:formatCode>#,##0.0</c:formatCode>
                <c:ptCount val="21"/>
                <c:pt idx="0">
                  <c:v>2.9102332731769267</c:v>
                </c:pt>
                <c:pt idx="1">
                  <c:v>2.1308736047055676</c:v>
                </c:pt>
                <c:pt idx="2">
                  <c:v>1.7071051400307464</c:v>
                </c:pt>
                <c:pt idx="3">
                  <c:v>4.2176325111957755</c:v>
                </c:pt>
                <c:pt idx="4">
                  <c:v>16.830425773678233</c:v>
                </c:pt>
                <c:pt idx="5">
                  <c:v>19.822204398101732</c:v>
                </c:pt>
                <c:pt idx="6">
                  <c:v>15.576498897132545</c:v>
                </c:pt>
                <c:pt idx="7">
                  <c:v>9.6664661453111425</c:v>
                </c:pt>
                <c:pt idx="8">
                  <c:v>5.8191297373170237</c:v>
                </c:pt>
                <c:pt idx="9">
                  <c:v>4.2149588931221178</c:v>
                </c:pt>
                <c:pt idx="10">
                  <c:v>3.6307733440278058</c:v>
                </c:pt>
                <c:pt idx="11">
                  <c:v>3.2952342757837045</c:v>
                </c:pt>
                <c:pt idx="12">
                  <c:v>2.8801550698482723</c:v>
                </c:pt>
                <c:pt idx="13">
                  <c:v>2.3628099725954148</c:v>
                </c:pt>
                <c:pt idx="14">
                  <c:v>2.0446494218300915</c:v>
                </c:pt>
                <c:pt idx="15">
                  <c:v>1.2773210346901944</c:v>
                </c:pt>
                <c:pt idx="16">
                  <c:v>0.8234743666867187</c:v>
                </c:pt>
                <c:pt idx="17">
                  <c:v>0.43446293696945387</c:v>
                </c:pt>
                <c:pt idx="18">
                  <c:v>0.26000935766325778</c:v>
                </c:pt>
                <c:pt idx="19">
                  <c:v>8.6892587393890774E-2</c:v>
                </c:pt>
                <c:pt idx="20">
                  <c:v>8.6892587393890778E-3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CA5-4BE2-A797-00E2E10443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69"/>
        <c:axId val="916858392"/>
        <c:axId val="916853472"/>
      </c:barChart>
      <c:catAx>
        <c:axId val="916858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6853472"/>
        <c:crosses val="autoZero"/>
        <c:auto val="1"/>
        <c:lblAlgn val="ctr"/>
        <c:lblOffset val="100"/>
        <c:noMultiLvlLbl val="0"/>
      </c:catAx>
      <c:valAx>
        <c:axId val="916853472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68583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69465131190848706"/>
          <c:y val="2.0903084544640269E-2"/>
          <c:w val="0.25367591983689097"/>
          <c:h val="3.981936603460881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16" fmlaLink="$D$4" fmlaRange="$W$2:$W$81" sel="26" val="24"/>
</file>

<file path=xl/ctrlProps/ctrlProp2.xml><?xml version="1.0" encoding="utf-8"?>
<formControlPr xmlns="http://schemas.microsoft.com/office/spreadsheetml/2009/9/main" objectType="Drop" dropLines="45" dropStyle="combo" dx="16" fmlaLink="$C$6" fmlaRange="'Pop by age and sex'!$W$2:$W$81" sel="72" val="35"/>
</file>

<file path=xl/ctrlProps/ctrlProp3.xml><?xml version="1.0" encoding="utf-8"?>
<formControlPr xmlns="http://schemas.microsoft.com/office/spreadsheetml/2009/9/main" objectType="Drop" dropLines="45" dropStyle="combo" dx="16" fmlaLink="$C$8" fmlaRange="'Pop by age and sex'!$W$2:$W$81" sel="44" val="35"/>
</file>

<file path=xl/ctrlProps/ctrlProp4.xml><?xml version="1.0" encoding="utf-8"?>
<formControlPr xmlns="http://schemas.microsoft.com/office/spreadsheetml/2009/9/main" objectType="Drop" dropLines="2" dropStyle="combo" dx="39" fmlaLink="$C$10" fmlaRange="$S$11:$S$12" sel="2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571500</xdr:colOff>
      <xdr:row>1</xdr:row>
      <xdr:rowOff>9525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95350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469900</xdr:colOff>
          <xdr:row>2</xdr:row>
          <xdr:rowOff>133350</xdr:rowOff>
        </xdr:from>
        <xdr:to>
          <xdr:col>5</xdr:col>
          <xdr:colOff>95250</xdr:colOff>
          <xdr:row>4</xdr:row>
          <xdr:rowOff>12700</xdr:rowOff>
        </xdr:to>
        <xdr:sp macro="" textlink="">
          <xdr:nvSpPr>
            <xdr:cNvPr id="3073" name="Drop Dow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3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6</xdr:col>
      <xdr:colOff>38099</xdr:colOff>
      <xdr:row>1</xdr:row>
      <xdr:rowOff>28575</xdr:rowOff>
    </xdr:from>
    <xdr:to>
      <xdr:col>15</xdr:col>
      <xdr:colOff>552449</xdr:colOff>
      <xdr:row>27</xdr:row>
      <xdr:rowOff>9524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641350</xdr:colOff>
          <xdr:row>4</xdr:row>
          <xdr:rowOff>139700</xdr:rowOff>
        </xdr:from>
        <xdr:to>
          <xdr:col>4</xdr:col>
          <xdr:colOff>12700</xdr:colOff>
          <xdr:row>6</xdr:row>
          <xdr:rowOff>57150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4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6</xdr:row>
          <xdr:rowOff>146050</xdr:rowOff>
        </xdr:from>
        <xdr:to>
          <xdr:col>4</xdr:col>
          <xdr:colOff>12700</xdr:colOff>
          <xdr:row>8</xdr:row>
          <xdr:rowOff>44450</xdr:rowOff>
        </xdr:to>
        <xdr:sp macro="" textlink="">
          <xdr:nvSpPr>
            <xdr:cNvPr id="4098" name="Drop Down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4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9</xdr:row>
          <xdr:rowOff>0</xdr:rowOff>
        </xdr:from>
        <xdr:to>
          <xdr:col>4</xdr:col>
          <xdr:colOff>6350</xdr:colOff>
          <xdr:row>10</xdr:row>
          <xdr:rowOff>76200</xdr:rowOff>
        </xdr:to>
        <xdr:sp macro="" textlink="">
          <xdr:nvSpPr>
            <xdr:cNvPr id="4099" name="Drop Down 3" hidden="1">
              <a:extLst>
                <a:ext uri="{63B3BB69-23CF-44E3-9099-C40C66FF867C}">
                  <a14:compatExt spid="_x0000_s4099"/>
                </a:ext>
                <a:ext uri="{FF2B5EF4-FFF2-40B4-BE49-F238E27FC236}">
                  <a16:creationId xmlns:a16="http://schemas.microsoft.com/office/drawing/2014/main" id="{00000000-0008-0000-0400-00000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6</xdr:col>
      <xdr:colOff>9525</xdr:colOff>
      <xdr:row>6</xdr:row>
      <xdr:rowOff>105832</xdr:rowOff>
    </xdr:from>
    <xdr:to>
      <xdr:col>16</xdr:col>
      <xdr:colOff>642938</xdr:colOff>
      <xdr:row>38</xdr:row>
      <xdr:rowOff>169333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Relationship Id="rId4" Type="http://schemas.openxmlformats.org/officeDocument/2006/relationships/ctrlProp" Target="../ctrlProps/ctrlProp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688"/>
  <sheetViews>
    <sheetView workbookViewId="0">
      <selection activeCell="G10" sqref="G10"/>
    </sheetView>
  </sheetViews>
  <sheetFormatPr defaultColWidth="15.7265625" defaultRowHeight="12.5" x14ac:dyDescent="0.25"/>
  <cols>
    <col min="1" max="1" width="4.36328125" bestFit="1" customWidth="1"/>
    <col min="2" max="2" width="14.6328125" style="15" bestFit="1" customWidth="1"/>
    <col min="3" max="3" width="13.36328125" style="15" bestFit="1" customWidth="1"/>
    <col min="4" max="6" width="9.81640625" style="15" customWidth="1"/>
    <col min="7" max="16384" width="15.7265625" style="15"/>
  </cols>
  <sheetData>
    <row r="1" spans="1:6" ht="15.5" x14ac:dyDescent="0.35">
      <c r="B1" s="19" t="s">
        <v>149</v>
      </c>
    </row>
    <row r="2" spans="1:6" ht="15.75" customHeight="1" x14ac:dyDescent="0.25"/>
    <row r="3" spans="1:6" ht="12.75" customHeight="1" x14ac:dyDescent="0.25"/>
    <row r="5" spans="1:6" x14ac:dyDescent="0.25">
      <c r="D5" s="13" t="s">
        <v>13</v>
      </c>
      <c r="E5" s="13" t="s">
        <v>14</v>
      </c>
      <c r="F5" s="13" t="s">
        <v>15</v>
      </c>
    </row>
    <row r="6" spans="1:6" ht="10.5" x14ac:dyDescent="0.25">
      <c r="A6" s="18">
        <v>1</v>
      </c>
      <c r="B6" s="14" t="s">
        <v>78</v>
      </c>
      <c r="C6" s="14" t="s">
        <v>16</v>
      </c>
      <c r="D6" s="16">
        <v>283</v>
      </c>
      <c r="E6" s="16">
        <v>251</v>
      </c>
      <c r="F6" s="16">
        <v>539</v>
      </c>
    </row>
    <row r="7" spans="1:6" ht="10.5" x14ac:dyDescent="0.25">
      <c r="A7" s="18">
        <v>2</v>
      </c>
      <c r="C7" s="14" t="s">
        <v>17</v>
      </c>
      <c r="D7" s="16">
        <v>352</v>
      </c>
      <c r="E7" s="16">
        <v>323</v>
      </c>
      <c r="F7" s="16">
        <v>681</v>
      </c>
    </row>
    <row r="8" spans="1:6" ht="10.5" x14ac:dyDescent="0.25">
      <c r="A8" s="18">
        <v>3</v>
      </c>
      <c r="C8" s="14" t="s">
        <v>18</v>
      </c>
      <c r="D8" s="16">
        <v>417</v>
      </c>
      <c r="E8" s="16">
        <v>398</v>
      </c>
      <c r="F8" s="16">
        <v>810</v>
      </c>
    </row>
    <row r="9" spans="1:6" ht="10.5" x14ac:dyDescent="0.25">
      <c r="A9" s="18">
        <v>4</v>
      </c>
      <c r="C9" s="14" t="s">
        <v>19</v>
      </c>
      <c r="D9" s="16">
        <v>359</v>
      </c>
      <c r="E9" s="16">
        <v>303</v>
      </c>
      <c r="F9" s="16">
        <v>666</v>
      </c>
    </row>
    <row r="10" spans="1:6" ht="10.5" x14ac:dyDescent="0.25">
      <c r="A10" s="18">
        <v>5</v>
      </c>
      <c r="C10" s="14" t="s">
        <v>20</v>
      </c>
      <c r="D10" s="16">
        <v>265</v>
      </c>
      <c r="E10" s="16">
        <v>255</v>
      </c>
      <c r="F10" s="16">
        <v>516</v>
      </c>
    </row>
    <row r="11" spans="1:6" ht="10.5" x14ac:dyDescent="0.25">
      <c r="A11" s="18">
        <v>6</v>
      </c>
      <c r="C11" s="14" t="s">
        <v>21</v>
      </c>
      <c r="D11" s="16">
        <v>317</v>
      </c>
      <c r="E11" s="16">
        <v>272</v>
      </c>
      <c r="F11" s="16">
        <v>592</v>
      </c>
    </row>
    <row r="12" spans="1:6" ht="10.5" x14ac:dyDescent="0.25">
      <c r="A12" s="18">
        <v>7</v>
      </c>
      <c r="C12" s="14" t="s">
        <v>22</v>
      </c>
      <c r="D12" s="16">
        <v>289</v>
      </c>
      <c r="E12" s="16">
        <v>313</v>
      </c>
      <c r="F12" s="16">
        <v>607</v>
      </c>
    </row>
    <row r="13" spans="1:6" ht="10.5" x14ac:dyDescent="0.25">
      <c r="A13" s="18">
        <v>8</v>
      </c>
      <c r="C13" s="14" t="s">
        <v>23</v>
      </c>
      <c r="D13" s="16">
        <v>336</v>
      </c>
      <c r="E13" s="16">
        <v>354</v>
      </c>
      <c r="F13" s="16">
        <v>689</v>
      </c>
    </row>
    <row r="14" spans="1:6" ht="10.5" x14ac:dyDescent="0.25">
      <c r="A14" s="18">
        <v>9</v>
      </c>
      <c r="C14" s="14" t="s">
        <v>24</v>
      </c>
      <c r="D14" s="16">
        <v>368</v>
      </c>
      <c r="E14" s="16">
        <v>402</v>
      </c>
      <c r="F14" s="16">
        <v>772</v>
      </c>
    </row>
    <row r="15" spans="1:6" ht="10.5" x14ac:dyDescent="0.25">
      <c r="A15" s="18">
        <v>10</v>
      </c>
      <c r="C15" s="14" t="s">
        <v>25</v>
      </c>
      <c r="D15" s="16">
        <v>413</v>
      </c>
      <c r="E15" s="16">
        <v>475</v>
      </c>
      <c r="F15" s="16">
        <v>891</v>
      </c>
    </row>
    <row r="16" spans="1:6" ht="10.5" x14ac:dyDescent="0.25">
      <c r="A16" s="18">
        <v>11</v>
      </c>
      <c r="C16" s="14" t="s">
        <v>26</v>
      </c>
      <c r="D16" s="16">
        <v>427</v>
      </c>
      <c r="E16" s="16">
        <v>438</v>
      </c>
      <c r="F16" s="16">
        <v>870</v>
      </c>
    </row>
    <row r="17" spans="1:6" ht="10.5" x14ac:dyDescent="0.25">
      <c r="A17" s="18">
        <v>12</v>
      </c>
      <c r="C17" s="14" t="s">
        <v>27</v>
      </c>
      <c r="D17" s="16">
        <v>502</v>
      </c>
      <c r="E17" s="16">
        <v>496</v>
      </c>
      <c r="F17" s="16">
        <v>1003</v>
      </c>
    </row>
    <row r="18" spans="1:6" ht="10.5" x14ac:dyDescent="0.25">
      <c r="A18" s="18">
        <v>13</v>
      </c>
      <c r="C18" s="14" t="s">
        <v>28</v>
      </c>
      <c r="D18" s="16">
        <v>571</v>
      </c>
      <c r="E18" s="16">
        <v>576</v>
      </c>
      <c r="F18" s="16">
        <v>1153</v>
      </c>
    </row>
    <row r="19" spans="1:6" ht="10.5" x14ac:dyDescent="0.25">
      <c r="A19" s="18">
        <v>14</v>
      </c>
      <c r="C19" s="14" t="s">
        <v>29</v>
      </c>
      <c r="D19" s="16">
        <v>535</v>
      </c>
      <c r="E19" s="16">
        <v>505</v>
      </c>
      <c r="F19" s="16">
        <v>1039</v>
      </c>
    </row>
    <row r="20" spans="1:6" ht="10.5" x14ac:dyDescent="0.25">
      <c r="A20" s="18">
        <v>15</v>
      </c>
      <c r="C20" s="14" t="s">
        <v>30</v>
      </c>
      <c r="D20" s="16">
        <v>480</v>
      </c>
      <c r="E20" s="16">
        <v>462</v>
      </c>
      <c r="F20" s="16">
        <v>941</v>
      </c>
    </row>
    <row r="21" spans="1:6" ht="10.5" x14ac:dyDescent="0.25">
      <c r="A21" s="18">
        <v>16</v>
      </c>
      <c r="C21" s="14" t="s">
        <v>31</v>
      </c>
      <c r="D21" s="16">
        <v>298</v>
      </c>
      <c r="E21" s="16">
        <v>364</v>
      </c>
      <c r="F21" s="16">
        <v>668</v>
      </c>
    </row>
    <row r="22" spans="1:6" ht="10.5" x14ac:dyDescent="0.25">
      <c r="A22" s="18">
        <v>17</v>
      </c>
      <c r="C22" s="14" t="s">
        <v>32</v>
      </c>
      <c r="D22" s="16">
        <v>191</v>
      </c>
      <c r="E22" s="16">
        <v>222</v>
      </c>
      <c r="F22" s="16">
        <v>415</v>
      </c>
    </row>
    <row r="23" spans="1:6" ht="10.5" x14ac:dyDescent="0.25">
      <c r="A23" s="18">
        <v>18</v>
      </c>
      <c r="C23" s="14" t="s">
        <v>33</v>
      </c>
      <c r="D23" s="16">
        <v>105</v>
      </c>
      <c r="E23" s="16">
        <v>147</v>
      </c>
      <c r="F23" s="16">
        <v>250</v>
      </c>
    </row>
    <row r="24" spans="1:6" ht="10.5" x14ac:dyDescent="0.25">
      <c r="A24" s="18">
        <v>19</v>
      </c>
      <c r="C24" s="14" t="s">
        <v>34</v>
      </c>
      <c r="D24" s="16">
        <v>42</v>
      </c>
      <c r="E24" s="16">
        <v>75</v>
      </c>
      <c r="F24" s="16">
        <v>116</v>
      </c>
    </row>
    <row r="25" spans="1:6" ht="10.5" x14ac:dyDescent="0.25">
      <c r="A25" s="18">
        <v>20</v>
      </c>
      <c r="C25" s="14" t="s">
        <v>35</v>
      </c>
      <c r="D25" s="16">
        <v>11</v>
      </c>
      <c r="E25" s="16">
        <v>18</v>
      </c>
      <c r="F25" s="16">
        <v>25</v>
      </c>
    </row>
    <row r="26" spans="1:6" ht="10.5" x14ac:dyDescent="0.25">
      <c r="A26" s="18">
        <v>21</v>
      </c>
      <c r="C26" s="14" t="s">
        <v>36</v>
      </c>
      <c r="D26" s="16">
        <v>0</v>
      </c>
      <c r="E26" s="16">
        <v>8</v>
      </c>
      <c r="F26" s="16">
        <v>8</v>
      </c>
    </row>
    <row r="27" spans="1:6" ht="10.5" x14ac:dyDescent="0.25">
      <c r="A27" s="18">
        <v>22</v>
      </c>
      <c r="B27" s="14" t="s">
        <v>72</v>
      </c>
      <c r="C27" s="14" t="s">
        <v>16</v>
      </c>
      <c r="D27" s="16">
        <v>293</v>
      </c>
      <c r="E27" s="16">
        <v>283</v>
      </c>
      <c r="F27" s="16">
        <v>578</v>
      </c>
    </row>
    <row r="28" spans="1:6" ht="10.5" x14ac:dyDescent="0.25">
      <c r="A28" s="18">
        <v>23</v>
      </c>
      <c r="C28" s="14" t="s">
        <v>17</v>
      </c>
      <c r="D28" s="16">
        <v>326</v>
      </c>
      <c r="E28" s="16">
        <v>283</v>
      </c>
      <c r="F28" s="16">
        <v>614</v>
      </c>
    </row>
    <row r="29" spans="1:6" ht="10.5" x14ac:dyDescent="0.25">
      <c r="A29" s="18">
        <v>24</v>
      </c>
      <c r="C29" s="14" t="s">
        <v>18</v>
      </c>
      <c r="D29" s="16">
        <v>322</v>
      </c>
      <c r="E29" s="16">
        <v>295</v>
      </c>
      <c r="F29" s="16">
        <v>615</v>
      </c>
    </row>
    <row r="30" spans="1:6" ht="10.5" x14ac:dyDescent="0.25">
      <c r="A30" s="18">
        <v>25</v>
      </c>
      <c r="C30" s="14" t="s">
        <v>19</v>
      </c>
      <c r="D30" s="16">
        <v>290</v>
      </c>
      <c r="E30" s="16">
        <v>269</v>
      </c>
      <c r="F30" s="16">
        <v>557</v>
      </c>
    </row>
    <row r="31" spans="1:6" ht="10.5" x14ac:dyDescent="0.25">
      <c r="A31" s="18">
        <v>26</v>
      </c>
      <c r="C31" s="14" t="s">
        <v>20</v>
      </c>
      <c r="D31" s="16">
        <v>293</v>
      </c>
      <c r="E31" s="16">
        <v>268</v>
      </c>
      <c r="F31" s="16">
        <v>560</v>
      </c>
    </row>
    <row r="32" spans="1:6" ht="10.5" x14ac:dyDescent="0.25">
      <c r="A32" s="18">
        <v>27</v>
      </c>
      <c r="C32" s="14" t="s">
        <v>21</v>
      </c>
      <c r="D32" s="16">
        <v>394</v>
      </c>
      <c r="E32" s="16">
        <v>287</v>
      </c>
      <c r="F32" s="16">
        <v>678</v>
      </c>
    </row>
    <row r="33" spans="1:6" ht="10.5" x14ac:dyDescent="0.25">
      <c r="A33" s="18">
        <v>28</v>
      </c>
      <c r="C33" s="14" t="s">
        <v>22</v>
      </c>
      <c r="D33" s="16">
        <v>424</v>
      </c>
      <c r="E33" s="16">
        <v>335</v>
      </c>
      <c r="F33" s="16">
        <v>764</v>
      </c>
    </row>
    <row r="34" spans="1:6" ht="10.5" x14ac:dyDescent="0.25">
      <c r="A34" s="18">
        <v>29</v>
      </c>
      <c r="C34" s="14" t="s">
        <v>23</v>
      </c>
      <c r="D34" s="16">
        <v>377</v>
      </c>
      <c r="E34" s="16">
        <v>281</v>
      </c>
      <c r="F34" s="16">
        <v>663</v>
      </c>
    </row>
    <row r="35" spans="1:6" ht="10.5" x14ac:dyDescent="0.25">
      <c r="A35" s="18">
        <v>30</v>
      </c>
      <c r="C35" s="14" t="s">
        <v>24</v>
      </c>
      <c r="D35" s="16">
        <v>347</v>
      </c>
      <c r="E35" s="16">
        <v>304</v>
      </c>
      <c r="F35" s="16">
        <v>649</v>
      </c>
    </row>
    <row r="36" spans="1:6" ht="10.5" x14ac:dyDescent="0.25">
      <c r="A36" s="18">
        <v>31</v>
      </c>
      <c r="C36" s="14" t="s">
        <v>25</v>
      </c>
      <c r="D36" s="16">
        <v>380</v>
      </c>
      <c r="E36" s="16">
        <v>329</v>
      </c>
      <c r="F36" s="16">
        <v>712</v>
      </c>
    </row>
    <row r="37" spans="1:6" ht="10.5" x14ac:dyDescent="0.25">
      <c r="A37" s="18">
        <v>32</v>
      </c>
      <c r="C37" s="14" t="s">
        <v>26</v>
      </c>
      <c r="D37" s="16">
        <v>431</v>
      </c>
      <c r="E37" s="16">
        <v>379</v>
      </c>
      <c r="F37" s="16">
        <v>805</v>
      </c>
    </row>
    <row r="38" spans="1:6" ht="10.5" x14ac:dyDescent="0.25">
      <c r="A38" s="18">
        <v>33</v>
      </c>
      <c r="C38" s="14" t="s">
        <v>27</v>
      </c>
      <c r="D38" s="16">
        <v>438</v>
      </c>
      <c r="E38" s="16">
        <v>403</v>
      </c>
      <c r="F38" s="16">
        <v>844</v>
      </c>
    </row>
    <row r="39" spans="1:6" ht="10.5" x14ac:dyDescent="0.25">
      <c r="A39" s="18">
        <v>34</v>
      </c>
      <c r="C39" s="14" t="s">
        <v>28</v>
      </c>
      <c r="D39" s="16">
        <v>483</v>
      </c>
      <c r="E39" s="16">
        <v>415</v>
      </c>
      <c r="F39" s="16">
        <v>905</v>
      </c>
    </row>
    <row r="40" spans="1:6" ht="10.5" x14ac:dyDescent="0.25">
      <c r="A40" s="18">
        <v>35</v>
      </c>
      <c r="C40" s="14" t="s">
        <v>29</v>
      </c>
      <c r="D40" s="16">
        <v>454</v>
      </c>
      <c r="E40" s="16">
        <v>410</v>
      </c>
      <c r="F40" s="16">
        <v>862</v>
      </c>
    </row>
    <row r="41" spans="1:6" ht="10.5" x14ac:dyDescent="0.25">
      <c r="A41" s="18">
        <v>36</v>
      </c>
      <c r="C41" s="14" t="s">
        <v>30</v>
      </c>
      <c r="D41" s="16">
        <v>412</v>
      </c>
      <c r="E41" s="16">
        <v>371</v>
      </c>
      <c r="F41" s="16">
        <v>779</v>
      </c>
    </row>
    <row r="42" spans="1:6" ht="10.5" x14ac:dyDescent="0.25">
      <c r="A42" s="18">
        <v>37</v>
      </c>
      <c r="C42" s="14" t="s">
        <v>31</v>
      </c>
      <c r="D42" s="16">
        <v>260</v>
      </c>
      <c r="E42" s="16">
        <v>278</v>
      </c>
      <c r="F42" s="16">
        <v>540</v>
      </c>
    </row>
    <row r="43" spans="1:6" ht="10.5" x14ac:dyDescent="0.25">
      <c r="A43" s="18">
        <v>38</v>
      </c>
      <c r="C43" s="14" t="s">
        <v>32</v>
      </c>
      <c r="D43" s="16">
        <v>193</v>
      </c>
      <c r="E43" s="16">
        <v>188</v>
      </c>
      <c r="F43" s="16">
        <v>381</v>
      </c>
    </row>
    <row r="44" spans="1:6" ht="10.5" x14ac:dyDescent="0.25">
      <c r="A44" s="18">
        <v>39</v>
      </c>
      <c r="C44" s="14" t="s">
        <v>33</v>
      </c>
      <c r="D44" s="16">
        <v>108</v>
      </c>
      <c r="E44" s="16">
        <v>135</v>
      </c>
      <c r="F44" s="16">
        <v>245</v>
      </c>
    </row>
    <row r="45" spans="1:6" ht="10.5" x14ac:dyDescent="0.25">
      <c r="A45" s="18">
        <v>40</v>
      </c>
      <c r="C45" s="14" t="s">
        <v>34</v>
      </c>
      <c r="D45" s="16">
        <v>37</v>
      </c>
      <c r="E45" s="16">
        <v>71</v>
      </c>
      <c r="F45" s="16">
        <v>109</v>
      </c>
    </row>
    <row r="46" spans="1:6" ht="10.5" x14ac:dyDescent="0.25">
      <c r="A46" s="18">
        <v>41</v>
      </c>
      <c r="C46" s="14" t="s">
        <v>35</v>
      </c>
      <c r="D46" s="16">
        <v>7</v>
      </c>
      <c r="E46" s="16">
        <v>12</v>
      </c>
      <c r="F46" s="16">
        <v>18</v>
      </c>
    </row>
    <row r="47" spans="1:6" ht="10.5" x14ac:dyDescent="0.25">
      <c r="A47" s="18">
        <v>42</v>
      </c>
      <c r="C47" s="14" t="s">
        <v>36</v>
      </c>
      <c r="D47" s="16">
        <v>0</v>
      </c>
      <c r="E47" s="16">
        <v>0</v>
      </c>
      <c r="F47" s="16">
        <v>5</v>
      </c>
    </row>
    <row r="48" spans="1:6" ht="10.5" x14ac:dyDescent="0.25">
      <c r="A48" s="18">
        <v>43</v>
      </c>
      <c r="B48" s="14" t="s">
        <v>38</v>
      </c>
      <c r="C48" s="14" t="s">
        <v>16</v>
      </c>
      <c r="D48" s="16">
        <v>3324</v>
      </c>
      <c r="E48" s="16">
        <v>3281</v>
      </c>
      <c r="F48" s="16">
        <v>6608</v>
      </c>
    </row>
    <row r="49" spans="1:6" ht="10.5" x14ac:dyDescent="0.25">
      <c r="A49" s="18">
        <v>44</v>
      </c>
      <c r="C49" s="14" t="s">
        <v>17</v>
      </c>
      <c r="D49" s="16">
        <v>3791</v>
      </c>
      <c r="E49" s="16">
        <v>3502</v>
      </c>
      <c r="F49" s="16">
        <v>7288</v>
      </c>
    </row>
    <row r="50" spans="1:6" ht="10.5" x14ac:dyDescent="0.25">
      <c r="A50" s="18">
        <v>45</v>
      </c>
      <c r="C50" s="14" t="s">
        <v>18</v>
      </c>
      <c r="D50" s="16">
        <v>3825</v>
      </c>
      <c r="E50" s="16">
        <v>3598</v>
      </c>
      <c r="F50" s="16">
        <v>7424</v>
      </c>
    </row>
    <row r="51" spans="1:6" ht="10.5" x14ac:dyDescent="0.25">
      <c r="A51" s="18">
        <v>46</v>
      </c>
      <c r="C51" s="14" t="s">
        <v>19</v>
      </c>
      <c r="D51" s="16">
        <v>3508</v>
      </c>
      <c r="E51" s="16">
        <v>3423</v>
      </c>
      <c r="F51" s="16">
        <v>6927</v>
      </c>
    </row>
    <row r="52" spans="1:6" ht="10.5" x14ac:dyDescent="0.25">
      <c r="A52" s="18">
        <v>47</v>
      </c>
      <c r="C52" s="14" t="s">
        <v>20</v>
      </c>
      <c r="D52" s="16">
        <v>3558</v>
      </c>
      <c r="E52" s="16">
        <v>3646</v>
      </c>
      <c r="F52" s="16">
        <v>7198</v>
      </c>
    </row>
    <row r="53" spans="1:6" ht="10.5" x14ac:dyDescent="0.25">
      <c r="A53" s="18">
        <v>48</v>
      </c>
      <c r="C53" s="14" t="s">
        <v>21</v>
      </c>
      <c r="D53" s="16">
        <v>4011</v>
      </c>
      <c r="E53" s="16">
        <v>4046</v>
      </c>
      <c r="F53" s="16">
        <v>8066</v>
      </c>
    </row>
    <row r="54" spans="1:6" ht="10.5" x14ac:dyDescent="0.25">
      <c r="A54" s="18">
        <v>49</v>
      </c>
      <c r="C54" s="14" t="s">
        <v>22</v>
      </c>
      <c r="D54" s="16">
        <v>3676</v>
      </c>
      <c r="E54" s="16">
        <v>3795</v>
      </c>
      <c r="F54" s="16">
        <v>7470</v>
      </c>
    </row>
    <row r="55" spans="1:6" ht="10.5" x14ac:dyDescent="0.25">
      <c r="A55" s="18">
        <v>50</v>
      </c>
      <c r="C55" s="14" t="s">
        <v>23</v>
      </c>
      <c r="D55" s="16">
        <v>3444</v>
      </c>
      <c r="E55" s="16">
        <v>3806</v>
      </c>
      <c r="F55" s="16">
        <v>7245</v>
      </c>
    </row>
    <row r="56" spans="1:6" ht="10.5" x14ac:dyDescent="0.25">
      <c r="A56" s="18">
        <v>51</v>
      </c>
      <c r="C56" s="14" t="s">
        <v>24</v>
      </c>
      <c r="D56" s="16">
        <v>3189</v>
      </c>
      <c r="E56" s="16">
        <v>3633</v>
      </c>
      <c r="F56" s="16">
        <v>6826</v>
      </c>
    </row>
    <row r="57" spans="1:6" ht="10.5" x14ac:dyDescent="0.25">
      <c r="A57" s="18">
        <v>52</v>
      </c>
      <c r="C57" s="14" t="s">
        <v>25</v>
      </c>
      <c r="D57" s="16">
        <v>3329</v>
      </c>
      <c r="E57" s="16">
        <v>3674</v>
      </c>
      <c r="F57" s="16">
        <v>7009</v>
      </c>
    </row>
    <row r="58" spans="1:6" ht="10.5" x14ac:dyDescent="0.25">
      <c r="A58" s="18">
        <v>53</v>
      </c>
      <c r="C58" s="14" t="s">
        <v>26</v>
      </c>
      <c r="D58" s="16">
        <v>3252</v>
      </c>
      <c r="E58" s="16">
        <v>3586</v>
      </c>
      <c r="F58" s="16">
        <v>6842</v>
      </c>
    </row>
    <row r="59" spans="1:6" ht="10.5" x14ac:dyDescent="0.25">
      <c r="A59" s="18">
        <v>54</v>
      </c>
      <c r="C59" s="14" t="s">
        <v>27</v>
      </c>
      <c r="D59" s="16">
        <v>3227</v>
      </c>
      <c r="E59" s="16">
        <v>3515</v>
      </c>
      <c r="F59" s="16">
        <v>6741</v>
      </c>
    </row>
    <row r="60" spans="1:6" ht="10.5" x14ac:dyDescent="0.25">
      <c r="A60" s="18">
        <v>55</v>
      </c>
      <c r="C60" s="14" t="s">
        <v>28</v>
      </c>
      <c r="D60" s="16">
        <v>3043</v>
      </c>
      <c r="E60" s="16">
        <v>3524</v>
      </c>
      <c r="F60" s="16">
        <v>6570</v>
      </c>
    </row>
    <row r="61" spans="1:6" ht="10.5" x14ac:dyDescent="0.25">
      <c r="A61" s="18">
        <v>56</v>
      </c>
      <c r="C61" s="14" t="s">
        <v>29</v>
      </c>
      <c r="D61" s="16">
        <v>2880</v>
      </c>
      <c r="E61" s="16">
        <v>3351</v>
      </c>
      <c r="F61" s="16">
        <v>6234</v>
      </c>
    </row>
    <row r="62" spans="1:6" ht="10.5" x14ac:dyDescent="0.25">
      <c r="A62" s="18">
        <v>57</v>
      </c>
      <c r="C62" s="14" t="s">
        <v>30</v>
      </c>
      <c r="D62" s="16">
        <v>2622</v>
      </c>
      <c r="E62" s="16">
        <v>3076</v>
      </c>
      <c r="F62" s="16">
        <v>5699</v>
      </c>
    </row>
    <row r="63" spans="1:6" ht="10.5" x14ac:dyDescent="0.25">
      <c r="A63" s="18">
        <v>58</v>
      </c>
      <c r="C63" s="14" t="s">
        <v>31</v>
      </c>
      <c r="D63" s="16">
        <v>1836</v>
      </c>
      <c r="E63" s="16">
        <v>2207</v>
      </c>
      <c r="F63" s="16">
        <v>4041</v>
      </c>
    </row>
    <row r="64" spans="1:6" ht="10.5" x14ac:dyDescent="0.25">
      <c r="A64" s="18">
        <v>59</v>
      </c>
      <c r="C64" s="14" t="s">
        <v>32</v>
      </c>
      <c r="D64" s="16">
        <v>1192</v>
      </c>
      <c r="E64" s="16">
        <v>1512</v>
      </c>
      <c r="F64" s="16">
        <v>2705</v>
      </c>
    </row>
    <row r="65" spans="1:6" ht="10.5" x14ac:dyDescent="0.25">
      <c r="A65" s="18">
        <v>60</v>
      </c>
      <c r="C65" s="14" t="s">
        <v>33</v>
      </c>
      <c r="D65" s="16">
        <v>659</v>
      </c>
      <c r="E65" s="16">
        <v>1040</v>
      </c>
      <c r="F65" s="16">
        <v>1697</v>
      </c>
    </row>
    <row r="66" spans="1:6" ht="10.5" x14ac:dyDescent="0.25">
      <c r="A66" s="18">
        <v>61</v>
      </c>
      <c r="C66" s="14" t="s">
        <v>34</v>
      </c>
      <c r="D66" s="16">
        <v>294</v>
      </c>
      <c r="E66" s="16">
        <v>598</v>
      </c>
      <c r="F66" s="16">
        <v>888</v>
      </c>
    </row>
    <row r="67" spans="1:6" ht="10.5" x14ac:dyDescent="0.25">
      <c r="A67" s="18">
        <v>62</v>
      </c>
      <c r="C67" s="14" t="s">
        <v>35</v>
      </c>
      <c r="D67" s="16">
        <v>66</v>
      </c>
      <c r="E67" s="16">
        <v>193</v>
      </c>
      <c r="F67" s="16">
        <v>265</v>
      </c>
    </row>
    <row r="68" spans="1:6" ht="10.5" x14ac:dyDescent="0.25">
      <c r="A68" s="18">
        <v>63</v>
      </c>
      <c r="C68" s="14" t="s">
        <v>36</v>
      </c>
      <c r="D68" s="16">
        <v>7</v>
      </c>
      <c r="E68" s="16">
        <v>18</v>
      </c>
      <c r="F68" s="16">
        <v>26</v>
      </c>
    </row>
    <row r="69" spans="1:6" ht="10.5" x14ac:dyDescent="0.25">
      <c r="A69" s="18">
        <v>64</v>
      </c>
      <c r="B69" s="14" t="s">
        <v>39</v>
      </c>
      <c r="C69" s="14" t="s">
        <v>16</v>
      </c>
      <c r="D69" s="16">
        <v>3625</v>
      </c>
      <c r="E69" s="16">
        <v>3426</v>
      </c>
      <c r="F69" s="16">
        <v>7052</v>
      </c>
    </row>
    <row r="70" spans="1:6" ht="10.5" x14ac:dyDescent="0.25">
      <c r="A70" s="18">
        <v>65</v>
      </c>
      <c r="C70" s="14" t="s">
        <v>17</v>
      </c>
      <c r="D70" s="16">
        <v>4015</v>
      </c>
      <c r="E70" s="16">
        <v>3809</v>
      </c>
      <c r="F70" s="16">
        <v>7822</v>
      </c>
    </row>
    <row r="71" spans="1:6" ht="10.5" x14ac:dyDescent="0.25">
      <c r="A71" s="18">
        <v>66</v>
      </c>
      <c r="C71" s="14" t="s">
        <v>18</v>
      </c>
      <c r="D71" s="16">
        <v>3816</v>
      </c>
      <c r="E71" s="16">
        <v>3747</v>
      </c>
      <c r="F71" s="16">
        <v>7559</v>
      </c>
    </row>
    <row r="72" spans="1:6" ht="10.5" x14ac:dyDescent="0.25">
      <c r="A72" s="18">
        <v>67</v>
      </c>
      <c r="C72" s="14" t="s">
        <v>19</v>
      </c>
      <c r="D72" s="16">
        <v>3621</v>
      </c>
      <c r="E72" s="16">
        <v>3207</v>
      </c>
      <c r="F72" s="16">
        <v>6832</v>
      </c>
    </row>
    <row r="73" spans="1:6" ht="10.5" x14ac:dyDescent="0.25">
      <c r="A73" s="18">
        <v>68</v>
      </c>
      <c r="C73" s="14" t="s">
        <v>20</v>
      </c>
      <c r="D73" s="16">
        <v>3625</v>
      </c>
      <c r="E73" s="16">
        <v>3380</v>
      </c>
      <c r="F73" s="16">
        <v>7008</v>
      </c>
    </row>
    <row r="74" spans="1:6" ht="10.5" x14ac:dyDescent="0.25">
      <c r="A74" s="18">
        <v>69</v>
      </c>
      <c r="C74" s="14" t="s">
        <v>21</v>
      </c>
      <c r="D74" s="16">
        <v>3728</v>
      </c>
      <c r="E74" s="16">
        <v>3747</v>
      </c>
      <c r="F74" s="16">
        <v>7476</v>
      </c>
    </row>
    <row r="75" spans="1:6" ht="10.5" x14ac:dyDescent="0.25">
      <c r="A75" s="18">
        <v>70</v>
      </c>
      <c r="C75" s="14" t="s">
        <v>22</v>
      </c>
      <c r="D75" s="16">
        <v>4254</v>
      </c>
      <c r="E75" s="16">
        <v>4520</v>
      </c>
      <c r="F75" s="16">
        <v>8773</v>
      </c>
    </row>
    <row r="76" spans="1:6" ht="10.5" x14ac:dyDescent="0.25">
      <c r="A76" s="18">
        <v>71</v>
      </c>
      <c r="C76" s="14" t="s">
        <v>23</v>
      </c>
      <c r="D76" s="16">
        <v>4474</v>
      </c>
      <c r="E76" s="16">
        <v>4753</v>
      </c>
      <c r="F76" s="16">
        <v>9226</v>
      </c>
    </row>
    <row r="77" spans="1:6" ht="10.5" x14ac:dyDescent="0.25">
      <c r="A77" s="18">
        <v>72</v>
      </c>
      <c r="C77" s="14" t="s">
        <v>24</v>
      </c>
      <c r="D77" s="16">
        <v>4362</v>
      </c>
      <c r="E77" s="16">
        <v>4581</v>
      </c>
      <c r="F77" s="16">
        <v>8941</v>
      </c>
    </row>
    <row r="78" spans="1:6" ht="10.5" x14ac:dyDescent="0.25">
      <c r="A78" s="18">
        <v>73</v>
      </c>
      <c r="C78" s="14" t="s">
        <v>25</v>
      </c>
      <c r="D78" s="16">
        <v>4267</v>
      </c>
      <c r="E78" s="16">
        <v>4496</v>
      </c>
      <c r="F78" s="16">
        <v>8760</v>
      </c>
    </row>
    <row r="79" spans="1:6" ht="10.5" x14ac:dyDescent="0.25">
      <c r="A79" s="18">
        <v>74</v>
      </c>
      <c r="C79" s="14" t="s">
        <v>26</v>
      </c>
      <c r="D79" s="16">
        <v>3952</v>
      </c>
      <c r="E79" s="16">
        <v>4204</v>
      </c>
      <c r="F79" s="16">
        <v>8151</v>
      </c>
    </row>
    <row r="80" spans="1:6" ht="10.5" x14ac:dyDescent="0.25">
      <c r="A80" s="18">
        <v>75</v>
      </c>
      <c r="C80" s="14" t="s">
        <v>27</v>
      </c>
      <c r="D80" s="16">
        <v>3519</v>
      </c>
      <c r="E80" s="16">
        <v>3955</v>
      </c>
      <c r="F80" s="16">
        <v>7475</v>
      </c>
    </row>
    <row r="81" spans="1:6" ht="10.5" x14ac:dyDescent="0.25">
      <c r="A81" s="18">
        <v>76</v>
      </c>
      <c r="C81" s="14" t="s">
        <v>28</v>
      </c>
      <c r="D81" s="16">
        <v>3490</v>
      </c>
      <c r="E81" s="16">
        <v>3893</v>
      </c>
      <c r="F81" s="16">
        <v>7385</v>
      </c>
    </row>
    <row r="82" spans="1:6" ht="10.5" x14ac:dyDescent="0.25">
      <c r="A82" s="18">
        <v>77</v>
      </c>
      <c r="C82" s="14" t="s">
        <v>29</v>
      </c>
      <c r="D82" s="16">
        <v>3016</v>
      </c>
      <c r="E82" s="16">
        <v>3524</v>
      </c>
      <c r="F82" s="16">
        <v>6537</v>
      </c>
    </row>
    <row r="83" spans="1:6" ht="10.5" x14ac:dyDescent="0.25">
      <c r="A83" s="18">
        <v>78</v>
      </c>
      <c r="C83" s="14" t="s">
        <v>30</v>
      </c>
      <c r="D83" s="16">
        <v>2870</v>
      </c>
      <c r="E83" s="16">
        <v>3287</v>
      </c>
      <c r="F83" s="16">
        <v>6155</v>
      </c>
    </row>
    <row r="84" spans="1:6" ht="10.5" x14ac:dyDescent="0.25">
      <c r="A84" s="18">
        <v>79</v>
      </c>
      <c r="C84" s="14" t="s">
        <v>31</v>
      </c>
      <c r="D84" s="16">
        <v>2121</v>
      </c>
      <c r="E84" s="16">
        <v>2406</v>
      </c>
      <c r="F84" s="16">
        <v>4529</v>
      </c>
    </row>
    <row r="85" spans="1:6" ht="10.5" x14ac:dyDescent="0.25">
      <c r="A85" s="18">
        <v>80</v>
      </c>
      <c r="C85" s="14" t="s">
        <v>32</v>
      </c>
      <c r="D85" s="16">
        <v>1363</v>
      </c>
      <c r="E85" s="16">
        <v>1792</v>
      </c>
      <c r="F85" s="16">
        <v>3152</v>
      </c>
    </row>
    <row r="86" spans="1:6" ht="10.5" x14ac:dyDescent="0.25">
      <c r="A86" s="18">
        <v>81</v>
      </c>
      <c r="C86" s="14" t="s">
        <v>33</v>
      </c>
      <c r="D86" s="16">
        <v>805</v>
      </c>
      <c r="E86" s="16">
        <v>1193</v>
      </c>
      <c r="F86" s="16">
        <v>2001</v>
      </c>
    </row>
    <row r="87" spans="1:6" ht="10.5" x14ac:dyDescent="0.25">
      <c r="A87" s="18">
        <v>82</v>
      </c>
      <c r="C87" s="14" t="s">
        <v>34</v>
      </c>
      <c r="D87" s="16">
        <v>373</v>
      </c>
      <c r="E87" s="16">
        <v>699</v>
      </c>
      <c r="F87" s="16">
        <v>1073</v>
      </c>
    </row>
    <row r="88" spans="1:6" ht="10.5" x14ac:dyDescent="0.25">
      <c r="A88" s="18">
        <v>83</v>
      </c>
      <c r="C88" s="14" t="s">
        <v>35</v>
      </c>
      <c r="D88" s="16">
        <v>93</v>
      </c>
      <c r="E88" s="16">
        <v>206</v>
      </c>
      <c r="F88" s="16">
        <v>302</v>
      </c>
    </row>
    <row r="89" spans="1:6" ht="10.5" x14ac:dyDescent="0.25">
      <c r="A89" s="18">
        <v>84</v>
      </c>
      <c r="C89" s="14" t="s">
        <v>36</v>
      </c>
      <c r="D89" s="16">
        <v>7</v>
      </c>
      <c r="E89" s="16">
        <v>23</v>
      </c>
      <c r="F89" s="16">
        <v>28</v>
      </c>
    </row>
    <row r="90" spans="1:6" ht="10.5" x14ac:dyDescent="0.25">
      <c r="A90" s="18">
        <v>85</v>
      </c>
      <c r="B90" s="14" t="s">
        <v>79</v>
      </c>
      <c r="C90" s="14" t="s">
        <v>16</v>
      </c>
      <c r="D90" s="16">
        <v>920</v>
      </c>
      <c r="E90" s="16">
        <v>921</v>
      </c>
      <c r="F90" s="16">
        <v>1841</v>
      </c>
    </row>
    <row r="91" spans="1:6" ht="10.5" x14ac:dyDescent="0.25">
      <c r="A91" s="18">
        <v>86</v>
      </c>
      <c r="C91" s="14" t="s">
        <v>17</v>
      </c>
      <c r="D91" s="16">
        <v>1104</v>
      </c>
      <c r="E91" s="16">
        <v>1013</v>
      </c>
      <c r="F91" s="16">
        <v>2118</v>
      </c>
    </row>
    <row r="92" spans="1:6" ht="10.5" x14ac:dyDescent="0.25">
      <c r="A92" s="18">
        <v>87</v>
      </c>
      <c r="C92" s="14" t="s">
        <v>18</v>
      </c>
      <c r="D92" s="16">
        <v>1135</v>
      </c>
      <c r="E92" s="16">
        <v>1074</v>
      </c>
      <c r="F92" s="16">
        <v>2207</v>
      </c>
    </row>
    <row r="93" spans="1:6" ht="10.5" x14ac:dyDescent="0.25">
      <c r="A93" s="18">
        <v>88</v>
      </c>
      <c r="C93" s="14" t="s">
        <v>19</v>
      </c>
      <c r="D93" s="16">
        <v>935</v>
      </c>
      <c r="E93" s="16">
        <v>908</v>
      </c>
      <c r="F93" s="16">
        <v>1842</v>
      </c>
    </row>
    <row r="94" spans="1:6" ht="10.5" x14ac:dyDescent="0.25">
      <c r="A94" s="18">
        <v>89</v>
      </c>
      <c r="C94" s="14" t="s">
        <v>20</v>
      </c>
      <c r="D94" s="16">
        <v>744</v>
      </c>
      <c r="E94" s="16">
        <v>684</v>
      </c>
      <c r="F94" s="16">
        <v>1427</v>
      </c>
    </row>
    <row r="95" spans="1:6" ht="10.5" x14ac:dyDescent="0.25">
      <c r="A95" s="18">
        <v>90</v>
      </c>
      <c r="C95" s="14" t="s">
        <v>21</v>
      </c>
      <c r="D95" s="16">
        <v>812</v>
      </c>
      <c r="E95" s="16">
        <v>852</v>
      </c>
      <c r="F95" s="16">
        <v>1668</v>
      </c>
    </row>
    <row r="96" spans="1:6" ht="10.5" x14ac:dyDescent="0.25">
      <c r="A96" s="18">
        <v>91</v>
      </c>
      <c r="C96" s="14" t="s">
        <v>22</v>
      </c>
      <c r="D96" s="16">
        <v>884</v>
      </c>
      <c r="E96" s="16">
        <v>1032</v>
      </c>
      <c r="F96" s="16">
        <v>1914</v>
      </c>
    </row>
    <row r="97" spans="1:6" ht="10.5" x14ac:dyDescent="0.25">
      <c r="A97" s="18">
        <v>92</v>
      </c>
      <c r="C97" s="14" t="s">
        <v>23</v>
      </c>
      <c r="D97" s="16">
        <v>1038</v>
      </c>
      <c r="E97" s="16">
        <v>1142</v>
      </c>
      <c r="F97" s="16">
        <v>2179</v>
      </c>
    </row>
    <row r="98" spans="1:6" ht="10.5" x14ac:dyDescent="0.25">
      <c r="A98" s="18">
        <v>93</v>
      </c>
      <c r="C98" s="14" t="s">
        <v>24</v>
      </c>
      <c r="D98" s="16">
        <v>991</v>
      </c>
      <c r="E98" s="16">
        <v>1079</v>
      </c>
      <c r="F98" s="16">
        <v>2068</v>
      </c>
    </row>
    <row r="99" spans="1:6" ht="10.5" x14ac:dyDescent="0.25">
      <c r="A99" s="18">
        <v>94</v>
      </c>
      <c r="C99" s="14" t="s">
        <v>25</v>
      </c>
      <c r="D99" s="16">
        <v>1090</v>
      </c>
      <c r="E99" s="16">
        <v>1169</v>
      </c>
      <c r="F99" s="16">
        <v>2262</v>
      </c>
    </row>
    <row r="100" spans="1:6" ht="10.5" x14ac:dyDescent="0.25">
      <c r="A100" s="18">
        <v>95</v>
      </c>
      <c r="C100" s="14" t="s">
        <v>26</v>
      </c>
      <c r="D100" s="16">
        <v>1249</v>
      </c>
      <c r="E100" s="16">
        <v>1306</v>
      </c>
      <c r="F100" s="16">
        <v>2557</v>
      </c>
    </row>
    <row r="101" spans="1:6" ht="10.5" x14ac:dyDescent="0.25">
      <c r="A101" s="18">
        <v>96</v>
      </c>
      <c r="C101" s="14" t="s">
        <v>27</v>
      </c>
      <c r="D101" s="16">
        <v>1378</v>
      </c>
      <c r="E101" s="16">
        <v>1613</v>
      </c>
      <c r="F101" s="16">
        <v>2996</v>
      </c>
    </row>
    <row r="102" spans="1:6" ht="10.5" x14ac:dyDescent="0.25">
      <c r="A102" s="18">
        <v>97</v>
      </c>
      <c r="C102" s="14" t="s">
        <v>28</v>
      </c>
      <c r="D102" s="16">
        <v>1739</v>
      </c>
      <c r="E102" s="16">
        <v>1934</v>
      </c>
      <c r="F102" s="16">
        <v>3673</v>
      </c>
    </row>
    <row r="103" spans="1:6" ht="10.5" x14ac:dyDescent="0.25">
      <c r="A103" s="18">
        <v>98</v>
      </c>
      <c r="C103" s="14" t="s">
        <v>29</v>
      </c>
      <c r="D103" s="16">
        <v>1849</v>
      </c>
      <c r="E103" s="16">
        <v>1978</v>
      </c>
      <c r="F103" s="16">
        <v>3827</v>
      </c>
    </row>
    <row r="104" spans="1:6" ht="10.5" x14ac:dyDescent="0.25">
      <c r="A104" s="18">
        <v>99</v>
      </c>
      <c r="C104" s="14" t="s">
        <v>30</v>
      </c>
      <c r="D104" s="16">
        <v>1666</v>
      </c>
      <c r="E104" s="16">
        <v>1690</v>
      </c>
      <c r="F104" s="16">
        <v>3353</v>
      </c>
    </row>
    <row r="105" spans="1:6" ht="10.5" x14ac:dyDescent="0.25">
      <c r="A105" s="18">
        <v>100</v>
      </c>
      <c r="C105" s="14" t="s">
        <v>31</v>
      </c>
      <c r="D105" s="16">
        <v>1108</v>
      </c>
      <c r="E105" s="16">
        <v>1167</v>
      </c>
      <c r="F105" s="16">
        <v>2276</v>
      </c>
    </row>
    <row r="106" spans="1:6" ht="10.5" x14ac:dyDescent="0.25">
      <c r="A106" s="18">
        <v>101</v>
      </c>
      <c r="C106" s="14" t="s">
        <v>32</v>
      </c>
      <c r="D106" s="16">
        <v>682</v>
      </c>
      <c r="E106" s="16">
        <v>687</v>
      </c>
      <c r="F106" s="16">
        <v>1367</v>
      </c>
    </row>
    <row r="107" spans="1:6" ht="10.5" x14ac:dyDescent="0.25">
      <c r="A107" s="18">
        <v>102</v>
      </c>
      <c r="C107" s="14" t="s">
        <v>33</v>
      </c>
      <c r="D107" s="16">
        <v>331</v>
      </c>
      <c r="E107" s="16">
        <v>398</v>
      </c>
      <c r="F107" s="16">
        <v>728</v>
      </c>
    </row>
    <row r="108" spans="1:6" ht="10.5" x14ac:dyDescent="0.25">
      <c r="A108" s="18">
        <v>103</v>
      </c>
      <c r="C108" s="14" t="s">
        <v>34</v>
      </c>
      <c r="D108" s="16">
        <v>146</v>
      </c>
      <c r="E108" s="16">
        <v>226</v>
      </c>
      <c r="F108" s="16">
        <v>368</v>
      </c>
    </row>
    <row r="109" spans="1:6" ht="10.5" x14ac:dyDescent="0.25">
      <c r="A109" s="18">
        <v>104</v>
      </c>
      <c r="C109" s="14" t="s">
        <v>35</v>
      </c>
      <c r="D109" s="16">
        <v>33</v>
      </c>
      <c r="E109" s="16">
        <v>75</v>
      </c>
      <c r="F109" s="16">
        <v>107</v>
      </c>
    </row>
    <row r="110" spans="1:6" ht="10.5" x14ac:dyDescent="0.25">
      <c r="A110" s="18">
        <v>105</v>
      </c>
      <c r="C110" s="14" t="s">
        <v>36</v>
      </c>
      <c r="D110" s="16">
        <v>0</v>
      </c>
      <c r="E110" s="16">
        <v>13</v>
      </c>
      <c r="F110" s="16">
        <v>19</v>
      </c>
    </row>
    <row r="111" spans="1:6" ht="10.5" x14ac:dyDescent="0.25">
      <c r="A111" s="18">
        <v>106</v>
      </c>
      <c r="B111" s="14" t="s">
        <v>80</v>
      </c>
      <c r="C111" s="14" t="s">
        <v>16</v>
      </c>
      <c r="D111" s="16">
        <v>1764</v>
      </c>
      <c r="E111" s="16">
        <v>1746</v>
      </c>
      <c r="F111" s="16">
        <v>3507</v>
      </c>
    </row>
    <row r="112" spans="1:6" ht="10.5" x14ac:dyDescent="0.25">
      <c r="A112" s="18">
        <v>107</v>
      </c>
      <c r="C112" s="14" t="s">
        <v>17</v>
      </c>
      <c r="D112" s="16">
        <v>1837</v>
      </c>
      <c r="E112" s="16">
        <v>1777</v>
      </c>
      <c r="F112" s="16">
        <v>3618</v>
      </c>
    </row>
    <row r="113" spans="1:6" ht="10.5" x14ac:dyDescent="0.25">
      <c r="A113" s="18">
        <v>108</v>
      </c>
      <c r="C113" s="14" t="s">
        <v>18</v>
      </c>
      <c r="D113" s="16">
        <v>1998</v>
      </c>
      <c r="E113" s="16">
        <v>1836</v>
      </c>
      <c r="F113" s="16">
        <v>3838</v>
      </c>
    </row>
    <row r="114" spans="1:6" ht="10.5" x14ac:dyDescent="0.25">
      <c r="A114" s="18">
        <v>109</v>
      </c>
      <c r="C114" s="14" t="s">
        <v>19</v>
      </c>
      <c r="D114" s="16">
        <v>1590</v>
      </c>
      <c r="E114" s="16">
        <v>1615</v>
      </c>
      <c r="F114" s="16">
        <v>3208</v>
      </c>
    </row>
    <row r="115" spans="1:6" ht="10.5" x14ac:dyDescent="0.25">
      <c r="A115" s="18">
        <v>110</v>
      </c>
      <c r="C115" s="14" t="s">
        <v>20</v>
      </c>
      <c r="D115" s="16">
        <v>1455</v>
      </c>
      <c r="E115" s="16">
        <v>1437</v>
      </c>
      <c r="F115" s="16">
        <v>2884</v>
      </c>
    </row>
    <row r="116" spans="1:6" ht="10.5" x14ac:dyDescent="0.25">
      <c r="A116" s="18">
        <v>111</v>
      </c>
      <c r="C116" s="14" t="s">
        <v>21</v>
      </c>
      <c r="D116" s="16">
        <v>1632</v>
      </c>
      <c r="E116" s="16">
        <v>1853</v>
      </c>
      <c r="F116" s="16">
        <v>3487</v>
      </c>
    </row>
    <row r="117" spans="1:6" ht="10.5" x14ac:dyDescent="0.25">
      <c r="A117" s="18">
        <v>112</v>
      </c>
      <c r="C117" s="14" t="s">
        <v>22</v>
      </c>
      <c r="D117" s="16">
        <v>1742</v>
      </c>
      <c r="E117" s="16">
        <v>1902</v>
      </c>
      <c r="F117" s="16">
        <v>3647</v>
      </c>
    </row>
    <row r="118" spans="1:6" ht="10.5" x14ac:dyDescent="0.25">
      <c r="A118" s="18">
        <v>113</v>
      </c>
      <c r="C118" s="14" t="s">
        <v>23</v>
      </c>
      <c r="D118" s="16">
        <v>1656</v>
      </c>
      <c r="E118" s="16">
        <v>1786</v>
      </c>
      <c r="F118" s="16">
        <v>3438</v>
      </c>
    </row>
    <row r="119" spans="1:6" ht="10.5" x14ac:dyDescent="0.25">
      <c r="A119" s="18">
        <v>114</v>
      </c>
      <c r="C119" s="14" t="s">
        <v>24</v>
      </c>
      <c r="D119" s="16">
        <v>1525</v>
      </c>
      <c r="E119" s="16">
        <v>1598</v>
      </c>
      <c r="F119" s="16">
        <v>3126</v>
      </c>
    </row>
    <row r="120" spans="1:6" ht="10.5" x14ac:dyDescent="0.25">
      <c r="A120" s="18">
        <v>115</v>
      </c>
      <c r="C120" s="14" t="s">
        <v>25</v>
      </c>
      <c r="D120" s="16">
        <v>1582</v>
      </c>
      <c r="E120" s="16">
        <v>1734</v>
      </c>
      <c r="F120" s="16">
        <v>3308</v>
      </c>
    </row>
    <row r="121" spans="1:6" ht="10.5" x14ac:dyDescent="0.25">
      <c r="A121" s="18">
        <v>116</v>
      </c>
      <c r="C121" s="14" t="s">
        <v>26</v>
      </c>
      <c r="D121" s="16">
        <v>1725</v>
      </c>
      <c r="E121" s="16">
        <v>1890</v>
      </c>
      <c r="F121" s="16">
        <v>3616</v>
      </c>
    </row>
    <row r="122" spans="1:6" ht="10.5" x14ac:dyDescent="0.25">
      <c r="A122" s="18">
        <v>117</v>
      </c>
      <c r="C122" s="14" t="s">
        <v>27</v>
      </c>
      <c r="D122" s="16">
        <v>1754</v>
      </c>
      <c r="E122" s="16">
        <v>1934</v>
      </c>
      <c r="F122" s="16">
        <v>3690</v>
      </c>
    </row>
    <row r="123" spans="1:6" ht="10.5" x14ac:dyDescent="0.25">
      <c r="A123" s="18">
        <v>118</v>
      </c>
      <c r="C123" s="14" t="s">
        <v>28</v>
      </c>
      <c r="D123" s="16">
        <v>1826</v>
      </c>
      <c r="E123" s="16">
        <v>2060</v>
      </c>
      <c r="F123" s="16">
        <v>3886</v>
      </c>
    </row>
    <row r="124" spans="1:6" ht="10.5" x14ac:dyDescent="0.25">
      <c r="A124" s="18">
        <v>119</v>
      </c>
      <c r="C124" s="14" t="s">
        <v>29</v>
      </c>
      <c r="D124" s="16">
        <v>1777</v>
      </c>
      <c r="E124" s="16">
        <v>1872</v>
      </c>
      <c r="F124" s="16">
        <v>3643</v>
      </c>
    </row>
    <row r="125" spans="1:6" ht="10.5" x14ac:dyDescent="0.25">
      <c r="A125" s="18">
        <v>120</v>
      </c>
      <c r="C125" s="14" t="s">
        <v>30</v>
      </c>
      <c r="D125" s="16">
        <v>1685</v>
      </c>
      <c r="E125" s="16">
        <v>1747</v>
      </c>
      <c r="F125" s="16">
        <v>3432</v>
      </c>
    </row>
    <row r="126" spans="1:6" ht="10.5" x14ac:dyDescent="0.25">
      <c r="A126" s="18">
        <v>121</v>
      </c>
      <c r="C126" s="14" t="s">
        <v>31</v>
      </c>
      <c r="D126" s="16">
        <v>1148</v>
      </c>
      <c r="E126" s="16">
        <v>1219</v>
      </c>
      <c r="F126" s="16">
        <v>2373</v>
      </c>
    </row>
    <row r="127" spans="1:6" ht="10.5" x14ac:dyDescent="0.25">
      <c r="A127" s="18">
        <v>122</v>
      </c>
      <c r="C127" s="14" t="s">
        <v>32</v>
      </c>
      <c r="D127" s="16">
        <v>786</v>
      </c>
      <c r="E127" s="16">
        <v>785</v>
      </c>
      <c r="F127" s="16">
        <v>1572</v>
      </c>
    </row>
    <row r="128" spans="1:6" ht="10.5" x14ac:dyDescent="0.25">
      <c r="A128" s="18">
        <v>123</v>
      </c>
      <c r="C128" s="14" t="s">
        <v>33</v>
      </c>
      <c r="D128" s="16">
        <v>375</v>
      </c>
      <c r="E128" s="16">
        <v>485</v>
      </c>
      <c r="F128" s="16">
        <v>857</v>
      </c>
    </row>
    <row r="129" spans="1:6" ht="10.5" x14ac:dyDescent="0.25">
      <c r="A129" s="18">
        <v>124</v>
      </c>
      <c r="C129" s="14" t="s">
        <v>34</v>
      </c>
      <c r="D129" s="16">
        <v>146</v>
      </c>
      <c r="E129" s="16">
        <v>251</v>
      </c>
      <c r="F129" s="16">
        <v>395</v>
      </c>
    </row>
    <row r="130" spans="1:6" ht="10.5" x14ac:dyDescent="0.25">
      <c r="A130" s="18">
        <v>125</v>
      </c>
      <c r="C130" s="14" t="s">
        <v>35</v>
      </c>
      <c r="D130" s="16">
        <v>19</v>
      </c>
      <c r="E130" s="16">
        <v>65</v>
      </c>
      <c r="F130" s="16">
        <v>89</v>
      </c>
    </row>
    <row r="131" spans="1:6" ht="10.5" x14ac:dyDescent="0.25">
      <c r="A131" s="18">
        <v>126</v>
      </c>
      <c r="C131" s="14" t="s">
        <v>36</v>
      </c>
      <c r="D131" s="16">
        <v>3</v>
      </c>
      <c r="E131" s="16">
        <v>18</v>
      </c>
      <c r="F131" s="16">
        <v>21</v>
      </c>
    </row>
    <row r="132" spans="1:6" ht="10.5" x14ac:dyDescent="0.25">
      <c r="A132" s="18">
        <v>127</v>
      </c>
      <c r="B132" s="14" t="s">
        <v>40</v>
      </c>
      <c r="C132" s="14" t="s">
        <v>16</v>
      </c>
      <c r="D132" s="16">
        <v>2208</v>
      </c>
      <c r="E132" s="16">
        <v>2246</v>
      </c>
      <c r="F132" s="16">
        <v>4450</v>
      </c>
    </row>
    <row r="133" spans="1:6" ht="10.5" x14ac:dyDescent="0.25">
      <c r="A133" s="18">
        <v>128</v>
      </c>
      <c r="C133" s="14" t="s">
        <v>17</v>
      </c>
      <c r="D133" s="16">
        <v>3062</v>
      </c>
      <c r="E133" s="16">
        <v>2850</v>
      </c>
      <c r="F133" s="16">
        <v>5913</v>
      </c>
    </row>
    <row r="134" spans="1:6" ht="10.5" x14ac:dyDescent="0.25">
      <c r="A134" s="18">
        <v>129</v>
      </c>
      <c r="C134" s="14" t="s">
        <v>18</v>
      </c>
      <c r="D134" s="16">
        <v>3708</v>
      </c>
      <c r="E134" s="16">
        <v>3607</v>
      </c>
      <c r="F134" s="16">
        <v>7315</v>
      </c>
    </row>
    <row r="135" spans="1:6" ht="10.5" x14ac:dyDescent="0.25">
      <c r="A135" s="18">
        <v>130</v>
      </c>
      <c r="C135" s="14" t="s">
        <v>19</v>
      </c>
      <c r="D135" s="16">
        <v>3596</v>
      </c>
      <c r="E135" s="16">
        <v>3369</v>
      </c>
      <c r="F135" s="16">
        <v>6965</v>
      </c>
    </row>
    <row r="136" spans="1:6" ht="10.5" x14ac:dyDescent="0.25">
      <c r="A136" s="18">
        <v>131</v>
      </c>
      <c r="C136" s="14" t="s">
        <v>20</v>
      </c>
      <c r="D136" s="16">
        <v>2766</v>
      </c>
      <c r="E136" s="16">
        <v>2442</v>
      </c>
      <c r="F136" s="16">
        <v>5212</v>
      </c>
    </row>
    <row r="137" spans="1:6" ht="10.5" x14ac:dyDescent="0.25">
      <c r="A137" s="18">
        <v>132</v>
      </c>
      <c r="C137" s="14" t="s">
        <v>21</v>
      </c>
      <c r="D137" s="16">
        <v>1835</v>
      </c>
      <c r="E137" s="16">
        <v>1826</v>
      </c>
      <c r="F137" s="16">
        <v>3659</v>
      </c>
    </row>
    <row r="138" spans="1:6" ht="10.5" x14ac:dyDescent="0.25">
      <c r="A138" s="18">
        <v>133</v>
      </c>
      <c r="C138" s="14" t="s">
        <v>22</v>
      </c>
      <c r="D138" s="16">
        <v>1973</v>
      </c>
      <c r="E138" s="16">
        <v>2277</v>
      </c>
      <c r="F138" s="16">
        <v>4248</v>
      </c>
    </row>
    <row r="139" spans="1:6" ht="10.5" x14ac:dyDescent="0.25">
      <c r="A139" s="18">
        <v>134</v>
      </c>
      <c r="C139" s="14" t="s">
        <v>23</v>
      </c>
      <c r="D139" s="16">
        <v>2470</v>
      </c>
      <c r="E139" s="16">
        <v>2934</v>
      </c>
      <c r="F139" s="16">
        <v>5407</v>
      </c>
    </row>
    <row r="140" spans="1:6" ht="10.5" x14ac:dyDescent="0.25">
      <c r="A140" s="18">
        <v>135</v>
      </c>
      <c r="C140" s="14" t="s">
        <v>24</v>
      </c>
      <c r="D140" s="16">
        <v>2967</v>
      </c>
      <c r="E140" s="16">
        <v>3440</v>
      </c>
      <c r="F140" s="16">
        <v>6406</v>
      </c>
    </row>
    <row r="141" spans="1:6" ht="10.5" x14ac:dyDescent="0.25">
      <c r="A141" s="18">
        <v>136</v>
      </c>
      <c r="C141" s="14" t="s">
        <v>25</v>
      </c>
      <c r="D141" s="16">
        <v>3606</v>
      </c>
      <c r="E141" s="16">
        <v>4202</v>
      </c>
      <c r="F141" s="16">
        <v>7808</v>
      </c>
    </row>
    <row r="142" spans="1:6" ht="10.5" x14ac:dyDescent="0.25">
      <c r="A142" s="18">
        <v>137</v>
      </c>
      <c r="C142" s="14" t="s">
        <v>26</v>
      </c>
      <c r="D142" s="16">
        <v>4037</v>
      </c>
      <c r="E142" s="16">
        <v>4418</v>
      </c>
      <c r="F142" s="16">
        <v>8453</v>
      </c>
    </row>
    <row r="143" spans="1:6" ht="10.5" x14ac:dyDescent="0.25">
      <c r="A143" s="18">
        <v>138</v>
      </c>
      <c r="C143" s="14" t="s">
        <v>27</v>
      </c>
      <c r="D143" s="16">
        <v>3490</v>
      </c>
      <c r="E143" s="16">
        <v>3925</v>
      </c>
      <c r="F143" s="16">
        <v>7416</v>
      </c>
    </row>
    <row r="144" spans="1:6" ht="10.5" x14ac:dyDescent="0.25">
      <c r="A144" s="18">
        <v>139</v>
      </c>
      <c r="C144" s="14" t="s">
        <v>28</v>
      </c>
      <c r="D144" s="16">
        <v>3211</v>
      </c>
      <c r="E144" s="16">
        <v>3410</v>
      </c>
      <c r="F144" s="16">
        <v>6626</v>
      </c>
    </row>
    <row r="145" spans="1:6" ht="10.5" x14ac:dyDescent="0.25">
      <c r="A145" s="18">
        <v>140</v>
      </c>
      <c r="C145" s="14" t="s">
        <v>29</v>
      </c>
      <c r="D145" s="16">
        <v>2591</v>
      </c>
      <c r="E145" s="16">
        <v>3038</v>
      </c>
      <c r="F145" s="16">
        <v>5631</v>
      </c>
    </row>
    <row r="146" spans="1:6" ht="10.5" x14ac:dyDescent="0.25">
      <c r="A146" s="18">
        <v>141</v>
      </c>
      <c r="C146" s="14" t="s">
        <v>30</v>
      </c>
      <c r="D146" s="16">
        <v>2539</v>
      </c>
      <c r="E146" s="16">
        <v>2914</v>
      </c>
      <c r="F146" s="16">
        <v>5451</v>
      </c>
    </row>
    <row r="147" spans="1:6" ht="10.5" x14ac:dyDescent="0.25">
      <c r="A147" s="18">
        <v>142</v>
      </c>
      <c r="C147" s="14" t="s">
        <v>31</v>
      </c>
      <c r="D147" s="16">
        <v>1885</v>
      </c>
      <c r="E147" s="16">
        <v>2290</v>
      </c>
      <c r="F147" s="16">
        <v>4174</v>
      </c>
    </row>
    <row r="148" spans="1:6" ht="10.5" x14ac:dyDescent="0.25">
      <c r="A148" s="18">
        <v>143</v>
      </c>
      <c r="C148" s="14" t="s">
        <v>32</v>
      </c>
      <c r="D148" s="16">
        <v>1216</v>
      </c>
      <c r="E148" s="16">
        <v>1547</v>
      </c>
      <c r="F148" s="16">
        <v>2760</v>
      </c>
    </row>
    <row r="149" spans="1:6" ht="10.5" x14ac:dyDescent="0.25">
      <c r="A149" s="18">
        <v>144</v>
      </c>
      <c r="C149" s="14" t="s">
        <v>33</v>
      </c>
      <c r="D149" s="16">
        <v>726</v>
      </c>
      <c r="E149" s="16">
        <v>1092</v>
      </c>
      <c r="F149" s="16">
        <v>1821</v>
      </c>
    </row>
    <row r="150" spans="1:6" ht="10.5" x14ac:dyDescent="0.25">
      <c r="A150" s="18">
        <v>145</v>
      </c>
      <c r="C150" s="14" t="s">
        <v>34</v>
      </c>
      <c r="D150" s="16">
        <v>376</v>
      </c>
      <c r="E150" s="16">
        <v>776</v>
      </c>
      <c r="F150" s="16">
        <v>1149</v>
      </c>
    </row>
    <row r="151" spans="1:6" ht="10.5" x14ac:dyDescent="0.25">
      <c r="A151" s="18">
        <v>146</v>
      </c>
      <c r="C151" s="14" t="s">
        <v>35</v>
      </c>
      <c r="D151" s="16">
        <v>120</v>
      </c>
      <c r="E151" s="16">
        <v>287</v>
      </c>
      <c r="F151" s="16">
        <v>405</v>
      </c>
    </row>
    <row r="152" spans="1:6" ht="10.5" x14ac:dyDescent="0.25">
      <c r="A152" s="18">
        <v>147</v>
      </c>
      <c r="C152" s="14" t="s">
        <v>36</v>
      </c>
      <c r="D152" s="16">
        <v>10</v>
      </c>
      <c r="E152" s="16">
        <v>45</v>
      </c>
      <c r="F152" s="16">
        <v>48</v>
      </c>
    </row>
    <row r="153" spans="1:6" ht="10.5" x14ac:dyDescent="0.25">
      <c r="A153" s="18">
        <v>148</v>
      </c>
      <c r="B153" s="14" t="s">
        <v>73</v>
      </c>
      <c r="C153" s="14" t="s">
        <v>16</v>
      </c>
      <c r="D153" s="16">
        <v>325</v>
      </c>
      <c r="E153" s="16">
        <v>326</v>
      </c>
      <c r="F153" s="16">
        <v>649</v>
      </c>
    </row>
    <row r="154" spans="1:6" ht="10.5" x14ac:dyDescent="0.25">
      <c r="A154" s="18">
        <v>149</v>
      </c>
      <c r="C154" s="14" t="s">
        <v>17</v>
      </c>
      <c r="D154" s="16">
        <v>352</v>
      </c>
      <c r="E154" s="16">
        <v>316</v>
      </c>
      <c r="F154" s="16">
        <v>671</v>
      </c>
    </row>
    <row r="155" spans="1:6" ht="10.5" x14ac:dyDescent="0.25">
      <c r="A155" s="18">
        <v>150</v>
      </c>
      <c r="C155" s="14" t="s">
        <v>18</v>
      </c>
      <c r="D155" s="16">
        <v>373</v>
      </c>
      <c r="E155" s="16">
        <v>376</v>
      </c>
      <c r="F155" s="16">
        <v>753</v>
      </c>
    </row>
    <row r="156" spans="1:6" ht="10.5" x14ac:dyDescent="0.25">
      <c r="A156" s="18">
        <v>151</v>
      </c>
      <c r="C156" s="14" t="s">
        <v>19</v>
      </c>
      <c r="D156" s="16">
        <v>396</v>
      </c>
      <c r="E156" s="16">
        <v>343</v>
      </c>
      <c r="F156" s="16">
        <v>739</v>
      </c>
    </row>
    <row r="157" spans="1:6" ht="10.5" x14ac:dyDescent="0.25">
      <c r="A157" s="18">
        <v>152</v>
      </c>
      <c r="C157" s="14" t="s">
        <v>20</v>
      </c>
      <c r="D157" s="16">
        <v>320</v>
      </c>
      <c r="E157" s="16">
        <v>287</v>
      </c>
      <c r="F157" s="16">
        <v>608</v>
      </c>
    </row>
    <row r="158" spans="1:6" ht="10.5" x14ac:dyDescent="0.25">
      <c r="A158" s="18">
        <v>153</v>
      </c>
      <c r="C158" s="14" t="s">
        <v>21</v>
      </c>
      <c r="D158" s="16">
        <v>352</v>
      </c>
      <c r="E158" s="16">
        <v>327</v>
      </c>
      <c r="F158" s="16">
        <v>678</v>
      </c>
    </row>
    <row r="159" spans="1:6" ht="10.5" x14ac:dyDescent="0.25">
      <c r="A159" s="18">
        <v>154</v>
      </c>
      <c r="C159" s="14" t="s">
        <v>22</v>
      </c>
      <c r="D159" s="16">
        <v>348</v>
      </c>
      <c r="E159" s="16">
        <v>362</v>
      </c>
      <c r="F159" s="16">
        <v>716</v>
      </c>
    </row>
    <row r="160" spans="1:6" ht="10.5" x14ac:dyDescent="0.25">
      <c r="A160" s="18">
        <v>155</v>
      </c>
      <c r="C160" s="14" t="s">
        <v>23</v>
      </c>
      <c r="D160" s="16">
        <v>344</v>
      </c>
      <c r="E160" s="16">
        <v>374</v>
      </c>
      <c r="F160" s="16">
        <v>721</v>
      </c>
    </row>
    <row r="161" spans="1:6" ht="10.5" x14ac:dyDescent="0.25">
      <c r="A161" s="18">
        <v>156</v>
      </c>
      <c r="C161" s="14" t="s">
        <v>24</v>
      </c>
      <c r="D161" s="16">
        <v>292</v>
      </c>
      <c r="E161" s="16">
        <v>332</v>
      </c>
      <c r="F161" s="16">
        <v>630</v>
      </c>
    </row>
    <row r="162" spans="1:6" ht="10.5" x14ac:dyDescent="0.25">
      <c r="A162" s="18">
        <v>157</v>
      </c>
      <c r="C162" s="14" t="s">
        <v>25</v>
      </c>
      <c r="D162" s="16">
        <v>380</v>
      </c>
      <c r="E162" s="16">
        <v>397</v>
      </c>
      <c r="F162" s="16">
        <v>777</v>
      </c>
    </row>
    <row r="163" spans="1:6" ht="10.5" x14ac:dyDescent="0.25">
      <c r="A163" s="18">
        <v>158</v>
      </c>
      <c r="C163" s="14" t="s">
        <v>26</v>
      </c>
      <c r="D163" s="16">
        <v>420</v>
      </c>
      <c r="E163" s="16">
        <v>522</v>
      </c>
      <c r="F163" s="16">
        <v>945</v>
      </c>
    </row>
    <row r="164" spans="1:6" ht="10.5" x14ac:dyDescent="0.25">
      <c r="A164" s="18">
        <v>159</v>
      </c>
      <c r="C164" s="14" t="s">
        <v>27</v>
      </c>
      <c r="D164" s="16">
        <v>512</v>
      </c>
      <c r="E164" s="16">
        <v>611</v>
      </c>
      <c r="F164" s="16">
        <v>1120</v>
      </c>
    </row>
    <row r="165" spans="1:6" ht="10.5" x14ac:dyDescent="0.25">
      <c r="A165" s="18">
        <v>160</v>
      </c>
      <c r="C165" s="14" t="s">
        <v>28</v>
      </c>
      <c r="D165" s="16">
        <v>607</v>
      </c>
      <c r="E165" s="16">
        <v>629</v>
      </c>
      <c r="F165" s="16">
        <v>1239</v>
      </c>
    </row>
    <row r="166" spans="1:6" ht="10.5" x14ac:dyDescent="0.25">
      <c r="A166" s="18">
        <v>161</v>
      </c>
      <c r="C166" s="14" t="s">
        <v>29</v>
      </c>
      <c r="D166" s="16">
        <v>573</v>
      </c>
      <c r="E166" s="16">
        <v>597</v>
      </c>
      <c r="F166" s="16">
        <v>1171</v>
      </c>
    </row>
    <row r="167" spans="1:6" ht="10.5" x14ac:dyDescent="0.25">
      <c r="A167" s="18">
        <v>162</v>
      </c>
      <c r="C167" s="14" t="s">
        <v>30</v>
      </c>
      <c r="D167" s="16">
        <v>585</v>
      </c>
      <c r="E167" s="16">
        <v>591</v>
      </c>
      <c r="F167" s="16">
        <v>1171</v>
      </c>
    </row>
    <row r="168" spans="1:6" ht="10.5" x14ac:dyDescent="0.25">
      <c r="A168" s="18">
        <v>163</v>
      </c>
      <c r="C168" s="14" t="s">
        <v>31</v>
      </c>
      <c r="D168" s="16">
        <v>393</v>
      </c>
      <c r="E168" s="16">
        <v>406</v>
      </c>
      <c r="F168" s="16">
        <v>800</v>
      </c>
    </row>
    <row r="169" spans="1:6" ht="10.5" x14ac:dyDescent="0.25">
      <c r="A169" s="18">
        <v>164</v>
      </c>
      <c r="C169" s="14" t="s">
        <v>32</v>
      </c>
      <c r="D169" s="16">
        <v>271</v>
      </c>
      <c r="E169" s="16">
        <v>324</v>
      </c>
      <c r="F169" s="16">
        <v>590</v>
      </c>
    </row>
    <row r="170" spans="1:6" ht="10.5" x14ac:dyDescent="0.25">
      <c r="A170" s="18">
        <v>165</v>
      </c>
      <c r="C170" s="14" t="s">
        <v>33</v>
      </c>
      <c r="D170" s="16">
        <v>144</v>
      </c>
      <c r="E170" s="16">
        <v>194</v>
      </c>
      <c r="F170" s="16">
        <v>340</v>
      </c>
    </row>
    <row r="171" spans="1:6" ht="10.5" x14ac:dyDescent="0.25">
      <c r="A171" s="18">
        <v>166</v>
      </c>
      <c r="C171" s="14" t="s">
        <v>34</v>
      </c>
      <c r="D171" s="16">
        <v>54</v>
      </c>
      <c r="E171" s="16">
        <v>127</v>
      </c>
      <c r="F171" s="16">
        <v>182</v>
      </c>
    </row>
    <row r="172" spans="1:6" ht="10.5" x14ac:dyDescent="0.25">
      <c r="A172" s="18">
        <v>167</v>
      </c>
      <c r="C172" s="14" t="s">
        <v>35</v>
      </c>
      <c r="D172" s="16">
        <v>16</v>
      </c>
      <c r="E172" s="16">
        <v>13</v>
      </c>
      <c r="F172" s="16">
        <v>37</v>
      </c>
    </row>
    <row r="173" spans="1:6" ht="10.5" x14ac:dyDescent="0.25">
      <c r="A173" s="18">
        <v>168</v>
      </c>
      <c r="C173" s="14" t="s">
        <v>36</v>
      </c>
      <c r="D173" s="16">
        <v>0</v>
      </c>
      <c r="E173" s="16">
        <v>6</v>
      </c>
      <c r="F173" s="16">
        <v>9</v>
      </c>
    </row>
    <row r="174" spans="1:6" ht="10.5" x14ac:dyDescent="0.25">
      <c r="A174" s="18">
        <v>169</v>
      </c>
      <c r="B174" s="14" t="s">
        <v>41</v>
      </c>
      <c r="C174" s="14" t="s">
        <v>16</v>
      </c>
      <c r="D174" s="16">
        <v>3408</v>
      </c>
      <c r="E174" s="16">
        <v>3246</v>
      </c>
      <c r="F174" s="16">
        <v>6653</v>
      </c>
    </row>
    <row r="175" spans="1:6" ht="10.5" x14ac:dyDescent="0.25">
      <c r="A175" s="18">
        <v>170</v>
      </c>
      <c r="C175" s="14" t="s">
        <v>17</v>
      </c>
      <c r="D175" s="16">
        <v>4614</v>
      </c>
      <c r="E175" s="16">
        <v>4354</v>
      </c>
      <c r="F175" s="16">
        <v>8964</v>
      </c>
    </row>
    <row r="176" spans="1:6" ht="10.5" x14ac:dyDescent="0.25">
      <c r="A176" s="18">
        <v>171</v>
      </c>
      <c r="C176" s="14" t="s">
        <v>18</v>
      </c>
      <c r="D176" s="16">
        <v>5760</v>
      </c>
      <c r="E176" s="16">
        <v>5557</v>
      </c>
      <c r="F176" s="16">
        <v>11314</v>
      </c>
    </row>
    <row r="177" spans="1:6" ht="10.5" x14ac:dyDescent="0.25">
      <c r="A177" s="18">
        <v>172</v>
      </c>
      <c r="C177" s="14" t="s">
        <v>19</v>
      </c>
      <c r="D177" s="16">
        <v>6100</v>
      </c>
      <c r="E177" s="16">
        <v>5853</v>
      </c>
      <c r="F177" s="16">
        <v>11950</v>
      </c>
    </row>
    <row r="178" spans="1:6" ht="10.5" x14ac:dyDescent="0.25">
      <c r="A178" s="18">
        <v>173</v>
      </c>
      <c r="C178" s="14" t="s">
        <v>20</v>
      </c>
      <c r="D178" s="16">
        <v>6229</v>
      </c>
      <c r="E178" s="16">
        <v>6075</v>
      </c>
      <c r="F178" s="16">
        <v>12306</v>
      </c>
    </row>
    <row r="179" spans="1:6" ht="10.5" x14ac:dyDescent="0.25">
      <c r="A179" s="18">
        <v>174</v>
      </c>
      <c r="C179" s="14" t="s">
        <v>21</v>
      </c>
      <c r="D179" s="16">
        <v>5601</v>
      </c>
      <c r="E179" s="16">
        <v>5509</v>
      </c>
      <c r="F179" s="16">
        <v>11115</v>
      </c>
    </row>
    <row r="180" spans="1:6" ht="10.5" x14ac:dyDescent="0.25">
      <c r="A180" s="18">
        <v>175</v>
      </c>
      <c r="C180" s="14" t="s">
        <v>22</v>
      </c>
      <c r="D180" s="16">
        <v>4817</v>
      </c>
      <c r="E180" s="16">
        <v>5104</v>
      </c>
      <c r="F180" s="16">
        <v>9929</v>
      </c>
    </row>
    <row r="181" spans="1:6" ht="10.5" x14ac:dyDescent="0.25">
      <c r="A181" s="18">
        <v>176</v>
      </c>
      <c r="C181" s="14" t="s">
        <v>23</v>
      </c>
      <c r="D181" s="16">
        <v>4584</v>
      </c>
      <c r="E181" s="16">
        <v>5353</v>
      </c>
      <c r="F181" s="16">
        <v>9931</v>
      </c>
    </row>
    <row r="182" spans="1:6" ht="10.5" x14ac:dyDescent="0.25">
      <c r="A182" s="18">
        <v>177</v>
      </c>
      <c r="C182" s="14" t="s">
        <v>24</v>
      </c>
      <c r="D182" s="16">
        <v>4887</v>
      </c>
      <c r="E182" s="16">
        <v>5584</v>
      </c>
      <c r="F182" s="16">
        <v>10471</v>
      </c>
    </row>
    <row r="183" spans="1:6" ht="10.5" x14ac:dyDescent="0.25">
      <c r="A183" s="18">
        <v>178</v>
      </c>
      <c r="C183" s="14" t="s">
        <v>25</v>
      </c>
      <c r="D183" s="16">
        <v>5332</v>
      </c>
      <c r="E183" s="16">
        <v>6291</v>
      </c>
      <c r="F183" s="16">
        <v>11624</v>
      </c>
    </row>
    <row r="184" spans="1:6" ht="10.5" x14ac:dyDescent="0.25">
      <c r="A184" s="18">
        <v>179</v>
      </c>
      <c r="C184" s="14" t="s">
        <v>26</v>
      </c>
      <c r="D184" s="16">
        <v>5680</v>
      </c>
      <c r="E184" s="16">
        <v>6509</v>
      </c>
      <c r="F184" s="16">
        <v>12187</v>
      </c>
    </row>
    <row r="185" spans="1:6" ht="10.5" x14ac:dyDescent="0.25">
      <c r="A185" s="18">
        <v>180</v>
      </c>
      <c r="C185" s="14" t="s">
        <v>27</v>
      </c>
      <c r="D185" s="16">
        <v>5340</v>
      </c>
      <c r="E185" s="16">
        <v>5798</v>
      </c>
      <c r="F185" s="16">
        <v>11141</v>
      </c>
    </row>
    <row r="186" spans="1:6" ht="10.5" x14ac:dyDescent="0.25">
      <c r="A186" s="18">
        <v>181</v>
      </c>
      <c r="C186" s="14" t="s">
        <v>28</v>
      </c>
      <c r="D186" s="16">
        <v>4573</v>
      </c>
      <c r="E186" s="16">
        <v>5034</v>
      </c>
      <c r="F186" s="16">
        <v>9608</v>
      </c>
    </row>
    <row r="187" spans="1:6" ht="10.5" x14ac:dyDescent="0.25">
      <c r="A187" s="18">
        <v>182</v>
      </c>
      <c r="C187" s="14" t="s">
        <v>29</v>
      </c>
      <c r="D187" s="16">
        <v>3902</v>
      </c>
      <c r="E187" s="16">
        <v>4418</v>
      </c>
      <c r="F187" s="16">
        <v>8324</v>
      </c>
    </row>
    <row r="188" spans="1:6" ht="10.5" x14ac:dyDescent="0.25">
      <c r="A188" s="18">
        <v>183</v>
      </c>
      <c r="C188" s="14" t="s">
        <v>30</v>
      </c>
      <c r="D188" s="16">
        <v>3512</v>
      </c>
      <c r="E188" s="16">
        <v>4080</v>
      </c>
      <c r="F188" s="16">
        <v>7593</v>
      </c>
    </row>
    <row r="189" spans="1:6" ht="10.5" x14ac:dyDescent="0.25">
      <c r="A189" s="18">
        <v>184</v>
      </c>
      <c r="C189" s="14" t="s">
        <v>31</v>
      </c>
      <c r="D189" s="16">
        <v>2595</v>
      </c>
      <c r="E189" s="16">
        <v>3151</v>
      </c>
      <c r="F189" s="16">
        <v>5747</v>
      </c>
    </row>
    <row r="190" spans="1:6" ht="10.5" x14ac:dyDescent="0.25">
      <c r="A190" s="18">
        <v>185</v>
      </c>
      <c r="C190" s="14" t="s">
        <v>32</v>
      </c>
      <c r="D190" s="16">
        <v>1748</v>
      </c>
      <c r="E190" s="16">
        <v>2330</v>
      </c>
      <c r="F190" s="16">
        <v>4080</v>
      </c>
    </row>
    <row r="191" spans="1:6" ht="10.5" x14ac:dyDescent="0.25">
      <c r="A191" s="18">
        <v>186</v>
      </c>
      <c r="C191" s="14" t="s">
        <v>33</v>
      </c>
      <c r="D191" s="16">
        <v>1115</v>
      </c>
      <c r="E191" s="16">
        <v>1617</v>
      </c>
      <c r="F191" s="16">
        <v>2736</v>
      </c>
    </row>
    <row r="192" spans="1:6" ht="10.5" x14ac:dyDescent="0.25">
      <c r="A192" s="18">
        <v>187</v>
      </c>
      <c r="C192" s="14" t="s">
        <v>34</v>
      </c>
      <c r="D192" s="16">
        <v>546</v>
      </c>
      <c r="E192" s="16">
        <v>1063</v>
      </c>
      <c r="F192" s="16">
        <v>1608</v>
      </c>
    </row>
    <row r="193" spans="1:6" ht="10.5" x14ac:dyDescent="0.25">
      <c r="A193" s="18">
        <v>188</v>
      </c>
      <c r="C193" s="14" t="s">
        <v>35</v>
      </c>
      <c r="D193" s="16">
        <v>147</v>
      </c>
      <c r="E193" s="16">
        <v>399</v>
      </c>
      <c r="F193" s="16">
        <v>548</v>
      </c>
    </row>
    <row r="194" spans="1:6" ht="10.5" x14ac:dyDescent="0.25">
      <c r="A194" s="18">
        <v>189</v>
      </c>
      <c r="C194" s="14" t="s">
        <v>36</v>
      </c>
      <c r="D194" s="16">
        <v>10</v>
      </c>
      <c r="E194" s="16">
        <v>63</v>
      </c>
      <c r="F194" s="16">
        <v>74</v>
      </c>
    </row>
    <row r="195" spans="1:6" ht="10.5" x14ac:dyDescent="0.25">
      <c r="A195" s="18">
        <v>190</v>
      </c>
      <c r="B195" s="14" t="s">
        <v>42</v>
      </c>
      <c r="C195" s="14" t="s">
        <v>16</v>
      </c>
      <c r="D195" s="16">
        <v>5714</v>
      </c>
      <c r="E195" s="16">
        <v>5274</v>
      </c>
      <c r="F195" s="16">
        <v>10994</v>
      </c>
    </row>
    <row r="196" spans="1:6" ht="10.5" x14ac:dyDescent="0.25">
      <c r="A196" s="18">
        <v>191</v>
      </c>
      <c r="C196" s="14" t="s">
        <v>17</v>
      </c>
      <c r="D196" s="16">
        <v>6073</v>
      </c>
      <c r="E196" s="16">
        <v>5666</v>
      </c>
      <c r="F196" s="16">
        <v>11743</v>
      </c>
    </row>
    <row r="197" spans="1:6" ht="10.5" x14ac:dyDescent="0.25">
      <c r="A197" s="18">
        <v>192</v>
      </c>
      <c r="C197" s="14" t="s">
        <v>18</v>
      </c>
      <c r="D197" s="16">
        <v>5711</v>
      </c>
      <c r="E197" s="16">
        <v>5319</v>
      </c>
      <c r="F197" s="16">
        <v>11026</v>
      </c>
    </row>
    <row r="198" spans="1:6" ht="10.5" x14ac:dyDescent="0.25">
      <c r="A198" s="18">
        <v>193</v>
      </c>
      <c r="C198" s="14" t="s">
        <v>19</v>
      </c>
      <c r="D198" s="16">
        <v>5640</v>
      </c>
      <c r="E198" s="16">
        <v>5489</v>
      </c>
      <c r="F198" s="16">
        <v>11131</v>
      </c>
    </row>
    <row r="199" spans="1:6" ht="10.5" x14ac:dyDescent="0.25">
      <c r="A199" s="18">
        <v>194</v>
      </c>
      <c r="C199" s="14" t="s">
        <v>20</v>
      </c>
      <c r="D199" s="16">
        <v>7056</v>
      </c>
      <c r="E199" s="16">
        <v>6349</v>
      </c>
      <c r="F199" s="16">
        <v>13406</v>
      </c>
    </row>
    <row r="200" spans="1:6" ht="10.5" x14ac:dyDescent="0.25">
      <c r="A200" s="18">
        <v>195</v>
      </c>
      <c r="C200" s="14" t="s">
        <v>21</v>
      </c>
      <c r="D200" s="16">
        <v>8476</v>
      </c>
      <c r="E200" s="16">
        <v>7230</v>
      </c>
      <c r="F200" s="16">
        <v>15713</v>
      </c>
    </row>
    <row r="201" spans="1:6" ht="10.5" x14ac:dyDescent="0.25">
      <c r="A201" s="18">
        <v>196</v>
      </c>
      <c r="C201" s="14" t="s">
        <v>22</v>
      </c>
      <c r="D201" s="16">
        <v>7469</v>
      </c>
      <c r="E201" s="16">
        <v>7374</v>
      </c>
      <c r="F201" s="16">
        <v>14844</v>
      </c>
    </row>
    <row r="202" spans="1:6" ht="10.5" x14ac:dyDescent="0.25">
      <c r="A202" s="18">
        <v>197</v>
      </c>
      <c r="C202" s="14" t="s">
        <v>23</v>
      </c>
      <c r="D202" s="16">
        <v>7021</v>
      </c>
      <c r="E202" s="16">
        <v>7025</v>
      </c>
      <c r="F202" s="16">
        <v>14053</v>
      </c>
    </row>
    <row r="203" spans="1:6" ht="10.5" x14ac:dyDescent="0.25">
      <c r="A203" s="18">
        <v>198</v>
      </c>
      <c r="C203" s="14" t="s">
        <v>24</v>
      </c>
      <c r="D203" s="16">
        <v>6210</v>
      </c>
      <c r="E203" s="16">
        <v>6158</v>
      </c>
      <c r="F203" s="16">
        <v>12367</v>
      </c>
    </row>
    <row r="204" spans="1:6" ht="10.5" x14ac:dyDescent="0.25">
      <c r="A204" s="18">
        <v>199</v>
      </c>
      <c r="C204" s="14" t="s">
        <v>25</v>
      </c>
      <c r="D204" s="16">
        <v>5947</v>
      </c>
      <c r="E204" s="16">
        <v>6322</v>
      </c>
      <c r="F204" s="16">
        <v>12263</v>
      </c>
    </row>
    <row r="205" spans="1:6" ht="10.5" x14ac:dyDescent="0.25">
      <c r="A205" s="18">
        <v>200</v>
      </c>
      <c r="C205" s="14" t="s">
        <v>26</v>
      </c>
      <c r="D205" s="16">
        <v>5905</v>
      </c>
      <c r="E205" s="16">
        <v>6393</v>
      </c>
      <c r="F205" s="16">
        <v>12296</v>
      </c>
    </row>
    <row r="206" spans="1:6" ht="10.5" x14ac:dyDescent="0.25">
      <c r="A206" s="18">
        <v>201</v>
      </c>
      <c r="C206" s="14" t="s">
        <v>27</v>
      </c>
      <c r="D206" s="16">
        <v>5956</v>
      </c>
      <c r="E206" s="16">
        <v>5894</v>
      </c>
      <c r="F206" s="16">
        <v>11851</v>
      </c>
    </row>
    <row r="207" spans="1:6" ht="10.5" x14ac:dyDescent="0.25">
      <c r="A207" s="18">
        <v>202</v>
      </c>
      <c r="C207" s="14" t="s">
        <v>28</v>
      </c>
      <c r="D207" s="16">
        <v>5441</v>
      </c>
      <c r="E207" s="16">
        <v>5815</v>
      </c>
      <c r="F207" s="16">
        <v>11259</v>
      </c>
    </row>
    <row r="208" spans="1:6" ht="10.5" x14ac:dyDescent="0.25">
      <c r="A208" s="18">
        <v>203</v>
      </c>
      <c r="C208" s="14" t="s">
        <v>29</v>
      </c>
      <c r="D208" s="16">
        <v>4728</v>
      </c>
      <c r="E208" s="16">
        <v>5145</v>
      </c>
      <c r="F208" s="16">
        <v>9878</v>
      </c>
    </row>
    <row r="209" spans="1:6" ht="10.5" x14ac:dyDescent="0.25">
      <c r="A209" s="18">
        <v>204</v>
      </c>
      <c r="C209" s="14" t="s">
        <v>30</v>
      </c>
      <c r="D209" s="16">
        <v>4099</v>
      </c>
      <c r="E209" s="16">
        <v>4331</v>
      </c>
      <c r="F209" s="16">
        <v>8429</v>
      </c>
    </row>
    <row r="210" spans="1:6" ht="10.5" x14ac:dyDescent="0.25">
      <c r="A210" s="18">
        <v>205</v>
      </c>
      <c r="C210" s="14" t="s">
        <v>31</v>
      </c>
      <c r="D210" s="16">
        <v>2811</v>
      </c>
      <c r="E210" s="16">
        <v>2992</v>
      </c>
      <c r="F210" s="16">
        <v>5803</v>
      </c>
    </row>
    <row r="211" spans="1:6" ht="10.5" x14ac:dyDescent="0.25">
      <c r="A211" s="18">
        <v>206</v>
      </c>
      <c r="C211" s="14" t="s">
        <v>32</v>
      </c>
      <c r="D211" s="16">
        <v>1838</v>
      </c>
      <c r="E211" s="16">
        <v>2078</v>
      </c>
      <c r="F211" s="16">
        <v>3914</v>
      </c>
    </row>
    <row r="212" spans="1:6" ht="10.5" x14ac:dyDescent="0.25">
      <c r="A212" s="18">
        <v>207</v>
      </c>
      <c r="C212" s="14" t="s">
        <v>33</v>
      </c>
      <c r="D212" s="16">
        <v>937</v>
      </c>
      <c r="E212" s="16">
        <v>1356</v>
      </c>
      <c r="F212" s="16">
        <v>2292</v>
      </c>
    </row>
    <row r="213" spans="1:6" ht="10.5" x14ac:dyDescent="0.25">
      <c r="A213" s="18">
        <v>208</v>
      </c>
      <c r="C213" s="14" t="s">
        <v>34</v>
      </c>
      <c r="D213" s="16">
        <v>357</v>
      </c>
      <c r="E213" s="16">
        <v>687</v>
      </c>
      <c r="F213" s="16">
        <v>1051</v>
      </c>
    </row>
    <row r="214" spans="1:6" ht="10.5" x14ac:dyDescent="0.25">
      <c r="A214" s="18">
        <v>209</v>
      </c>
      <c r="C214" s="14" t="s">
        <v>35</v>
      </c>
      <c r="D214" s="16">
        <v>84</v>
      </c>
      <c r="E214" s="16">
        <v>199</v>
      </c>
      <c r="F214" s="16">
        <v>286</v>
      </c>
    </row>
    <row r="215" spans="1:6" ht="10.5" x14ac:dyDescent="0.25">
      <c r="A215" s="18">
        <v>210</v>
      </c>
      <c r="C215" s="14" t="s">
        <v>36</v>
      </c>
      <c r="D215" s="16">
        <v>3</v>
      </c>
      <c r="E215" s="16">
        <v>28</v>
      </c>
      <c r="F215" s="16">
        <v>30</v>
      </c>
    </row>
    <row r="216" spans="1:6" ht="10.5" x14ac:dyDescent="0.25">
      <c r="A216" s="18">
        <v>211</v>
      </c>
      <c r="B216" s="14" t="s">
        <v>81</v>
      </c>
      <c r="C216" s="14" t="s">
        <v>16</v>
      </c>
      <c r="D216" s="16">
        <v>154</v>
      </c>
      <c r="E216" s="16">
        <v>140</v>
      </c>
      <c r="F216" s="16">
        <v>289</v>
      </c>
    </row>
    <row r="217" spans="1:6" ht="10.5" x14ac:dyDescent="0.25">
      <c r="A217" s="18">
        <v>212</v>
      </c>
      <c r="C217" s="14" t="s">
        <v>17</v>
      </c>
      <c r="D217" s="16">
        <v>150</v>
      </c>
      <c r="E217" s="16">
        <v>132</v>
      </c>
      <c r="F217" s="16">
        <v>282</v>
      </c>
    </row>
    <row r="218" spans="1:6" ht="10.5" x14ac:dyDescent="0.25">
      <c r="A218" s="18">
        <v>213</v>
      </c>
      <c r="C218" s="14" t="s">
        <v>18</v>
      </c>
      <c r="D218" s="16">
        <v>183</v>
      </c>
      <c r="E218" s="16">
        <v>177</v>
      </c>
      <c r="F218" s="16">
        <v>362</v>
      </c>
    </row>
    <row r="219" spans="1:6" ht="10.5" x14ac:dyDescent="0.25">
      <c r="A219" s="18">
        <v>214</v>
      </c>
      <c r="C219" s="14" t="s">
        <v>19</v>
      </c>
      <c r="D219" s="16">
        <v>194</v>
      </c>
      <c r="E219" s="16">
        <v>133</v>
      </c>
      <c r="F219" s="16">
        <v>328</v>
      </c>
    </row>
    <row r="220" spans="1:6" ht="10.5" x14ac:dyDescent="0.25">
      <c r="A220" s="18">
        <v>215</v>
      </c>
      <c r="C220" s="14" t="s">
        <v>20</v>
      </c>
      <c r="D220" s="16">
        <v>143</v>
      </c>
      <c r="E220" s="16">
        <v>103</v>
      </c>
      <c r="F220" s="16">
        <v>246</v>
      </c>
    </row>
    <row r="221" spans="1:6" ht="10.5" x14ac:dyDescent="0.25">
      <c r="A221" s="18">
        <v>216</v>
      </c>
      <c r="C221" s="14" t="s">
        <v>21</v>
      </c>
      <c r="D221" s="16">
        <v>137</v>
      </c>
      <c r="E221" s="16">
        <v>125</v>
      </c>
      <c r="F221" s="16">
        <v>259</v>
      </c>
    </row>
    <row r="222" spans="1:6" ht="10.5" x14ac:dyDescent="0.25">
      <c r="A222" s="18">
        <v>217</v>
      </c>
      <c r="C222" s="14" t="s">
        <v>22</v>
      </c>
      <c r="D222" s="16">
        <v>133</v>
      </c>
      <c r="E222" s="16">
        <v>156</v>
      </c>
      <c r="F222" s="16">
        <v>286</v>
      </c>
    </row>
    <row r="223" spans="1:6" ht="10.5" x14ac:dyDescent="0.25">
      <c r="A223" s="18">
        <v>218</v>
      </c>
      <c r="C223" s="14" t="s">
        <v>23</v>
      </c>
      <c r="D223" s="16">
        <v>110</v>
      </c>
      <c r="E223" s="16">
        <v>107</v>
      </c>
      <c r="F223" s="16">
        <v>223</v>
      </c>
    </row>
    <row r="224" spans="1:6" ht="10.5" x14ac:dyDescent="0.25">
      <c r="A224" s="18">
        <v>219</v>
      </c>
      <c r="C224" s="14" t="s">
        <v>24</v>
      </c>
      <c r="D224" s="16">
        <v>136</v>
      </c>
      <c r="E224" s="16">
        <v>133</v>
      </c>
      <c r="F224" s="16">
        <v>266</v>
      </c>
    </row>
    <row r="225" spans="1:6" ht="10.5" x14ac:dyDescent="0.25">
      <c r="A225" s="18">
        <v>220</v>
      </c>
      <c r="C225" s="14" t="s">
        <v>25</v>
      </c>
      <c r="D225" s="16">
        <v>182</v>
      </c>
      <c r="E225" s="16">
        <v>164</v>
      </c>
      <c r="F225" s="16">
        <v>345</v>
      </c>
    </row>
    <row r="226" spans="1:6" ht="10.5" x14ac:dyDescent="0.25">
      <c r="A226" s="18">
        <v>221</v>
      </c>
      <c r="C226" s="14" t="s">
        <v>26</v>
      </c>
      <c r="D226" s="16">
        <v>227</v>
      </c>
      <c r="E226" s="16">
        <v>230</v>
      </c>
      <c r="F226" s="16">
        <v>459</v>
      </c>
    </row>
    <row r="227" spans="1:6" ht="10.5" x14ac:dyDescent="0.25">
      <c r="A227" s="18">
        <v>222</v>
      </c>
      <c r="C227" s="14" t="s">
        <v>27</v>
      </c>
      <c r="D227" s="16">
        <v>258</v>
      </c>
      <c r="E227" s="16">
        <v>257</v>
      </c>
      <c r="F227" s="16">
        <v>521</v>
      </c>
    </row>
    <row r="228" spans="1:6" ht="10.5" x14ac:dyDescent="0.25">
      <c r="A228" s="18">
        <v>223</v>
      </c>
      <c r="C228" s="14" t="s">
        <v>28</v>
      </c>
      <c r="D228" s="16">
        <v>272</v>
      </c>
      <c r="E228" s="16">
        <v>259</v>
      </c>
      <c r="F228" s="16">
        <v>536</v>
      </c>
    </row>
    <row r="229" spans="1:6" ht="10.5" x14ac:dyDescent="0.25">
      <c r="A229" s="18">
        <v>224</v>
      </c>
      <c r="C229" s="14" t="s">
        <v>29</v>
      </c>
      <c r="D229" s="16">
        <v>290</v>
      </c>
      <c r="E229" s="16">
        <v>201</v>
      </c>
      <c r="F229" s="16">
        <v>485</v>
      </c>
    </row>
    <row r="230" spans="1:6" ht="10.5" x14ac:dyDescent="0.25">
      <c r="A230" s="18">
        <v>225</v>
      </c>
      <c r="C230" s="14" t="s">
        <v>30</v>
      </c>
      <c r="D230" s="16">
        <v>242</v>
      </c>
      <c r="E230" s="16">
        <v>218</v>
      </c>
      <c r="F230" s="16">
        <v>455</v>
      </c>
    </row>
    <row r="231" spans="1:6" ht="10.5" x14ac:dyDescent="0.25">
      <c r="A231" s="18">
        <v>226</v>
      </c>
      <c r="C231" s="14" t="s">
        <v>31</v>
      </c>
      <c r="D231" s="16">
        <v>136</v>
      </c>
      <c r="E231" s="16">
        <v>145</v>
      </c>
      <c r="F231" s="16">
        <v>284</v>
      </c>
    </row>
    <row r="232" spans="1:6" ht="10.5" x14ac:dyDescent="0.25">
      <c r="A232" s="18">
        <v>227</v>
      </c>
      <c r="C232" s="14" t="s">
        <v>32</v>
      </c>
      <c r="D232" s="16">
        <v>134</v>
      </c>
      <c r="E232" s="16">
        <v>136</v>
      </c>
      <c r="F232" s="16">
        <v>268</v>
      </c>
    </row>
    <row r="233" spans="1:6" ht="10.5" x14ac:dyDescent="0.25">
      <c r="A233" s="18">
        <v>228</v>
      </c>
      <c r="C233" s="14" t="s">
        <v>33</v>
      </c>
      <c r="D233" s="16">
        <v>66</v>
      </c>
      <c r="E233" s="16">
        <v>92</v>
      </c>
      <c r="F233" s="16">
        <v>155</v>
      </c>
    </row>
    <row r="234" spans="1:6" ht="10.5" x14ac:dyDescent="0.25">
      <c r="A234" s="18">
        <v>229</v>
      </c>
      <c r="C234" s="14" t="s">
        <v>34</v>
      </c>
      <c r="D234" s="16">
        <v>33</v>
      </c>
      <c r="E234" s="16">
        <v>67</v>
      </c>
      <c r="F234" s="16">
        <v>99</v>
      </c>
    </row>
    <row r="235" spans="1:6" ht="10.5" x14ac:dyDescent="0.25">
      <c r="A235" s="18">
        <v>230</v>
      </c>
      <c r="C235" s="14" t="s">
        <v>35</v>
      </c>
      <c r="D235" s="16">
        <v>8</v>
      </c>
      <c r="E235" s="16">
        <v>22</v>
      </c>
      <c r="F235" s="16">
        <v>31</v>
      </c>
    </row>
    <row r="236" spans="1:6" ht="10.5" x14ac:dyDescent="0.25">
      <c r="A236" s="18">
        <v>231</v>
      </c>
      <c r="C236" s="14" t="s">
        <v>36</v>
      </c>
      <c r="D236" s="16">
        <v>0</v>
      </c>
      <c r="E236" s="16">
        <v>3</v>
      </c>
      <c r="F236" s="16">
        <v>3</v>
      </c>
    </row>
    <row r="237" spans="1:6" ht="10.5" x14ac:dyDescent="0.25">
      <c r="A237" s="18">
        <v>232</v>
      </c>
      <c r="B237" s="14" t="s">
        <v>82</v>
      </c>
      <c r="C237" s="14" t="s">
        <v>16</v>
      </c>
      <c r="D237" s="16">
        <v>981</v>
      </c>
      <c r="E237" s="16">
        <v>959</v>
      </c>
      <c r="F237" s="16">
        <v>1939</v>
      </c>
    </row>
    <row r="238" spans="1:6" ht="10.5" x14ac:dyDescent="0.25">
      <c r="A238" s="18">
        <v>233</v>
      </c>
      <c r="C238" s="14" t="s">
        <v>17</v>
      </c>
      <c r="D238" s="16">
        <v>1139</v>
      </c>
      <c r="E238" s="16">
        <v>1102</v>
      </c>
      <c r="F238" s="16">
        <v>2237</v>
      </c>
    </row>
    <row r="239" spans="1:6" ht="10.5" x14ac:dyDescent="0.25">
      <c r="A239" s="18">
        <v>234</v>
      </c>
      <c r="C239" s="14" t="s">
        <v>18</v>
      </c>
      <c r="D239" s="16">
        <v>1244</v>
      </c>
      <c r="E239" s="16">
        <v>1192</v>
      </c>
      <c r="F239" s="16">
        <v>2435</v>
      </c>
    </row>
    <row r="240" spans="1:6" ht="10.5" x14ac:dyDescent="0.25">
      <c r="A240" s="18">
        <v>235</v>
      </c>
      <c r="C240" s="14" t="s">
        <v>19</v>
      </c>
      <c r="D240" s="16">
        <v>1187</v>
      </c>
      <c r="E240" s="16">
        <v>1033</v>
      </c>
      <c r="F240" s="16">
        <v>2215</v>
      </c>
    </row>
    <row r="241" spans="1:6" ht="10.5" x14ac:dyDescent="0.25">
      <c r="A241" s="18">
        <v>236</v>
      </c>
      <c r="C241" s="14" t="s">
        <v>20</v>
      </c>
      <c r="D241" s="16">
        <v>947</v>
      </c>
      <c r="E241" s="16">
        <v>927</v>
      </c>
      <c r="F241" s="16">
        <v>1876</v>
      </c>
    </row>
    <row r="242" spans="1:6" ht="10.5" x14ac:dyDescent="0.25">
      <c r="A242" s="18">
        <v>237</v>
      </c>
      <c r="C242" s="14" t="s">
        <v>21</v>
      </c>
      <c r="D242" s="16">
        <v>971</v>
      </c>
      <c r="E242" s="16">
        <v>980</v>
      </c>
      <c r="F242" s="16">
        <v>1946</v>
      </c>
    </row>
    <row r="243" spans="1:6" ht="10.5" x14ac:dyDescent="0.25">
      <c r="A243" s="18">
        <v>238</v>
      </c>
      <c r="C243" s="14" t="s">
        <v>22</v>
      </c>
      <c r="D243" s="16">
        <v>926</v>
      </c>
      <c r="E243" s="16">
        <v>1025</v>
      </c>
      <c r="F243" s="16">
        <v>1951</v>
      </c>
    </row>
    <row r="244" spans="1:6" ht="10.5" x14ac:dyDescent="0.25">
      <c r="A244" s="18">
        <v>239</v>
      </c>
      <c r="C244" s="14" t="s">
        <v>23</v>
      </c>
      <c r="D244" s="16">
        <v>941</v>
      </c>
      <c r="E244" s="16">
        <v>1015</v>
      </c>
      <c r="F244" s="16">
        <v>1955</v>
      </c>
    </row>
    <row r="245" spans="1:6" ht="10.5" x14ac:dyDescent="0.25">
      <c r="A245" s="18">
        <v>240</v>
      </c>
      <c r="C245" s="14" t="s">
        <v>24</v>
      </c>
      <c r="D245" s="16">
        <v>893</v>
      </c>
      <c r="E245" s="16">
        <v>1031</v>
      </c>
      <c r="F245" s="16">
        <v>1924</v>
      </c>
    </row>
    <row r="246" spans="1:6" ht="10.5" x14ac:dyDescent="0.25">
      <c r="A246" s="18">
        <v>241</v>
      </c>
      <c r="C246" s="14" t="s">
        <v>25</v>
      </c>
      <c r="D246" s="16">
        <v>1140</v>
      </c>
      <c r="E246" s="16">
        <v>1170</v>
      </c>
      <c r="F246" s="16">
        <v>2311</v>
      </c>
    </row>
    <row r="247" spans="1:6" ht="10.5" x14ac:dyDescent="0.25">
      <c r="A247" s="18">
        <v>242</v>
      </c>
      <c r="C247" s="14" t="s">
        <v>26</v>
      </c>
      <c r="D247" s="16">
        <v>1243</v>
      </c>
      <c r="E247" s="16">
        <v>1361</v>
      </c>
      <c r="F247" s="16">
        <v>2607</v>
      </c>
    </row>
    <row r="248" spans="1:6" ht="10.5" x14ac:dyDescent="0.25">
      <c r="A248" s="18">
        <v>243</v>
      </c>
      <c r="C248" s="14" t="s">
        <v>27</v>
      </c>
      <c r="D248" s="16">
        <v>1320</v>
      </c>
      <c r="E248" s="16">
        <v>1455</v>
      </c>
      <c r="F248" s="16">
        <v>2782</v>
      </c>
    </row>
    <row r="249" spans="1:6" ht="10.5" x14ac:dyDescent="0.25">
      <c r="A249" s="18">
        <v>244</v>
      </c>
      <c r="C249" s="14" t="s">
        <v>28</v>
      </c>
      <c r="D249" s="16">
        <v>1502</v>
      </c>
      <c r="E249" s="16">
        <v>1433</v>
      </c>
      <c r="F249" s="16">
        <v>2931</v>
      </c>
    </row>
    <row r="250" spans="1:6" ht="10.5" x14ac:dyDescent="0.25">
      <c r="A250" s="18">
        <v>245</v>
      </c>
      <c r="C250" s="14" t="s">
        <v>29</v>
      </c>
      <c r="D250" s="16">
        <v>1362</v>
      </c>
      <c r="E250" s="16">
        <v>1394</v>
      </c>
      <c r="F250" s="16">
        <v>2752</v>
      </c>
    </row>
    <row r="251" spans="1:6" ht="10.5" x14ac:dyDescent="0.25">
      <c r="A251" s="18">
        <v>246</v>
      </c>
      <c r="C251" s="14" t="s">
        <v>30</v>
      </c>
      <c r="D251" s="16">
        <v>1231</v>
      </c>
      <c r="E251" s="16">
        <v>1156</v>
      </c>
      <c r="F251" s="16">
        <v>2392</v>
      </c>
    </row>
    <row r="252" spans="1:6" ht="10.5" x14ac:dyDescent="0.25">
      <c r="A252" s="18">
        <v>247</v>
      </c>
      <c r="C252" s="14" t="s">
        <v>31</v>
      </c>
      <c r="D252" s="16">
        <v>929</v>
      </c>
      <c r="E252" s="16">
        <v>948</v>
      </c>
      <c r="F252" s="16">
        <v>1874</v>
      </c>
    </row>
    <row r="253" spans="1:6" ht="10.5" x14ac:dyDescent="0.25">
      <c r="A253" s="18">
        <v>248</v>
      </c>
      <c r="C253" s="14" t="s">
        <v>32</v>
      </c>
      <c r="D253" s="16">
        <v>643</v>
      </c>
      <c r="E253" s="16">
        <v>681</v>
      </c>
      <c r="F253" s="16">
        <v>1327</v>
      </c>
    </row>
    <row r="254" spans="1:6" ht="10.5" x14ac:dyDescent="0.25">
      <c r="A254" s="18">
        <v>249</v>
      </c>
      <c r="C254" s="14" t="s">
        <v>33</v>
      </c>
      <c r="D254" s="16">
        <v>338</v>
      </c>
      <c r="E254" s="16">
        <v>471</v>
      </c>
      <c r="F254" s="16">
        <v>810</v>
      </c>
    </row>
    <row r="255" spans="1:6" ht="10.5" x14ac:dyDescent="0.25">
      <c r="A255" s="18">
        <v>250</v>
      </c>
      <c r="C255" s="14" t="s">
        <v>34</v>
      </c>
      <c r="D255" s="16">
        <v>136</v>
      </c>
      <c r="E255" s="16">
        <v>214</v>
      </c>
      <c r="F255" s="16">
        <v>357</v>
      </c>
    </row>
    <row r="256" spans="1:6" ht="10.5" x14ac:dyDescent="0.25">
      <c r="A256" s="18">
        <v>251</v>
      </c>
      <c r="C256" s="14" t="s">
        <v>35</v>
      </c>
      <c r="D256" s="16">
        <v>28</v>
      </c>
      <c r="E256" s="16">
        <v>66</v>
      </c>
      <c r="F256" s="16">
        <v>101</v>
      </c>
    </row>
    <row r="257" spans="1:6" ht="10.5" x14ac:dyDescent="0.25">
      <c r="A257" s="18">
        <v>252</v>
      </c>
      <c r="C257" s="14" t="s">
        <v>36</v>
      </c>
      <c r="D257" s="16">
        <v>5</v>
      </c>
      <c r="E257" s="16">
        <v>8</v>
      </c>
      <c r="F257" s="16">
        <v>17</v>
      </c>
    </row>
    <row r="258" spans="1:6" ht="10.5" x14ac:dyDescent="0.25">
      <c r="A258" s="18">
        <v>253</v>
      </c>
      <c r="B258" s="14" t="s">
        <v>83</v>
      </c>
      <c r="C258" s="14" t="s">
        <v>16</v>
      </c>
      <c r="D258" s="16">
        <v>4647</v>
      </c>
      <c r="E258" s="16">
        <v>4453</v>
      </c>
      <c r="F258" s="16">
        <v>9096</v>
      </c>
    </row>
    <row r="259" spans="1:6" ht="10.5" x14ac:dyDescent="0.25">
      <c r="A259" s="18">
        <v>254</v>
      </c>
      <c r="C259" s="14" t="s">
        <v>17</v>
      </c>
      <c r="D259" s="16">
        <v>4843</v>
      </c>
      <c r="E259" s="16">
        <v>4503</v>
      </c>
      <c r="F259" s="16">
        <v>9344</v>
      </c>
    </row>
    <row r="260" spans="1:6" ht="10.5" x14ac:dyDescent="0.25">
      <c r="A260" s="18">
        <v>255</v>
      </c>
      <c r="C260" s="14" t="s">
        <v>18</v>
      </c>
      <c r="D260" s="16">
        <v>4233</v>
      </c>
      <c r="E260" s="16">
        <v>4100</v>
      </c>
      <c r="F260" s="16">
        <v>8332</v>
      </c>
    </row>
    <row r="261" spans="1:6" ht="10.5" x14ac:dyDescent="0.25">
      <c r="A261" s="18">
        <v>256</v>
      </c>
      <c r="C261" s="14" t="s">
        <v>19</v>
      </c>
      <c r="D261" s="16">
        <v>3797</v>
      </c>
      <c r="E261" s="16">
        <v>3493</v>
      </c>
      <c r="F261" s="16">
        <v>7280</v>
      </c>
    </row>
    <row r="262" spans="1:6" ht="10.5" x14ac:dyDescent="0.25">
      <c r="A262" s="18">
        <v>257</v>
      </c>
      <c r="C262" s="14" t="s">
        <v>20</v>
      </c>
      <c r="D262" s="16">
        <v>3577</v>
      </c>
      <c r="E262" s="16">
        <v>3482</v>
      </c>
      <c r="F262" s="16">
        <v>7063</v>
      </c>
    </row>
    <row r="263" spans="1:6" ht="10.5" x14ac:dyDescent="0.25">
      <c r="A263" s="18">
        <v>258</v>
      </c>
      <c r="C263" s="14" t="s">
        <v>21</v>
      </c>
      <c r="D263" s="16">
        <v>4166</v>
      </c>
      <c r="E263" s="16">
        <v>4450</v>
      </c>
      <c r="F263" s="16">
        <v>8617</v>
      </c>
    </row>
    <row r="264" spans="1:6" ht="10.5" x14ac:dyDescent="0.25">
      <c r="A264" s="18">
        <v>259</v>
      </c>
      <c r="C264" s="14" t="s">
        <v>22</v>
      </c>
      <c r="D264" s="16">
        <v>4746</v>
      </c>
      <c r="E264" s="16">
        <v>5240</v>
      </c>
      <c r="F264" s="16">
        <v>9982</v>
      </c>
    </row>
    <row r="265" spans="1:6" ht="10.5" x14ac:dyDescent="0.25">
      <c r="A265" s="18">
        <v>260</v>
      </c>
      <c r="C265" s="14" t="s">
        <v>23</v>
      </c>
      <c r="D265" s="16">
        <v>4686</v>
      </c>
      <c r="E265" s="16">
        <v>4928</v>
      </c>
      <c r="F265" s="16">
        <v>9617</v>
      </c>
    </row>
    <row r="266" spans="1:6" ht="10.5" x14ac:dyDescent="0.25">
      <c r="A266" s="18">
        <v>261</v>
      </c>
      <c r="C266" s="14" t="s">
        <v>24</v>
      </c>
      <c r="D266" s="16">
        <v>3985</v>
      </c>
      <c r="E266" s="16">
        <v>3912</v>
      </c>
      <c r="F266" s="16">
        <v>7898</v>
      </c>
    </row>
    <row r="267" spans="1:6" ht="10.5" x14ac:dyDescent="0.25">
      <c r="A267" s="18">
        <v>262</v>
      </c>
      <c r="C267" s="14" t="s">
        <v>25</v>
      </c>
      <c r="D267" s="16">
        <v>3690</v>
      </c>
      <c r="E267" s="16">
        <v>3839</v>
      </c>
      <c r="F267" s="16">
        <v>7529</v>
      </c>
    </row>
    <row r="268" spans="1:6" ht="10.5" x14ac:dyDescent="0.25">
      <c r="A268" s="18">
        <v>263</v>
      </c>
      <c r="C268" s="14" t="s">
        <v>26</v>
      </c>
      <c r="D268" s="16">
        <v>3376</v>
      </c>
      <c r="E268" s="16">
        <v>3556</v>
      </c>
      <c r="F268" s="16">
        <v>6932</v>
      </c>
    </row>
    <row r="269" spans="1:6" ht="10.5" x14ac:dyDescent="0.25">
      <c r="A269" s="18">
        <v>264</v>
      </c>
      <c r="C269" s="14" t="s">
        <v>27</v>
      </c>
      <c r="D269" s="16">
        <v>2972</v>
      </c>
      <c r="E269" s="16">
        <v>3191</v>
      </c>
      <c r="F269" s="16">
        <v>6161</v>
      </c>
    </row>
    <row r="270" spans="1:6" ht="10.5" x14ac:dyDescent="0.25">
      <c r="A270" s="18">
        <v>265</v>
      </c>
      <c r="C270" s="14" t="s">
        <v>28</v>
      </c>
      <c r="D270" s="16">
        <v>2642</v>
      </c>
      <c r="E270" s="16">
        <v>2854</v>
      </c>
      <c r="F270" s="16">
        <v>5500</v>
      </c>
    </row>
    <row r="271" spans="1:6" ht="10.5" x14ac:dyDescent="0.25">
      <c r="A271" s="18">
        <v>266</v>
      </c>
      <c r="C271" s="14" t="s">
        <v>29</v>
      </c>
      <c r="D271" s="16">
        <v>2209</v>
      </c>
      <c r="E271" s="16">
        <v>2374</v>
      </c>
      <c r="F271" s="16">
        <v>4582</v>
      </c>
    </row>
    <row r="272" spans="1:6" ht="10.5" x14ac:dyDescent="0.25">
      <c r="A272" s="18">
        <v>267</v>
      </c>
      <c r="C272" s="14" t="s">
        <v>30</v>
      </c>
      <c r="D272" s="16">
        <v>1896</v>
      </c>
      <c r="E272" s="16">
        <v>2226</v>
      </c>
      <c r="F272" s="16">
        <v>4125</v>
      </c>
    </row>
    <row r="273" spans="1:6" ht="10.5" x14ac:dyDescent="0.25">
      <c r="A273" s="18">
        <v>268</v>
      </c>
      <c r="C273" s="14" t="s">
        <v>31</v>
      </c>
      <c r="D273" s="16">
        <v>1374</v>
      </c>
      <c r="E273" s="16">
        <v>1521</v>
      </c>
      <c r="F273" s="16">
        <v>2892</v>
      </c>
    </row>
    <row r="274" spans="1:6" ht="10.5" x14ac:dyDescent="0.25">
      <c r="A274" s="18">
        <v>269</v>
      </c>
      <c r="C274" s="14" t="s">
        <v>32</v>
      </c>
      <c r="D274" s="16">
        <v>835</v>
      </c>
      <c r="E274" s="16">
        <v>912</v>
      </c>
      <c r="F274" s="16">
        <v>1744</v>
      </c>
    </row>
    <row r="275" spans="1:6" ht="10.5" x14ac:dyDescent="0.25">
      <c r="A275" s="18">
        <v>270</v>
      </c>
      <c r="C275" s="14" t="s">
        <v>33</v>
      </c>
      <c r="D275" s="16">
        <v>406</v>
      </c>
      <c r="E275" s="16">
        <v>525</v>
      </c>
      <c r="F275" s="16">
        <v>929</v>
      </c>
    </row>
    <row r="276" spans="1:6" ht="10.5" x14ac:dyDescent="0.25">
      <c r="A276" s="18">
        <v>271</v>
      </c>
      <c r="C276" s="14" t="s">
        <v>34</v>
      </c>
      <c r="D276" s="16">
        <v>142</v>
      </c>
      <c r="E276" s="16">
        <v>285</v>
      </c>
      <c r="F276" s="16">
        <v>434</v>
      </c>
    </row>
    <row r="277" spans="1:6" ht="10.5" x14ac:dyDescent="0.25">
      <c r="A277" s="18">
        <v>272</v>
      </c>
      <c r="C277" s="14" t="s">
        <v>35</v>
      </c>
      <c r="D277" s="16">
        <v>43</v>
      </c>
      <c r="E277" s="16">
        <v>82</v>
      </c>
      <c r="F277" s="16">
        <v>124</v>
      </c>
    </row>
    <row r="278" spans="1:6" ht="10.5" x14ac:dyDescent="0.25">
      <c r="A278" s="18">
        <v>273</v>
      </c>
      <c r="C278" s="14" t="s">
        <v>36</v>
      </c>
      <c r="D278" s="16">
        <v>7</v>
      </c>
      <c r="E278" s="16">
        <v>4</v>
      </c>
      <c r="F278" s="16">
        <v>11</v>
      </c>
    </row>
    <row r="279" spans="1:6" ht="10.5" x14ac:dyDescent="0.25">
      <c r="A279" s="18">
        <v>274</v>
      </c>
      <c r="B279" s="14" t="s">
        <v>43</v>
      </c>
      <c r="C279" s="14" t="s">
        <v>16</v>
      </c>
      <c r="D279" s="16">
        <v>14306</v>
      </c>
      <c r="E279" s="16">
        <v>13534</v>
      </c>
      <c r="F279" s="16">
        <v>27841</v>
      </c>
    </row>
    <row r="280" spans="1:6" ht="10.5" x14ac:dyDescent="0.25">
      <c r="A280" s="18">
        <v>275</v>
      </c>
      <c r="C280" s="14" t="s">
        <v>17</v>
      </c>
      <c r="D280" s="16">
        <v>14715</v>
      </c>
      <c r="E280" s="16">
        <v>14138</v>
      </c>
      <c r="F280" s="16">
        <v>28849</v>
      </c>
    </row>
    <row r="281" spans="1:6" ht="10.5" x14ac:dyDescent="0.25">
      <c r="A281" s="18">
        <v>276</v>
      </c>
      <c r="C281" s="14" t="s">
        <v>18</v>
      </c>
      <c r="D281" s="16">
        <v>13658</v>
      </c>
      <c r="E281" s="16">
        <v>12697</v>
      </c>
      <c r="F281" s="16">
        <v>26361</v>
      </c>
    </row>
    <row r="282" spans="1:6" ht="10.5" x14ac:dyDescent="0.25">
      <c r="A282" s="18">
        <v>277</v>
      </c>
      <c r="C282" s="14" t="s">
        <v>19</v>
      </c>
      <c r="D282" s="16">
        <v>11878</v>
      </c>
      <c r="E282" s="16">
        <v>11278</v>
      </c>
      <c r="F282" s="16">
        <v>23162</v>
      </c>
    </row>
    <row r="283" spans="1:6" ht="10.5" x14ac:dyDescent="0.25">
      <c r="A283" s="18">
        <v>278</v>
      </c>
      <c r="C283" s="14" t="s">
        <v>20</v>
      </c>
      <c r="D283" s="16">
        <v>12563</v>
      </c>
      <c r="E283" s="16">
        <v>11746</v>
      </c>
      <c r="F283" s="16">
        <v>24309</v>
      </c>
    </row>
    <row r="284" spans="1:6" ht="10.5" x14ac:dyDescent="0.25">
      <c r="A284" s="18">
        <v>279</v>
      </c>
      <c r="C284" s="14" t="s">
        <v>21</v>
      </c>
      <c r="D284" s="16">
        <v>13215</v>
      </c>
      <c r="E284" s="16">
        <v>13109</v>
      </c>
      <c r="F284" s="16">
        <v>26322</v>
      </c>
    </row>
    <row r="285" spans="1:6" ht="10.5" x14ac:dyDescent="0.25">
      <c r="A285" s="18">
        <v>280</v>
      </c>
      <c r="C285" s="14" t="s">
        <v>22</v>
      </c>
      <c r="D285" s="16">
        <v>13921</v>
      </c>
      <c r="E285" s="16">
        <v>15442</v>
      </c>
      <c r="F285" s="16">
        <v>29360</v>
      </c>
    </row>
    <row r="286" spans="1:6" ht="10.5" x14ac:dyDescent="0.25">
      <c r="A286" s="18">
        <v>281</v>
      </c>
      <c r="C286" s="14" t="s">
        <v>23</v>
      </c>
      <c r="D286" s="16">
        <v>15583</v>
      </c>
      <c r="E286" s="16">
        <v>16044</v>
      </c>
      <c r="F286" s="16">
        <v>31628</v>
      </c>
    </row>
    <row r="287" spans="1:6" ht="10.5" x14ac:dyDescent="0.25">
      <c r="A287" s="18">
        <v>282</v>
      </c>
      <c r="C287" s="14" t="s">
        <v>24</v>
      </c>
      <c r="D287" s="16">
        <v>13513</v>
      </c>
      <c r="E287" s="16">
        <v>12865</v>
      </c>
      <c r="F287" s="16">
        <v>26374</v>
      </c>
    </row>
    <row r="288" spans="1:6" ht="10.5" x14ac:dyDescent="0.25">
      <c r="A288" s="18">
        <v>283</v>
      </c>
      <c r="C288" s="14" t="s">
        <v>25</v>
      </c>
      <c r="D288" s="16">
        <v>11640</v>
      </c>
      <c r="E288" s="16">
        <v>11815</v>
      </c>
      <c r="F288" s="16">
        <v>23453</v>
      </c>
    </row>
    <row r="289" spans="1:6" ht="10.5" x14ac:dyDescent="0.25">
      <c r="A289" s="18">
        <v>284</v>
      </c>
      <c r="C289" s="14" t="s">
        <v>26</v>
      </c>
      <c r="D289" s="16">
        <v>10751</v>
      </c>
      <c r="E289" s="16">
        <v>11053</v>
      </c>
      <c r="F289" s="16">
        <v>21803</v>
      </c>
    </row>
    <row r="290" spans="1:6" ht="10.5" x14ac:dyDescent="0.25">
      <c r="A290" s="18">
        <v>285</v>
      </c>
      <c r="C290" s="14" t="s">
        <v>27</v>
      </c>
      <c r="D290" s="16">
        <v>9704</v>
      </c>
      <c r="E290" s="16">
        <v>9752</v>
      </c>
      <c r="F290" s="16">
        <v>19457</v>
      </c>
    </row>
    <row r="291" spans="1:6" ht="10.5" x14ac:dyDescent="0.25">
      <c r="A291" s="18">
        <v>286</v>
      </c>
      <c r="C291" s="14" t="s">
        <v>28</v>
      </c>
      <c r="D291" s="16">
        <v>8216</v>
      </c>
      <c r="E291" s="16">
        <v>8532</v>
      </c>
      <c r="F291" s="16">
        <v>16748</v>
      </c>
    </row>
    <row r="292" spans="1:6" ht="10.5" x14ac:dyDescent="0.25">
      <c r="A292" s="18">
        <v>287</v>
      </c>
      <c r="C292" s="14" t="s">
        <v>29</v>
      </c>
      <c r="D292" s="16">
        <v>6413</v>
      </c>
      <c r="E292" s="16">
        <v>6781</v>
      </c>
      <c r="F292" s="16">
        <v>13197</v>
      </c>
    </row>
    <row r="293" spans="1:6" ht="10.5" x14ac:dyDescent="0.25">
      <c r="A293" s="18">
        <v>288</v>
      </c>
      <c r="C293" s="14" t="s">
        <v>30</v>
      </c>
      <c r="D293" s="16">
        <v>4924</v>
      </c>
      <c r="E293" s="16">
        <v>5536</v>
      </c>
      <c r="F293" s="16">
        <v>10463</v>
      </c>
    </row>
    <row r="294" spans="1:6" ht="10.5" x14ac:dyDescent="0.25">
      <c r="A294" s="18">
        <v>289</v>
      </c>
      <c r="C294" s="14" t="s">
        <v>31</v>
      </c>
      <c r="D294" s="16">
        <v>3404</v>
      </c>
      <c r="E294" s="16">
        <v>3708</v>
      </c>
      <c r="F294" s="16">
        <v>7110</v>
      </c>
    </row>
    <row r="295" spans="1:6" ht="10.5" x14ac:dyDescent="0.25">
      <c r="A295" s="18">
        <v>290</v>
      </c>
      <c r="C295" s="14" t="s">
        <v>32</v>
      </c>
      <c r="D295" s="16">
        <v>2068</v>
      </c>
      <c r="E295" s="16">
        <v>2536</v>
      </c>
      <c r="F295" s="16">
        <v>4605</v>
      </c>
    </row>
    <row r="296" spans="1:6" ht="10.5" x14ac:dyDescent="0.25">
      <c r="A296" s="18">
        <v>291</v>
      </c>
      <c r="C296" s="14" t="s">
        <v>33</v>
      </c>
      <c r="D296" s="16">
        <v>1056</v>
      </c>
      <c r="E296" s="16">
        <v>1602</v>
      </c>
      <c r="F296" s="16">
        <v>2658</v>
      </c>
    </row>
    <row r="297" spans="1:6" ht="10.5" x14ac:dyDescent="0.25">
      <c r="A297" s="18">
        <v>292</v>
      </c>
      <c r="C297" s="14" t="s">
        <v>34</v>
      </c>
      <c r="D297" s="16">
        <v>418</v>
      </c>
      <c r="E297" s="16">
        <v>804</v>
      </c>
      <c r="F297" s="16">
        <v>1216</v>
      </c>
    </row>
    <row r="298" spans="1:6" ht="10.5" x14ac:dyDescent="0.25">
      <c r="A298" s="18">
        <v>293</v>
      </c>
      <c r="C298" s="14" t="s">
        <v>35</v>
      </c>
      <c r="D298" s="16">
        <v>85</v>
      </c>
      <c r="E298" s="16">
        <v>209</v>
      </c>
      <c r="F298" s="16">
        <v>296</v>
      </c>
    </row>
    <row r="299" spans="1:6" ht="10.5" x14ac:dyDescent="0.25">
      <c r="A299" s="18">
        <v>294</v>
      </c>
      <c r="C299" s="14" t="s">
        <v>36</v>
      </c>
      <c r="D299" s="16">
        <v>9</v>
      </c>
      <c r="E299" s="16">
        <v>32</v>
      </c>
      <c r="F299" s="16">
        <v>38</v>
      </c>
    </row>
    <row r="300" spans="1:6" ht="10.5" x14ac:dyDescent="0.25">
      <c r="A300" s="18">
        <v>295</v>
      </c>
      <c r="B300" s="14" t="s">
        <v>84</v>
      </c>
      <c r="C300" s="14" t="s">
        <v>16</v>
      </c>
      <c r="D300" s="16">
        <v>270</v>
      </c>
      <c r="E300" s="16">
        <v>259</v>
      </c>
      <c r="F300" s="16">
        <v>521</v>
      </c>
    </row>
    <row r="301" spans="1:6" ht="10.5" x14ac:dyDescent="0.25">
      <c r="A301" s="18">
        <v>296</v>
      </c>
      <c r="C301" s="14" t="s">
        <v>17</v>
      </c>
      <c r="D301" s="16">
        <v>350</v>
      </c>
      <c r="E301" s="16">
        <v>330</v>
      </c>
      <c r="F301" s="16">
        <v>677</v>
      </c>
    </row>
    <row r="302" spans="1:6" ht="10.5" x14ac:dyDescent="0.25">
      <c r="A302" s="18">
        <v>297</v>
      </c>
      <c r="C302" s="14" t="s">
        <v>18</v>
      </c>
      <c r="D302" s="16">
        <v>391</v>
      </c>
      <c r="E302" s="16">
        <v>372</v>
      </c>
      <c r="F302" s="16">
        <v>767</v>
      </c>
    </row>
    <row r="303" spans="1:6" ht="10.5" x14ac:dyDescent="0.25">
      <c r="A303" s="18">
        <v>298</v>
      </c>
      <c r="C303" s="14" t="s">
        <v>19</v>
      </c>
      <c r="D303" s="16">
        <v>356</v>
      </c>
      <c r="E303" s="16">
        <v>327</v>
      </c>
      <c r="F303" s="16">
        <v>686</v>
      </c>
    </row>
    <row r="304" spans="1:6" ht="10.5" x14ac:dyDescent="0.25">
      <c r="A304" s="18">
        <v>299</v>
      </c>
      <c r="C304" s="14" t="s">
        <v>20</v>
      </c>
      <c r="D304" s="16">
        <v>293</v>
      </c>
      <c r="E304" s="16">
        <v>258</v>
      </c>
      <c r="F304" s="16">
        <v>553</v>
      </c>
    </row>
    <row r="305" spans="1:6" ht="10.5" x14ac:dyDescent="0.25">
      <c r="A305" s="18">
        <v>300</v>
      </c>
      <c r="C305" s="14" t="s">
        <v>21</v>
      </c>
      <c r="D305" s="16">
        <v>291</v>
      </c>
      <c r="E305" s="16">
        <v>291</v>
      </c>
      <c r="F305" s="16">
        <v>586</v>
      </c>
    </row>
    <row r="306" spans="1:6" ht="10.5" x14ac:dyDescent="0.25">
      <c r="A306" s="18">
        <v>301</v>
      </c>
      <c r="C306" s="14" t="s">
        <v>22</v>
      </c>
      <c r="D306" s="16">
        <v>283</v>
      </c>
      <c r="E306" s="16">
        <v>314</v>
      </c>
      <c r="F306" s="16">
        <v>602</v>
      </c>
    </row>
    <row r="307" spans="1:6" ht="10.5" x14ac:dyDescent="0.25">
      <c r="A307" s="18">
        <v>302</v>
      </c>
      <c r="C307" s="14" t="s">
        <v>23</v>
      </c>
      <c r="D307" s="16">
        <v>242</v>
      </c>
      <c r="E307" s="16">
        <v>299</v>
      </c>
      <c r="F307" s="16">
        <v>542</v>
      </c>
    </row>
    <row r="308" spans="1:6" ht="10.5" x14ac:dyDescent="0.25">
      <c r="A308" s="18">
        <v>303</v>
      </c>
      <c r="C308" s="14" t="s">
        <v>24</v>
      </c>
      <c r="D308" s="16">
        <v>280</v>
      </c>
      <c r="E308" s="16">
        <v>287</v>
      </c>
      <c r="F308" s="16">
        <v>567</v>
      </c>
    </row>
    <row r="309" spans="1:6" ht="10.5" x14ac:dyDescent="0.25">
      <c r="A309" s="18">
        <v>304</v>
      </c>
      <c r="C309" s="14" t="s">
        <v>25</v>
      </c>
      <c r="D309" s="16">
        <v>358</v>
      </c>
      <c r="E309" s="16">
        <v>385</v>
      </c>
      <c r="F309" s="16">
        <v>744</v>
      </c>
    </row>
    <row r="310" spans="1:6" ht="10.5" x14ac:dyDescent="0.25">
      <c r="A310" s="18">
        <v>305</v>
      </c>
      <c r="C310" s="14" t="s">
        <v>26</v>
      </c>
      <c r="D310" s="16">
        <v>485</v>
      </c>
      <c r="E310" s="16">
        <v>451</v>
      </c>
      <c r="F310" s="16">
        <v>933</v>
      </c>
    </row>
    <row r="311" spans="1:6" ht="10.5" x14ac:dyDescent="0.25">
      <c r="A311" s="18">
        <v>306</v>
      </c>
      <c r="C311" s="14" t="s">
        <v>27</v>
      </c>
      <c r="D311" s="16">
        <v>488</v>
      </c>
      <c r="E311" s="16">
        <v>528</v>
      </c>
      <c r="F311" s="16">
        <v>1017</v>
      </c>
    </row>
    <row r="312" spans="1:6" ht="10.5" x14ac:dyDescent="0.25">
      <c r="A312" s="18">
        <v>307</v>
      </c>
      <c r="C312" s="14" t="s">
        <v>28</v>
      </c>
      <c r="D312" s="16">
        <v>515</v>
      </c>
      <c r="E312" s="16">
        <v>569</v>
      </c>
      <c r="F312" s="16">
        <v>1086</v>
      </c>
    </row>
    <row r="313" spans="1:6" ht="10.5" x14ac:dyDescent="0.25">
      <c r="A313" s="18">
        <v>308</v>
      </c>
      <c r="C313" s="14" t="s">
        <v>29</v>
      </c>
      <c r="D313" s="16">
        <v>564</v>
      </c>
      <c r="E313" s="16">
        <v>578</v>
      </c>
      <c r="F313" s="16">
        <v>1148</v>
      </c>
    </row>
    <row r="314" spans="1:6" ht="10.5" x14ac:dyDescent="0.25">
      <c r="A314" s="18">
        <v>309</v>
      </c>
      <c r="C314" s="14" t="s">
        <v>30</v>
      </c>
      <c r="D314" s="16">
        <v>549</v>
      </c>
      <c r="E314" s="16">
        <v>559</v>
      </c>
      <c r="F314" s="16">
        <v>1113</v>
      </c>
    </row>
    <row r="315" spans="1:6" ht="10.5" x14ac:dyDescent="0.25">
      <c r="A315" s="18">
        <v>310</v>
      </c>
      <c r="C315" s="14" t="s">
        <v>31</v>
      </c>
      <c r="D315" s="16">
        <v>419</v>
      </c>
      <c r="E315" s="16">
        <v>415</v>
      </c>
      <c r="F315" s="16">
        <v>841</v>
      </c>
    </row>
    <row r="316" spans="1:6" ht="10.5" x14ac:dyDescent="0.25">
      <c r="A316" s="18">
        <v>311</v>
      </c>
      <c r="C316" s="14" t="s">
        <v>32</v>
      </c>
      <c r="D316" s="16">
        <v>296</v>
      </c>
      <c r="E316" s="16">
        <v>295</v>
      </c>
      <c r="F316" s="16">
        <v>591</v>
      </c>
    </row>
    <row r="317" spans="1:6" ht="10.5" x14ac:dyDescent="0.25">
      <c r="A317" s="18">
        <v>312</v>
      </c>
      <c r="C317" s="14" t="s">
        <v>33</v>
      </c>
      <c r="D317" s="16">
        <v>144</v>
      </c>
      <c r="E317" s="16">
        <v>172</v>
      </c>
      <c r="F317" s="16">
        <v>316</v>
      </c>
    </row>
    <row r="318" spans="1:6" ht="10.5" x14ac:dyDescent="0.25">
      <c r="A318" s="18">
        <v>313</v>
      </c>
      <c r="C318" s="14" t="s">
        <v>34</v>
      </c>
      <c r="D318" s="16">
        <v>55</v>
      </c>
      <c r="E318" s="16">
        <v>89</v>
      </c>
      <c r="F318" s="16">
        <v>143</v>
      </c>
    </row>
    <row r="319" spans="1:6" ht="10.5" x14ac:dyDescent="0.25">
      <c r="A319" s="18">
        <v>314</v>
      </c>
      <c r="C319" s="14" t="s">
        <v>35</v>
      </c>
      <c r="D319" s="16">
        <v>9</v>
      </c>
      <c r="E319" s="16">
        <v>33</v>
      </c>
      <c r="F319" s="16">
        <v>37</v>
      </c>
    </row>
    <row r="320" spans="1:6" ht="10.5" x14ac:dyDescent="0.25">
      <c r="A320" s="18">
        <v>315</v>
      </c>
      <c r="C320" s="14" t="s">
        <v>36</v>
      </c>
      <c r="D320" s="16">
        <v>0</v>
      </c>
      <c r="E320" s="16">
        <v>0</v>
      </c>
      <c r="F320" s="16">
        <v>0</v>
      </c>
    </row>
    <row r="321" spans="1:6" ht="10.5" x14ac:dyDescent="0.25">
      <c r="A321" s="18">
        <v>316</v>
      </c>
      <c r="B321" s="14" t="s">
        <v>85</v>
      </c>
      <c r="C321" s="14" t="s">
        <v>16</v>
      </c>
      <c r="D321" s="16">
        <v>579</v>
      </c>
      <c r="E321" s="16">
        <v>542</v>
      </c>
      <c r="F321" s="16">
        <v>1123</v>
      </c>
    </row>
    <row r="322" spans="1:6" ht="10.5" x14ac:dyDescent="0.25">
      <c r="A322" s="18">
        <v>317</v>
      </c>
      <c r="C322" s="14" t="s">
        <v>17</v>
      </c>
      <c r="D322" s="16">
        <v>662</v>
      </c>
      <c r="E322" s="16">
        <v>618</v>
      </c>
      <c r="F322" s="16">
        <v>1286</v>
      </c>
    </row>
    <row r="323" spans="1:6" ht="10.5" x14ac:dyDescent="0.25">
      <c r="A323" s="18">
        <v>318</v>
      </c>
      <c r="C323" s="14" t="s">
        <v>18</v>
      </c>
      <c r="D323" s="16">
        <v>703</v>
      </c>
      <c r="E323" s="16">
        <v>625</v>
      </c>
      <c r="F323" s="16">
        <v>1327</v>
      </c>
    </row>
    <row r="324" spans="1:6" ht="10.5" x14ac:dyDescent="0.25">
      <c r="A324" s="18">
        <v>319</v>
      </c>
      <c r="C324" s="14" t="s">
        <v>19</v>
      </c>
      <c r="D324" s="16">
        <v>653</v>
      </c>
      <c r="E324" s="16">
        <v>564</v>
      </c>
      <c r="F324" s="16">
        <v>1214</v>
      </c>
    </row>
    <row r="325" spans="1:6" ht="10.5" x14ac:dyDescent="0.25">
      <c r="A325" s="18">
        <v>320</v>
      </c>
      <c r="C325" s="14" t="s">
        <v>20</v>
      </c>
      <c r="D325" s="16">
        <v>548</v>
      </c>
      <c r="E325" s="16">
        <v>477</v>
      </c>
      <c r="F325" s="16">
        <v>1025</v>
      </c>
    </row>
    <row r="326" spans="1:6" ht="10.5" x14ac:dyDescent="0.25">
      <c r="A326" s="18">
        <v>321</v>
      </c>
      <c r="C326" s="14" t="s">
        <v>21</v>
      </c>
      <c r="D326" s="16">
        <v>656</v>
      </c>
      <c r="E326" s="16">
        <v>625</v>
      </c>
      <c r="F326" s="16">
        <v>1277</v>
      </c>
    </row>
    <row r="327" spans="1:6" ht="10.5" x14ac:dyDescent="0.25">
      <c r="A327" s="18">
        <v>322</v>
      </c>
      <c r="C327" s="14" t="s">
        <v>22</v>
      </c>
      <c r="D327" s="16">
        <v>652</v>
      </c>
      <c r="E327" s="16">
        <v>644</v>
      </c>
      <c r="F327" s="16">
        <v>1294</v>
      </c>
    </row>
    <row r="328" spans="1:6" ht="10.5" x14ac:dyDescent="0.25">
      <c r="A328" s="18">
        <v>323</v>
      </c>
      <c r="C328" s="14" t="s">
        <v>23</v>
      </c>
      <c r="D328" s="16">
        <v>629</v>
      </c>
      <c r="E328" s="16">
        <v>635</v>
      </c>
      <c r="F328" s="16">
        <v>1266</v>
      </c>
    </row>
    <row r="329" spans="1:6" ht="10.5" x14ac:dyDescent="0.25">
      <c r="A329" s="18">
        <v>324</v>
      </c>
      <c r="C329" s="14" t="s">
        <v>24</v>
      </c>
      <c r="D329" s="16">
        <v>597</v>
      </c>
      <c r="E329" s="16">
        <v>599</v>
      </c>
      <c r="F329" s="16">
        <v>1199</v>
      </c>
    </row>
    <row r="330" spans="1:6" ht="10.5" x14ac:dyDescent="0.25">
      <c r="A330" s="18">
        <v>325</v>
      </c>
      <c r="C330" s="14" t="s">
        <v>25</v>
      </c>
      <c r="D330" s="16">
        <v>667</v>
      </c>
      <c r="E330" s="16">
        <v>657</v>
      </c>
      <c r="F330" s="16">
        <v>1325</v>
      </c>
    </row>
    <row r="331" spans="1:6" ht="10.5" x14ac:dyDescent="0.25">
      <c r="A331" s="18">
        <v>326</v>
      </c>
      <c r="C331" s="14" t="s">
        <v>26</v>
      </c>
      <c r="D331" s="16">
        <v>717</v>
      </c>
      <c r="E331" s="16">
        <v>774</v>
      </c>
      <c r="F331" s="16">
        <v>1490</v>
      </c>
    </row>
    <row r="332" spans="1:6" ht="10.5" x14ac:dyDescent="0.25">
      <c r="A332" s="18">
        <v>327</v>
      </c>
      <c r="C332" s="14" t="s">
        <v>27</v>
      </c>
      <c r="D332" s="16">
        <v>776</v>
      </c>
      <c r="E332" s="16">
        <v>797</v>
      </c>
      <c r="F332" s="16">
        <v>1574</v>
      </c>
    </row>
    <row r="333" spans="1:6" ht="10.5" x14ac:dyDescent="0.25">
      <c r="A333" s="18">
        <v>328</v>
      </c>
      <c r="C333" s="14" t="s">
        <v>28</v>
      </c>
      <c r="D333" s="16">
        <v>833</v>
      </c>
      <c r="E333" s="16">
        <v>817</v>
      </c>
      <c r="F333" s="16">
        <v>1646</v>
      </c>
    </row>
    <row r="334" spans="1:6" ht="10.5" x14ac:dyDescent="0.25">
      <c r="A334" s="18">
        <v>329</v>
      </c>
      <c r="C334" s="14" t="s">
        <v>29</v>
      </c>
      <c r="D334" s="16">
        <v>818</v>
      </c>
      <c r="E334" s="16">
        <v>829</v>
      </c>
      <c r="F334" s="16">
        <v>1639</v>
      </c>
    </row>
    <row r="335" spans="1:6" ht="10.5" x14ac:dyDescent="0.25">
      <c r="A335" s="18">
        <v>330</v>
      </c>
      <c r="C335" s="14" t="s">
        <v>30</v>
      </c>
      <c r="D335" s="16">
        <v>684</v>
      </c>
      <c r="E335" s="16">
        <v>745</v>
      </c>
      <c r="F335" s="16">
        <v>1428</v>
      </c>
    </row>
    <row r="336" spans="1:6" ht="10.5" x14ac:dyDescent="0.25">
      <c r="A336" s="18">
        <v>331</v>
      </c>
      <c r="C336" s="14" t="s">
        <v>31</v>
      </c>
      <c r="D336" s="16">
        <v>490</v>
      </c>
      <c r="E336" s="16">
        <v>482</v>
      </c>
      <c r="F336" s="16">
        <v>975</v>
      </c>
    </row>
    <row r="337" spans="1:6" ht="10.5" x14ac:dyDescent="0.25">
      <c r="A337" s="18">
        <v>332</v>
      </c>
      <c r="C337" s="14" t="s">
        <v>32</v>
      </c>
      <c r="D337" s="16">
        <v>319</v>
      </c>
      <c r="E337" s="16">
        <v>359</v>
      </c>
      <c r="F337" s="16">
        <v>680</v>
      </c>
    </row>
    <row r="338" spans="1:6" ht="10.5" x14ac:dyDescent="0.25">
      <c r="A338" s="18">
        <v>333</v>
      </c>
      <c r="C338" s="14" t="s">
        <v>33</v>
      </c>
      <c r="D338" s="16">
        <v>168</v>
      </c>
      <c r="E338" s="16">
        <v>247</v>
      </c>
      <c r="F338" s="16">
        <v>416</v>
      </c>
    </row>
    <row r="339" spans="1:6" ht="10.5" x14ac:dyDescent="0.25">
      <c r="A339" s="18">
        <v>334</v>
      </c>
      <c r="C339" s="14" t="s">
        <v>34</v>
      </c>
      <c r="D339" s="16">
        <v>62</v>
      </c>
      <c r="E339" s="16">
        <v>125</v>
      </c>
      <c r="F339" s="16">
        <v>187</v>
      </c>
    </row>
    <row r="340" spans="1:6" ht="10.5" x14ac:dyDescent="0.25">
      <c r="A340" s="18">
        <v>335</v>
      </c>
      <c r="C340" s="14" t="s">
        <v>35</v>
      </c>
      <c r="D340" s="16">
        <v>12</v>
      </c>
      <c r="E340" s="16">
        <v>33</v>
      </c>
      <c r="F340" s="16">
        <v>41</v>
      </c>
    </row>
    <row r="341" spans="1:6" ht="10.5" x14ac:dyDescent="0.25">
      <c r="A341" s="18">
        <v>336</v>
      </c>
      <c r="C341" s="14" t="s">
        <v>36</v>
      </c>
      <c r="D341" s="16">
        <v>0</v>
      </c>
      <c r="E341" s="16">
        <v>7</v>
      </c>
      <c r="F341" s="16">
        <v>7</v>
      </c>
    </row>
    <row r="342" spans="1:6" ht="10.5" x14ac:dyDescent="0.25">
      <c r="A342" s="18">
        <v>337</v>
      </c>
      <c r="B342" s="14" t="s">
        <v>86</v>
      </c>
      <c r="C342" s="14" t="s">
        <v>16</v>
      </c>
      <c r="D342" s="16">
        <v>395</v>
      </c>
      <c r="E342" s="16">
        <v>359</v>
      </c>
      <c r="F342" s="16">
        <v>748</v>
      </c>
    </row>
    <row r="343" spans="1:6" ht="10.5" x14ac:dyDescent="0.25">
      <c r="A343" s="18">
        <v>338</v>
      </c>
      <c r="C343" s="14" t="s">
        <v>17</v>
      </c>
      <c r="D343" s="16">
        <v>437</v>
      </c>
      <c r="E343" s="16">
        <v>447</v>
      </c>
      <c r="F343" s="16">
        <v>884</v>
      </c>
    </row>
    <row r="344" spans="1:6" ht="10.5" x14ac:dyDescent="0.25">
      <c r="A344" s="18">
        <v>339</v>
      </c>
      <c r="C344" s="14" t="s">
        <v>18</v>
      </c>
      <c r="D344" s="16">
        <v>555</v>
      </c>
      <c r="E344" s="16">
        <v>492</v>
      </c>
      <c r="F344" s="16">
        <v>1048</v>
      </c>
    </row>
    <row r="345" spans="1:6" ht="10.5" x14ac:dyDescent="0.25">
      <c r="A345" s="18">
        <v>340</v>
      </c>
      <c r="C345" s="14" t="s">
        <v>19</v>
      </c>
      <c r="D345" s="16">
        <v>495</v>
      </c>
      <c r="E345" s="16">
        <v>438</v>
      </c>
      <c r="F345" s="16">
        <v>935</v>
      </c>
    </row>
    <row r="346" spans="1:6" ht="10.5" x14ac:dyDescent="0.25">
      <c r="A346" s="18">
        <v>341</v>
      </c>
      <c r="C346" s="14" t="s">
        <v>20</v>
      </c>
      <c r="D346" s="16">
        <v>408</v>
      </c>
      <c r="E346" s="16">
        <v>333</v>
      </c>
      <c r="F346" s="16">
        <v>743</v>
      </c>
    </row>
    <row r="347" spans="1:6" ht="10.5" x14ac:dyDescent="0.25">
      <c r="A347" s="18">
        <v>342</v>
      </c>
      <c r="C347" s="14" t="s">
        <v>21</v>
      </c>
      <c r="D347" s="16">
        <v>406</v>
      </c>
      <c r="E347" s="16">
        <v>375</v>
      </c>
      <c r="F347" s="16">
        <v>784</v>
      </c>
    </row>
    <row r="348" spans="1:6" ht="10.5" x14ac:dyDescent="0.25">
      <c r="A348" s="18">
        <v>343</v>
      </c>
      <c r="C348" s="14" t="s">
        <v>22</v>
      </c>
      <c r="D348" s="16">
        <v>408</v>
      </c>
      <c r="E348" s="16">
        <v>382</v>
      </c>
      <c r="F348" s="16">
        <v>789</v>
      </c>
    </row>
    <row r="349" spans="1:6" ht="10.5" x14ac:dyDescent="0.25">
      <c r="A349" s="18">
        <v>344</v>
      </c>
      <c r="C349" s="14" t="s">
        <v>23</v>
      </c>
      <c r="D349" s="16">
        <v>371</v>
      </c>
      <c r="E349" s="16">
        <v>431</v>
      </c>
      <c r="F349" s="16">
        <v>803</v>
      </c>
    </row>
    <row r="350" spans="1:6" ht="10.5" x14ac:dyDescent="0.25">
      <c r="A350" s="18">
        <v>345</v>
      </c>
      <c r="C350" s="14" t="s">
        <v>24</v>
      </c>
      <c r="D350" s="16">
        <v>398</v>
      </c>
      <c r="E350" s="16">
        <v>383</v>
      </c>
      <c r="F350" s="16">
        <v>785</v>
      </c>
    </row>
    <row r="351" spans="1:6" ht="10.5" x14ac:dyDescent="0.25">
      <c r="A351" s="18">
        <v>346</v>
      </c>
      <c r="C351" s="14" t="s">
        <v>25</v>
      </c>
      <c r="D351" s="16">
        <v>462</v>
      </c>
      <c r="E351" s="16">
        <v>475</v>
      </c>
      <c r="F351" s="16">
        <v>935</v>
      </c>
    </row>
    <row r="352" spans="1:6" ht="10.5" x14ac:dyDescent="0.25">
      <c r="A352" s="18">
        <v>347</v>
      </c>
      <c r="C352" s="14" t="s">
        <v>26</v>
      </c>
      <c r="D352" s="16">
        <v>558</v>
      </c>
      <c r="E352" s="16">
        <v>568</v>
      </c>
      <c r="F352" s="16">
        <v>1127</v>
      </c>
    </row>
    <row r="353" spans="1:6" ht="10.5" x14ac:dyDescent="0.25">
      <c r="A353" s="18">
        <v>348</v>
      </c>
      <c r="C353" s="14" t="s">
        <v>27</v>
      </c>
      <c r="D353" s="16">
        <v>629</v>
      </c>
      <c r="E353" s="16">
        <v>614</v>
      </c>
      <c r="F353" s="16">
        <v>1246</v>
      </c>
    </row>
    <row r="354" spans="1:6" ht="10.5" x14ac:dyDescent="0.25">
      <c r="A354" s="18">
        <v>349</v>
      </c>
      <c r="C354" s="14" t="s">
        <v>28</v>
      </c>
      <c r="D354" s="16">
        <v>627</v>
      </c>
      <c r="E354" s="16">
        <v>660</v>
      </c>
      <c r="F354" s="16">
        <v>1285</v>
      </c>
    </row>
    <row r="355" spans="1:6" ht="10.5" x14ac:dyDescent="0.25">
      <c r="A355" s="18">
        <v>350</v>
      </c>
      <c r="C355" s="14" t="s">
        <v>29</v>
      </c>
      <c r="D355" s="16">
        <v>585</v>
      </c>
      <c r="E355" s="16">
        <v>547</v>
      </c>
      <c r="F355" s="16">
        <v>1128</v>
      </c>
    </row>
    <row r="356" spans="1:6" ht="10.5" x14ac:dyDescent="0.25">
      <c r="A356" s="18">
        <v>351</v>
      </c>
      <c r="C356" s="14" t="s">
        <v>30</v>
      </c>
      <c r="D356" s="16">
        <v>549</v>
      </c>
      <c r="E356" s="16">
        <v>476</v>
      </c>
      <c r="F356" s="16">
        <v>1020</v>
      </c>
    </row>
    <row r="357" spans="1:6" ht="10.5" x14ac:dyDescent="0.25">
      <c r="A357" s="18">
        <v>352</v>
      </c>
      <c r="C357" s="14" t="s">
        <v>31</v>
      </c>
      <c r="D357" s="16">
        <v>387</v>
      </c>
      <c r="E357" s="16">
        <v>404</v>
      </c>
      <c r="F357" s="16">
        <v>788</v>
      </c>
    </row>
    <row r="358" spans="1:6" ht="10.5" x14ac:dyDescent="0.25">
      <c r="A358" s="18">
        <v>353</v>
      </c>
      <c r="C358" s="14" t="s">
        <v>32</v>
      </c>
      <c r="D358" s="16">
        <v>230</v>
      </c>
      <c r="E358" s="16">
        <v>309</v>
      </c>
      <c r="F358" s="16">
        <v>538</v>
      </c>
    </row>
    <row r="359" spans="1:6" ht="10.5" x14ac:dyDescent="0.25">
      <c r="A359" s="18">
        <v>354</v>
      </c>
      <c r="C359" s="14" t="s">
        <v>33</v>
      </c>
      <c r="D359" s="16">
        <v>154</v>
      </c>
      <c r="E359" s="16">
        <v>188</v>
      </c>
      <c r="F359" s="16">
        <v>340</v>
      </c>
    </row>
    <row r="360" spans="1:6" ht="10.5" x14ac:dyDescent="0.25">
      <c r="A360" s="18">
        <v>355</v>
      </c>
      <c r="C360" s="14" t="s">
        <v>34</v>
      </c>
      <c r="D360" s="16">
        <v>47</v>
      </c>
      <c r="E360" s="16">
        <v>101</v>
      </c>
      <c r="F360" s="16">
        <v>145</v>
      </c>
    </row>
    <row r="361" spans="1:6" ht="10.5" x14ac:dyDescent="0.25">
      <c r="A361" s="18">
        <v>356</v>
      </c>
      <c r="C361" s="14" t="s">
        <v>35</v>
      </c>
      <c r="D361" s="16">
        <v>4</v>
      </c>
      <c r="E361" s="16">
        <v>25</v>
      </c>
      <c r="F361" s="16">
        <v>28</v>
      </c>
    </row>
    <row r="362" spans="1:6" ht="10.5" x14ac:dyDescent="0.25">
      <c r="A362" s="18">
        <v>357</v>
      </c>
      <c r="C362" s="14" t="s">
        <v>36</v>
      </c>
      <c r="D362" s="16">
        <v>0</v>
      </c>
      <c r="E362" s="16">
        <v>0</v>
      </c>
      <c r="F362" s="16">
        <v>0</v>
      </c>
    </row>
    <row r="363" spans="1:6" ht="10.5" x14ac:dyDescent="0.25">
      <c r="A363" s="18">
        <v>358</v>
      </c>
      <c r="B363" s="14" t="s">
        <v>44</v>
      </c>
      <c r="C363" s="14" t="s">
        <v>16</v>
      </c>
      <c r="D363" s="16">
        <v>4062</v>
      </c>
      <c r="E363" s="16">
        <v>3835</v>
      </c>
      <c r="F363" s="16">
        <v>7896</v>
      </c>
    </row>
    <row r="364" spans="1:6" ht="10.5" x14ac:dyDescent="0.25">
      <c r="A364" s="18">
        <v>359</v>
      </c>
      <c r="C364" s="14" t="s">
        <v>17</v>
      </c>
      <c r="D364" s="16">
        <v>3764</v>
      </c>
      <c r="E364" s="16">
        <v>3606</v>
      </c>
      <c r="F364" s="16">
        <v>7378</v>
      </c>
    </row>
    <row r="365" spans="1:6" ht="10.5" x14ac:dyDescent="0.25">
      <c r="A365" s="18">
        <v>360</v>
      </c>
      <c r="C365" s="14" t="s">
        <v>18</v>
      </c>
      <c r="D365" s="16">
        <v>3652</v>
      </c>
      <c r="E365" s="16">
        <v>3437</v>
      </c>
      <c r="F365" s="16">
        <v>7091</v>
      </c>
    </row>
    <row r="366" spans="1:6" ht="10.5" x14ac:dyDescent="0.25">
      <c r="A366" s="18">
        <v>361</v>
      </c>
      <c r="C366" s="14" t="s">
        <v>19</v>
      </c>
      <c r="D366" s="16">
        <v>3376</v>
      </c>
      <c r="E366" s="16">
        <v>3353</v>
      </c>
      <c r="F366" s="16">
        <v>6729</v>
      </c>
    </row>
    <row r="367" spans="1:6" ht="10.5" x14ac:dyDescent="0.25">
      <c r="A367" s="18">
        <v>362</v>
      </c>
      <c r="C367" s="14" t="s">
        <v>20</v>
      </c>
      <c r="D367" s="16">
        <v>4769</v>
      </c>
      <c r="E367" s="16">
        <v>4657</v>
      </c>
      <c r="F367" s="16">
        <v>9424</v>
      </c>
    </row>
    <row r="368" spans="1:6" ht="10.5" x14ac:dyDescent="0.25">
      <c r="A368" s="18">
        <v>363</v>
      </c>
      <c r="C368" s="14" t="s">
        <v>21</v>
      </c>
      <c r="D368" s="16">
        <v>6702</v>
      </c>
      <c r="E368" s="16">
        <v>6929</v>
      </c>
      <c r="F368" s="16">
        <v>13631</v>
      </c>
    </row>
    <row r="369" spans="1:6" ht="10.5" x14ac:dyDescent="0.25">
      <c r="A369" s="18">
        <v>364</v>
      </c>
      <c r="C369" s="14" t="s">
        <v>22</v>
      </c>
      <c r="D369" s="16">
        <v>7190</v>
      </c>
      <c r="E369" s="16">
        <v>7761</v>
      </c>
      <c r="F369" s="16">
        <v>14955</v>
      </c>
    </row>
    <row r="370" spans="1:6" ht="10.5" x14ac:dyDescent="0.25">
      <c r="A370" s="18">
        <v>365</v>
      </c>
      <c r="C370" s="14" t="s">
        <v>23</v>
      </c>
      <c r="D370" s="16">
        <v>6429</v>
      </c>
      <c r="E370" s="16">
        <v>6636</v>
      </c>
      <c r="F370" s="16">
        <v>13060</v>
      </c>
    </row>
    <row r="371" spans="1:6" ht="10.5" x14ac:dyDescent="0.25">
      <c r="A371" s="18">
        <v>366</v>
      </c>
      <c r="C371" s="14" t="s">
        <v>24</v>
      </c>
      <c r="D371" s="16">
        <v>5246</v>
      </c>
      <c r="E371" s="16">
        <v>5576</v>
      </c>
      <c r="F371" s="16">
        <v>10830</v>
      </c>
    </row>
    <row r="372" spans="1:6" ht="10.5" x14ac:dyDescent="0.25">
      <c r="A372" s="18">
        <v>367</v>
      </c>
      <c r="C372" s="14" t="s">
        <v>25</v>
      </c>
      <c r="D372" s="16">
        <v>5040</v>
      </c>
      <c r="E372" s="16">
        <v>5243</v>
      </c>
      <c r="F372" s="16">
        <v>10280</v>
      </c>
    </row>
    <row r="373" spans="1:6" ht="10.5" x14ac:dyDescent="0.25">
      <c r="A373" s="18">
        <v>368</v>
      </c>
      <c r="C373" s="14" t="s">
        <v>26</v>
      </c>
      <c r="D373" s="16">
        <v>4909</v>
      </c>
      <c r="E373" s="16">
        <v>5200</v>
      </c>
      <c r="F373" s="16">
        <v>10116</v>
      </c>
    </row>
    <row r="374" spans="1:6" ht="10.5" x14ac:dyDescent="0.25">
      <c r="A374" s="18">
        <v>369</v>
      </c>
      <c r="C374" s="14" t="s">
        <v>27</v>
      </c>
      <c r="D374" s="16">
        <v>3925</v>
      </c>
      <c r="E374" s="16">
        <v>4333</v>
      </c>
      <c r="F374" s="16">
        <v>8258</v>
      </c>
    </row>
    <row r="375" spans="1:6" ht="10.5" x14ac:dyDescent="0.25">
      <c r="A375" s="18">
        <v>370</v>
      </c>
      <c r="C375" s="14" t="s">
        <v>28</v>
      </c>
      <c r="D375" s="16">
        <v>3434</v>
      </c>
      <c r="E375" s="16">
        <v>3628</v>
      </c>
      <c r="F375" s="16">
        <v>7064</v>
      </c>
    </row>
    <row r="376" spans="1:6" ht="10.5" x14ac:dyDescent="0.25">
      <c r="A376" s="18">
        <v>371</v>
      </c>
      <c r="C376" s="14" t="s">
        <v>29</v>
      </c>
      <c r="D376" s="16">
        <v>2685</v>
      </c>
      <c r="E376" s="16">
        <v>3020</v>
      </c>
      <c r="F376" s="16">
        <v>5701</v>
      </c>
    </row>
    <row r="377" spans="1:6" ht="10.5" x14ac:dyDescent="0.25">
      <c r="A377" s="18">
        <v>372</v>
      </c>
      <c r="C377" s="14" t="s">
        <v>30</v>
      </c>
      <c r="D377" s="16">
        <v>2221</v>
      </c>
      <c r="E377" s="16">
        <v>2648</v>
      </c>
      <c r="F377" s="16">
        <v>4867</v>
      </c>
    </row>
    <row r="378" spans="1:6" ht="10.5" x14ac:dyDescent="0.25">
      <c r="A378" s="18">
        <v>373</v>
      </c>
      <c r="C378" s="14" t="s">
        <v>31</v>
      </c>
      <c r="D378" s="16">
        <v>1739</v>
      </c>
      <c r="E378" s="16">
        <v>2182</v>
      </c>
      <c r="F378" s="16">
        <v>3920</v>
      </c>
    </row>
    <row r="379" spans="1:6" ht="10.5" x14ac:dyDescent="0.25">
      <c r="A379" s="18">
        <v>374</v>
      </c>
      <c r="C379" s="14" t="s">
        <v>32</v>
      </c>
      <c r="D379" s="16">
        <v>1478</v>
      </c>
      <c r="E379" s="16">
        <v>1956</v>
      </c>
      <c r="F379" s="16">
        <v>3439</v>
      </c>
    </row>
    <row r="380" spans="1:6" ht="10.5" x14ac:dyDescent="0.25">
      <c r="A380" s="18">
        <v>375</v>
      </c>
      <c r="C380" s="14" t="s">
        <v>33</v>
      </c>
      <c r="D380" s="16">
        <v>1025</v>
      </c>
      <c r="E380" s="16">
        <v>1414</v>
      </c>
      <c r="F380" s="16">
        <v>2437</v>
      </c>
    </row>
    <row r="381" spans="1:6" ht="10.5" x14ac:dyDescent="0.25">
      <c r="A381" s="18">
        <v>376</v>
      </c>
      <c r="C381" s="14" t="s">
        <v>34</v>
      </c>
      <c r="D381" s="16">
        <v>431</v>
      </c>
      <c r="E381" s="16">
        <v>771</v>
      </c>
      <c r="F381" s="16">
        <v>1201</v>
      </c>
    </row>
    <row r="382" spans="1:6" ht="10.5" x14ac:dyDescent="0.25">
      <c r="A382" s="18">
        <v>377</v>
      </c>
      <c r="C382" s="14" t="s">
        <v>35</v>
      </c>
      <c r="D382" s="16">
        <v>75</v>
      </c>
      <c r="E382" s="16">
        <v>200</v>
      </c>
      <c r="F382" s="16">
        <v>278</v>
      </c>
    </row>
    <row r="383" spans="1:6" ht="10.5" x14ac:dyDescent="0.25">
      <c r="A383" s="18">
        <v>378</v>
      </c>
      <c r="C383" s="14" t="s">
        <v>36</v>
      </c>
      <c r="D383" s="16">
        <v>11</v>
      </c>
      <c r="E383" s="16">
        <v>26</v>
      </c>
      <c r="F383" s="16">
        <v>31</v>
      </c>
    </row>
    <row r="384" spans="1:6" ht="10.5" x14ac:dyDescent="0.25">
      <c r="A384" s="18">
        <v>379</v>
      </c>
      <c r="B384" s="14" t="s">
        <v>87</v>
      </c>
      <c r="C384" s="14" t="s">
        <v>16</v>
      </c>
      <c r="D384" s="16">
        <v>1127</v>
      </c>
      <c r="E384" s="16">
        <v>1043</v>
      </c>
      <c r="F384" s="16">
        <v>2173</v>
      </c>
    </row>
    <row r="385" spans="1:6" ht="10.5" x14ac:dyDescent="0.25">
      <c r="A385" s="18">
        <v>380</v>
      </c>
      <c r="C385" s="14" t="s">
        <v>17</v>
      </c>
      <c r="D385" s="16">
        <v>1270</v>
      </c>
      <c r="E385" s="16">
        <v>1240</v>
      </c>
      <c r="F385" s="16">
        <v>2514</v>
      </c>
    </row>
    <row r="386" spans="1:6" ht="10.5" x14ac:dyDescent="0.25">
      <c r="A386" s="18">
        <v>381</v>
      </c>
      <c r="C386" s="14" t="s">
        <v>18</v>
      </c>
      <c r="D386" s="16">
        <v>1310</v>
      </c>
      <c r="E386" s="16">
        <v>1301</v>
      </c>
      <c r="F386" s="16">
        <v>2613</v>
      </c>
    </row>
    <row r="387" spans="1:6" ht="10.5" x14ac:dyDescent="0.25">
      <c r="A387" s="18">
        <v>382</v>
      </c>
      <c r="C387" s="14" t="s">
        <v>19</v>
      </c>
      <c r="D387" s="16">
        <v>1209</v>
      </c>
      <c r="E387" s="16">
        <v>1099</v>
      </c>
      <c r="F387" s="16">
        <v>2307</v>
      </c>
    </row>
    <row r="388" spans="1:6" ht="10.5" x14ac:dyDescent="0.25">
      <c r="A388" s="18">
        <v>383</v>
      </c>
      <c r="C388" s="14" t="s">
        <v>20</v>
      </c>
      <c r="D388" s="16">
        <v>937</v>
      </c>
      <c r="E388" s="16">
        <v>874</v>
      </c>
      <c r="F388" s="16">
        <v>1816</v>
      </c>
    </row>
    <row r="389" spans="1:6" ht="10.5" x14ac:dyDescent="0.25">
      <c r="A389" s="18">
        <v>384</v>
      </c>
      <c r="C389" s="14" t="s">
        <v>21</v>
      </c>
      <c r="D389" s="16">
        <v>1001</v>
      </c>
      <c r="E389" s="16">
        <v>1085</v>
      </c>
      <c r="F389" s="16">
        <v>2090</v>
      </c>
    </row>
    <row r="390" spans="1:6" ht="10.5" x14ac:dyDescent="0.25">
      <c r="A390" s="18">
        <v>385</v>
      </c>
      <c r="C390" s="14" t="s">
        <v>22</v>
      </c>
      <c r="D390" s="16">
        <v>1096</v>
      </c>
      <c r="E390" s="16">
        <v>1198</v>
      </c>
      <c r="F390" s="16">
        <v>2291</v>
      </c>
    </row>
    <row r="391" spans="1:6" ht="10.5" x14ac:dyDescent="0.25">
      <c r="A391" s="18">
        <v>386</v>
      </c>
      <c r="C391" s="14" t="s">
        <v>23</v>
      </c>
      <c r="D391" s="16">
        <v>1093</v>
      </c>
      <c r="E391" s="16">
        <v>1166</v>
      </c>
      <c r="F391" s="16">
        <v>2256</v>
      </c>
    </row>
    <row r="392" spans="1:6" ht="10.5" x14ac:dyDescent="0.25">
      <c r="A392" s="18">
        <v>387</v>
      </c>
      <c r="C392" s="14" t="s">
        <v>24</v>
      </c>
      <c r="D392" s="16">
        <v>1033</v>
      </c>
      <c r="E392" s="16">
        <v>1203</v>
      </c>
      <c r="F392" s="16">
        <v>2237</v>
      </c>
    </row>
    <row r="393" spans="1:6" ht="10.5" x14ac:dyDescent="0.25">
      <c r="A393" s="18">
        <v>388</v>
      </c>
      <c r="C393" s="14" t="s">
        <v>25</v>
      </c>
      <c r="D393" s="16">
        <v>1260</v>
      </c>
      <c r="E393" s="16">
        <v>1355</v>
      </c>
      <c r="F393" s="16">
        <v>2611</v>
      </c>
    </row>
    <row r="394" spans="1:6" ht="10.5" x14ac:dyDescent="0.25">
      <c r="A394" s="18">
        <v>389</v>
      </c>
      <c r="C394" s="14" t="s">
        <v>26</v>
      </c>
      <c r="D394" s="16">
        <v>1367</v>
      </c>
      <c r="E394" s="16">
        <v>1638</v>
      </c>
      <c r="F394" s="16">
        <v>3002</v>
      </c>
    </row>
    <row r="395" spans="1:6" ht="10.5" x14ac:dyDescent="0.25">
      <c r="A395" s="18">
        <v>390</v>
      </c>
      <c r="C395" s="14" t="s">
        <v>27</v>
      </c>
      <c r="D395" s="16">
        <v>1676</v>
      </c>
      <c r="E395" s="16">
        <v>1850</v>
      </c>
      <c r="F395" s="16">
        <v>3525</v>
      </c>
    </row>
    <row r="396" spans="1:6" ht="10.5" x14ac:dyDescent="0.25">
      <c r="A396" s="18">
        <v>391</v>
      </c>
      <c r="C396" s="14" t="s">
        <v>28</v>
      </c>
      <c r="D396" s="16">
        <v>2048</v>
      </c>
      <c r="E396" s="16">
        <v>2173</v>
      </c>
      <c r="F396" s="16">
        <v>4229</v>
      </c>
    </row>
    <row r="397" spans="1:6" ht="10.5" x14ac:dyDescent="0.25">
      <c r="A397" s="18">
        <v>392</v>
      </c>
      <c r="C397" s="14" t="s">
        <v>29</v>
      </c>
      <c r="D397" s="16">
        <v>2143</v>
      </c>
      <c r="E397" s="16">
        <v>2207</v>
      </c>
      <c r="F397" s="16">
        <v>4345</v>
      </c>
    </row>
    <row r="398" spans="1:6" ht="10.5" x14ac:dyDescent="0.25">
      <c r="A398" s="18">
        <v>393</v>
      </c>
      <c r="C398" s="14" t="s">
        <v>30</v>
      </c>
      <c r="D398" s="16">
        <v>2273</v>
      </c>
      <c r="E398" s="16">
        <v>2047</v>
      </c>
      <c r="F398" s="16">
        <v>4316</v>
      </c>
    </row>
    <row r="399" spans="1:6" ht="10.5" x14ac:dyDescent="0.25">
      <c r="A399" s="18">
        <v>394</v>
      </c>
      <c r="C399" s="14" t="s">
        <v>31</v>
      </c>
      <c r="D399" s="16">
        <v>1560</v>
      </c>
      <c r="E399" s="16">
        <v>1477</v>
      </c>
      <c r="F399" s="16">
        <v>3039</v>
      </c>
    </row>
    <row r="400" spans="1:6" ht="10.5" x14ac:dyDescent="0.25">
      <c r="A400" s="18">
        <v>395</v>
      </c>
      <c r="C400" s="14" t="s">
        <v>32</v>
      </c>
      <c r="D400" s="16">
        <v>905</v>
      </c>
      <c r="E400" s="16">
        <v>929</v>
      </c>
      <c r="F400" s="16">
        <v>1836</v>
      </c>
    </row>
    <row r="401" spans="1:6" ht="10.5" x14ac:dyDescent="0.25">
      <c r="A401" s="18">
        <v>396</v>
      </c>
      <c r="C401" s="14" t="s">
        <v>33</v>
      </c>
      <c r="D401" s="16">
        <v>439</v>
      </c>
      <c r="E401" s="16">
        <v>556</v>
      </c>
      <c r="F401" s="16">
        <v>999</v>
      </c>
    </row>
    <row r="402" spans="1:6" ht="10.5" x14ac:dyDescent="0.25">
      <c r="A402" s="18">
        <v>397</v>
      </c>
      <c r="C402" s="14" t="s">
        <v>34</v>
      </c>
      <c r="D402" s="16">
        <v>166</v>
      </c>
      <c r="E402" s="16">
        <v>253</v>
      </c>
      <c r="F402" s="16">
        <v>422</v>
      </c>
    </row>
    <row r="403" spans="1:6" ht="10.5" x14ac:dyDescent="0.25">
      <c r="A403" s="18">
        <v>398</v>
      </c>
      <c r="C403" s="14" t="s">
        <v>35</v>
      </c>
      <c r="D403" s="16">
        <v>32</v>
      </c>
      <c r="E403" s="16">
        <v>63</v>
      </c>
      <c r="F403" s="16">
        <v>91</v>
      </c>
    </row>
    <row r="404" spans="1:6" ht="10.5" x14ac:dyDescent="0.25">
      <c r="A404" s="18">
        <v>399</v>
      </c>
      <c r="C404" s="14" t="s">
        <v>36</v>
      </c>
      <c r="D404" s="16">
        <v>0</v>
      </c>
      <c r="E404" s="16">
        <v>4</v>
      </c>
      <c r="F404" s="16">
        <v>5</v>
      </c>
    </row>
    <row r="405" spans="1:6" ht="10.5" x14ac:dyDescent="0.25">
      <c r="A405" s="18">
        <v>400</v>
      </c>
      <c r="B405" s="14" t="s">
        <v>45</v>
      </c>
      <c r="C405" s="14" t="s">
        <v>16</v>
      </c>
      <c r="D405" s="16">
        <v>4342</v>
      </c>
      <c r="E405" s="16">
        <v>4259</v>
      </c>
      <c r="F405" s="16">
        <v>8599</v>
      </c>
    </row>
    <row r="406" spans="1:6" ht="10.5" x14ac:dyDescent="0.25">
      <c r="A406" s="18">
        <v>401</v>
      </c>
      <c r="C406" s="14" t="s">
        <v>17</v>
      </c>
      <c r="D406" s="16">
        <v>4576</v>
      </c>
      <c r="E406" s="16">
        <v>4238</v>
      </c>
      <c r="F406" s="16">
        <v>8813</v>
      </c>
    </row>
    <row r="407" spans="1:6" ht="10.5" x14ac:dyDescent="0.25">
      <c r="A407" s="18">
        <v>402</v>
      </c>
      <c r="C407" s="14" t="s">
        <v>18</v>
      </c>
      <c r="D407" s="16">
        <v>4295</v>
      </c>
      <c r="E407" s="16">
        <v>4128</v>
      </c>
      <c r="F407" s="16">
        <v>8422</v>
      </c>
    </row>
    <row r="408" spans="1:6" ht="10.5" x14ac:dyDescent="0.25">
      <c r="A408" s="18">
        <v>403</v>
      </c>
      <c r="C408" s="14" t="s">
        <v>19</v>
      </c>
      <c r="D408" s="16">
        <v>4132</v>
      </c>
      <c r="E408" s="16">
        <v>3696</v>
      </c>
      <c r="F408" s="16">
        <v>7827</v>
      </c>
    </row>
    <row r="409" spans="1:6" ht="10.5" x14ac:dyDescent="0.25">
      <c r="A409" s="18">
        <v>404</v>
      </c>
      <c r="C409" s="14" t="s">
        <v>20</v>
      </c>
      <c r="D409" s="16">
        <v>3893</v>
      </c>
      <c r="E409" s="16">
        <v>3863</v>
      </c>
      <c r="F409" s="16">
        <v>7760</v>
      </c>
    </row>
    <row r="410" spans="1:6" ht="10.5" x14ac:dyDescent="0.25">
      <c r="A410" s="18">
        <v>405</v>
      </c>
      <c r="C410" s="14" t="s">
        <v>21</v>
      </c>
      <c r="D410" s="16">
        <v>4421</v>
      </c>
      <c r="E410" s="16">
        <v>4506</v>
      </c>
      <c r="F410" s="16">
        <v>8927</v>
      </c>
    </row>
    <row r="411" spans="1:6" ht="10.5" x14ac:dyDescent="0.25">
      <c r="A411" s="18">
        <v>406</v>
      </c>
      <c r="C411" s="14" t="s">
        <v>22</v>
      </c>
      <c r="D411" s="16">
        <v>4891</v>
      </c>
      <c r="E411" s="16">
        <v>5263</v>
      </c>
      <c r="F411" s="16">
        <v>10152</v>
      </c>
    </row>
    <row r="412" spans="1:6" ht="10.5" x14ac:dyDescent="0.25">
      <c r="A412" s="18">
        <v>407</v>
      </c>
      <c r="C412" s="14" t="s">
        <v>23</v>
      </c>
      <c r="D412" s="16">
        <v>4969</v>
      </c>
      <c r="E412" s="16">
        <v>5323</v>
      </c>
      <c r="F412" s="16">
        <v>10290</v>
      </c>
    </row>
    <row r="413" spans="1:6" ht="10.5" x14ac:dyDescent="0.25">
      <c r="A413" s="18">
        <v>408</v>
      </c>
      <c r="C413" s="14" t="s">
        <v>24</v>
      </c>
      <c r="D413" s="16">
        <v>4581</v>
      </c>
      <c r="E413" s="16">
        <v>4825</v>
      </c>
      <c r="F413" s="16">
        <v>9403</v>
      </c>
    </row>
    <row r="414" spans="1:6" ht="10.5" x14ac:dyDescent="0.25">
      <c r="A414" s="18">
        <v>409</v>
      </c>
      <c r="C414" s="14" t="s">
        <v>25</v>
      </c>
      <c r="D414" s="16">
        <v>4739</v>
      </c>
      <c r="E414" s="16">
        <v>4865</v>
      </c>
      <c r="F414" s="16">
        <v>9601</v>
      </c>
    </row>
    <row r="415" spans="1:6" ht="10.5" x14ac:dyDescent="0.25">
      <c r="A415" s="18">
        <v>410</v>
      </c>
      <c r="C415" s="14" t="s">
        <v>26</v>
      </c>
      <c r="D415" s="16">
        <v>4580</v>
      </c>
      <c r="E415" s="16">
        <v>4800</v>
      </c>
      <c r="F415" s="16">
        <v>9381</v>
      </c>
    </row>
    <row r="416" spans="1:6" ht="10.5" x14ac:dyDescent="0.25">
      <c r="A416" s="18">
        <v>411</v>
      </c>
      <c r="C416" s="14" t="s">
        <v>27</v>
      </c>
      <c r="D416" s="16">
        <v>4229</v>
      </c>
      <c r="E416" s="16">
        <v>4508</v>
      </c>
      <c r="F416" s="16">
        <v>8736</v>
      </c>
    </row>
    <row r="417" spans="1:6" ht="10.5" x14ac:dyDescent="0.25">
      <c r="A417" s="18">
        <v>412</v>
      </c>
      <c r="C417" s="14" t="s">
        <v>28</v>
      </c>
      <c r="D417" s="16">
        <v>3950</v>
      </c>
      <c r="E417" s="16">
        <v>4245</v>
      </c>
      <c r="F417" s="16">
        <v>8194</v>
      </c>
    </row>
    <row r="418" spans="1:6" ht="10.5" x14ac:dyDescent="0.25">
      <c r="A418" s="18">
        <v>413</v>
      </c>
      <c r="C418" s="14" t="s">
        <v>29</v>
      </c>
      <c r="D418" s="16">
        <v>3217</v>
      </c>
      <c r="E418" s="16">
        <v>3575</v>
      </c>
      <c r="F418" s="16">
        <v>6797</v>
      </c>
    </row>
    <row r="419" spans="1:6" ht="10.5" x14ac:dyDescent="0.25">
      <c r="A419" s="18">
        <v>414</v>
      </c>
      <c r="C419" s="14" t="s">
        <v>30</v>
      </c>
      <c r="D419" s="16">
        <v>2847</v>
      </c>
      <c r="E419" s="16">
        <v>3276</v>
      </c>
      <c r="F419" s="16">
        <v>6124</v>
      </c>
    </row>
    <row r="420" spans="1:6" ht="10.5" x14ac:dyDescent="0.25">
      <c r="A420" s="18">
        <v>415</v>
      </c>
      <c r="C420" s="14" t="s">
        <v>31</v>
      </c>
      <c r="D420" s="16">
        <v>2003</v>
      </c>
      <c r="E420" s="16">
        <v>2379</v>
      </c>
      <c r="F420" s="16">
        <v>4382</v>
      </c>
    </row>
    <row r="421" spans="1:6" ht="10.5" x14ac:dyDescent="0.25">
      <c r="A421" s="18">
        <v>416</v>
      </c>
      <c r="C421" s="14" t="s">
        <v>32</v>
      </c>
      <c r="D421" s="16">
        <v>1271</v>
      </c>
      <c r="E421" s="16">
        <v>1585</v>
      </c>
      <c r="F421" s="16">
        <v>2855</v>
      </c>
    </row>
    <row r="422" spans="1:6" ht="10.5" x14ac:dyDescent="0.25">
      <c r="A422" s="18">
        <v>417</v>
      </c>
      <c r="C422" s="14" t="s">
        <v>33</v>
      </c>
      <c r="D422" s="16">
        <v>706</v>
      </c>
      <c r="E422" s="16">
        <v>1095</v>
      </c>
      <c r="F422" s="16">
        <v>1803</v>
      </c>
    </row>
    <row r="423" spans="1:6" ht="10.5" x14ac:dyDescent="0.25">
      <c r="A423" s="18">
        <v>418</v>
      </c>
      <c r="C423" s="14" t="s">
        <v>34</v>
      </c>
      <c r="D423" s="16">
        <v>330</v>
      </c>
      <c r="E423" s="16">
        <v>607</v>
      </c>
      <c r="F423" s="16">
        <v>936</v>
      </c>
    </row>
    <row r="424" spans="1:6" ht="10.5" x14ac:dyDescent="0.25">
      <c r="A424" s="18">
        <v>419</v>
      </c>
      <c r="C424" s="14" t="s">
        <v>35</v>
      </c>
      <c r="D424" s="16">
        <v>61</v>
      </c>
      <c r="E424" s="16">
        <v>176</v>
      </c>
      <c r="F424" s="16">
        <v>242</v>
      </c>
    </row>
    <row r="425" spans="1:6" ht="10.5" x14ac:dyDescent="0.25">
      <c r="A425" s="18">
        <v>420</v>
      </c>
      <c r="C425" s="14" t="s">
        <v>36</v>
      </c>
      <c r="D425" s="16">
        <v>8</v>
      </c>
      <c r="E425" s="16">
        <v>29</v>
      </c>
      <c r="F425" s="16">
        <v>34</v>
      </c>
    </row>
    <row r="426" spans="1:6" ht="10.5" x14ac:dyDescent="0.25">
      <c r="A426" s="18">
        <v>421</v>
      </c>
      <c r="B426" s="14" t="s">
        <v>88</v>
      </c>
      <c r="C426" s="14" t="s">
        <v>16</v>
      </c>
      <c r="D426" s="16">
        <v>231</v>
      </c>
      <c r="E426" s="16">
        <v>257</v>
      </c>
      <c r="F426" s="16">
        <v>486</v>
      </c>
    </row>
    <row r="427" spans="1:6" ht="10.5" x14ac:dyDescent="0.25">
      <c r="A427" s="18">
        <v>422</v>
      </c>
      <c r="C427" s="14" t="s">
        <v>17</v>
      </c>
      <c r="D427" s="16">
        <v>277</v>
      </c>
      <c r="E427" s="16">
        <v>288</v>
      </c>
      <c r="F427" s="16">
        <v>565</v>
      </c>
    </row>
    <row r="428" spans="1:6" ht="10.5" x14ac:dyDescent="0.25">
      <c r="A428" s="18">
        <v>423</v>
      </c>
      <c r="C428" s="14" t="s">
        <v>18</v>
      </c>
      <c r="D428" s="16">
        <v>325</v>
      </c>
      <c r="E428" s="16">
        <v>296</v>
      </c>
      <c r="F428" s="16">
        <v>617</v>
      </c>
    </row>
    <row r="429" spans="1:6" ht="10.5" x14ac:dyDescent="0.25">
      <c r="A429" s="18">
        <v>424</v>
      </c>
      <c r="C429" s="14" t="s">
        <v>19</v>
      </c>
      <c r="D429" s="16">
        <v>242</v>
      </c>
      <c r="E429" s="16">
        <v>243</v>
      </c>
      <c r="F429" s="16">
        <v>494</v>
      </c>
    </row>
    <row r="430" spans="1:6" ht="10.5" x14ac:dyDescent="0.25">
      <c r="A430" s="18">
        <v>425</v>
      </c>
      <c r="C430" s="14" t="s">
        <v>20</v>
      </c>
      <c r="D430" s="16">
        <v>242</v>
      </c>
      <c r="E430" s="16">
        <v>198</v>
      </c>
      <c r="F430" s="16">
        <v>438</v>
      </c>
    </row>
    <row r="431" spans="1:6" ht="10.5" x14ac:dyDescent="0.25">
      <c r="A431" s="18">
        <v>426</v>
      </c>
      <c r="C431" s="14" t="s">
        <v>21</v>
      </c>
      <c r="D431" s="16">
        <v>238</v>
      </c>
      <c r="E431" s="16">
        <v>218</v>
      </c>
      <c r="F431" s="16">
        <v>454</v>
      </c>
    </row>
    <row r="432" spans="1:6" ht="10.5" x14ac:dyDescent="0.25">
      <c r="A432" s="18">
        <v>427</v>
      </c>
      <c r="C432" s="14" t="s">
        <v>22</v>
      </c>
      <c r="D432" s="16">
        <v>206</v>
      </c>
      <c r="E432" s="16">
        <v>223</v>
      </c>
      <c r="F432" s="16">
        <v>430</v>
      </c>
    </row>
    <row r="433" spans="1:6" ht="10.5" x14ac:dyDescent="0.25">
      <c r="A433" s="18">
        <v>428</v>
      </c>
      <c r="C433" s="14" t="s">
        <v>23</v>
      </c>
      <c r="D433" s="16">
        <v>252</v>
      </c>
      <c r="E433" s="16">
        <v>275</v>
      </c>
      <c r="F433" s="16">
        <v>521</v>
      </c>
    </row>
    <row r="434" spans="1:6" ht="10.5" x14ac:dyDescent="0.25">
      <c r="A434" s="18">
        <v>429</v>
      </c>
      <c r="C434" s="14" t="s">
        <v>24</v>
      </c>
      <c r="D434" s="16">
        <v>250</v>
      </c>
      <c r="E434" s="16">
        <v>243</v>
      </c>
      <c r="F434" s="16">
        <v>489</v>
      </c>
    </row>
    <row r="435" spans="1:6" ht="10.5" x14ac:dyDescent="0.25">
      <c r="A435" s="18">
        <v>430</v>
      </c>
      <c r="C435" s="14" t="s">
        <v>25</v>
      </c>
      <c r="D435" s="16">
        <v>275</v>
      </c>
      <c r="E435" s="16">
        <v>287</v>
      </c>
      <c r="F435" s="16">
        <v>553</v>
      </c>
    </row>
    <row r="436" spans="1:6" ht="10.5" x14ac:dyDescent="0.25">
      <c r="A436" s="18">
        <v>431</v>
      </c>
      <c r="C436" s="14" t="s">
        <v>26</v>
      </c>
      <c r="D436" s="16">
        <v>359</v>
      </c>
      <c r="E436" s="16">
        <v>374</v>
      </c>
      <c r="F436" s="16">
        <v>732</v>
      </c>
    </row>
    <row r="437" spans="1:6" ht="10.5" x14ac:dyDescent="0.25">
      <c r="A437" s="18">
        <v>432</v>
      </c>
      <c r="C437" s="14" t="s">
        <v>27</v>
      </c>
      <c r="D437" s="16">
        <v>391</v>
      </c>
      <c r="E437" s="16">
        <v>398</v>
      </c>
      <c r="F437" s="16">
        <v>787</v>
      </c>
    </row>
    <row r="438" spans="1:6" ht="10.5" x14ac:dyDescent="0.25">
      <c r="A438" s="18">
        <v>433</v>
      </c>
      <c r="C438" s="14" t="s">
        <v>28</v>
      </c>
      <c r="D438" s="16">
        <v>437</v>
      </c>
      <c r="E438" s="16">
        <v>445</v>
      </c>
      <c r="F438" s="16">
        <v>883</v>
      </c>
    </row>
    <row r="439" spans="1:6" ht="10.5" x14ac:dyDescent="0.25">
      <c r="A439" s="18">
        <v>434</v>
      </c>
      <c r="C439" s="14" t="s">
        <v>29</v>
      </c>
      <c r="D439" s="16">
        <v>478</v>
      </c>
      <c r="E439" s="16">
        <v>447</v>
      </c>
      <c r="F439" s="16">
        <v>926</v>
      </c>
    </row>
    <row r="440" spans="1:6" ht="10.5" x14ac:dyDescent="0.25">
      <c r="A440" s="18">
        <v>435</v>
      </c>
      <c r="C440" s="14" t="s">
        <v>30</v>
      </c>
      <c r="D440" s="16">
        <v>421</v>
      </c>
      <c r="E440" s="16">
        <v>397</v>
      </c>
      <c r="F440" s="16">
        <v>824</v>
      </c>
    </row>
    <row r="441" spans="1:6" ht="10.5" x14ac:dyDescent="0.25">
      <c r="A441" s="18">
        <v>436</v>
      </c>
      <c r="C441" s="14" t="s">
        <v>31</v>
      </c>
      <c r="D441" s="16">
        <v>300</v>
      </c>
      <c r="E441" s="16">
        <v>310</v>
      </c>
      <c r="F441" s="16">
        <v>612</v>
      </c>
    </row>
    <row r="442" spans="1:6" ht="10.5" x14ac:dyDescent="0.25">
      <c r="A442" s="18">
        <v>437</v>
      </c>
      <c r="C442" s="14" t="s">
        <v>32</v>
      </c>
      <c r="D442" s="16">
        <v>222</v>
      </c>
      <c r="E442" s="16">
        <v>236</v>
      </c>
      <c r="F442" s="16">
        <v>459</v>
      </c>
    </row>
    <row r="443" spans="1:6" ht="10.5" x14ac:dyDescent="0.25">
      <c r="A443" s="18">
        <v>438</v>
      </c>
      <c r="C443" s="14" t="s">
        <v>33</v>
      </c>
      <c r="D443" s="16">
        <v>121</v>
      </c>
      <c r="E443" s="16">
        <v>127</v>
      </c>
      <c r="F443" s="16">
        <v>252</v>
      </c>
    </row>
    <row r="444" spans="1:6" ht="10.5" x14ac:dyDescent="0.25">
      <c r="A444" s="18">
        <v>439</v>
      </c>
      <c r="C444" s="14" t="s">
        <v>34</v>
      </c>
      <c r="D444" s="16">
        <v>46</v>
      </c>
      <c r="E444" s="16">
        <v>85</v>
      </c>
      <c r="F444" s="16">
        <v>124</v>
      </c>
    </row>
    <row r="445" spans="1:6" ht="10.5" x14ac:dyDescent="0.25">
      <c r="A445" s="18">
        <v>440</v>
      </c>
      <c r="C445" s="14" t="s">
        <v>35</v>
      </c>
      <c r="D445" s="16">
        <v>14</v>
      </c>
      <c r="E445" s="16">
        <v>15</v>
      </c>
      <c r="F445" s="16">
        <v>32</v>
      </c>
    </row>
    <row r="446" spans="1:6" ht="10.5" x14ac:dyDescent="0.25">
      <c r="A446" s="18">
        <v>441</v>
      </c>
      <c r="C446" s="14" t="s">
        <v>36</v>
      </c>
      <c r="D446" s="16">
        <v>0</v>
      </c>
      <c r="E446" s="16">
        <v>7</v>
      </c>
      <c r="F446" s="16">
        <v>7</v>
      </c>
    </row>
    <row r="447" spans="1:6" ht="10.5" x14ac:dyDescent="0.25">
      <c r="A447" s="18">
        <v>442</v>
      </c>
      <c r="B447" s="14" t="s">
        <v>46</v>
      </c>
      <c r="C447" s="14" t="s">
        <v>16</v>
      </c>
      <c r="D447" s="16">
        <v>3984</v>
      </c>
      <c r="E447" s="16">
        <v>3787</v>
      </c>
      <c r="F447" s="16">
        <v>7772</v>
      </c>
    </row>
    <row r="448" spans="1:6" ht="10.5" x14ac:dyDescent="0.25">
      <c r="A448" s="18">
        <v>443</v>
      </c>
      <c r="C448" s="14" t="s">
        <v>17</v>
      </c>
      <c r="D448" s="16">
        <v>4552</v>
      </c>
      <c r="E448" s="16">
        <v>4391</v>
      </c>
      <c r="F448" s="16">
        <v>8943</v>
      </c>
    </row>
    <row r="449" spans="1:6" ht="10.5" x14ac:dyDescent="0.25">
      <c r="A449" s="18">
        <v>444</v>
      </c>
      <c r="C449" s="14" t="s">
        <v>18</v>
      </c>
      <c r="D449" s="16">
        <v>4852</v>
      </c>
      <c r="E449" s="16">
        <v>4509</v>
      </c>
      <c r="F449" s="16">
        <v>9365</v>
      </c>
    </row>
    <row r="450" spans="1:6" ht="10.5" x14ac:dyDescent="0.25">
      <c r="A450" s="18">
        <v>445</v>
      </c>
      <c r="C450" s="14" t="s">
        <v>19</v>
      </c>
      <c r="D450" s="16">
        <v>4276</v>
      </c>
      <c r="E450" s="16">
        <v>4062</v>
      </c>
      <c r="F450" s="16">
        <v>8338</v>
      </c>
    </row>
    <row r="451" spans="1:6" ht="10.5" x14ac:dyDescent="0.25">
      <c r="A451" s="18">
        <v>446</v>
      </c>
      <c r="C451" s="14" t="s">
        <v>20</v>
      </c>
      <c r="D451" s="16">
        <v>4766</v>
      </c>
      <c r="E451" s="16">
        <v>4695</v>
      </c>
      <c r="F451" s="16">
        <v>9462</v>
      </c>
    </row>
    <row r="452" spans="1:6" ht="10.5" x14ac:dyDescent="0.25">
      <c r="A452" s="18">
        <v>447</v>
      </c>
      <c r="C452" s="14" t="s">
        <v>21</v>
      </c>
      <c r="D452" s="16">
        <v>5624</v>
      </c>
      <c r="E452" s="16">
        <v>5602</v>
      </c>
      <c r="F452" s="16">
        <v>11231</v>
      </c>
    </row>
    <row r="453" spans="1:6" ht="10.5" x14ac:dyDescent="0.25">
      <c r="A453" s="18">
        <v>448</v>
      </c>
      <c r="C453" s="14" t="s">
        <v>22</v>
      </c>
      <c r="D453" s="16">
        <v>5415</v>
      </c>
      <c r="E453" s="16">
        <v>5792</v>
      </c>
      <c r="F453" s="16">
        <v>11212</v>
      </c>
    </row>
    <row r="454" spans="1:6" ht="10.5" x14ac:dyDescent="0.25">
      <c r="A454" s="18">
        <v>449</v>
      </c>
      <c r="C454" s="14" t="s">
        <v>23</v>
      </c>
      <c r="D454" s="16">
        <v>5504</v>
      </c>
      <c r="E454" s="16">
        <v>5903</v>
      </c>
      <c r="F454" s="16">
        <v>11407</v>
      </c>
    </row>
    <row r="455" spans="1:6" ht="10.5" x14ac:dyDescent="0.25">
      <c r="A455" s="18">
        <v>450</v>
      </c>
      <c r="C455" s="14" t="s">
        <v>24</v>
      </c>
      <c r="D455" s="16">
        <v>5074</v>
      </c>
      <c r="E455" s="16">
        <v>5416</v>
      </c>
      <c r="F455" s="16">
        <v>10491</v>
      </c>
    </row>
    <row r="456" spans="1:6" ht="10.5" x14ac:dyDescent="0.25">
      <c r="A456" s="18">
        <v>451</v>
      </c>
      <c r="C456" s="14" t="s">
        <v>25</v>
      </c>
      <c r="D456" s="16">
        <v>5031</v>
      </c>
      <c r="E456" s="16">
        <v>5367</v>
      </c>
      <c r="F456" s="16">
        <v>10395</v>
      </c>
    </row>
    <row r="457" spans="1:6" ht="10.5" x14ac:dyDescent="0.25">
      <c r="A457" s="18">
        <v>452</v>
      </c>
      <c r="C457" s="14" t="s">
        <v>26</v>
      </c>
      <c r="D457" s="16">
        <v>4719</v>
      </c>
      <c r="E457" s="16">
        <v>5260</v>
      </c>
      <c r="F457" s="16">
        <v>9989</v>
      </c>
    </row>
    <row r="458" spans="1:6" ht="10.5" x14ac:dyDescent="0.25">
      <c r="A458" s="18">
        <v>453</v>
      </c>
      <c r="C458" s="14" t="s">
        <v>27</v>
      </c>
      <c r="D458" s="16">
        <v>4135</v>
      </c>
      <c r="E458" s="16">
        <v>4359</v>
      </c>
      <c r="F458" s="16">
        <v>8494</v>
      </c>
    </row>
    <row r="459" spans="1:6" ht="10.5" x14ac:dyDescent="0.25">
      <c r="A459" s="18">
        <v>454</v>
      </c>
      <c r="C459" s="14" t="s">
        <v>28</v>
      </c>
      <c r="D459" s="16">
        <v>3629</v>
      </c>
      <c r="E459" s="16">
        <v>3978</v>
      </c>
      <c r="F459" s="16">
        <v>7607</v>
      </c>
    </row>
    <row r="460" spans="1:6" ht="10.5" x14ac:dyDescent="0.25">
      <c r="A460" s="18">
        <v>455</v>
      </c>
      <c r="C460" s="14" t="s">
        <v>29</v>
      </c>
      <c r="D460" s="16">
        <v>3209</v>
      </c>
      <c r="E460" s="16">
        <v>3579</v>
      </c>
      <c r="F460" s="16">
        <v>6791</v>
      </c>
    </row>
    <row r="461" spans="1:6" ht="10.5" x14ac:dyDescent="0.25">
      <c r="A461" s="18">
        <v>456</v>
      </c>
      <c r="C461" s="14" t="s">
        <v>30</v>
      </c>
      <c r="D461" s="16">
        <v>2923</v>
      </c>
      <c r="E461" s="16">
        <v>3312</v>
      </c>
      <c r="F461" s="16">
        <v>6234</v>
      </c>
    </row>
    <row r="462" spans="1:6" ht="10.5" x14ac:dyDescent="0.25">
      <c r="A462" s="18">
        <v>457</v>
      </c>
      <c r="C462" s="14" t="s">
        <v>31</v>
      </c>
      <c r="D462" s="16">
        <v>1848</v>
      </c>
      <c r="E462" s="16">
        <v>2252</v>
      </c>
      <c r="F462" s="16">
        <v>4099</v>
      </c>
    </row>
    <row r="463" spans="1:6" ht="10.5" x14ac:dyDescent="0.25">
      <c r="A463" s="18">
        <v>458</v>
      </c>
      <c r="C463" s="14" t="s">
        <v>32</v>
      </c>
      <c r="D463" s="16">
        <v>1295</v>
      </c>
      <c r="E463" s="16">
        <v>1831</v>
      </c>
      <c r="F463" s="16">
        <v>3122</v>
      </c>
    </row>
    <row r="464" spans="1:6" ht="10.5" x14ac:dyDescent="0.25">
      <c r="A464" s="18">
        <v>459</v>
      </c>
      <c r="C464" s="14" t="s">
        <v>33</v>
      </c>
      <c r="D464" s="16">
        <v>814</v>
      </c>
      <c r="E464" s="16">
        <v>1353</v>
      </c>
      <c r="F464" s="16">
        <v>2169</v>
      </c>
    </row>
    <row r="465" spans="1:6" ht="10.5" x14ac:dyDescent="0.25">
      <c r="A465" s="18">
        <v>460</v>
      </c>
      <c r="C465" s="14" t="s">
        <v>34</v>
      </c>
      <c r="D465" s="16">
        <v>448</v>
      </c>
      <c r="E465" s="16">
        <v>828</v>
      </c>
      <c r="F465" s="16">
        <v>1278</v>
      </c>
    </row>
    <row r="466" spans="1:6" ht="10.5" x14ac:dyDescent="0.25">
      <c r="A466" s="18">
        <v>461</v>
      </c>
      <c r="C466" s="14" t="s">
        <v>35</v>
      </c>
      <c r="D466" s="16">
        <v>128</v>
      </c>
      <c r="E466" s="16">
        <v>340</v>
      </c>
      <c r="F466" s="16">
        <v>468</v>
      </c>
    </row>
    <row r="467" spans="1:6" ht="10.5" x14ac:dyDescent="0.25">
      <c r="A467" s="18">
        <v>462</v>
      </c>
      <c r="C467" s="14" t="s">
        <v>36</v>
      </c>
      <c r="D467" s="16">
        <v>11</v>
      </c>
      <c r="E467" s="16">
        <v>48</v>
      </c>
      <c r="F467" s="16">
        <v>57</v>
      </c>
    </row>
    <row r="468" spans="1:6" ht="10.5" x14ac:dyDescent="0.25">
      <c r="A468" s="18">
        <v>463</v>
      </c>
      <c r="B468" s="14" t="s">
        <v>89</v>
      </c>
      <c r="C468" s="14" t="s">
        <v>16</v>
      </c>
      <c r="D468" s="16">
        <v>463</v>
      </c>
      <c r="E468" s="16">
        <v>443</v>
      </c>
      <c r="F468" s="16">
        <v>904</v>
      </c>
    </row>
    <row r="469" spans="1:6" ht="10.5" x14ac:dyDescent="0.25">
      <c r="A469" s="18">
        <v>464</v>
      </c>
      <c r="C469" s="14" t="s">
        <v>17</v>
      </c>
      <c r="D469" s="16">
        <v>518</v>
      </c>
      <c r="E469" s="16">
        <v>517</v>
      </c>
      <c r="F469" s="16">
        <v>1036</v>
      </c>
    </row>
    <row r="470" spans="1:6" ht="10.5" x14ac:dyDescent="0.25">
      <c r="A470" s="18">
        <v>465</v>
      </c>
      <c r="C470" s="14" t="s">
        <v>18</v>
      </c>
      <c r="D470" s="16">
        <v>590</v>
      </c>
      <c r="E470" s="16">
        <v>555</v>
      </c>
      <c r="F470" s="16">
        <v>1146</v>
      </c>
    </row>
    <row r="471" spans="1:6" ht="10.5" x14ac:dyDescent="0.25">
      <c r="A471" s="18">
        <v>466</v>
      </c>
      <c r="C471" s="14" t="s">
        <v>19</v>
      </c>
      <c r="D471" s="16">
        <v>578</v>
      </c>
      <c r="E471" s="16">
        <v>519</v>
      </c>
      <c r="F471" s="16">
        <v>1091</v>
      </c>
    </row>
    <row r="472" spans="1:6" ht="10.5" x14ac:dyDescent="0.25">
      <c r="A472" s="18">
        <v>467</v>
      </c>
      <c r="C472" s="14" t="s">
        <v>20</v>
      </c>
      <c r="D472" s="16">
        <v>471</v>
      </c>
      <c r="E472" s="16">
        <v>386</v>
      </c>
      <c r="F472" s="16">
        <v>852</v>
      </c>
    </row>
    <row r="473" spans="1:6" ht="10.5" x14ac:dyDescent="0.25">
      <c r="A473" s="18">
        <v>468</v>
      </c>
      <c r="C473" s="14" t="s">
        <v>21</v>
      </c>
      <c r="D473" s="16">
        <v>499</v>
      </c>
      <c r="E473" s="16">
        <v>481</v>
      </c>
      <c r="F473" s="16">
        <v>979</v>
      </c>
    </row>
    <row r="474" spans="1:6" ht="10.5" x14ac:dyDescent="0.25">
      <c r="A474" s="18">
        <v>469</v>
      </c>
      <c r="C474" s="14" t="s">
        <v>22</v>
      </c>
      <c r="D474" s="16">
        <v>409</v>
      </c>
      <c r="E474" s="16">
        <v>477</v>
      </c>
      <c r="F474" s="16">
        <v>888</v>
      </c>
    </row>
    <row r="475" spans="1:6" ht="10.5" x14ac:dyDescent="0.25">
      <c r="A475" s="18">
        <v>470</v>
      </c>
      <c r="C475" s="14" t="s">
        <v>23</v>
      </c>
      <c r="D475" s="16">
        <v>485</v>
      </c>
      <c r="E475" s="16">
        <v>553</v>
      </c>
      <c r="F475" s="16">
        <v>1034</v>
      </c>
    </row>
    <row r="476" spans="1:6" ht="10.5" x14ac:dyDescent="0.25">
      <c r="A476" s="18">
        <v>471</v>
      </c>
      <c r="C476" s="14" t="s">
        <v>24</v>
      </c>
      <c r="D476" s="16">
        <v>501</v>
      </c>
      <c r="E476" s="16">
        <v>513</v>
      </c>
      <c r="F476" s="16">
        <v>1018</v>
      </c>
    </row>
    <row r="477" spans="1:6" ht="10.5" x14ac:dyDescent="0.25">
      <c r="A477" s="18">
        <v>472</v>
      </c>
      <c r="C477" s="14" t="s">
        <v>25</v>
      </c>
      <c r="D477" s="16">
        <v>609</v>
      </c>
      <c r="E477" s="16">
        <v>671</v>
      </c>
      <c r="F477" s="16">
        <v>1278</v>
      </c>
    </row>
    <row r="478" spans="1:6" ht="10.5" x14ac:dyDescent="0.25">
      <c r="A478" s="18">
        <v>473</v>
      </c>
      <c r="C478" s="14" t="s">
        <v>26</v>
      </c>
      <c r="D478" s="16">
        <v>689</v>
      </c>
      <c r="E478" s="16">
        <v>705</v>
      </c>
      <c r="F478" s="16">
        <v>1391</v>
      </c>
    </row>
    <row r="479" spans="1:6" ht="10.5" x14ac:dyDescent="0.25">
      <c r="A479" s="18">
        <v>474</v>
      </c>
      <c r="C479" s="14" t="s">
        <v>27</v>
      </c>
      <c r="D479" s="16">
        <v>829</v>
      </c>
      <c r="E479" s="16">
        <v>786</v>
      </c>
      <c r="F479" s="16">
        <v>1621</v>
      </c>
    </row>
    <row r="480" spans="1:6" ht="10.5" x14ac:dyDescent="0.25">
      <c r="A480" s="18">
        <v>475</v>
      </c>
      <c r="C480" s="14" t="s">
        <v>28</v>
      </c>
      <c r="D480" s="16">
        <v>838</v>
      </c>
      <c r="E480" s="16">
        <v>873</v>
      </c>
      <c r="F480" s="16">
        <v>1705</v>
      </c>
    </row>
    <row r="481" spans="1:6" ht="10.5" x14ac:dyDescent="0.25">
      <c r="A481" s="18">
        <v>476</v>
      </c>
      <c r="C481" s="14" t="s">
        <v>29</v>
      </c>
      <c r="D481" s="16">
        <v>839</v>
      </c>
      <c r="E481" s="16">
        <v>824</v>
      </c>
      <c r="F481" s="16">
        <v>1667</v>
      </c>
    </row>
    <row r="482" spans="1:6" ht="10.5" x14ac:dyDescent="0.25">
      <c r="A482" s="18">
        <v>477</v>
      </c>
      <c r="C482" s="14" t="s">
        <v>30</v>
      </c>
      <c r="D482" s="16">
        <v>746</v>
      </c>
      <c r="E482" s="16">
        <v>656</v>
      </c>
      <c r="F482" s="16">
        <v>1393</v>
      </c>
    </row>
    <row r="483" spans="1:6" ht="10.5" x14ac:dyDescent="0.25">
      <c r="A483" s="18">
        <v>478</v>
      </c>
      <c r="C483" s="14" t="s">
        <v>31</v>
      </c>
      <c r="D483" s="16">
        <v>447</v>
      </c>
      <c r="E483" s="16">
        <v>456</v>
      </c>
      <c r="F483" s="16">
        <v>898</v>
      </c>
    </row>
    <row r="484" spans="1:6" ht="10.5" x14ac:dyDescent="0.25">
      <c r="A484" s="18">
        <v>479</v>
      </c>
      <c r="C484" s="14" t="s">
        <v>32</v>
      </c>
      <c r="D484" s="16">
        <v>316</v>
      </c>
      <c r="E484" s="16">
        <v>325</v>
      </c>
      <c r="F484" s="16">
        <v>645</v>
      </c>
    </row>
    <row r="485" spans="1:6" ht="10.5" x14ac:dyDescent="0.25">
      <c r="A485" s="18">
        <v>480</v>
      </c>
      <c r="C485" s="14" t="s">
        <v>33</v>
      </c>
      <c r="D485" s="16">
        <v>145</v>
      </c>
      <c r="E485" s="16">
        <v>212</v>
      </c>
      <c r="F485" s="16">
        <v>357</v>
      </c>
    </row>
    <row r="486" spans="1:6" ht="10.5" x14ac:dyDescent="0.25">
      <c r="A486" s="18">
        <v>481</v>
      </c>
      <c r="C486" s="14" t="s">
        <v>34</v>
      </c>
      <c r="D486" s="16">
        <v>67</v>
      </c>
      <c r="E486" s="16">
        <v>131</v>
      </c>
      <c r="F486" s="16">
        <v>196</v>
      </c>
    </row>
    <row r="487" spans="1:6" ht="10.5" x14ac:dyDescent="0.25">
      <c r="A487" s="18">
        <v>482</v>
      </c>
      <c r="C487" s="14" t="s">
        <v>35</v>
      </c>
      <c r="D487" s="16">
        <v>10</v>
      </c>
      <c r="E487" s="16">
        <v>31</v>
      </c>
      <c r="F487" s="16">
        <v>39</v>
      </c>
    </row>
    <row r="488" spans="1:6" ht="10.5" x14ac:dyDescent="0.25">
      <c r="A488" s="18">
        <v>483</v>
      </c>
      <c r="C488" s="14" t="s">
        <v>36</v>
      </c>
      <c r="D488" s="16">
        <v>0</v>
      </c>
      <c r="E488" s="16">
        <v>0</v>
      </c>
      <c r="F488" s="16">
        <v>7</v>
      </c>
    </row>
    <row r="489" spans="1:6" ht="10.5" x14ac:dyDescent="0.25">
      <c r="A489" s="18">
        <v>484</v>
      </c>
      <c r="B489" s="14" t="s">
        <v>90</v>
      </c>
      <c r="C489" s="14" t="s">
        <v>16</v>
      </c>
      <c r="D489" s="16">
        <v>803</v>
      </c>
      <c r="E489" s="16">
        <v>741</v>
      </c>
      <c r="F489" s="16">
        <v>1541</v>
      </c>
    </row>
    <row r="490" spans="1:6" ht="10.5" x14ac:dyDescent="0.25">
      <c r="A490" s="18">
        <v>485</v>
      </c>
      <c r="C490" s="14" t="s">
        <v>17</v>
      </c>
      <c r="D490" s="16">
        <v>1013</v>
      </c>
      <c r="E490" s="16">
        <v>968</v>
      </c>
      <c r="F490" s="16">
        <v>1981</v>
      </c>
    </row>
    <row r="491" spans="1:6" ht="10.5" x14ac:dyDescent="0.25">
      <c r="A491" s="18">
        <v>486</v>
      </c>
      <c r="C491" s="14" t="s">
        <v>18</v>
      </c>
      <c r="D491" s="16">
        <v>1070</v>
      </c>
      <c r="E491" s="16">
        <v>912</v>
      </c>
      <c r="F491" s="16">
        <v>1985</v>
      </c>
    </row>
    <row r="492" spans="1:6" ht="10.5" x14ac:dyDescent="0.25">
      <c r="A492" s="18">
        <v>487</v>
      </c>
      <c r="C492" s="14" t="s">
        <v>19</v>
      </c>
      <c r="D492" s="16">
        <v>875</v>
      </c>
      <c r="E492" s="16">
        <v>802</v>
      </c>
      <c r="F492" s="16">
        <v>1681</v>
      </c>
    </row>
    <row r="493" spans="1:6" ht="10.5" x14ac:dyDescent="0.25">
      <c r="A493" s="18">
        <v>488</v>
      </c>
      <c r="C493" s="14" t="s">
        <v>20</v>
      </c>
      <c r="D493" s="16">
        <v>614</v>
      </c>
      <c r="E493" s="16">
        <v>516</v>
      </c>
      <c r="F493" s="16">
        <v>1129</v>
      </c>
    </row>
    <row r="494" spans="1:6" ht="10.5" x14ac:dyDescent="0.25">
      <c r="A494" s="18">
        <v>489</v>
      </c>
      <c r="C494" s="14" t="s">
        <v>21</v>
      </c>
      <c r="D494" s="16">
        <v>566</v>
      </c>
      <c r="E494" s="16">
        <v>520</v>
      </c>
      <c r="F494" s="16">
        <v>1086</v>
      </c>
    </row>
    <row r="495" spans="1:6" ht="10.5" x14ac:dyDescent="0.25">
      <c r="A495" s="18">
        <v>490</v>
      </c>
      <c r="C495" s="14" t="s">
        <v>22</v>
      </c>
      <c r="D495" s="16">
        <v>723</v>
      </c>
      <c r="E495" s="16">
        <v>736</v>
      </c>
      <c r="F495" s="16">
        <v>1458</v>
      </c>
    </row>
    <row r="496" spans="1:6" ht="10.5" x14ac:dyDescent="0.25">
      <c r="A496" s="18">
        <v>491</v>
      </c>
      <c r="C496" s="14" t="s">
        <v>23</v>
      </c>
      <c r="D496" s="16">
        <v>776</v>
      </c>
      <c r="E496" s="16">
        <v>899</v>
      </c>
      <c r="F496" s="16">
        <v>1676</v>
      </c>
    </row>
    <row r="497" spans="1:6" ht="10.5" x14ac:dyDescent="0.25">
      <c r="A497" s="18">
        <v>492</v>
      </c>
      <c r="C497" s="14" t="s">
        <v>24</v>
      </c>
      <c r="D497" s="16">
        <v>821</v>
      </c>
      <c r="E497" s="16">
        <v>854</v>
      </c>
      <c r="F497" s="16">
        <v>1678</v>
      </c>
    </row>
    <row r="498" spans="1:6" ht="10.5" x14ac:dyDescent="0.25">
      <c r="A498" s="18">
        <v>493</v>
      </c>
      <c r="C498" s="14" t="s">
        <v>25</v>
      </c>
      <c r="D498" s="16">
        <v>952</v>
      </c>
      <c r="E498" s="16">
        <v>896</v>
      </c>
      <c r="F498" s="16">
        <v>1852</v>
      </c>
    </row>
    <row r="499" spans="1:6" ht="10.5" x14ac:dyDescent="0.25">
      <c r="A499" s="18">
        <v>494</v>
      </c>
      <c r="C499" s="14" t="s">
        <v>26</v>
      </c>
      <c r="D499" s="16">
        <v>925</v>
      </c>
      <c r="E499" s="16">
        <v>924</v>
      </c>
      <c r="F499" s="16">
        <v>1845</v>
      </c>
    </row>
    <row r="500" spans="1:6" ht="10.5" x14ac:dyDescent="0.25">
      <c r="A500" s="18">
        <v>495</v>
      </c>
      <c r="C500" s="14" t="s">
        <v>27</v>
      </c>
      <c r="D500" s="16">
        <v>823</v>
      </c>
      <c r="E500" s="16">
        <v>851</v>
      </c>
      <c r="F500" s="16">
        <v>1674</v>
      </c>
    </row>
    <row r="501" spans="1:6" ht="10.5" x14ac:dyDescent="0.25">
      <c r="A501" s="18">
        <v>496</v>
      </c>
      <c r="C501" s="14" t="s">
        <v>28</v>
      </c>
      <c r="D501" s="16">
        <v>789</v>
      </c>
      <c r="E501" s="16">
        <v>770</v>
      </c>
      <c r="F501" s="16">
        <v>1566</v>
      </c>
    </row>
    <row r="502" spans="1:6" ht="10.5" x14ac:dyDescent="0.25">
      <c r="A502" s="18">
        <v>497</v>
      </c>
      <c r="C502" s="14" t="s">
        <v>29</v>
      </c>
      <c r="D502" s="16">
        <v>757</v>
      </c>
      <c r="E502" s="16">
        <v>677</v>
      </c>
      <c r="F502" s="16">
        <v>1433</v>
      </c>
    </row>
    <row r="503" spans="1:6" ht="10.5" x14ac:dyDescent="0.25">
      <c r="A503" s="18">
        <v>498</v>
      </c>
      <c r="C503" s="14" t="s">
        <v>30</v>
      </c>
      <c r="D503" s="16">
        <v>616</v>
      </c>
      <c r="E503" s="16">
        <v>522</v>
      </c>
      <c r="F503" s="16">
        <v>1137</v>
      </c>
    </row>
    <row r="504" spans="1:6" ht="10.5" x14ac:dyDescent="0.25">
      <c r="A504" s="18">
        <v>499</v>
      </c>
      <c r="C504" s="14" t="s">
        <v>31</v>
      </c>
      <c r="D504" s="16">
        <v>353</v>
      </c>
      <c r="E504" s="16">
        <v>294</v>
      </c>
      <c r="F504" s="16">
        <v>649</v>
      </c>
    </row>
    <row r="505" spans="1:6" ht="10.5" x14ac:dyDescent="0.25">
      <c r="A505" s="18">
        <v>500</v>
      </c>
      <c r="C505" s="14" t="s">
        <v>32</v>
      </c>
      <c r="D505" s="16">
        <v>193</v>
      </c>
      <c r="E505" s="16">
        <v>166</v>
      </c>
      <c r="F505" s="16">
        <v>361</v>
      </c>
    </row>
    <row r="506" spans="1:6" ht="10.5" x14ac:dyDescent="0.25">
      <c r="A506" s="18">
        <v>501</v>
      </c>
      <c r="C506" s="14" t="s">
        <v>33</v>
      </c>
      <c r="D506" s="16">
        <v>64</v>
      </c>
      <c r="E506" s="16">
        <v>96</v>
      </c>
      <c r="F506" s="16">
        <v>158</v>
      </c>
    </row>
    <row r="507" spans="1:6" ht="10.5" x14ac:dyDescent="0.25">
      <c r="A507" s="18">
        <v>502</v>
      </c>
      <c r="C507" s="14" t="s">
        <v>34</v>
      </c>
      <c r="D507" s="16">
        <v>27</v>
      </c>
      <c r="E507" s="16">
        <v>53</v>
      </c>
      <c r="F507" s="16">
        <v>75</v>
      </c>
    </row>
    <row r="508" spans="1:6" ht="10.5" x14ac:dyDescent="0.25">
      <c r="A508" s="18">
        <v>503</v>
      </c>
      <c r="C508" s="14" t="s">
        <v>35</v>
      </c>
      <c r="D508" s="16">
        <v>3</v>
      </c>
      <c r="E508" s="16">
        <v>12</v>
      </c>
      <c r="F508" s="16">
        <v>22</v>
      </c>
    </row>
    <row r="509" spans="1:6" ht="10.5" x14ac:dyDescent="0.25">
      <c r="A509" s="18">
        <v>504</v>
      </c>
      <c r="C509" s="14" t="s">
        <v>36</v>
      </c>
      <c r="D509" s="16">
        <v>0</v>
      </c>
      <c r="E509" s="16">
        <v>0</v>
      </c>
      <c r="F509" s="16">
        <v>0</v>
      </c>
    </row>
    <row r="510" spans="1:6" ht="10.5" x14ac:dyDescent="0.25">
      <c r="A510" s="18">
        <v>505</v>
      </c>
      <c r="B510" s="14" t="s">
        <v>47</v>
      </c>
      <c r="C510" s="14" t="s">
        <v>16</v>
      </c>
      <c r="D510" s="16">
        <v>3620</v>
      </c>
      <c r="E510" s="16">
        <v>3519</v>
      </c>
      <c r="F510" s="16">
        <v>7147</v>
      </c>
    </row>
    <row r="511" spans="1:6" ht="10.5" x14ac:dyDescent="0.25">
      <c r="A511" s="18">
        <v>506</v>
      </c>
      <c r="C511" s="14" t="s">
        <v>17</v>
      </c>
      <c r="D511" s="16">
        <v>3977</v>
      </c>
      <c r="E511" s="16">
        <v>3819</v>
      </c>
      <c r="F511" s="16">
        <v>7795</v>
      </c>
    </row>
    <row r="512" spans="1:6" ht="10.5" x14ac:dyDescent="0.25">
      <c r="A512" s="18">
        <v>507</v>
      </c>
      <c r="C512" s="14" t="s">
        <v>18</v>
      </c>
      <c r="D512" s="16">
        <v>4112</v>
      </c>
      <c r="E512" s="16">
        <v>3684</v>
      </c>
      <c r="F512" s="16">
        <v>7797</v>
      </c>
    </row>
    <row r="513" spans="1:6" ht="10.5" x14ac:dyDescent="0.25">
      <c r="A513" s="18">
        <v>508</v>
      </c>
      <c r="C513" s="14" t="s">
        <v>19</v>
      </c>
      <c r="D513" s="16">
        <v>3525</v>
      </c>
      <c r="E513" s="16">
        <v>3492</v>
      </c>
      <c r="F513" s="16">
        <v>7017</v>
      </c>
    </row>
    <row r="514" spans="1:6" ht="10.5" x14ac:dyDescent="0.25">
      <c r="A514" s="18">
        <v>509</v>
      </c>
      <c r="C514" s="14" t="s">
        <v>20</v>
      </c>
      <c r="D514" s="16">
        <v>3601</v>
      </c>
      <c r="E514" s="16">
        <v>3650</v>
      </c>
      <c r="F514" s="16">
        <v>7245</v>
      </c>
    </row>
    <row r="515" spans="1:6" ht="10.5" x14ac:dyDescent="0.25">
      <c r="A515" s="18">
        <v>510</v>
      </c>
      <c r="C515" s="14" t="s">
        <v>21</v>
      </c>
      <c r="D515" s="16">
        <v>3837</v>
      </c>
      <c r="E515" s="16">
        <v>4029</v>
      </c>
      <c r="F515" s="16">
        <v>7866</v>
      </c>
    </row>
    <row r="516" spans="1:6" ht="10.5" x14ac:dyDescent="0.25">
      <c r="A516" s="18">
        <v>511</v>
      </c>
      <c r="C516" s="14" t="s">
        <v>22</v>
      </c>
      <c r="D516" s="16">
        <v>3710</v>
      </c>
      <c r="E516" s="16">
        <v>4117</v>
      </c>
      <c r="F516" s="16">
        <v>7832</v>
      </c>
    </row>
    <row r="517" spans="1:6" ht="10.5" x14ac:dyDescent="0.25">
      <c r="A517" s="18">
        <v>512</v>
      </c>
      <c r="C517" s="14" t="s">
        <v>23</v>
      </c>
      <c r="D517" s="16">
        <v>3632</v>
      </c>
      <c r="E517" s="16">
        <v>3984</v>
      </c>
      <c r="F517" s="16">
        <v>7622</v>
      </c>
    </row>
    <row r="518" spans="1:6" ht="10.5" x14ac:dyDescent="0.25">
      <c r="A518" s="18">
        <v>513</v>
      </c>
      <c r="C518" s="14" t="s">
        <v>24</v>
      </c>
      <c r="D518" s="16">
        <v>3351</v>
      </c>
      <c r="E518" s="16">
        <v>3709</v>
      </c>
      <c r="F518" s="16">
        <v>7055</v>
      </c>
    </row>
    <row r="519" spans="1:6" ht="10.5" x14ac:dyDescent="0.25">
      <c r="A519" s="18">
        <v>514</v>
      </c>
      <c r="C519" s="14" t="s">
        <v>25</v>
      </c>
      <c r="D519" s="16">
        <v>3490</v>
      </c>
      <c r="E519" s="16">
        <v>3813</v>
      </c>
      <c r="F519" s="16">
        <v>7298</v>
      </c>
    </row>
    <row r="520" spans="1:6" ht="10.5" x14ac:dyDescent="0.25">
      <c r="A520" s="18">
        <v>515</v>
      </c>
      <c r="C520" s="14" t="s">
        <v>26</v>
      </c>
      <c r="D520" s="16">
        <v>3576</v>
      </c>
      <c r="E520" s="16">
        <v>3790</v>
      </c>
      <c r="F520" s="16">
        <v>7370</v>
      </c>
    </row>
    <row r="521" spans="1:6" ht="10.5" x14ac:dyDescent="0.25">
      <c r="A521" s="18">
        <v>516</v>
      </c>
      <c r="C521" s="14" t="s">
        <v>27</v>
      </c>
      <c r="D521" s="16">
        <v>3573</v>
      </c>
      <c r="E521" s="16">
        <v>4033</v>
      </c>
      <c r="F521" s="16">
        <v>7607</v>
      </c>
    </row>
    <row r="522" spans="1:6" ht="10.5" x14ac:dyDescent="0.25">
      <c r="A522" s="18">
        <v>517</v>
      </c>
      <c r="C522" s="14" t="s">
        <v>28</v>
      </c>
      <c r="D522" s="16">
        <v>3624</v>
      </c>
      <c r="E522" s="16">
        <v>4069</v>
      </c>
      <c r="F522" s="16">
        <v>7692</v>
      </c>
    </row>
    <row r="523" spans="1:6" ht="10.5" x14ac:dyDescent="0.25">
      <c r="A523" s="18">
        <v>518</v>
      </c>
      <c r="C523" s="14" t="s">
        <v>29</v>
      </c>
      <c r="D523" s="16">
        <v>3414</v>
      </c>
      <c r="E523" s="16">
        <v>3706</v>
      </c>
      <c r="F523" s="16">
        <v>7120</v>
      </c>
    </row>
    <row r="524" spans="1:6" ht="10.5" x14ac:dyDescent="0.25">
      <c r="A524" s="18">
        <v>519</v>
      </c>
      <c r="C524" s="14" t="s">
        <v>30</v>
      </c>
      <c r="D524" s="16">
        <v>3099</v>
      </c>
      <c r="E524" s="16">
        <v>3323</v>
      </c>
      <c r="F524" s="16">
        <v>6420</v>
      </c>
    </row>
    <row r="525" spans="1:6" ht="10.5" x14ac:dyDescent="0.25">
      <c r="A525" s="18">
        <v>520</v>
      </c>
      <c r="C525" s="14" t="s">
        <v>31</v>
      </c>
      <c r="D525" s="16">
        <v>2085</v>
      </c>
      <c r="E525" s="16">
        <v>2279</v>
      </c>
      <c r="F525" s="16">
        <v>4372</v>
      </c>
    </row>
    <row r="526" spans="1:6" ht="10.5" x14ac:dyDescent="0.25">
      <c r="A526" s="18">
        <v>521</v>
      </c>
      <c r="C526" s="14" t="s">
        <v>32</v>
      </c>
      <c r="D526" s="16">
        <v>1442</v>
      </c>
      <c r="E526" s="16">
        <v>1688</v>
      </c>
      <c r="F526" s="16">
        <v>3126</v>
      </c>
    </row>
    <row r="527" spans="1:6" ht="10.5" x14ac:dyDescent="0.25">
      <c r="A527" s="18">
        <v>522</v>
      </c>
      <c r="C527" s="14" t="s">
        <v>33</v>
      </c>
      <c r="D527" s="16">
        <v>795</v>
      </c>
      <c r="E527" s="16">
        <v>1067</v>
      </c>
      <c r="F527" s="16">
        <v>1859</v>
      </c>
    </row>
    <row r="528" spans="1:6" ht="10.5" x14ac:dyDescent="0.25">
      <c r="A528" s="18">
        <v>523</v>
      </c>
      <c r="C528" s="14" t="s">
        <v>34</v>
      </c>
      <c r="D528" s="16">
        <v>340</v>
      </c>
      <c r="E528" s="16">
        <v>633</v>
      </c>
      <c r="F528" s="16">
        <v>969</v>
      </c>
    </row>
    <row r="529" spans="1:6" ht="10.5" x14ac:dyDescent="0.25">
      <c r="A529" s="18">
        <v>524</v>
      </c>
      <c r="C529" s="14" t="s">
        <v>35</v>
      </c>
      <c r="D529" s="16">
        <v>77</v>
      </c>
      <c r="E529" s="16">
        <v>170</v>
      </c>
      <c r="F529" s="16">
        <v>248</v>
      </c>
    </row>
    <row r="530" spans="1:6" ht="10.5" x14ac:dyDescent="0.25">
      <c r="A530" s="18">
        <v>525</v>
      </c>
      <c r="C530" s="14" t="s">
        <v>36</v>
      </c>
      <c r="D530" s="16">
        <v>8</v>
      </c>
      <c r="E530" s="16">
        <v>16</v>
      </c>
      <c r="F530" s="16">
        <v>16</v>
      </c>
    </row>
    <row r="531" spans="1:6" ht="10.5" x14ac:dyDescent="0.25">
      <c r="A531" s="18">
        <v>526</v>
      </c>
      <c r="B531" s="14" t="s">
        <v>48</v>
      </c>
      <c r="C531" s="14" t="s">
        <v>16</v>
      </c>
      <c r="D531" s="16">
        <v>4951</v>
      </c>
      <c r="E531" s="16">
        <v>4671</v>
      </c>
      <c r="F531" s="16">
        <v>9620</v>
      </c>
    </row>
    <row r="532" spans="1:6" ht="10.5" x14ac:dyDescent="0.25">
      <c r="A532" s="18">
        <v>527</v>
      </c>
      <c r="C532" s="14" t="s">
        <v>17</v>
      </c>
      <c r="D532" s="16">
        <v>4841</v>
      </c>
      <c r="E532" s="16">
        <v>4493</v>
      </c>
      <c r="F532" s="16">
        <v>9330</v>
      </c>
    </row>
    <row r="533" spans="1:6" ht="10.5" x14ac:dyDescent="0.25">
      <c r="A533" s="18">
        <v>528</v>
      </c>
      <c r="C533" s="14" t="s">
        <v>18</v>
      </c>
      <c r="D533" s="16">
        <v>4260</v>
      </c>
      <c r="E533" s="16">
        <v>4195</v>
      </c>
      <c r="F533" s="16">
        <v>8453</v>
      </c>
    </row>
    <row r="534" spans="1:6" ht="10.5" x14ac:dyDescent="0.25">
      <c r="A534" s="18">
        <v>529</v>
      </c>
      <c r="C534" s="14" t="s">
        <v>19</v>
      </c>
      <c r="D534" s="16">
        <v>4412</v>
      </c>
      <c r="E534" s="16">
        <v>4188</v>
      </c>
      <c r="F534" s="16">
        <v>8601</v>
      </c>
    </row>
    <row r="535" spans="1:6" ht="10.5" x14ac:dyDescent="0.25">
      <c r="A535" s="18">
        <v>530</v>
      </c>
      <c r="C535" s="14" t="s">
        <v>20</v>
      </c>
      <c r="D535" s="16">
        <v>6008</v>
      </c>
      <c r="E535" s="16">
        <v>5378</v>
      </c>
      <c r="F535" s="16">
        <v>11392</v>
      </c>
    </row>
    <row r="536" spans="1:6" ht="10.5" x14ac:dyDescent="0.25">
      <c r="A536" s="18">
        <v>531</v>
      </c>
      <c r="C536" s="14" t="s">
        <v>21</v>
      </c>
      <c r="D536" s="16">
        <v>7765</v>
      </c>
      <c r="E536" s="16">
        <v>6538</v>
      </c>
      <c r="F536" s="16">
        <v>14305</v>
      </c>
    </row>
    <row r="537" spans="1:6" ht="10.5" x14ac:dyDescent="0.25">
      <c r="A537" s="18">
        <v>532</v>
      </c>
      <c r="C537" s="14" t="s">
        <v>22</v>
      </c>
      <c r="D537" s="16">
        <v>7024</v>
      </c>
      <c r="E537" s="16">
        <v>6455</v>
      </c>
      <c r="F537" s="16">
        <v>13478</v>
      </c>
    </row>
    <row r="538" spans="1:6" ht="10.5" x14ac:dyDescent="0.25">
      <c r="A538" s="18">
        <v>533</v>
      </c>
      <c r="C538" s="14" t="s">
        <v>23</v>
      </c>
      <c r="D538" s="16">
        <v>6477</v>
      </c>
      <c r="E538" s="16">
        <v>6150</v>
      </c>
      <c r="F538" s="16">
        <v>12630</v>
      </c>
    </row>
    <row r="539" spans="1:6" ht="10.5" x14ac:dyDescent="0.25">
      <c r="A539" s="18">
        <v>534</v>
      </c>
      <c r="C539" s="14" t="s">
        <v>24</v>
      </c>
      <c r="D539" s="16">
        <v>5362</v>
      </c>
      <c r="E539" s="16">
        <v>5054</v>
      </c>
      <c r="F539" s="16">
        <v>10412</v>
      </c>
    </row>
    <row r="540" spans="1:6" ht="10.5" x14ac:dyDescent="0.25">
      <c r="A540" s="18">
        <v>535</v>
      </c>
      <c r="C540" s="14" t="s">
        <v>25</v>
      </c>
      <c r="D540" s="16">
        <v>4769</v>
      </c>
      <c r="E540" s="16">
        <v>4711</v>
      </c>
      <c r="F540" s="16">
        <v>9473</v>
      </c>
    </row>
    <row r="541" spans="1:6" ht="10.5" x14ac:dyDescent="0.25">
      <c r="A541" s="18">
        <v>536</v>
      </c>
      <c r="C541" s="14" t="s">
        <v>26</v>
      </c>
      <c r="D541" s="16">
        <v>4571</v>
      </c>
      <c r="E541" s="16">
        <v>4421</v>
      </c>
      <c r="F541" s="16">
        <v>8991</v>
      </c>
    </row>
    <row r="542" spans="1:6" ht="10.5" x14ac:dyDescent="0.25">
      <c r="A542" s="18">
        <v>537</v>
      </c>
      <c r="C542" s="14" t="s">
        <v>27</v>
      </c>
      <c r="D542" s="16">
        <v>4318</v>
      </c>
      <c r="E542" s="16">
        <v>4196</v>
      </c>
      <c r="F542" s="16">
        <v>8516</v>
      </c>
    </row>
    <row r="543" spans="1:6" ht="10.5" x14ac:dyDescent="0.25">
      <c r="A543" s="18">
        <v>538</v>
      </c>
      <c r="C543" s="14" t="s">
        <v>28</v>
      </c>
      <c r="D543" s="16">
        <v>4024</v>
      </c>
      <c r="E543" s="16">
        <v>4108</v>
      </c>
      <c r="F543" s="16">
        <v>8132</v>
      </c>
    </row>
    <row r="544" spans="1:6" ht="10.5" x14ac:dyDescent="0.25">
      <c r="A544" s="18">
        <v>539</v>
      </c>
      <c r="C544" s="14" t="s">
        <v>29</v>
      </c>
      <c r="D544" s="16">
        <v>3412</v>
      </c>
      <c r="E544" s="16">
        <v>3696</v>
      </c>
      <c r="F544" s="16">
        <v>7107</v>
      </c>
    </row>
    <row r="545" spans="1:6" ht="10.5" x14ac:dyDescent="0.25">
      <c r="A545" s="18">
        <v>540</v>
      </c>
      <c r="C545" s="14" t="s">
        <v>30</v>
      </c>
      <c r="D545" s="16">
        <v>2943</v>
      </c>
      <c r="E545" s="16">
        <v>3316</v>
      </c>
      <c r="F545" s="16">
        <v>6259</v>
      </c>
    </row>
    <row r="546" spans="1:6" ht="10.5" x14ac:dyDescent="0.25">
      <c r="A546" s="18">
        <v>541</v>
      </c>
      <c r="C546" s="14" t="s">
        <v>31</v>
      </c>
      <c r="D546" s="16">
        <v>2223</v>
      </c>
      <c r="E546" s="16">
        <v>2459</v>
      </c>
      <c r="F546" s="16">
        <v>4688</v>
      </c>
    </row>
    <row r="547" spans="1:6" ht="10.5" x14ac:dyDescent="0.25">
      <c r="A547" s="18">
        <v>542</v>
      </c>
      <c r="C547" s="14" t="s">
        <v>32</v>
      </c>
      <c r="D547" s="16">
        <v>1583</v>
      </c>
      <c r="E547" s="16">
        <v>1826</v>
      </c>
      <c r="F547" s="16">
        <v>3408</v>
      </c>
    </row>
    <row r="548" spans="1:6" ht="10.5" x14ac:dyDescent="0.25">
      <c r="A548" s="18">
        <v>543</v>
      </c>
      <c r="C548" s="14" t="s">
        <v>33</v>
      </c>
      <c r="D548" s="16">
        <v>881</v>
      </c>
      <c r="E548" s="16">
        <v>1193</v>
      </c>
      <c r="F548" s="16">
        <v>2070</v>
      </c>
    </row>
    <row r="549" spans="1:6" ht="10.5" x14ac:dyDescent="0.25">
      <c r="A549" s="18">
        <v>544</v>
      </c>
      <c r="C549" s="14" t="s">
        <v>34</v>
      </c>
      <c r="D549" s="16">
        <v>363</v>
      </c>
      <c r="E549" s="16">
        <v>649</v>
      </c>
      <c r="F549" s="16">
        <v>1009</v>
      </c>
    </row>
    <row r="550" spans="1:6" ht="10.5" x14ac:dyDescent="0.25">
      <c r="A550" s="18">
        <v>545</v>
      </c>
      <c r="C550" s="14" t="s">
        <v>35</v>
      </c>
      <c r="D550" s="16">
        <v>89</v>
      </c>
      <c r="E550" s="16">
        <v>191</v>
      </c>
      <c r="F550" s="16">
        <v>275</v>
      </c>
    </row>
    <row r="551" spans="1:6" ht="10.5" x14ac:dyDescent="0.25">
      <c r="A551" s="18">
        <v>546</v>
      </c>
      <c r="C551" s="14" t="s">
        <v>36</v>
      </c>
      <c r="D551" s="16">
        <v>16</v>
      </c>
      <c r="E551" s="16">
        <v>25</v>
      </c>
      <c r="F551" s="16">
        <v>40</v>
      </c>
    </row>
    <row r="552" spans="1:6" ht="10.5" x14ac:dyDescent="0.25">
      <c r="A552" s="18">
        <v>547</v>
      </c>
      <c r="B552" s="14" t="s">
        <v>49</v>
      </c>
      <c r="C552" s="14" t="s">
        <v>16</v>
      </c>
      <c r="D552" s="16">
        <v>7975</v>
      </c>
      <c r="E552" s="16">
        <v>7500</v>
      </c>
      <c r="F552" s="16">
        <v>15470</v>
      </c>
    </row>
    <row r="553" spans="1:6" ht="10.5" x14ac:dyDescent="0.25">
      <c r="A553" s="18">
        <v>548</v>
      </c>
      <c r="C553" s="14" t="s">
        <v>17</v>
      </c>
      <c r="D553" s="16">
        <v>8416</v>
      </c>
      <c r="E553" s="16">
        <v>8020</v>
      </c>
      <c r="F553" s="16">
        <v>16437</v>
      </c>
    </row>
    <row r="554" spans="1:6" ht="10.5" x14ac:dyDescent="0.25">
      <c r="A554" s="18">
        <v>549</v>
      </c>
      <c r="C554" s="14" t="s">
        <v>18</v>
      </c>
      <c r="D554" s="16">
        <v>8124</v>
      </c>
      <c r="E554" s="16">
        <v>7743</v>
      </c>
      <c r="F554" s="16">
        <v>15865</v>
      </c>
    </row>
    <row r="555" spans="1:6" ht="10.5" x14ac:dyDescent="0.25">
      <c r="A555" s="18">
        <v>550</v>
      </c>
      <c r="C555" s="14" t="s">
        <v>19</v>
      </c>
      <c r="D555" s="16">
        <v>7711</v>
      </c>
      <c r="E555" s="16">
        <v>7379</v>
      </c>
      <c r="F555" s="16">
        <v>15088</v>
      </c>
    </row>
    <row r="556" spans="1:6" ht="10.5" x14ac:dyDescent="0.25">
      <c r="A556" s="18">
        <v>551</v>
      </c>
      <c r="C556" s="14" t="s">
        <v>20</v>
      </c>
      <c r="D556" s="16">
        <v>8754</v>
      </c>
      <c r="E556" s="16">
        <v>8452</v>
      </c>
      <c r="F556" s="16">
        <v>17203</v>
      </c>
    </row>
    <row r="557" spans="1:6" ht="10.5" x14ac:dyDescent="0.25">
      <c r="A557" s="18">
        <v>552</v>
      </c>
      <c r="C557" s="14" t="s">
        <v>21</v>
      </c>
      <c r="D557" s="16">
        <v>9900</v>
      </c>
      <c r="E557" s="16">
        <v>9421</v>
      </c>
      <c r="F557" s="16">
        <v>19318</v>
      </c>
    </row>
    <row r="558" spans="1:6" ht="10.5" x14ac:dyDescent="0.25">
      <c r="A558" s="18">
        <v>553</v>
      </c>
      <c r="C558" s="14" t="s">
        <v>22</v>
      </c>
      <c r="D558" s="16">
        <v>9264</v>
      </c>
      <c r="E558" s="16">
        <v>9616</v>
      </c>
      <c r="F558" s="16">
        <v>18884</v>
      </c>
    </row>
    <row r="559" spans="1:6" ht="10.5" x14ac:dyDescent="0.25">
      <c r="A559" s="18">
        <v>554</v>
      </c>
      <c r="C559" s="14" t="s">
        <v>23</v>
      </c>
      <c r="D559" s="16">
        <v>8884</v>
      </c>
      <c r="E559" s="16">
        <v>9379</v>
      </c>
      <c r="F559" s="16">
        <v>18266</v>
      </c>
    </row>
    <row r="560" spans="1:6" ht="10.5" x14ac:dyDescent="0.25">
      <c r="A560" s="18">
        <v>555</v>
      </c>
      <c r="C560" s="14" t="s">
        <v>24</v>
      </c>
      <c r="D560" s="16">
        <v>7778</v>
      </c>
      <c r="E560" s="16">
        <v>8367</v>
      </c>
      <c r="F560" s="16">
        <v>16146</v>
      </c>
    </row>
    <row r="561" spans="1:6" ht="10.5" x14ac:dyDescent="0.25">
      <c r="A561" s="18">
        <v>556</v>
      </c>
      <c r="C561" s="14" t="s">
        <v>25</v>
      </c>
      <c r="D561" s="16">
        <v>8150</v>
      </c>
      <c r="E561" s="16">
        <v>8715</v>
      </c>
      <c r="F561" s="16">
        <v>16864</v>
      </c>
    </row>
    <row r="562" spans="1:6" ht="10.5" x14ac:dyDescent="0.25">
      <c r="A562" s="18">
        <v>557</v>
      </c>
      <c r="C562" s="14" t="s">
        <v>26</v>
      </c>
      <c r="D562" s="16">
        <v>7710</v>
      </c>
      <c r="E562" s="16">
        <v>8412</v>
      </c>
      <c r="F562" s="16">
        <v>16120</v>
      </c>
    </row>
    <row r="563" spans="1:6" ht="10.5" x14ac:dyDescent="0.25">
      <c r="A563" s="18">
        <v>558</v>
      </c>
      <c r="C563" s="14" t="s">
        <v>27</v>
      </c>
      <c r="D563" s="16">
        <v>7566</v>
      </c>
      <c r="E563" s="16">
        <v>8457</v>
      </c>
      <c r="F563" s="16">
        <v>16020</v>
      </c>
    </row>
    <row r="564" spans="1:6" ht="10.5" x14ac:dyDescent="0.25">
      <c r="A564" s="18">
        <v>559</v>
      </c>
      <c r="C564" s="14" t="s">
        <v>28</v>
      </c>
      <c r="D564" s="16">
        <v>7509</v>
      </c>
      <c r="E564" s="16">
        <v>8629</v>
      </c>
      <c r="F564" s="16">
        <v>16140</v>
      </c>
    </row>
    <row r="565" spans="1:6" ht="10.5" x14ac:dyDescent="0.25">
      <c r="A565" s="18">
        <v>560</v>
      </c>
      <c r="C565" s="14" t="s">
        <v>29</v>
      </c>
      <c r="D565" s="16">
        <v>7234</v>
      </c>
      <c r="E565" s="16">
        <v>8240</v>
      </c>
      <c r="F565" s="16">
        <v>15470</v>
      </c>
    </row>
    <row r="566" spans="1:6" ht="10.5" x14ac:dyDescent="0.25">
      <c r="A566" s="18">
        <v>561</v>
      </c>
      <c r="C566" s="14" t="s">
        <v>30</v>
      </c>
      <c r="D566" s="16">
        <v>6680</v>
      </c>
      <c r="E566" s="16">
        <v>7536</v>
      </c>
      <c r="F566" s="16">
        <v>14215</v>
      </c>
    </row>
    <row r="567" spans="1:6" ht="10.5" x14ac:dyDescent="0.25">
      <c r="A567" s="18">
        <v>562</v>
      </c>
      <c r="C567" s="14" t="s">
        <v>31</v>
      </c>
      <c r="D567" s="16">
        <v>4585</v>
      </c>
      <c r="E567" s="16">
        <v>5322</v>
      </c>
      <c r="F567" s="16">
        <v>9905</v>
      </c>
    </row>
    <row r="568" spans="1:6" ht="10.5" x14ac:dyDescent="0.25">
      <c r="A568" s="18">
        <v>563</v>
      </c>
      <c r="C568" s="14" t="s">
        <v>32</v>
      </c>
      <c r="D568" s="16">
        <v>3007</v>
      </c>
      <c r="E568" s="16">
        <v>3795</v>
      </c>
      <c r="F568" s="16">
        <v>6800</v>
      </c>
    </row>
    <row r="569" spans="1:6" ht="10.5" x14ac:dyDescent="0.25">
      <c r="A569" s="18">
        <v>564</v>
      </c>
      <c r="C569" s="14" t="s">
        <v>33</v>
      </c>
      <c r="D569" s="16">
        <v>1663</v>
      </c>
      <c r="E569" s="16">
        <v>2402</v>
      </c>
      <c r="F569" s="16">
        <v>4070</v>
      </c>
    </row>
    <row r="570" spans="1:6" ht="10.5" x14ac:dyDescent="0.25">
      <c r="A570" s="18">
        <v>565</v>
      </c>
      <c r="C570" s="14" t="s">
        <v>34</v>
      </c>
      <c r="D570" s="16">
        <v>764</v>
      </c>
      <c r="E570" s="16">
        <v>1360</v>
      </c>
      <c r="F570" s="16">
        <v>2128</v>
      </c>
    </row>
    <row r="571" spans="1:6" ht="10.5" x14ac:dyDescent="0.25">
      <c r="A571" s="18">
        <v>566</v>
      </c>
      <c r="C571" s="14" t="s">
        <v>35</v>
      </c>
      <c r="D571" s="16">
        <v>172</v>
      </c>
      <c r="E571" s="16">
        <v>423</v>
      </c>
      <c r="F571" s="16">
        <v>591</v>
      </c>
    </row>
    <row r="572" spans="1:6" ht="10.5" x14ac:dyDescent="0.25">
      <c r="A572" s="18">
        <v>567</v>
      </c>
      <c r="C572" s="14" t="s">
        <v>36</v>
      </c>
      <c r="D572" s="16">
        <v>13</v>
      </c>
      <c r="E572" s="16">
        <v>51</v>
      </c>
      <c r="F572" s="16">
        <v>61</v>
      </c>
    </row>
    <row r="573" spans="1:6" ht="10.5" x14ac:dyDescent="0.25">
      <c r="A573" s="18">
        <v>568</v>
      </c>
      <c r="B573" s="14" t="s">
        <v>50</v>
      </c>
      <c r="C573" s="14" t="s">
        <v>16</v>
      </c>
      <c r="D573" s="16">
        <v>2158</v>
      </c>
      <c r="E573" s="16">
        <v>1927</v>
      </c>
      <c r="F573" s="16">
        <v>4084</v>
      </c>
    </row>
    <row r="574" spans="1:6" ht="10.5" x14ac:dyDescent="0.25">
      <c r="A574" s="18">
        <v>569</v>
      </c>
      <c r="C574" s="14" t="s">
        <v>17</v>
      </c>
      <c r="D574" s="16">
        <v>2323</v>
      </c>
      <c r="E574" s="16">
        <v>2227</v>
      </c>
      <c r="F574" s="16">
        <v>4547</v>
      </c>
    </row>
    <row r="575" spans="1:6" ht="10.5" x14ac:dyDescent="0.25">
      <c r="A575" s="18">
        <v>570</v>
      </c>
      <c r="C575" s="14" t="s">
        <v>18</v>
      </c>
      <c r="D575" s="16">
        <v>2413</v>
      </c>
      <c r="E575" s="16">
        <v>2170</v>
      </c>
      <c r="F575" s="16">
        <v>4591</v>
      </c>
    </row>
    <row r="576" spans="1:6" ht="10.5" x14ac:dyDescent="0.25">
      <c r="A576" s="18">
        <v>571</v>
      </c>
      <c r="C576" s="14" t="s">
        <v>19</v>
      </c>
      <c r="D576" s="16">
        <v>2187</v>
      </c>
      <c r="E576" s="16">
        <v>1933</v>
      </c>
      <c r="F576" s="16">
        <v>4124</v>
      </c>
    </row>
    <row r="577" spans="1:6" ht="10.5" x14ac:dyDescent="0.25">
      <c r="A577" s="18">
        <v>572</v>
      </c>
      <c r="C577" s="14" t="s">
        <v>20</v>
      </c>
      <c r="D577" s="16">
        <v>1961</v>
      </c>
      <c r="E577" s="16">
        <v>1881</v>
      </c>
      <c r="F577" s="16">
        <v>3838</v>
      </c>
    </row>
    <row r="578" spans="1:6" ht="10.5" x14ac:dyDescent="0.25">
      <c r="A578" s="18">
        <v>573</v>
      </c>
      <c r="C578" s="14" t="s">
        <v>21</v>
      </c>
      <c r="D578" s="16">
        <v>2167</v>
      </c>
      <c r="E578" s="16">
        <v>2263</v>
      </c>
      <c r="F578" s="16">
        <v>4427</v>
      </c>
    </row>
    <row r="579" spans="1:6" ht="10.5" x14ac:dyDescent="0.25">
      <c r="A579" s="18">
        <v>574</v>
      </c>
      <c r="C579" s="14" t="s">
        <v>22</v>
      </c>
      <c r="D579" s="16">
        <v>2189</v>
      </c>
      <c r="E579" s="16">
        <v>2283</v>
      </c>
      <c r="F579" s="16">
        <v>4466</v>
      </c>
    </row>
    <row r="580" spans="1:6" ht="10.5" x14ac:dyDescent="0.25">
      <c r="A580" s="18">
        <v>575</v>
      </c>
      <c r="C580" s="14" t="s">
        <v>23</v>
      </c>
      <c r="D580" s="16">
        <v>2044</v>
      </c>
      <c r="E580" s="16">
        <v>2146</v>
      </c>
      <c r="F580" s="16">
        <v>4188</v>
      </c>
    </row>
    <row r="581" spans="1:6" ht="10.5" x14ac:dyDescent="0.25">
      <c r="A581" s="18">
        <v>576</v>
      </c>
      <c r="C581" s="14" t="s">
        <v>24</v>
      </c>
      <c r="D581" s="16">
        <v>1921</v>
      </c>
      <c r="E581" s="16">
        <v>2060</v>
      </c>
      <c r="F581" s="16">
        <v>3985</v>
      </c>
    </row>
    <row r="582" spans="1:6" ht="10.5" x14ac:dyDescent="0.25">
      <c r="A582" s="18">
        <v>577</v>
      </c>
      <c r="C582" s="14" t="s">
        <v>25</v>
      </c>
      <c r="D582" s="16">
        <v>2098</v>
      </c>
      <c r="E582" s="16">
        <v>2076</v>
      </c>
      <c r="F582" s="16">
        <v>4180</v>
      </c>
    </row>
    <row r="583" spans="1:6" ht="10.5" x14ac:dyDescent="0.25">
      <c r="A583" s="18">
        <v>578</v>
      </c>
      <c r="C583" s="14" t="s">
        <v>26</v>
      </c>
      <c r="D583" s="16">
        <v>2186</v>
      </c>
      <c r="E583" s="16">
        <v>2167</v>
      </c>
      <c r="F583" s="16">
        <v>4351</v>
      </c>
    </row>
    <row r="584" spans="1:6" ht="10.5" x14ac:dyDescent="0.25">
      <c r="A584" s="18">
        <v>579</v>
      </c>
      <c r="C584" s="14" t="s">
        <v>27</v>
      </c>
      <c r="D584" s="16">
        <v>2084</v>
      </c>
      <c r="E584" s="16">
        <v>2226</v>
      </c>
      <c r="F584" s="16">
        <v>4312</v>
      </c>
    </row>
    <row r="585" spans="1:6" ht="10.5" x14ac:dyDescent="0.25">
      <c r="A585" s="18">
        <v>580</v>
      </c>
      <c r="C585" s="14" t="s">
        <v>28</v>
      </c>
      <c r="D585" s="16">
        <v>2077</v>
      </c>
      <c r="E585" s="16">
        <v>2119</v>
      </c>
      <c r="F585" s="16">
        <v>4189</v>
      </c>
    </row>
    <row r="586" spans="1:6" ht="10.5" x14ac:dyDescent="0.25">
      <c r="A586" s="18">
        <v>581</v>
      </c>
      <c r="C586" s="14" t="s">
        <v>29</v>
      </c>
      <c r="D586" s="16">
        <v>1882</v>
      </c>
      <c r="E586" s="16">
        <v>1954</v>
      </c>
      <c r="F586" s="16">
        <v>3830</v>
      </c>
    </row>
    <row r="587" spans="1:6" ht="10.5" x14ac:dyDescent="0.25">
      <c r="A587" s="18">
        <v>582</v>
      </c>
      <c r="C587" s="14" t="s">
        <v>30</v>
      </c>
      <c r="D587" s="16">
        <v>1640</v>
      </c>
      <c r="E587" s="16">
        <v>1748</v>
      </c>
      <c r="F587" s="16">
        <v>3384</v>
      </c>
    </row>
    <row r="588" spans="1:6" ht="10.5" x14ac:dyDescent="0.25">
      <c r="A588" s="18">
        <v>583</v>
      </c>
      <c r="C588" s="14" t="s">
        <v>31</v>
      </c>
      <c r="D588" s="16">
        <v>1212</v>
      </c>
      <c r="E588" s="16">
        <v>1271</v>
      </c>
      <c r="F588" s="16">
        <v>2486</v>
      </c>
    </row>
    <row r="589" spans="1:6" ht="10.5" x14ac:dyDescent="0.25">
      <c r="A589" s="18">
        <v>584</v>
      </c>
      <c r="C589" s="14" t="s">
        <v>32</v>
      </c>
      <c r="D589" s="16">
        <v>825</v>
      </c>
      <c r="E589" s="16">
        <v>947</v>
      </c>
      <c r="F589" s="16">
        <v>1773</v>
      </c>
    </row>
    <row r="590" spans="1:6" ht="10.5" x14ac:dyDescent="0.25">
      <c r="A590" s="18">
        <v>585</v>
      </c>
      <c r="C590" s="14" t="s">
        <v>33</v>
      </c>
      <c r="D590" s="16">
        <v>415</v>
      </c>
      <c r="E590" s="16">
        <v>600</v>
      </c>
      <c r="F590" s="16">
        <v>1011</v>
      </c>
    </row>
    <row r="591" spans="1:6" ht="10.5" x14ac:dyDescent="0.25">
      <c r="A591" s="18">
        <v>586</v>
      </c>
      <c r="C591" s="14" t="s">
        <v>34</v>
      </c>
      <c r="D591" s="16">
        <v>188</v>
      </c>
      <c r="E591" s="16">
        <v>298</v>
      </c>
      <c r="F591" s="16">
        <v>485</v>
      </c>
    </row>
    <row r="592" spans="1:6" ht="10.5" x14ac:dyDescent="0.25">
      <c r="A592" s="18">
        <v>587</v>
      </c>
      <c r="C592" s="14" t="s">
        <v>35</v>
      </c>
      <c r="D592" s="16">
        <v>48</v>
      </c>
      <c r="E592" s="16">
        <v>98</v>
      </c>
      <c r="F592" s="16">
        <v>147</v>
      </c>
    </row>
    <row r="593" spans="1:6" ht="10.5" x14ac:dyDescent="0.25">
      <c r="A593" s="18">
        <v>588</v>
      </c>
      <c r="C593" s="14" t="s">
        <v>36</v>
      </c>
      <c r="D593" s="16">
        <v>0</v>
      </c>
      <c r="E593" s="16">
        <v>12</v>
      </c>
      <c r="F593" s="16">
        <v>12</v>
      </c>
    </row>
    <row r="594" spans="1:6" ht="10.5" x14ac:dyDescent="0.25">
      <c r="A594" s="18">
        <v>589</v>
      </c>
      <c r="B594" s="14" t="s">
        <v>91</v>
      </c>
      <c r="C594" s="14" t="s">
        <v>16</v>
      </c>
      <c r="D594" s="16">
        <v>337</v>
      </c>
      <c r="E594" s="16">
        <v>337</v>
      </c>
      <c r="F594" s="16">
        <v>677</v>
      </c>
    </row>
    <row r="595" spans="1:6" ht="10.5" x14ac:dyDescent="0.25">
      <c r="A595" s="18">
        <v>590</v>
      </c>
      <c r="C595" s="14" t="s">
        <v>17</v>
      </c>
      <c r="D595" s="16">
        <v>423</v>
      </c>
      <c r="E595" s="16">
        <v>371</v>
      </c>
      <c r="F595" s="16">
        <v>788</v>
      </c>
    </row>
    <row r="596" spans="1:6" ht="10.5" x14ac:dyDescent="0.25">
      <c r="A596" s="18">
        <v>591</v>
      </c>
      <c r="C596" s="14" t="s">
        <v>18</v>
      </c>
      <c r="D596" s="16">
        <v>442</v>
      </c>
      <c r="E596" s="16">
        <v>443</v>
      </c>
      <c r="F596" s="16">
        <v>888</v>
      </c>
    </row>
    <row r="597" spans="1:6" ht="10.5" x14ac:dyDescent="0.25">
      <c r="A597" s="18">
        <v>592</v>
      </c>
      <c r="C597" s="14" t="s">
        <v>19</v>
      </c>
      <c r="D597" s="16">
        <v>379</v>
      </c>
      <c r="E597" s="16">
        <v>353</v>
      </c>
      <c r="F597" s="16">
        <v>724</v>
      </c>
    </row>
    <row r="598" spans="1:6" ht="10.5" x14ac:dyDescent="0.25">
      <c r="A598" s="18">
        <v>593</v>
      </c>
      <c r="C598" s="14" t="s">
        <v>20</v>
      </c>
      <c r="D598" s="16">
        <v>244</v>
      </c>
      <c r="E598" s="16">
        <v>219</v>
      </c>
      <c r="F598" s="16">
        <v>462</v>
      </c>
    </row>
    <row r="599" spans="1:6" ht="10.5" x14ac:dyDescent="0.25">
      <c r="A599" s="18">
        <v>594</v>
      </c>
      <c r="C599" s="14" t="s">
        <v>21</v>
      </c>
      <c r="D599" s="16">
        <v>279</v>
      </c>
      <c r="E599" s="16">
        <v>296</v>
      </c>
      <c r="F599" s="16">
        <v>575</v>
      </c>
    </row>
    <row r="600" spans="1:6" ht="10.5" x14ac:dyDescent="0.25">
      <c r="A600" s="18">
        <v>595</v>
      </c>
      <c r="C600" s="14" t="s">
        <v>22</v>
      </c>
      <c r="D600" s="16">
        <v>357</v>
      </c>
      <c r="E600" s="16">
        <v>365</v>
      </c>
      <c r="F600" s="16">
        <v>721</v>
      </c>
    </row>
    <row r="601" spans="1:6" ht="10.5" x14ac:dyDescent="0.25">
      <c r="A601" s="18">
        <v>596</v>
      </c>
      <c r="C601" s="14" t="s">
        <v>23</v>
      </c>
      <c r="D601" s="16">
        <v>409</v>
      </c>
      <c r="E601" s="16">
        <v>425</v>
      </c>
      <c r="F601" s="16">
        <v>830</v>
      </c>
    </row>
    <row r="602" spans="1:6" ht="10.5" x14ac:dyDescent="0.25">
      <c r="A602" s="18">
        <v>597</v>
      </c>
      <c r="C602" s="14" t="s">
        <v>24</v>
      </c>
      <c r="D602" s="16">
        <v>434</v>
      </c>
      <c r="E602" s="16">
        <v>480</v>
      </c>
      <c r="F602" s="16">
        <v>919</v>
      </c>
    </row>
    <row r="603" spans="1:6" ht="10.5" x14ac:dyDescent="0.25">
      <c r="A603" s="18">
        <v>598</v>
      </c>
      <c r="C603" s="14" t="s">
        <v>25</v>
      </c>
      <c r="D603" s="16">
        <v>546</v>
      </c>
      <c r="E603" s="16">
        <v>566</v>
      </c>
      <c r="F603" s="16">
        <v>1113</v>
      </c>
    </row>
    <row r="604" spans="1:6" ht="10.5" x14ac:dyDescent="0.25">
      <c r="A604" s="18">
        <v>599</v>
      </c>
      <c r="C604" s="14" t="s">
        <v>26</v>
      </c>
      <c r="D604" s="16">
        <v>640</v>
      </c>
      <c r="E604" s="16">
        <v>677</v>
      </c>
      <c r="F604" s="16">
        <v>1313</v>
      </c>
    </row>
    <row r="605" spans="1:6" ht="10.5" x14ac:dyDescent="0.25">
      <c r="A605" s="18">
        <v>600</v>
      </c>
      <c r="C605" s="14" t="s">
        <v>27</v>
      </c>
      <c r="D605" s="16">
        <v>675</v>
      </c>
      <c r="E605" s="16">
        <v>737</v>
      </c>
      <c r="F605" s="16">
        <v>1411</v>
      </c>
    </row>
    <row r="606" spans="1:6" ht="10.5" x14ac:dyDescent="0.25">
      <c r="A606" s="18">
        <v>601</v>
      </c>
      <c r="C606" s="14" t="s">
        <v>28</v>
      </c>
      <c r="D606" s="16">
        <v>729</v>
      </c>
      <c r="E606" s="16">
        <v>788</v>
      </c>
      <c r="F606" s="16">
        <v>1518</v>
      </c>
    </row>
    <row r="607" spans="1:6" ht="10.5" x14ac:dyDescent="0.25">
      <c r="A607" s="18">
        <v>602</v>
      </c>
      <c r="C607" s="14" t="s">
        <v>29</v>
      </c>
      <c r="D607" s="16">
        <v>749</v>
      </c>
      <c r="E607" s="16">
        <v>824</v>
      </c>
      <c r="F607" s="16">
        <v>1576</v>
      </c>
    </row>
    <row r="608" spans="1:6" ht="10.5" x14ac:dyDescent="0.25">
      <c r="A608" s="18">
        <v>603</v>
      </c>
      <c r="C608" s="14" t="s">
        <v>30</v>
      </c>
      <c r="D608" s="16">
        <v>679</v>
      </c>
      <c r="E608" s="16">
        <v>627</v>
      </c>
      <c r="F608" s="16">
        <v>1308</v>
      </c>
    </row>
    <row r="609" spans="1:6" ht="10.5" x14ac:dyDescent="0.25">
      <c r="A609" s="18">
        <v>604</v>
      </c>
      <c r="C609" s="14" t="s">
        <v>31</v>
      </c>
      <c r="D609" s="16">
        <v>418</v>
      </c>
      <c r="E609" s="16">
        <v>400</v>
      </c>
      <c r="F609" s="16">
        <v>817</v>
      </c>
    </row>
    <row r="610" spans="1:6" ht="10.5" x14ac:dyDescent="0.25">
      <c r="A610" s="18">
        <v>605</v>
      </c>
      <c r="C610" s="14" t="s">
        <v>32</v>
      </c>
      <c r="D610" s="16">
        <v>232</v>
      </c>
      <c r="E610" s="16">
        <v>257</v>
      </c>
      <c r="F610" s="16">
        <v>490</v>
      </c>
    </row>
    <row r="611" spans="1:6" ht="10.5" x14ac:dyDescent="0.25">
      <c r="A611" s="18">
        <v>606</v>
      </c>
      <c r="C611" s="14" t="s">
        <v>33</v>
      </c>
      <c r="D611" s="16">
        <v>129</v>
      </c>
      <c r="E611" s="16">
        <v>158</v>
      </c>
      <c r="F611" s="16">
        <v>284</v>
      </c>
    </row>
    <row r="612" spans="1:6" ht="10.5" x14ac:dyDescent="0.25">
      <c r="A612" s="18">
        <v>607</v>
      </c>
      <c r="C612" s="14" t="s">
        <v>34</v>
      </c>
      <c r="D612" s="16">
        <v>39</v>
      </c>
      <c r="E612" s="16">
        <v>97</v>
      </c>
      <c r="F612" s="16">
        <v>135</v>
      </c>
    </row>
    <row r="613" spans="1:6" ht="10.5" x14ac:dyDescent="0.25">
      <c r="A613" s="18">
        <v>608</v>
      </c>
      <c r="C613" s="14" t="s">
        <v>35</v>
      </c>
      <c r="D613" s="16">
        <v>16</v>
      </c>
      <c r="E613" s="16">
        <v>24</v>
      </c>
      <c r="F613" s="16">
        <v>42</v>
      </c>
    </row>
    <row r="614" spans="1:6" ht="10.5" x14ac:dyDescent="0.25">
      <c r="A614" s="18">
        <v>609</v>
      </c>
      <c r="C614" s="14" t="s">
        <v>36</v>
      </c>
      <c r="D614" s="16">
        <v>0</v>
      </c>
      <c r="E614" s="16">
        <v>6</v>
      </c>
      <c r="F614" s="16">
        <v>6</v>
      </c>
    </row>
    <row r="615" spans="1:6" ht="10.5" x14ac:dyDescent="0.25">
      <c r="A615" s="18">
        <v>610</v>
      </c>
      <c r="B615" s="14" t="s">
        <v>92</v>
      </c>
      <c r="C615" s="14" t="s">
        <v>16</v>
      </c>
      <c r="D615" s="16">
        <v>137</v>
      </c>
      <c r="E615" s="16">
        <v>147</v>
      </c>
      <c r="F615" s="16">
        <v>285</v>
      </c>
    </row>
    <row r="616" spans="1:6" ht="10.5" x14ac:dyDescent="0.25">
      <c r="A616" s="18">
        <v>611</v>
      </c>
      <c r="C616" s="14" t="s">
        <v>17</v>
      </c>
      <c r="D616" s="16">
        <v>143</v>
      </c>
      <c r="E616" s="16">
        <v>139</v>
      </c>
      <c r="F616" s="16">
        <v>277</v>
      </c>
    </row>
    <row r="617" spans="1:6" ht="10.5" x14ac:dyDescent="0.25">
      <c r="A617" s="18">
        <v>612</v>
      </c>
      <c r="C617" s="14" t="s">
        <v>18</v>
      </c>
      <c r="D617" s="16">
        <v>145</v>
      </c>
      <c r="E617" s="16">
        <v>143</v>
      </c>
      <c r="F617" s="16">
        <v>284</v>
      </c>
    </row>
    <row r="618" spans="1:6" ht="10.5" x14ac:dyDescent="0.25">
      <c r="A618" s="18">
        <v>613</v>
      </c>
      <c r="C618" s="14" t="s">
        <v>19</v>
      </c>
      <c r="D618" s="16">
        <v>178</v>
      </c>
      <c r="E618" s="16">
        <v>131</v>
      </c>
      <c r="F618" s="16">
        <v>303</v>
      </c>
    </row>
    <row r="619" spans="1:6" ht="10.5" x14ac:dyDescent="0.25">
      <c r="A619" s="18">
        <v>614</v>
      </c>
      <c r="C619" s="14" t="s">
        <v>20</v>
      </c>
      <c r="D619" s="16">
        <v>119</v>
      </c>
      <c r="E619" s="16">
        <v>101</v>
      </c>
      <c r="F619" s="16">
        <v>214</v>
      </c>
    </row>
    <row r="620" spans="1:6" ht="10.5" x14ac:dyDescent="0.25">
      <c r="A620" s="18">
        <v>615</v>
      </c>
      <c r="C620" s="14" t="s">
        <v>21</v>
      </c>
      <c r="D620" s="16">
        <v>159</v>
      </c>
      <c r="E620" s="16">
        <v>158</v>
      </c>
      <c r="F620" s="16">
        <v>311</v>
      </c>
    </row>
    <row r="621" spans="1:6" ht="10.5" x14ac:dyDescent="0.25">
      <c r="A621" s="18">
        <v>616</v>
      </c>
      <c r="C621" s="14" t="s">
        <v>22</v>
      </c>
      <c r="D621" s="16">
        <v>144</v>
      </c>
      <c r="E621" s="16">
        <v>153</v>
      </c>
      <c r="F621" s="16">
        <v>298</v>
      </c>
    </row>
    <row r="622" spans="1:6" ht="10.5" x14ac:dyDescent="0.25">
      <c r="A622" s="18">
        <v>617</v>
      </c>
      <c r="C622" s="14" t="s">
        <v>23</v>
      </c>
      <c r="D622" s="16">
        <v>122</v>
      </c>
      <c r="E622" s="16">
        <v>146</v>
      </c>
      <c r="F622" s="16">
        <v>268</v>
      </c>
    </row>
    <row r="623" spans="1:6" ht="10.5" x14ac:dyDescent="0.25">
      <c r="A623" s="18">
        <v>618</v>
      </c>
      <c r="C623" s="14" t="s">
        <v>24</v>
      </c>
      <c r="D623" s="16">
        <v>144</v>
      </c>
      <c r="E623" s="16">
        <v>121</v>
      </c>
      <c r="F623" s="16">
        <v>265</v>
      </c>
    </row>
    <row r="624" spans="1:6" ht="10.5" x14ac:dyDescent="0.25">
      <c r="A624" s="18">
        <v>619</v>
      </c>
      <c r="C624" s="14" t="s">
        <v>25</v>
      </c>
      <c r="D624" s="16">
        <v>135</v>
      </c>
      <c r="E624" s="16">
        <v>153</v>
      </c>
      <c r="F624" s="16">
        <v>285</v>
      </c>
    </row>
    <row r="625" spans="1:6" ht="10.5" x14ac:dyDescent="0.25">
      <c r="A625" s="18">
        <v>620</v>
      </c>
      <c r="C625" s="14" t="s">
        <v>26</v>
      </c>
      <c r="D625" s="16">
        <v>172</v>
      </c>
      <c r="E625" s="16">
        <v>204</v>
      </c>
      <c r="F625" s="16">
        <v>375</v>
      </c>
    </row>
    <row r="626" spans="1:6" ht="10.5" x14ac:dyDescent="0.25">
      <c r="A626" s="18">
        <v>621</v>
      </c>
      <c r="C626" s="14" t="s">
        <v>27</v>
      </c>
      <c r="D626" s="16">
        <v>224</v>
      </c>
      <c r="E626" s="16">
        <v>199</v>
      </c>
      <c r="F626" s="16">
        <v>426</v>
      </c>
    </row>
    <row r="627" spans="1:6" ht="10.5" x14ac:dyDescent="0.25">
      <c r="A627" s="18">
        <v>622</v>
      </c>
      <c r="C627" s="14" t="s">
        <v>28</v>
      </c>
      <c r="D627" s="16">
        <v>253</v>
      </c>
      <c r="E627" s="16">
        <v>236</v>
      </c>
      <c r="F627" s="16">
        <v>491</v>
      </c>
    </row>
    <row r="628" spans="1:6" ht="10.5" x14ac:dyDescent="0.25">
      <c r="A628" s="18">
        <v>623</v>
      </c>
      <c r="C628" s="14" t="s">
        <v>29</v>
      </c>
      <c r="D628" s="16">
        <v>214</v>
      </c>
      <c r="E628" s="16">
        <v>201</v>
      </c>
      <c r="F628" s="16">
        <v>415</v>
      </c>
    </row>
    <row r="629" spans="1:6" ht="10.5" x14ac:dyDescent="0.25">
      <c r="A629" s="18">
        <v>624</v>
      </c>
      <c r="C629" s="14" t="s">
        <v>30</v>
      </c>
      <c r="D629" s="16">
        <v>204</v>
      </c>
      <c r="E629" s="16">
        <v>165</v>
      </c>
      <c r="F629" s="16">
        <v>369</v>
      </c>
    </row>
    <row r="630" spans="1:6" ht="10.5" x14ac:dyDescent="0.25">
      <c r="A630" s="18">
        <v>625</v>
      </c>
      <c r="C630" s="14" t="s">
        <v>31</v>
      </c>
      <c r="D630" s="16">
        <v>147</v>
      </c>
      <c r="E630" s="16">
        <v>161</v>
      </c>
      <c r="F630" s="16">
        <v>314</v>
      </c>
    </row>
    <row r="631" spans="1:6" ht="10.5" x14ac:dyDescent="0.25">
      <c r="A631" s="18">
        <v>626</v>
      </c>
      <c r="C631" s="14" t="s">
        <v>32</v>
      </c>
      <c r="D631" s="16">
        <v>99</v>
      </c>
      <c r="E631" s="16">
        <v>122</v>
      </c>
      <c r="F631" s="16">
        <v>224</v>
      </c>
    </row>
    <row r="632" spans="1:6" ht="10.5" x14ac:dyDescent="0.25">
      <c r="A632" s="18">
        <v>627</v>
      </c>
      <c r="C632" s="14" t="s">
        <v>33</v>
      </c>
      <c r="D632" s="16">
        <v>77</v>
      </c>
      <c r="E632" s="16">
        <v>83</v>
      </c>
      <c r="F632" s="16">
        <v>163</v>
      </c>
    </row>
    <row r="633" spans="1:6" ht="10.5" x14ac:dyDescent="0.25">
      <c r="A633" s="18">
        <v>628</v>
      </c>
      <c r="C633" s="14" t="s">
        <v>34</v>
      </c>
      <c r="D633" s="16">
        <v>32</v>
      </c>
      <c r="E633" s="16">
        <v>62</v>
      </c>
      <c r="F633" s="16">
        <v>87</v>
      </c>
    </row>
    <row r="634" spans="1:6" ht="10.5" x14ac:dyDescent="0.25">
      <c r="A634" s="18">
        <v>629</v>
      </c>
      <c r="C634" s="14" t="s">
        <v>35</v>
      </c>
      <c r="D634" s="16">
        <v>5</v>
      </c>
      <c r="E634" s="16">
        <v>24</v>
      </c>
      <c r="F634" s="16">
        <v>28</v>
      </c>
    </row>
    <row r="635" spans="1:6" ht="10.5" x14ac:dyDescent="0.25">
      <c r="A635" s="18">
        <v>630</v>
      </c>
      <c r="C635" s="14" t="s">
        <v>36</v>
      </c>
      <c r="D635" s="16">
        <v>0</v>
      </c>
      <c r="E635" s="16">
        <v>3</v>
      </c>
      <c r="F635" s="16">
        <v>3</v>
      </c>
    </row>
    <row r="636" spans="1:6" ht="10.5" x14ac:dyDescent="0.25">
      <c r="A636" s="18">
        <v>631</v>
      </c>
      <c r="B636" s="14" t="s">
        <v>51</v>
      </c>
      <c r="C636" s="14" t="s">
        <v>16</v>
      </c>
      <c r="D636" s="16">
        <v>3035</v>
      </c>
      <c r="E636" s="16">
        <v>2739</v>
      </c>
      <c r="F636" s="16">
        <v>5775</v>
      </c>
    </row>
    <row r="637" spans="1:6" ht="10.5" x14ac:dyDescent="0.25">
      <c r="A637" s="18">
        <v>632</v>
      </c>
      <c r="C637" s="14" t="s">
        <v>17</v>
      </c>
      <c r="D637" s="16">
        <v>2936</v>
      </c>
      <c r="E637" s="16">
        <v>2889</v>
      </c>
      <c r="F637" s="16">
        <v>5818</v>
      </c>
    </row>
    <row r="638" spans="1:6" ht="10.5" x14ac:dyDescent="0.25">
      <c r="A638" s="18">
        <v>633</v>
      </c>
      <c r="C638" s="14" t="s">
        <v>18</v>
      </c>
      <c r="D638" s="16">
        <v>2688</v>
      </c>
      <c r="E638" s="16">
        <v>2646</v>
      </c>
      <c r="F638" s="16">
        <v>5342</v>
      </c>
    </row>
    <row r="639" spans="1:6" ht="10.5" x14ac:dyDescent="0.25">
      <c r="A639" s="18">
        <v>634</v>
      </c>
      <c r="C639" s="14" t="s">
        <v>19</v>
      </c>
      <c r="D639" s="16">
        <v>2278</v>
      </c>
      <c r="E639" s="16">
        <v>2202</v>
      </c>
      <c r="F639" s="16">
        <v>4474</v>
      </c>
    </row>
    <row r="640" spans="1:6" ht="10.5" x14ac:dyDescent="0.25">
      <c r="A640" s="18">
        <v>635</v>
      </c>
      <c r="C640" s="14" t="s">
        <v>20</v>
      </c>
      <c r="D640" s="16">
        <v>2378</v>
      </c>
      <c r="E640" s="16">
        <v>2180</v>
      </c>
      <c r="F640" s="16">
        <v>4555</v>
      </c>
    </row>
    <row r="641" spans="1:6" ht="10.5" x14ac:dyDescent="0.25">
      <c r="A641" s="18">
        <v>636</v>
      </c>
      <c r="C641" s="14" t="s">
        <v>21</v>
      </c>
      <c r="D641" s="16">
        <v>2863</v>
      </c>
      <c r="E641" s="16">
        <v>2779</v>
      </c>
      <c r="F641" s="16">
        <v>5644</v>
      </c>
    </row>
    <row r="642" spans="1:6" ht="10.5" x14ac:dyDescent="0.25">
      <c r="A642" s="18">
        <v>637</v>
      </c>
      <c r="C642" s="14" t="s">
        <v>22</v>
      </c>
      <c r="D642" s="16">
        <v>3268</v>
      </c>
      <c r="E642" s="16">
        <v>3516</v>
      </c>
      <c r="F642" s="16">
        <v>6788</v>
      </c>
    </row>
    <row r="643" spans="1:6" ht="10.5" x14ac:dyDescent="0.25">
      <c r="A643" s="18">
        <v>638</v>
      </c>
      <c r="C643" s="14" t="s">
        <v>23</v>
      </c>
      <c r="D643" s="16">
        <v>3609</v>
      </c>
      <c r="E643" s="16">
        <v>3805</v>
      </c>
      <c r="F643" s="16">
        <v>7415</v>
      </c>
    </row>
    <row r="644" spans="1:6" ht="10.5" x14ac:dyDescent="0.25">
      <c r="A644" s="18">
        <v>639</v>
      </c>
      <c r="C644" s="14" t="s">
        <v>24</v>
      </c>
      <c r="D644" s="16">
        <v>3351</v>
      </c>
      <c r="E644" s="16">
        <v>3478</v>
      </c>
      <c r="F644" s="16">
        <v>6832</v>
      </c>
    </row>
    <row r="645" spans="1:6" ht="10.5" x14ac:dyDescent="0.25">
      <c r="A645" s="18">
        <v>640</v>
      </c>
      <c r="C645" s="14" t="s">
        <v>25</v>
      </c>
      <c r="D645" s="16">
        <v>3154</v>
      </c>
      <c r="E645" s="16">
        <v>3332</v>
      </c>
      <c r="F645" s="16">
        <v>6485</v>
      </c>
    </row>
    <row r="646" spans="1:6" ht="10.5" x14ac:dyDescent="0.25">
      <c r="A646" s="18">
        <v>641</v>
      </c>
      <c r="C646" s="14" t="s">
        <v>26</v>
      </c>
      <c r="D646" s="16">
        <v>3063</v>
      </c>
      <c r="E646" s="16">
        <v>3350</v>
      </c>
      <c r="F646" s="16">
        <v>6415</v>
      </c>
    </row>
    <row r="647" spans="1:6" ht="10.5" x14ac:dyDescent="0.25">
      <c r="A647" s="18">
        <v>642</v>
      </c>
      <c r="C647" s="14" t="s">
        <v>27</v>
      </c>
      <c r="D647" s="16">
        <v>2862</v>
      </c>
      <c r="E647" s="16">
        <v>2894</v>
      </c>
      <c r="F647" s="16">
        <v>5754</v>
      </c>
    </row>
    <row r="648" spans="1:6" ht="10.5" x14ac:dyDescent="0.25">
      <c r="A648" s="18">
        <v>643</v>
      </c>
      <c r="C648" s="14" t="s">
        <v>28</v>
      </c>
      <c r="D648" s="16">
        <v>2555</v>
      </c>
      <c r="E648" s="16">
        <v>2756</v>
      </c>
      <c r="F648" s="16">
        <v>5313</v>
      </c>
    </row>
    <row r="649" spans="1:6" ht="10.5" x14ac:dyDescent="0.25">
      <c r="A649" s="18">
        <v>644</v>
      </c>
      <c r="C649" s="14" t="s">
        <v>29</v>
      </c>
      <c r="D649" s="16">
        <v>2107</v>
      </c>
      <c r="E649" s="16">
        <v>2251</v>
      </c>
      <c r="F649" s="16">
        <v>4351</v>
      </c>
    </row>
    <row r="650" spans="1:6" ht="10.5" x14ac:dyDescent="0.25">
      <c r="A650" s="18">
        <v>645</v>
      </c>
      <c r="C650" s="14" t="s">
        <v>30</v>
      </c>
      <c r="D650" s="16">
        <v>1711</v>
      </c>
      <c r="E650" s="16">
        <v>1992</v>
      </c>
      <c r="F650" s="16">
        <v>3699</v>
      </c>
    </row>
    <row r="651" spans="1:6" ht="10.5" x14ac:dyDescent="0.25">
      <c r="A651" s="18">
        <v>646</v>
      </c>
      <c r="C651" s="14" t="s">
        <v>31</v>
      </c>
      <c r="D651" s="16">
        <v>1184</v>
      </c>
      <c r="E651" s="16">
        <v>1420</v>
      </c>
      <c r="F651" s="16">
        <v>2598</v>
      </c>
    </row>
    <row r="652" spans="1:6" ht="10.5" x14ac:dyDescent="0.25">
      <c r="A652" s="18">
        <v>647</v>
      </c>
      <c r="C652" s="14" t="s">
        <v>32</v>
      </c>
      <c r="D652" s="16">
        <v>857</v>
      </c>
      <c r="E652" s="16">
        <v>1094</v>
      </c>
      <c r="F652" s="16">
        <v>1950</v>
      </c>
    </row>
    <row r="653" spans="1:6" ht="10.5" x14ac:dyDescent="0.25">
      <c r="A653" s="18">
        <v>648</v>
      </c>
      <c r="C653" s="14" t="s">
        <v>33</v>
      </c>
      <c r="D653" s="16">
        <v>518</v>
      </c>
      <c r="E653" s="16">
        <v>810</v>
      </c>
      <c r="F653" s="16">
        <v>1325</v>
      </c>
    </row>
    <row r="654" spans="1:6" ht="10.5" x14ac:dyDescent="0.25">
      <c r="A654" s="18">
        <v>649</v>
      </c>
      <c r="C654" s="14" t="s">
        <v>34</v>
      </c>
      <c r="D654" s="16">
        <v>221</v>
      </c>
      <c r="E654" s="16">
        <v>394</v>
      </c>
      <c r="F654" s="16">
        <v>614</v>
      </c>
    </row>
    <row r="655" spans="1:6" ht="10.5" x14ac:dyDescent="0.25">
      <c r="A655" s="18">
        <v>650</v>
      </c>
      <c r="C655" s="14" t="s">
        <v>35</v>
      </c>
      <c r="D655" s="16">
        <v>49</v>
      </c>
      <c r="E655" s="16">
        <v>106</v>
      </c>
      <c r="F655" s="16">
        <v>157</v>
      </c>
    </row>
    <row r="656" spans="1:6" ht="10.5" x14ac:dyDescent="0.25">
      <c r="A656" s="18">
        <v>651</v>
      </c>
      <c r="C656" s="14" t="s">
        <v>36</v>
      </c>
      <c r="D656" s="16">
        <v>5</v>
      </c>
      <c r="E656" s="16">
        <v>14</v>
      </c>
      <c r="F656" s="16">
        <v>15</v>
      </c>
    </row>
    <row r="657" spans="1:6" ht="10.5" x14ac:dyDescent="0.25">
      <c r="A657" s="18">
        <v>652</v>
      </c>
      <c r="B657" s="14" t="s">
        <v>74</v>
      </c>
      <c r="C657" s="14" t="s">
        <v>16</v>
      </c>
      <c r="D657" s="16">
        <v>560</v>
      </c>
      <c r="E657" s="16">
        <v>606</v>
      </c>
      <c r="F657" s="16">
        <v>1166</v>
      </c>
    </row>
    <row r="658" spans="1:6" ht="10.5" x14ac:dyDescent="0.25">
      <c r="A658" s="18">
        <v>653</v>
      </c>
      <c r="C658" s="14" t="s">
        <v>17</v>
      </c>
      <c r="D658" s="16">
        <v>683</v>
      </c>
      <c r="E658" s="16">
        <v>582</v>
      </c>
      <c r="F658" s="16">
        <v>1260</v>
      </c>
    </row>
    <row r="659" spans="1:6" ht="10.5" x14ac:dyDescent="0.25">
      <c r="A659" s="18">
        <v>654</v>
      </c>
      <c r="C659" s="14" t="s">
        <v>18</v>
      </c>
      <c r="D659" s="16">
        <v>682</v>
      </c>
      <c r="E659" s="16">
        <v>632</v>
      </c>
      <c r="F659" s="16">
        <v>1314</v>
      </c>
    </row>
    <row r="660" spans="1:6" ht="10.5" x14ac:dyDescent="0.25">
      <c r="A660" s="18">
        <v>655</v>
      </c>
      <c r="C660" s="14" t="s">
        <v>19</v>
      </c>
      <c r="D660" s="16">
        <v>644</v>
      </c>
      <c r="E660" s="16">
        <v>549</v>
      </c>
      <c r="F660" s="16">
        <v>1196</v>
      </c>
    </row>
    <row r="661" spans="1:6" ht="10.5" x14ac:dyDescent="0.25">
      <c r="A661" s="18">
        <v>656</v>
      </c>
      <c r="C661" s="14" t="s">
        <v>20</v>
      </c>
      <c r="D661" s="16">
        <v>571</v>
      </c>
      <c r="E661" s="16">
        <v>575</v>
      </c>
      <c r="F661" s="16">
        <v>1149</v>
      </c>
    </row>
    <row r="662" spans="1:6" ht="10.5" x14ac:dyDescent="0.25">
      <c r="A662" s="18">
        <v>657</v>
      </c>
      <c r="C662" s="14" t="s">
        <v>21</v>
      </c>
      <c r="D662" s="16">
        <v>636</v>
      </c>
      <c r="E662" s="16">
        <v>642</v>
      </c>
      <c r="F662" s="16">
        <v>1276</v>
      </c>
    </row>
    <row r="663" spans="1:6" ht="10.5" x14ac:dyDescent="0.25">
      <c r="A663" s="18">
        <v>658</v>
      </c>
      <c r="C663" s="14" t="s">
        <v>22</v>
      </c>
      <c r="D663" s="16">
        <v>628</v>
      </c>
      <c r="E663" s="16">
        <v>650</v>
      </c>
      <c r="F663" s="16">
        <v>1280</v>
      </c>
    </row>
    <row r="664" spans="1:6" ht="10.5" x14ac:dyDescent="0.25">
      <c r="A664" s="18">
        <v>659</v>
      </c>
      <c r="C664" s="14" t="s">
        <v>23</v>
      </c>
      <c r="D664" s="16">
        <v>585</v>
      </c>
      <c r="E664" s="16">
        <v>608</v>
      </c>
      <c r="F664" s="16">
        <v>1192</v>
      </c>
    </row>
    <row r="665" spans="1:6" ht="10.5" x14ac:dyDescent="0.25">
      <c r="A665" s="18">
        <v>660</v>
      </c>
      <c r="C665" s="14" t="s">
        <v>24</v>
      </c>
      <c r="D665" s="16">
        <v>513</v>
      </c>
      <c r="E665" s="16">
        <v>561</v>
      </c>
      <c r="F665" s="16">
        <v>1072</v>
      </c>
    </row>
    <row r="666" spans="1:6" ht="10.5" x14ac:dyDescent="0.25">
      <c r="A666" s="18">
        <v>661</v>
      </c>
      <c r="C666" s="14" t="s">
        <v>25</v>
      </c>
      <c r="D666" s="16">
        <v>546</v>
      </c>
      <c r="E666" s="16">
        <v>650</v>
      </c>
      <c r="F666" s="16">
        <v>1195</v>
      </c>
    </row>
    <row r="667" spans="1:6" ht="10.5" x14ac:dyDescent="0.25">
      <c r="A667" s="18">
        <v>662</v>
      </c>
      <c r="C667" s="14" t="s">
        <v>26</v>
      </c>
      <c r="D667" s="16">
        <v>611</v>
      </c>
      <c r="E667" s="16">
        <v>621</v>
      </c>
      <c r="F667" s="16">
        <v>1230</v>
      </c>
    </row>
    <row r="668" spans="1:6" ht="10.5" x14ac:dyDescent="0.25">
      <c r="A668" s="18">
        <v>663</v>
      </c>
      <c r="C668" s="14" t="s">
        <v>27</v>
      </c>
      <c r="D668" s="16">
        <v>659</v>
      </c>
      <c r="E668" s="16">
        <v>692</v>
      </c>
      <c r="F668" s="16">
        <v>1356</v>
      </c>
    </row>
    <row r="669" spans="1:6" ht="10.5" x14ac:dyDescent="0.25">
      <c r="A669" s="18">
        <v>664</v>
      </c>
      <c r="C669" s="14" t="s">
        <v>28</v>
      </c>
      <c r="D669" s="16">
        <v>694</v>
      </c>
      <c r="E669" s="16">
        <v>705</v>
      </c>
      <c r="F669" s="16">
        <v>1399</v>
      </c>
    </row>
    <row r="670" spans="1:6" ht="10.5" x14ac:dyDescent="0.25">
      <c r="A670" s="18">
        <v>665</v>
      </c>
      <c r="C670" s="14" t="s">
        <v>29</v>
      </c>
      <c r="D670" s="16">
        <v>566</v>
      </c>
      <c r="E670" s="16">
        <v>623</v>
      </c>
      <c r="F670" s="16">
        <v>1191</v>
      </c>
    </row>
    <row r="671" spans="1:6" ht="10.5" x14ac:dyDescent="0.25">
      <c r="A671" s="18">
        <v>666</v>
      </c>
      <c r="C671" s="14" t="s">
        <v>30</v>
      </c>
      <c r="D671" s="16">
        <v>535</v>
      </c>
      <c r="E671" s="16">
        <v>543</v>
      </c>
      <c r="F671" s="16">
        <v>1077</v>
      </c>
    </row>
    <row r="672" spans="1:6" ht="10.5" x14ac:dyDescent="0.25">
      <c r="A672" s="18">
        <v>667</v>
      </c>
      <c r="C672" s="14" t="s">
        <v>31</v>
      </c>
      <c r="D672" s="16">
        <v>366</v>
      </c>
      <c r="E672" s="16">
        <v>435</v>
      </c>
      <c r="F672" s="16">
        <v>806</v>
      </c>
    </row>
    <row r="673" spans="1:6" ht="10.5" x14ac:dyDescent="0.25">
      <c r="A673" s="18">
        <v>668</v>
      </c>
      <c r="C673" s="14" t="s">
        <v>32</v>
      </c>
      <c r="D673" s="16">
        <v>274</v>
      </c>
      <c r="E673" s="16">
        <v>346</v>
      </c>
      <c r="F673" s="16">
        <v>617</v>
      </c>
    </row>
    <row r="674" spans="1:6" ht="10.5" x14ac:dyDescent="0.25">
      <c r="A674" s="18">
        <v>669</v>
      </c>
      <c r="C674" s="14" t="s">
        <v>33</v>
      </c>
      <c r="D674" s="16">
        <v>165</v>
      </c>
      <c r="E674" s="16">
        <v>235</v>
      </c>
      <c r="F674" s="16">
        <v>400</v>
      </c>
    </row>
    <row r="675" spans="1:6" ht="10.5" x14ac:dyDescent="0.25">
      <c r="A675" s="18">
        <v>670</v>
      </c>
      <c r="C675" s="14" t="s">
        <v>34</v>
      </c>
      <c r="D675" s="16">
        <v>74</v>
      </c>
      <c r="E675" s="16">
        <v>131</v>
      </c>
      <c r="F675" s="16">
        <v>207</v>
      </c>
    </row>
    <row r="676" spans="1:6" ht="10.5" x14ac:dyDescent="0.25">
      <c r="A676" s="18">
        <v>671</v>
      </c>
      <c r="C676" s="14" t="s">
        <v>35</v>
      </c>
      <c r="D676" s="16">
        <v>14</v>
      </c>
      <c r="E676" s="16">
        <v>30</v>
      </c>
      <c r="F676" s="16">
        <v>41</v>
      </c>
    </row>
    <row r="677" spans="1:6" ht="10.5" x14ac:dyDescent="0.25">
      <c r="A677" s="18">
        <v>672</v>
      </c>
      <c r="C677" s="14" t="s">
        <v>36</v>
      </c>
      <c r="D677" s="16">
        <v>0</v>
      </c>
      <c r="E677" s="16">
        <v>8</v>
      </c>
      <c r="F677" s="16">
        <v>4</v>
      </c>
    </row>
    <row r="678" spans="1:6" ht="10.5" x14ac:dyDescent="0.25">
      <c r="A678" s="18">
        <v>673</v>
      </c>
      <c r="B678" s="14" t="s">
        <v>52</v>
      </c>
      <c r="C678" s="14" t="s">
        <v>16</v>
      </c>
      <c r="D678" s="16">
        <v>9764</v>
      </c>
      <c r="E678" s="16">
        <v>9088</v>
      </c>
      <c r="F678" s="16">
        <v>18851</v>
      </c>
    </row>
    <row r="679" spans="1:6" ht="10.5" x14ac:dyDescent="0.25">
      <c r="A679" s="18">
        <v>674</v>
      </c>
      <c r="C679" s="14" t="s">
        <v>17</v>
      </c>
      <c r="D679" s="16">
        <v>9741</v>
      </c>
      <c r="E679" s="16">
        <v>9181</v>
      </c>
      <c r="F679" s="16">
        <v>18924</v>
      </c>
    </row>
    <row r="680" spans="1:6" ht="10.5" x14ac:dyDescent="0.25">
      <c r="A680" s="18">
        <v>675</v>
      </c>
      <c r="C680" s="14" t="s">
        <v>18</v>
      </c>
      <c r="D680" s="16">
        <v>8760</v>
      </c>
      <c r="E680" s="16">
        <v>8220</v>
      </c>
      <c r="F680" s="16">
        <v>16979</v>
      </c>
    </row>
    <row r="681" spans="1:6" ht="10.5" x14ac:dyDescent="0.25">
      <c r="A681" s="18">
        <v>676</v>
      </c>
      <c r="C681" s="14" t="s">
        <v>19</v>
      </c>
      <c r="D681" s="16">
        <v>7839</v>
      </c>
      <c r="E681" s="16">
        <v>7385</v>
      </c>
      <c r="F681" s="16">
        <v>15225</v>
      </c>
    </row>
    <row r="682" spans="1:6" ht="10.5" x14ac:dyDescent="0.25">
      <c r="A682" s="18">
        <v>677</v>
      </c>
      <c r="C682" s="14" t="s">
        <v>20</v>
      </c>
      <c r="D682" s="16">
        <v>8621</v>
      </c>
      <c r="E682" s="16">
        <v>7961</v>
      </c>
      <c r="F682" s="16">
        <v>16584</v>
      </c>
    </row>
    <row r="683" spans="1:6" ht="10.5" x14ac:dyDescent="0.25">
      <c r="A683" s="18">
        <v>678</v>
      </c>
      <c r="C683" s="14" t="s">
        <v>21</v>
      </c>
      <c r="D683" s="16">
        <v>9523</v>
      </c>
      <c r="E683" s="16">
        <v>9273</v>
      </c>
      <c r="F683" s="16">
        <v>18796</v>
      </c>
    </row>
    <row r="684" spans="1:6" ht="10.5" x14ac:dyDescent="0.25">
      <c r="A684" s="18">
        <v>679</v>
      </c>
      <c r="C684" s="14" t="s">
        <v>22</v>
      </c>
      <c r="D684" s="16">
        <v>10357</v>
      </c>
      <c r="E684" s="16">
        <v>10941</v>
      </c>
      <c r="F684" s="16">
        <v>21296</v>
      </c>
    </row>
    <row r="685" spans="1:6" ht="10.5" x14ac:dyDescent="0.25">
      <c r="A685" s="18">
        <v>680</v>
      </c>
      <c r="C685" s="14" t="s">
        <v>23</v>
      </c>
      <c r="D685" s="16">
        <v>10317</v>
      </c>
      <c r="E685" s="16">
        <v>10270</v>
      </c>
      <c r="F685" s="16">
        <v>20584</v>
      </c>
    </row>
    <row r="686" spans="1:6" ht="10.5" x14ac:dyDescent="0.25">
      <c r="A686" s="18">
        <v>681</v>
      </c>
      <c r="C686" s="14" t="s">
        <v>24</v>
      </c>
      <c r="D686" s="16">
        <v>8397</v>
      </c>
      <c r="E686" s="16">
        <v>8203</v>
      </c>
      <c r="F686" s="16">
        <v>16597</v>
      </c>
    </row>
    <row r="687" spans="1:6" ht="10.5" x14ac:dyDescent="0.25">
      <c r="A687" s="18">
        <v>682</v>
      </c>
      <c r="C687" s="14" t="s">
        <v>25</v>
      </c>
      <c r="D687" s="16">
        <v>7103</v>
      </c>
      <c r="E687" s="16">
        <v>7236</v>
      </c>
      <c r="F687" s="16">
        <v>14335</v>
      </c>
    </row>
    <row r="688" spans="1:6" ht="10.5" x14ac:dyDescent="0.25">
      <c r="A688" s="18">
        <v>683</v>
      </c>
      <c r="C688" s="14" t="s">
        <v>26</v>
      </c>
      <c r="D688" s="16">
        <v>6932</v>
      </c>
      <c r="E688" s="16">
        <v>7451</v>
      </c>
      <c r="F688" s="16">
        <v>14379</v>
      </c>
    </row>
    <row r="689" spans="1:6" ht="10.5" x14ac:dyDescent="0.25">
      <c r="A689" s="18">
        <v>684</v>
      </c>
      <c r="C689" s="14" t="s">
        <v>27</v>
      </c>
      <c r="D689" s="16">
        <v>6725</v>
      </c>
      <c r="E689" s="16">
        <v>6810</v>
      </c>
      <c r="F689" s="16">
        <v>13536</v>
      </c>
    </row>
    <row r="690" spans="1:6" ht="10.5" x14ac:dyDescent="0.25">
      <c r="A690" s="18">
        <v>685</v>
      </c>
      <c r="C690" s="14" t="s">
        <v>28</v>
      </c>
      <c r="D690" s="16">
        <v>5496</v>
      </c>
      <c r="E690" s="16">
        <v>5686</v>
      </c>
      <c r="F690" s="16">
        <v>11177</v>
      </c>
    </row>
    <row r="691" spans="1:6" ht="10.5" x14ac:dyDescent="0.25">
      <c r="A691" s="18">
        <v>686</v>
      </c>
      <c r="C691" s="14" t="s">
        <v>29</v>
      </c>
      <c r="D691" s="16">
        <v>4308</v>
      </c>
      <c r="E691" s="16">
        <v>4645</v>
      </c>
      <c r="F691" s="16">
        <v>8954</v>
      </c>
    </row>
    <row r="692" spans="1:6" ht="10.5" x14ac:dyDescent="0.25">
      <c r="A692" s="18">
        <v>687</v>
      </c>
      <c r="C692" s="14" t="s">
        <v>30</v>
      </c>
      <c r="D692" s="16">
        <v>3419</v>
      </c>
      <c r="E692" s="16">
        <v>3885</v>
      </c>
      <c r="F692" s="16">
        <v>7304</v>
      </c>
    </row>
    <row r="693" spans="1:6" ht="10.5" x14ac:dyDescent="0.25">
      <c r="A693" s="18">
        <v>688</v>
      </c>
      <c r="C693" s="14" t="s">
        <v>31</v>
      </c>
      <c r="D693" s="16">
        <v>2326</v>
      </c>
      <c r="E693" s="16">
        <v>2557</v>
      </c>
      <c r="F693" s="16">
        <v>4885</v>
      </c>
    </row>
    <row r="694" spans="1:6" ht="10.5" x14ac:dyDescent="0.25">
      <c r="A694" s="18">
        <v>689</v>
      </c>
      <c r="C694" s="14" t="s">
        <v>32</v>
      </c>
      <c r="D694" s="16">
        <v>1386</v>
      </c>
      <c r="E694" s="16">
        <v>1615</v>
      </c>
      <c r="F694" s="16">
        <v>3007</v>
      </c>
    </row>
    <row r="695" spans="1:6" ht="10.5" x14ac:dyDescent="0.25">
      <c r="A695" s="18">
        <v>690</v>
      </c>
      <c r="C695" s="14" t="s">
        <v>33</v>
      </c>
      <c r="D695" s="16">
        <v>700</v>
      </c>
      <c r="E695" s="16">
        <v>966</v>
      </c>
      <c r="F695" s="16">
        <v>1667</v>
      </c>
    </row>
    <row r="696" spans="1:6" ht="10.5" x14ac:dyDescent="0.25">
      <c r="A696" s="18">
        <v>691</v>
      </c>
      <c r="C696" s="14" t="s">
        <v>34</v>
      </c>
      <c r="D696" s="16">
        <v>246</v>
      </c>
      <c r="E696" s="16">
        <v>417</v>
      </c>
      <c r="F696" s="16">
        <v>660</v>
      </c>
    </row>
    <row r="697" spans="1:6" ht="10.5" x14ac:dyDescent="0.25">
      <c r="A697" s="18">
        <v>692</v>
      </c>
      <c r="C697" s="14" t="s">
        <v>35</v>
      </c>
      <c r="D697" s="16">
        <v>42</v>
      </c>
      <c r="E697" s="16">
        <v>83</v>
      </c>
      <c r="F697" s="16">
        <v>124</v>
      </c>
    </row>
    <row r="698" spans="1:6" ht="10.5" x14ac:dyDescent="0.25">
      <c r="A698" s="18">
        <v>693</v>
      </c>
      <c r="C698" s="14" t="s">
        <v>36</v>
      </c>
      <c r="D698" s="16">
        <v>3</v>
      </c>
      <c r="E698" s="16">
        <v>12</v>
      </c>
      <c r="F698" s="16">
        <v>15</v>
      </c>
    </row>
    <row r="699" spans="1:6" ht="10.5" x14ac:dyDescent="0.25">
      <c r="A699" s="18">
        <v>694</v>
      </c>
      <c r="B699" s="14" t="s">
        <v>93</v>
      </c>
      <c r="C699" s="14" t="s">
        <v>16</v>
      </c>
      <c r="D699" s="16">
        <v>450</v>
      </c>
      <c r="E699" s="16">
        <v>400</v>
      </c>
      <c r="F699" s="16">
        <v>849</v>
      </c>
    </row>
    <row r="700" spans="1:6" ht="10.5" x14ac:dyDescent="0.25">
      <c r="A700" s="18">
        <v>695</v>
      </c>
      <c r="C700" s="14" t="s">
        <v>17</v>
      </c>
      <c r="D700" s="16">
        <v>507</v>
      </c>
      <c r="E700" s="16">
        <v>497</v>
      </c>
      <c r="F700" s="16">
        <v>1003</v>
      </c>
    </row>
    <row r="701" spans="1:6" ht="10.5" x14ac:dyDescent="0.25">
      <c r="A701" s="18">
        <v>696</v>
      </c>
      <c r="C701" s="14" t="s">
        <v>18</v>
      </c>
      <c r="D701" s="16">
        <v>601</v>
      </c>
      <c r="E701" s="16">
        <v>586</v>
      </c>
      <c r="F701" s="16">
        <v>1187</v>
      </c>
    </row>
    <row r="702" spans="1:6" ht="10.5" x14ac:dyDescent="0.25">
      <c r="A702" s="18">
        <v>697</v>
      </c>
      <c r="C702" s="14" t="s">
        <v>19</v>
      </c>
      <c r="D702" s="16">
        <v>492</v>
      </c>
      <c r="E702" s="16">
        <v>493</v>
      </c>
      <c r="F702" s="16">
        <v>985</v>
      </c>
    </row>
    <row r="703" spans="1:6" ht="10.5" x14ac:dyDescent="0.25">
      <c r="A703" s="18">
        <v>698</v>
      </c>
      <c r="C703" s="14" t="s">
        <v>20</v>
      </c>
      <c r="D703" s="16">
        <v>293</v>
      </c>
      <c r="E703" s="16">
        <v>294</v>
      </c>
      <c r="F703" s="16">
        <v>592</v>
      </c>
    </row>
    <row r="704" spans="1:6" ht="10.5" x14ac:dyDescent="0.25">
      <c r="A704" s="18">
        <v>699</v>
      </c>
      <c r="C704" s="14" t="s">
        <v>21</v>
      </c>
      <c r="D704" s="16">
        <v>349</v>
      </c>
      <c r="E704" s="16">
        <v>342</v>
      </c>
      <c r="F704" s="16">
        <v>687</v>
      </c>
    </row>
    <row r="705" spans="1:6" ht="10.5" x14ac:dyDescent="0.25">
      <c r="A705" s="18">
        <v>700</v>
      </c>
      <c r="C705" s="14" t="s">
        <v>22</v>
      </c>
      <c r="D705" s="16">
        <v>385</v>
      </c>
      <c r="E705" s="16">
        <v>386</v>
      </c>
      <c r="F705" s="16">
        <v>771</v>
      </c>
    </row>
    <row r="706" spans="1:6" ht="10.5" x14ac:dyDescent="0.25">
      <c r="A706" s="18">
        <v>701</v>
      </c>
      <c r="C706" s="14" t="s">
        <v>23</v>
      </c>
      <c r="D706" s="16">
        <v>433</v>
      </c>
      <c r="E706" s="16">
        <v>481</v>
      </c>
      <c r="F706" s="16">
        <v>916</v>
      </c>
    </row>
    <row r="707" spans="1:6" ht="10.5" x14ac:dyDescent="0.25">
      <c r="A707" s="18">
        <v>702</v>
      </c>
      <c r="C707" s="14" t="s">
        <v>24</v>
      </c>
      <c r="D707" s="16">
        <v>487</v>
      </c>
      <c r="E707" s="16">
        <v>545</v>
      </c>
      <c r="F707" s="16">
        <v>1031</v>
      </c>
    </row>
    <row r="708" spans="1:6" ht="10.5" x14ac:dyDescent="0.25">
      <c r="A708" s="18">
        <v>703</v>
      </c>
      <c r="C708" s="14" t="s">
        <v>25</v>
      </c>
      <c r="D708" s="16">
        <v>573</v>
      </c>
      <c r="E708" s="16">
        <v>617</v>
      </c>
      <c r="F708" s="16">
        <v>1191</v>
      </c>
    </row>
    <row r="709" spans="1:6" ht="10.5" x14ac:dyDescent="0.25">
      <c r="A709" s="18">
        <v>704</v>
      </c>
      <c r="C709" s="14" t="s">
        <v>26</v>
      </c>
      <c r="D709" s="16">
        <v>605</v>
      </c>
      <c r="E709" s="16">
        <v>657</v>
      </c>
      <c r="F709" s="16">
        <v>1261</v>
      </c>
    </row>
    <row r="710" spans="1:6" ht="10.5" x14ac:dyDescent="0.25">
      <c r="A710" s="18">
        <v>705</v>
      </c>
      <c r="C710" s="14" t="s">
        <v>27</v>
      </c>
      <c r="D710" s="16">
        <v>667</v>
      </c>
      <c r="E710" s="16">
        <v>690</v>
      </c>
      <c r="F710" s="16">
        <v>1355</v>
      </c>
    </row>
    <row r="711" spans="1:6" ht="10.5" x14ac:dyDescent="0.25">
      <c r="A711" s="18">
        <v>706</v>
      </c>
      <c r="C711" s="14" t="s">
        <v>28</v>
      </c>
      <c r="D711" s="16">
        <v>698</v>
      </c>
      <c r="E711" s="16">
        <v>745</v>
      </c>
      <c r="F711" s="16">
        <v>1438</v>
      </c>
    </row>
    <row r="712" spans="1:6" ht="10.5" x14ac:dyDescent="0.25">
      <c r="A712" s="18">
        <v>707</v>
      </c>
      <c r="C712" s="14" t="s">
        <v>29</v>
      </c>
      <c r="D712" s="16">
        <v>654</v>
      </c>
      <c r="E712" s="16">
        <v>639</v>
      </c>
      <c r="F712" s="16">
        <v>1296</v>
      </c>
    </row>
    <row r="713" spans="1:6" ht="10.5" x14ac:dyDescent="0.25">
      <c r="A713" s="18">
        <v>708</v>
      </c>
      <c r="C713" s="14" t="s">
        <v>30</v>
      </c>
      <c r="D713" s="16">
        <v>586</v>
      </c>
      <c r="E713" s="16">
        <v>590</v>
      </c>
      <c r="F713" s="16">
        <v>1177</v>
      </c>
    </row>
    <row r="714" spans="1:6" ht="10.5" x14ac:dyDescent="0.25">
      <c r="A714" s="18">
        <v>709</v>
      </c>
      <c r="C714" s="14" t="s">
        <v>31</v>
      </c>
      <c r="D714" s="16">
        <v>418</v>
      </c>
      <c r="E714" s="16">
        <v>354</v>
      </c>
      <c r="F714" s="16">
        <v>773</v>
      </c>
    </row>
    <row r="715" spans="1:6" ht="10.5" x14ac:dyDescent="0.25">
      <c r="A715" s="18">
        <v>710</v>
      </c>
      <c r="C715" s="14" t="s">
        <v>32</v>
      </c>
      <c r="D715" s="16">
        <v>235</v>
      </c>
      <c r="E715" s="16">
        <v>225</v>
      </c>
      <c r="F715" s="16">
        <v>458</v>
      </c>
    </row>
    <row r="716" spans="1:6" ht="10.5" x14ac:dyDescent="0.25">
      <c r="A716" s="18">
        <v>711</v>
      </c>
      <c r="C716" s="14" t="s">
        <v>33</v>
      </c>
      <c r="D716" s="16">
        <v>95</v>
      </c>
      <c r="E716" s="16">
        <v>142</v>
      </c>
      <c r="F716" s="16">
        <v>236</v>
      </c>
    </row>
    <row r="717" spans="1:6" ht="10.5" x14ac:dyDescent="0.25">
      <c r="A717" s="18">
        <v>712</v>
      </c>
      <c r="C717" s="14" t="s">
        <v>34</v>
      </c>
      <c r="D717" s="16">
        <v>49</v>
      </c>
      <c r="E717" s="16">
        <v>75</v>
      </c>
      <c r="F717" s="16">
        <v>128</v>
      </c>
    </row>
    <row r="718" spans="1:6" ht="10.5" x14ac:dyDescent="0.25">
      <c r="A718" s="18">
        <v>713</v>
      </c>
      <c r="C718" s="14" t="s">
        <v>35</v>
      </c>
      <c r="D718" s="16">
        <v>3</v>
      </c>
      <c r="E718" s="16">
        <v>27</v>
      </c>
      <c r="F718" s="16">
        <v>31</v>
      </c>
    </row>
    <row r="719" spans="1:6" ht="10.5" x14ac:dyDescent="0.25">
      <c r="A719" s="18">
        <v>714</v>
      </c>
      <c r="C719" s="14" t="s">
        <v>36</v>
      </c>
      <c r="D719" s="16">
        <v>0</v>
      </c>
      <c r="E719" s="16">
        <v>9</v>
      </c>
      <c r="F719" s="16">
        <v>9</v>
      </c>
    </row>
    <row r="720" spans="1:6" ht="10.5" x14ac:dyDescent="0.25">
      <c r="A720" s="18">
        <v>715</v>
      </c>
      <c r="B720" s="14" t="s">
        <v>53</v>
      </c>
      <c r="C720" s="14" t="s">
        <v>16</v>
      </c>
      <c r="D720" s="16">
        <v>4389</v>
      </c>
      <c r="E720" s="16">
        <v>4222</v>
      </c>
      <c r="F720" s="16">
        <v>8611</v>
      </c>
    </row>
    <row r="721" spans="1:6" ht="10.5" x14ac:dyDescent="0.25">
      <c r="A721" s="18">
        <v>716</v>
      </c>
      <c r="C721" s="14" t="s">
        <v>17</v>
      </c>
      <c r="D721" s="16">
        <v>4743</v>
      </c>
      <c r="E721" s="16">
        <v>4534</v>
      </c>
      <c r="F721" s="16">
        <v>9279</v>
      </c>
    </row>
    <row r="722" spans="1:6" ht="10.5" x14ac:dyDescent="0.25">
      <c r="A722" s="18">
        <v>717</v>
      </c>
      <c r="C722" s="14" t="s">
        <v>18</v>
      </c>
      <c r="D722" s="16">
        <v>4807</v>
      </c>
      <c r="E722" s="16">
        <v>4516</v>
      </c>
      <c r="F722" s="16">
        <v>9316</v>
      </c>
    </row>
    <row r="723" spans="1:6" ht="10.5" x14ac:dyDescent="0.25">
      <c r="A723" s="18">
        <v>718</v>
      </c>
      <c r="C723" s="14" t="s">
        <v>19</v>
      </c>
      <c r="D723" s="16">
        <v>4365</v>
      </c>
      <c r="E723" s="16">
        <v>4234</v>
      </c>
      <c r="F723" s="16">
        <v>8594</v>
      </c>
    </row>
    <row r="724" spans="1:6" ht="10.5" x14ac:dyDescent="0.25">
      <c r="A724" s="18">
        <v>719</v>
      </c>
      <c r="C724" s="14" t="s">
        <v>20</v>
      </c>
      <c r="D724" s="16">
        <v>4345</v>
      </c>
      <c r="E724" s="16">
        <v>3998</v>
      </c>
      <c r="F724" s="16">
        <v>8339</v>
      </c>
    </row>
    <row r="725" spans="1:6" ht="10.5" x14ac:dyDescent="0.25">
      <c r="A725" s="18">
        <v>720</v>
      </c>
      <c r="C725" s="14" t="s">
        <v>21</v>
      </c>
      <c r="D725" s="16">
        <v>4872</v>
      </c>
      <c r="E725" s="16">
        <v>4465</v>
      </c>
      <c r="F725" s="16">
        <v>9336</v>
      </c>
    </row>
    <row r="726" spans="1:6" ht="10.5" x14ac:dyDescent="0.25">
      <c r="A726" s="18">
        <v>721</v>
      </c>
      <c r="C726" s="14" t="s">
        <v>22</v>
      </c>
      <c r="D726" s="16">
        <v>5060</v>
      </c>
      <c r="E726" s="16">
        <v>5448</v>
      </c>
      <c r="F726" s="16">
        <v>10510</v>
      </c>
    </row>
    <row r="727" spans="1:6" ht="10.5" x14ac:dyDescent="0.25">
      <c r="A727" s="18">
        <v>722</v>
      </c>
      <c r="C727" s="14" t="s">
        <v>23</v>
      </c>
      <c r="D727" s="16">
        <v>5456</v>
      </c>
      <c r="E727" s="16">
        <v>6017</v>
      </c>
      <c r="F727" s="16">
        <v>11475</v>
      </c>
    </row>
    <row r="728" spans="1:6" ht="10.5" x14ac:dyDescent="0.25">
      <c r="A728" s="18">
        <v>723</v>
      </c>
      <c r="C728" s="14" t="s">
        <v>24</v>
      </c>
      <c r="D728" s="16">
        <v>5480</v>
      </c>
      <c r="E728" s="16">
        <v>5801</v>
      </c>
      <c r="F728" s="16">
        <v>11283</v>
      </c>
    </row>
    <row r="729" spans="1:6" ht="10.5" x14ac:dyDescent="0.25">
      <c r="A729" s="18">
        <v>724</v>
      </c>
      <c r="C729" s="14" t="s">
        <v>25</v>
      </c>
      <c r="D729" s="16">
        <v>5571</v>
      </c>
      <c r="E729" s="16">
        <v>5939</v>
      </c>
      <c r="F729" s="16">
        <v>11514</v>
      </c>
    </row>
    <row r="730" spans="1:6" ht="10.5" x14ac:dyDescent="0.25">
      <c r="A730" s="18">
        <v>725</v>
      </c>
      <c r="C730" s="14" t="s">
        <v>26</v>
      </c>
      <c r="D730" s="16">
        <v>5404</v>
      </c>
      <c r="E730" s="16">
        <v>5927</v>
      </c>
      <c r="F730" s="16">
        <v>11336</v>
      </c>
    </row>
    <row r="731" spans="1:6" ht="10.5" x14ac:dyDescent="0.25">
      <c r="A731" s="18">
        <v>726</v>
      </c>
      <c r="C731" s="14" t="s">
        <v>27</v>
      </c>
      <c r="D731" s="16">
        <v>4856</v>
      </c>
      <c r="E731" s="16">
        <v>5139</v>
      </c>
      <c r="F731" s="16">
        <v>9994</v>
      </c>
    </row>
    <row r="732" spans="1:6" ht="10.5" x14ac:dyDescent="0.25">
      <c r="A732" s="18">
        <v>727</v>
      </c>
      <c r="C732" s="14" t="s">
        <v>28</v>
      </c>
      <c r="D732" s="16">
        <v>4337</v>
      </c>
      <c r="E732" s="16">
        <v>4876</v>
      </c>
      <c r="F732" s="16">
        <v>9216</v>
      </c>
    </row>
    <row r="733" spans="1:6" ht="10.5" x14ac:dyDescent="0.25">
      <c r="A733" s="18">
        <v>728</v>
      </c>
      <c r="C733" s="14" t="s">
        <v>29</v>
      </c>
      <c r="D733" s="16">
        <v>3774</v>
      </c>
      <c r="E733" s="16">
        <v>4307</v>
      </c>
      <c r="F733" s="16">
        <v>8080</v>
      </c>
    </row>
    <row r="734" spans="1:6" ht="10.5" x14ac:dyDescent="0.25">
      <c r="A734" s="18">
        <v>729</v>
      </c>
      <c r="C734" s="14" t="s">
        <v>30</v>
      </c>
      <c r="D734" s="16">
        <v>3311</v>
      </c>
      <c r="E734" s="16">
        <v>4001</v>
      </c>
      <c r="F734" s="16">
        <v>7307</v>
      </c>
    </row>
    <row r="735" spans="1:6" ht="10.5" x14ac:dyDescent="0.25">
      <c r="A735" s="18">
        <v>730</v>
      </c>
      <c r="C735" s="14" t="s">
        <v>31</v>
      </c>
      <c r="D735" s="16">
        <v>2456</v>
      </c>
      <c r="E735" s="16">
        <v>3046</v>
      </c>
      <c r="F735" s="16">
        <v>5503</v>
      </c>
    </row>
    <row r="736" spans="1:6" ht="10.5" x14ac:dyDescent="0.25">
      <c r="A736" s="18">
        <v>731</v>
      </c>
      <c r="C736" s="14" t="s">
        <v>32</v>
      </c>
      <c r="D736" s="16">
        <v>1796</v>
      </c>
      <c r="E736" s="16">
        <v>2241</v>
      </c>
      <c r="F736" s="16">
        <v>4034</v>
      </c>
    </row>
    <row r="737" spans="1:6" ht="10.5" x14ac:dyDescent="0.25">
      <c r="A737" s="18">
        <v>732</v>
      </c>
      <c r="C737" s="14" t="s">
        <v>33</v>
      </c>
      <c r="D737" s="16">
        <v>1034</v>
      </c>
      <c r="E737" s="16">
        <v>1574</v>
      </c>
      <c r="F737" s="16">
        <v>2608</v>
      </c>
    </row>
    <row r="738" spans="1:6" ht="10.5" x14ac:dyDescent="0.25">
      <c r="A738" s="18">
        <v>733</v>
      </c>
      <c r="C738" s="14" t="s">
        <v>34</v>
      </c>
      <c r="D738" s="16">
        <v>474</v>
      </c>
      <c r="E738" s="16">
        <v>883</v>
      </c>
      <c r="F738" s="16">
        <v>1356</v>
      </c>
    </row>
    <row r="739" spans="1:6" ht="10.5" x14ac:dyDescent="0.25">
      <c r="A739" s="18">
        <v>734</v>
      </c>
      <c r="C739" s="14" t="s">
        <v>35</v>
      </c>
      <c r="D739" s="16">
        <v>112</v>
      </c>
      <c r="E739" s="16">
        <v>264</v>
      </c>
      <c r="F739" s="16">
        <v>372</v>
      </c>
    </row>
    <row r="740" spans="1:6" ht="10.5" x14ac:dyDescent="0.25">
      <c r="A740" s="18">
        <v>735</v>
      </c>
      <c r="C740" s="14" t="s">
        <v>36</v>
      </c>
      <c r="D740" s="16">
        <v>5</v>
      </c>
      <c r="E740" s="16">
        <v>51</v>
      </c>
      <c r="F740" s="16">
        <v>65</v>
      </c>
    </row>
    <row r="741" spans="1:6" ht="10.5" x14ac:dyDescent="0.25">
      <c r="A741" s="18">
        <v>736</v>
      </c>
      <c r="B741" s="14" t="s">
        <v>54</v>
      </c>
      <c r="C741" s="14" t="s">
        <v>16</v>
      </c>
      <c r="D741" s="16">
        <v>4291</v>
      </c>
      <c r="E741" s="16">
        <v>4146</v>
      </c>
      <c r="F741" s="16">
        <v>8428</v>
      </c>
    </row>
    <row r="742" spans="1:6" ht="10.5" x14ac:dyDescent="0.25">
      <c r="A742" s="18">
        <v>737</v>
      </c>
      <c r="C742" s="14" t="s">
        <v>17</v>
      </c>
      <c r="D742" s="16">
        <v>4823</v>
      </c>
      <c r="E742" s="16">
        <v>4592</v>
      </c>
      <c r="F742" s="16">
        <v>9408</v>
      </c>
    </row>
    <row r="743" spans="1:6" ht="10.5" x14ac:dyDescent="0.25">
      <c r="A743" s="18">
        <v>738</v>
      </c>
      <c r="C743" s="14" t="s">
        <v>18</v>
      </c>
      <c r="D743" s="16">
        <v>4956</v>
      </c>
      <c r="E743" s="16">
        <v>4319</v>
      </c>
      <c r="F743" s="16">
        <v>9275</v>
      </c>
    </row>
    <row r="744" spans="1:6" ht="10.5" x14ac:dyDescent="0.25">
      <c r="A744" s="18">
        <v>739</v>
      </c>
      <c r="C744" s="14" t="s">
        <v>19</v>
      </c>
      <c r="D744" s="16">
        <v>4843</v>
      </c>
      <c r="E744" s="16">
        <v>4472</v>
      </c>
      <c r="F744" s="16">
        <v>9314</v>
      </c>
    </row>
    <row r="745" spans="1:6" ht="10.5" x14ac:dyDescent="0.25">
      <c r="A745" s="18">
        <v>740</v>
      </c>
      <c r="C745" s="14" t="s">
        <v>20</v>
      </c>
      <c r="D745" s="16">
        <v>5036</v>
      </c>
      <c r="E745" s="16">
        <v>4627</v>
      </c>
      <c r="F745" s="16">
        <v>9661</v>
      </c>
    </row>
    <row r="746" spans="1:6" ht="10.5" x14ac:dyDescent="0.25">
      <c r="A746" s="18">
        <v>741</v>
      </c>
      <c r="C746" s="14" t="s">
        <v>21</v>
      </c>
      <c r="D746" s="16">
        <v>4828</v>
      </c>
      <c r="E746" s="16">
        <v>4691</v>
      </c>
      <c r="F746" s="16">
        <v>9518</v>
      </c>
    </row>
    <row r="747" spans="1:6" ht="10.5" x14ac:dyDescent="0.25">
      <c r="A747" s="18">
        <v>742</v>
      </c>
      <c r="C747" s="14" t="s">
        <v>22</v>
      </c>
      <c r="D747" s="16">
        <v>5196</v>
      </c>
      <c r="E747" s="16">
        <v>5505</v>
      </c>
      <c r="F747" s="16">
        <v>10703</v>
      </c>
    </row>
    <row r="748" spans="1:6" ht="10.5" x14ac:dyDescent="0.25">
      <c r="A748" s="18">
        <v>743</v>
      </c>
      <c r="C748" s="14" t="s">
        <v>23</v>
      </c>
      <c r="D748" s="16">
        <v>5516</v>
      </c>
      <c r="E748" s="16">
        <v>5879</v>
      </c>
      <c r="F748" s="16">
        <v>11394</v>
      </c>
    </row>
    <row r="749" spans="1:6" ht="10.5" x14ac:dyDescent="0.25">
      <c r="A749" s="18">
        <v>744</v>
      </c>
      <c r="C749" s="14" t="s">
        <v>24</v>
      </c>
      <c r="D749" s="16">
        <v>5361</v>
      </c>
      <c r="E749" s="16">
        <v>5525</v>
      </c>
      <c r="F749" s="16">
        <v>10882</v>
      </c>
    </row>
    <row r="750" spans="1:6" ht="10.5" x14ac:dyDescent="0.25">
      <c r="A750" s="18">
        <v>745</v>
      </c>
      <c r="C750" s="14" t="s">
        <v>25</v>
      </c>
      <c r="D750" s="16">
        <v>5165</v>
      </c>
      <c r="E750" s="16">
        <v>5529</v>
      </c>
      <c r="F750" s="16">
        <v>10687</v>
      </c>
    </row>
    <row r="751" spans="1:6" ht="10.5" x14ac:dyDescent="0.25">
      <c r="A751" s="18">
        <v>746</v>
      </c>
      <c r="C751" s="14" t="s">
        <v>26</v>
      </c>
      <c r="D751" s="16">
        <v>5194</v>
      </c>
      <c r="E751" s="16">
        <v>5671</v>
      </c>
      <c r="F751" s="16">
        <v>10861</v>
      </c>
    </row>
    <row r="752" spans="1:6" ht="10.5" x14ac:dyDescent="0.25">
      <c r="A752" s="18">
        <v>747</v>
      </c>
      <c r="C752" s="14" t="s">
        <v>27</v>
      </c>
      <c r="D752" s="16">
        <v>5092</v>
      </c>
      <c r="E752" s="16">
        <v>5518</v>
      </c>
      <c r="F752" s="16">
        <v>10617</v>
      </c>
    </row>
    <row r="753" spans="1:6" ht="10.5" x14ac:dyDescent="0.25">
      <c r="A753" s="18">
        <v>748</v>
      </c>
      <c r="C753" s="14" t="s">
        <v>28</v>
      </c>
      <c r="D753" s="16">
        <v>4745</v>
      </c>
      <c r="E753" s="16">
        <v>5167</v>
      </c>
      <c r="F753" s="16">
        <v>9913</v>
      </c>
    </row>
    <row r="754" spans="1:6" ht="10.5" x14ac:dyDescent="0.25">
      <c r="A754" s="18">
        <v>749</v>
      </c>
      <c r="C754" s="14" t="s">
        <v>29</v>
      </c>
      <c r="D754" s="16">
        <v>4031</v>
      </c>
      <c r="E754" s="16">
        <v>4582</v>
      </c>
      <c r="F754" s="16">
        <v>8618</v>
      </c>
    </row>
    <row r="755" spans="1:6" ht="10.5" x14ac:dyDescent="0.25">
      <c r="A755" s="18">
        <v>750</v>
      </c>
      <c r="C755" s="14" t="s">
        <v>30</v>
      </c>
      <c r="D755" s="16">
        <v>3487</v>
      </c>
      <c r="E755" s="16">
        <v>3894</v>
      </c>
      <c r="F755" s="16">
        <v>7381</v>
      </c>
    </row>
    <row r="756" spans="1:6" ht="10.5" x14ac:dyDescent="0.25">
      <c r="A756" s="18">
        <v>751</v>
      </c>
      <c r="C756" s="14" t="s">
        <v>31</v>
      </c>
      <c r="D756" s="16">
        <v>2356</v>
      </c>
      <c r="E756" s="16">
        <v>2799</v>
      </c>
      <c r="F756" s="16">
        <v>5154</v>
      </c>
    </row>
    <row r="757" spans="1:6" ht="10.5" x14ac:dyDescent="0.25">
      <c r="A757" s="18">
        <v>752</v>
      </c>
      <c r="C757" s="14" t="s">
        <v>32</v>
      </c>
      <c r="D757" s="16">
        <v>1689</v>
      </c>
      <c r="E757" s="16">
        <v>2050</v>
      </c>
      <c r="F757" s="16">
        <v>3742</v>
      </c>
    </row>
    <row r="758" spans="1:6" ht="10.5" x14ac:dyDescent="0.25">
      <c r="A758" s="18">
        <v>753</v>
      </c>
      <c r="C758" s="14" t="s">
        <v>33</v>
      </c>
      <c r="D758" s="16">
        <v>884</v>
      </c>
      <c r="E758" s="16">
        <v>1274</v>
      </c>
      <c r="F758" s="16">
        <v>2152</v>
      </c>
    </row>
    <row r="759" spans="1:6" ht="10.5" x14ac:dyDescent="0.25">
      <c r="A759" s="18">
        <v>754</v>
      </c>
      <c r="C759" s="14" t="s">
        <v>34</v>
      </c>
      <c r="D759" s="16">
        <v>357</v>
      </c>
      <c r="E759" s="16">
        <v>698</v>
      </c>
      <c r="F759" s="16">
        <v>1051</v>
      </c>
    </row>
    <row r="760" spans="1:6" ht="10.5" x14ac:dyDescent="0.25">
      <c r="A760" s="18">
        <v>755</v>
      </c>
      <c r="C760" s="14" t="s">
        <v>35</v>
      </c>
      <c r="D760" s="16">
        <v>84</v>
      </c>
      <c r="E760" s="16">
        <v>210</v>
      </c>
      <c r="F760" s="16">
        <v>294</v>
      </c>
    </row>
    <row r="761" spans="1:6" ht="10.5" x14ac:dyDescent="0.25">
      <c r="A761" s="18">
        <v>756</v>
      </c>
      <c r="C761" s="14" t="s">
        <v>36</v>
      </c>
      <c r="D761" s="16">
        <v>13</v>
      </c>
      <c r="E761" s="16">
        <v>27</v>
      </c>
      <c r="F761" s="16">
        <v>46</v>
      </c>
    </row>
    <row r="762" spans="1:6" ht="10.5" x14ac:dyDescent="0.25">
      <c r="A762" s="18">
        <v>757</v>
      </c>
      <c r="B762" s="14" t="s">
        <v>55</v>
      </c>
      <c r="C762" s="14" t="s">
        <v>16</v>
      </c>
      <c r="D762" s="16">
        <v>2174</v>
      </c>
      <c r="E762" s="16">
        <v>2120</v>
      </c>
      <c r="F762" s="16">
        <v>4295</v>
      </c>
    </row>
    <row r="763" spans="1:6" ht="10.5" x14ac:dyDescent="0.25">
      <c r="A763" s="18">
        <v>758</v>
      </c>
      <c r="C763" s="14" t="s">
        <v>17</v>
      </c>
      <c r="D763" s="16">
        <v>2435</v>
      </c>
      <c r="E763" s="16">
        <v>2200</v>
      </c>
      <c r="F763" s="16">
        <v>4636</v>
      </c>
    </row>
    <row r="764" spans="1:6" ht="10.5" x14ac:dyDescent="0.25">
      <c r="A764" s="18">
        <v>759</v>
      </c>
      <c r="C764" s="14" t="s">
        <v>18</v>
      </c>
      <c r="D764" s="16">
        <v>2465</v>
      </c>
      <c r="E764" s="16">
        <v>2303</v>
      </c>
      <c r="F764" s="16">
        <v>4767</v>
      </c>
    </row>
    <row r="765" spans="1:6" ht="10.5" x14ac:dyDescent="0.25">
      <c r="A765" s="18">
        <v>760</v>
      </c>
      <c r="C765" s="14" t="s">
        <v>19</v>
      </c>
      <c r="D765" s="16">
        <v>2234</v>
      </c>
      <c r="E765" s="16">
        <v>2110</v>
      </c>
      <c r="F765" s="16">
        <v>4347</v>
      </c>
    </row>
    <row r="766" spans="1:6" ht="10.5" x14ac:dyDescent="0.25">
      <c r="A766" s="18">
        <v>761</v>
      </c>
      <c r="C766" s="14" t="s">
        <v>20</v>
      </c>
      <c r="D766" s="16">
        <v>2141</v>
      </c>
      <c r="E766" s="16">
        <v>2157</v>
      </c>
      <c r="F766" s="16">
        <v>4299</v>
      </c>
    </row>
    <row r="767" spans="1:6" ht="10.5" x14ac:dyDescent="0.25">
      <c r="A767" s="18">
        <v>762</v>
      </c>
      <c r="C767" s="14" t="s">
        <v>21</v>
      </c>
      <c r="D767" s="16">
        <v>2450</v>
      </c>
      <c r="E767" s="16">
        <v>2508</v>
      </c>
      <c r="F767" s="16">
        <v>4962</v>
      </c>
    </row>
    <row r="768" spans="1:6" ht="10.5" x14ac:dyDescent="0.25">
      <c r="A768" s="18">
        <v>763</v>
      </c>
      <c r="C768" s="14" t="s">
        <v>22</v>
      </c>
      <c r="D768" s="16">
        <v>2304</v>
      </c>
      <c r="E768" s="16">
        <v>2544</v>
      </c>
      <c r="F768" s="16">
        <v>4848</v>
      </c>
    </row>
    <row r="769" spans="1:6" ht="10.5" x14ac:dyDescent="0.25">
      <c r="A769" s="18">
        <v>764</v>
      </c>
      <c r="C769" s="14" t="s">
        <v>23</v>
      </c>
      <c r="D769" s="16">
        <v>2229</v>
      </c>
      <c r="E769" s="16">
        <v>2448</v>
      </c>
      <c r="F769" s="16">
        <v>4675</v>
      </c>
    </row>
    <row r="770" spans="1:6" ht="10.5" x14ac:dyDescent="0.25">
      <c r="A770" s="18">
        <v>765</v>
      </c>
      <c r="C770" s="14" t="s">
        <v>24</v>
      </c>
      <c r="D770" s="16">
        <v>2047</v>
      </c>
      <c r="E770" s="16">
        <v>2146</v>
      </c>
      <c r="F770" s="16">
        <v>4192</v>
      </c>
    </row>
    <row r="771" spans="1:6" ht="10.5" x14ac:dyDescent="0.25">
      <c r="A771" s="18">
        <v>766</v>
      </c>
      <c r="C771" s="14" t="s">
        <v>25</v>
      </c>
      <c r="D771" s="16">
        <v>2114</v>
      </c>
      <c r="E771" s="16">
        <v>2300</v>
      </c>
      <c r="F771" s="16">
        <v>4412</v>
      </c>
    </row>
    <row r="772" spans="1:6" ht="10.5" x14ac:dyDescent="0.25">
      <c r="A772" s="18">
        <v>767</v>
      </c>
      <c r="C772" s="14" t="s">
        <v>26</v>
      </c>
      <c r="D772" s="16">
        <v>2385</v>
      </c>
      <c r="E772" s="16">
        <v>2514</v>
      </c>
      <c r="F772" s="16">
        <v>4905</v>
      </c>
    </row>
    <row r="773" spans="1:6" ht="10.5" x14ac:dyDescent="0.25">
      <c r="A773" s="18">
        <v>768</v>
      </c>
      <c r="C773" s="14" t="s">
        <v>27</v>
      </c>
      <c r="D773" s="16">
        <v>2537</v>
      </c>
      <c r="E773" s="16">
        <v>2782</v>
      </c>
      <c r="F773" s="16">
        <v>5314</v>
      </c>
    </row>
    <row r="774" spans="1:6" ht="10.5" x14ac:dyDescent="0.25">
      <c r="A774" s="18">
        <v>769</v>
      </c>
      <c r="C774" s="14" t="s">
        <v>28</v>
      </c>
      <c r="D774" s="16">
        <v>2581</v>
      </c>
      <c r="E774" s="16">
        <v>2767</v>
      </c>
      <c r="F774" s="16">
        <v>5346</v>
      </c>
    </row>
    <row r="775" spans="1:6" ht="10.5" x14ac:dyDescent="0.25">
      <c r="A775" s="18">
        <v>770</v>
      </c>
      <c r="C775" s="14" t="s">
        <v>29</v>
      </c>
      <c r="D775" s="16">
        <v>2407</v>
      </c>
      <c r="E775" s="16">
        <v>2539</v>
      </c>
      <c r="F775" s="16">
        <v>4941</v>
      </c>
    </row>
    <row r="776" spans="1:6" ht="10.5" x14ac:dyDescent="0.25">
      <c r="A776" s="18">
        <v>771</v>
      </c>
      <c r="C776" s="14" t="s">
        <v>30</v>
      </c>
      <c r="D776" s="16">
        <v>2170</v>
      </c>
      <c r="E776" s="16">
        <v>2211</v>
      </c>
      <c r="F776" s="16">
        <v>4376</v>
      </c>
    </row>
    <row r="777" spans="1:6" ht="10.5" x14ac:dyDescent="0.25">
      <c r="A777" s="18">
        <v>772</v>
      </c>
      <c r="C777" s="14" t="s">
        <v>31</v>
      </c>
      <c r="D777" s="16">
        <v>1450</v>
      </c>
      <c r="E777" s="16">
        <v>1532</v>
      </c>
      <c r="F777" s="16">
        <v>2986</v>
      </c>
    </row>
    <row r="778" spans="1:6" ht="10.5" x14ac:dyDescent="0.25">
      <c r="A778" s="18">
        <v>773</v>
      </c>
      <c r="C778" s="14" t="s">
        <v>32</v>
      </c>
      <c r="D778" s="16">
        <v>932</v>
      </c>
      <c r="E778" s="16">
        <v>1145</v>
      </c>
      <c r="F778" s="16">
        <v>2078</v>
      </c>
    </row>
    <row r="779" spans="1:6" ht="10.5" x14ac:dyDescent="0.25">
      <c r="A779" s="18">
        <v>774</v>
      </c>
      <c r="C779" s="14" t="s">
        <v>33</v>
      </c>
      <c r="D779" s="16">
        <v>493</v>
      </c>
      <c r="E779" s="16">
        <v>672</v>
      </c>
      <c r="F779" s="16">
        <v>1164</v>
      </c>
    </row>
    <row r="780" spans="1:6" ht="10.5" x14ac:dyDescent="0.25">
      <c r="A780" s="18">
        <v>775</v>
      </c>
      <c r="C780" s="14" t="s">
        <v>34</v>
      </c>
      <c r="D780" s="16">
        <v>223</v>
      </c>
      <c r="E780" s="16">
        <v>391</v>
      </c>
      <c r="F780" s="16">
        <v>611</v>
      </c>
    </row>
    <row r="781" spans="1:6" ht="10.5" x14ac:dyDescent="0.25">
      <c r="A781" s="18">
        <v>776</v>
      </c>
      <c r="C781" s="14" t="s">
        <v>35</v>
      </c>
      <c r="D781" s="16">
        <v>34</v>
      </c>
      <c r="E781" s="16">
        <v>121</v>
      </c>
      <c r="F781" s="16">
        <v>150</v>
      </c>
    </row>
    <row r="782" spans="1:6" ht="10.5" x14ac:dyDescent="0.25">
      <c r="A782" s="18">
        <v>777</v>
      </c>
      <c r="C782" s="14" t="s">
        <v>36</v>
      </c>
      <c r="D782" s="16">
        <v>3</v>
      </c>
      <c r="E782" s="16">
        <v>12</v>
      </c>
      <c r="F782" s="16">
        <v>18</v>
      </c>
    </row>
    <row r="783" spans="1:6" ht="10.5" x14ac:dyDescent="0.25">
      <c r="A783" s="18">
        <v>778</v>
      </c>
      <c r="B783" s="14" t="s">
        <v>94</v>
      </c>
      <c r="C783" s="14" t="s">
        <v>16</v>
      </c>
      <c r="D783" s="16">
        <v>162</v>
      </c>
      <c r="E783" s="16">
        <v>153</v>
      </c>
      <c r="F783" s="16">
        <v>317</v>
      </c>
    </row>
    <row r="784" spans="1:6" ht="10.5" x14ac:dyDescent="0.25">
      <c r="A784" s="18">
        <v>779</v>
      </c>
      <c r="C784" s="14" t="s">
        <v>17</v>
      </c>
      <c r="D784" s="16">
        <v>177</v>
      </c>
      <c r="E784" s="16">
        <v>199</v>
      </c>
      <c r="F784" s="16">
        <v>373</v>
      </c>
    </row>
    <row r="785" spans="1:6" ht="10.5" x14ac:dyDescent="0.25">
      <c r="A785" s="18">
        <v>780</v>
      </c>
      <c r="C785" s="14" t="s">
        <v>18</v>
      </c>
      <c r="D785" s="16">
        <v>237</v>
      </c>
      <c r="E785" s="16">
        <v>235</v>
      </c>
      <c r="F785" s="16">
        <v>469</v>
      </c>
    </row>
    <row r="786" spans="1:6" ht="10.5" x14ac:dyDescent="0.25">
      <c r="A786" s="18">
        <v>781</v>
      </c>
      <c r="C786" s="14" t="s">
        <v>19</v>
      </c>
      <c r="D786" s="16">
        <v>189</v>
      </c>
      <c r="E786" s="16">
        <v>200</v>
      </c>
      <c r="F786" s="16">
        <v>387</v>
      </c>
    </row>
    <row r="787" spans="1:6" ht="10.5" x14ac:dyDescent="0.25">
      <c r="A787" s="18">
        <v>782</v>
      </c>
      <c r="C787" s="14" t="s">
        <v>20</v>
      </c>
      <c r="D787" s="16">
        <v>137</v>
      </c>
      <c r="E787" s="16">
        <v>126</v>
      </c>
      <c r="F787" s="16">
        <v>264</v>
      </c>
    </row>
    <row r="788" spans="1:6" ht="10.5" x14ac:dyDescent="0.25">
      <c r="A788" s="18">
        <v>783</v>
      </c>
      <c r="C788" s="14" t="s">
        <v>21</v>
      </c>
      <c r="D788" s="16">
        <v>117</v>
      </c>
      <c r="E788" s="16">
        <v>159</v>
      </c>
      <c r="F788" s="16">
        <v>275</v>
      </c>
    </row>
    <row r="789" spans="1:6" ht="10.5" x14ac:dyDescent="0.25">
      <c r="A789" s="18">
        <v>784</v>
      </c>
      <c r="C789" s="14" t="s">
        <v>22</v>
      </c>
      <c r="D789" s="16">
        <v>169</v>
      </c>
      <c r="E789" s="16">
        <v>171</v>
      </c>
      <c r="F789" s="16">
        <v>342</v>
      </c>
    </row>
    <row r="790" spans="1:6" ht="10.5" x14ac:dyDescent="0.25">
      <c r="A790" s="18">
        <v>785</v>
      </c>
      <c r="C790" s="14" t="s">
        <v>23</v>
      </c>
      <c r="D790" s="16">
        <v>162</v>
      </c>
      <c r="E790" s="16">
        <v>173</v>
      </c>
      <c r="F790" s="16">
        <v>330</v>
      </c>
    </row>
    <row r="791" spans="1:6" ht="10.5" x14ac:dyDescent="0.25">
      <c r="A791" s="18">
        <v>786</v>
      </c>
      <c r="C791" s="14" t="s">
        <v>24</v>
      </c>
      <c r="D791" s="16">
        <v>189</v>
      </c>
      <c r="E791" s="16">
        <v>177</v>
      </c>
      <c r="F791" s="16">
        <v>364</v>
      </c>
    </row>
    <row r="792" spans="1:6" ht="10.5" x14ac:dyDescent="0.25">
      <c r="A792" s="18">
        <v>787</v>
      </c>
      <c r="C792" s="14" t="s">
        <v>25</v>
      </c>
      <c r="D792" s="16">
        <v>219</v>
      </c>
      <c r="E792" s="16">
        <v>218</v>
      </c>
      <c r="F792" s="16">
        <v>438</v>
      </c>
    </row>
    <row r="793" spans="1:6" ht="10.5" x14ac:dyDescent="0.25">
      <c r="A793" s="18">
        <v>788</v>
      </c>
      <c r="C793" s="14" t="s">
        <v>26</v>
      </c>
      <c r="D793" s="16">
        <v>280</v>
      </c>
      <c r="E793" s="16">
        <v>270</v>
      </c>
      <c r="F793" s="16">
        <v>550</v>
      </c>
    </row>
    <row r="794" spans="1:6" ht="10.5" x14ac:dyDescent="0.25">
      <c r="A794" s="18">
        <v>789</v>
      </c>
      <c r="C794" s="14" t="s">
        <v>27</v>
      </c>
      <c r="D794" s="16">
        <v>286</v>
      </c>
      <c r="E794" s="16">
        <v>322</v>
      </c>
      <c r="F794" s="16">
        <v>609</v>
      </c>
    </row>
    <row r="795" spans="1:6" ht="10.5" x14ac:dyDescent="0.25">
      <c r="A795" s="18">
        <v>790</v>
      </c>
      <c r="C795" s="14" t="s">
        <v>28</v>
      </c>
      <c r="D795" s="16">
        <v>436</v>
      </c>
      <c r="E795" s="16">
        <v>346</v>
      </c>
      <c r="F795" s="16">
        <v>781</v>
      </c>
    </row>
    <row r="796" spans="1:6" ht="10.5" x14ac:dyDescent="0.25">
      <c r="A796" s="18">
        <v>791</v>
      </c>
      <c r="C796" s="14" t="s">
        <v>29</v>
      </c>
      <c r="D796" s="16">
        <v>353</v>
      </c>
      <c r="E796" s="16">
        <v>326</v>
      </c>
      <c r="F796" s="16">
        <v>679</v>
      </c>
    </row>
    <row r="797" spans="1:6" ht="10.5" x14ac:dyDescent="0.25">
      <c r="A797" s="18">
        <v>792</v>
      </c>
      <c r="C797" s="14" t="s">
        <v>30</v>
      </c>
      <c r="D797" s="16">
        <v>341</v>
      </c>
      <c r="E797" s="16">
        <v>276</v>
      </c>
      <c r="F797" s="16">
        <v>620</v>
      </c>
    </row>
    <row r="798" spans="1:6" ht="10.5" x14ac:dyDescent="0.25">
      <c r="A798" s="18">
        <v>793</v>
      </c>
      <c r="C798" s="14" t="s">
        <v>31</v>
      </c>
      <c r="D798" s="16">
        <v>224</v>
      </c>
      <c r="E798" s="16">
        <v>178</v>
      </c>
      <c r="F798" s="16">
        <v>401</v>
      </c>
    </row>
    <row r="799" spans="1:6" ht="10.5" x14ac:dyDescent="0.25">
      <c r="A799" s="18">
        <v>794</v>
      </c>
      <c r="C799" s="14" t="s">
        <v>32</v>
      </c>
      <c r="D799" s="16">
        <v>126</v>
      </c>
      <c r="E799" s="16">
        <v>120</v>
      </c>
      <c r="F799" s="16">
        <v>244</v>
      </c>
    </row>
    <row r="800" spans="1:6" ht="10.5" x14ac:dyDescent="0.25">
      <c r="A800" s="18">
        <v>795</v>
      </c>
      <c r="C800" s="14" t="s">
        <v>33</v>
      </c>
      <c r="D800" s="16">
        <v>76</v>
      </c>
      <c r="E800" s="16">
        <v>103</v>
      </c>
      <c r="F800" s="16">
        <v>182</v>
      </c>
    </row>
    <row r="801" spans="1:6" ht="10.5" x14ac:dyDescent="0.25">
      <c r="A801" s="18">
        <v>796</v>
      </c>
      <c r="C801" s="14" t="s">
        <v>34</v>
      </c>
      <c r="D801" s="16">
        <v>33</v>
      </c>
      <c r="E801" s="16">
        <v>57</v>
      </c>
      <c r="F801" s="16">
        <v>87</v>
      </c>
    </row>
    <row r="802" spans="1:6" ht="10.5" x14ac:dyDescent="0.25">
      <c r="A802" s="18">
        <v>797</v>
      </c>
      <c r="C802" s="14" t="s">
        <v>35</v>
      </c>
      <c r="D802" s="16">
        <v>15</v>
      </c>
      <c r="E802" s="16">
        <v>17</v>
      </c>
      <c r="F802" s="16">
        <v>36</v>
      </c>
    </row>
    <row r="803" spans="1:6" ht="10.5" x14ac:dyDescent="0.25">
      <c r="A803" s="18">
        <v>798</v>
      </c>
      <c r="C803" s="14" t="s">
        <v>36</v>
      </c>
      <c r="D803" s="16">
        <v>0</v>
      </c>
      <c r="E803" s="16">
        <v>0</v>
      </c>
      <c r="F803" s="16">
        <v>0</v>
      </c>
    </row>
    <row r="804" spans="1:6" ht="10.5" x14ac:dyDescent="0.25">
      <c r="A804" s="18">
        <v>799</v>
      </c>
      <c r="B804" s="14" t="s">
        <v>95</v>
      </c>
      <c r="C804" s="14" t="s">
        <v>16</v>
      </c>
      <c r="D804" s="16">
        <v>1437</v>
      </c>
      <c r="E804" s="16">
        <v>1418</v>
      </c>
      <c r="F804" s="16">
        <v>2854</v>
      </c>
    </row>
    <row r="805" spans="1:6" ht="10.5" x14ac:dyDescent="0.25">
      <c r="A805" s="18">
        <v>800</v>
      </c>
      <c r="C805" s="14" t="s">
        <v>17</v>
      </c>
      <c r="D805" s="16">
        <v>1919</v>
      </c>
      <c r="E805" s="16">
        <v>1830</v>
      </c>
      <c r="F805" s="16">
        <v>3750</v>
      </c>
    </row>
    <row r="806" spans="1:6" ht="10.5" x14ac:dyDescent="0.25">
      <c r="A806" s="18">
        <v>801</v>
      </c>
      <c r="C806" s="14" t="s">
        <v>18</v>
      </c>
      <c r="D806" s="16">
        <v>1851</v>
      </c>
      <c r="E806" s="16">
        <v>1774</v>
      </c>
      <c r="F806" s="16">
        <v>3624</v>
      </c>
    </row>
    <row r="807" spans="1:6" ht="10.5" x14ac:dyDescent="0.25">
      <c r="A807" s="18">
        <v>802</v>
      </c>
      <c r="C807" s="14" t="s">
        <v>19</v>
      </c>
      <c r="D807" s="16">
        <v>1703</v>
      </c>
      <c r="E807" s="16">
        <v>1566</v>
      </c>
      <c r="F807" s="16">
        <v>3268</v>
      </c>
    </row>
    <row r="808" spans="1:6" ht="10.5" x14ac:dyDescent="0.25">
      <c r="A808" s="18">
        <v>803</v>
      </c>
      <c r="C808" s="14" t="s">
        <v>20</v>
      </c>
      <c r="D808" s="16">
        <v>1131</v>
      </c>
      <c r="E808" s="16">
        <v>1011</v>
      </c>
      <c r="F808" s="16">
        <v>2138</v>
      </c>
    </row>
    <row r="809" spans="1:6" ht="10.5" x14ac:dyDescent="0.25">
      <c r="A809" s="18">
        <v>804</v>
      </c>
      <c r="C809" s="14" t="s">
        <v>21</v>
      </c>
      <c r="D809" s="16">
        <v>991</v>
      </c>
      <c r="E809" s="16">
        <v>1010</v>
      </c>
      <c r="F809" s="16">
        <v>2002</v>
      </c>
    </row>
    <row r="810" spans="1:6" ht="10.5" x14ac:dyDescent="0.25">
      <c r="A810" s="18">
        <v>805</v>
      </c>
      <c r="C810" s="14" t="s">
        <v>22</v>
      </c>
      <c r="D810" s="16">
        <v>1175</v>
      </c>
      <c r="E810" s="16">
        <v>1290</v>
      </c>
      <c r="F810" s="16">
        <v>2468</v>
      </c>
    </row>
    <row r="811" spans="1:6" ht="10.5" x14ac:dyDescent="0.25">
      <c r="A811" s="18">
        <v>806</v>
      </c>
      <c r="C811" s="14" t="s">
        <v>23</v>
      </c>
      <c r="D811" s="16">
        <v>1455</v>
      </c>
      <c r="E811" s="16">
        <v>1667</v>
      </c>
      <c r="F811" s="16">
        <v>3123</v>
      </c>
    </row>
    <row r="812" spans="1:6" ht="10.5" x14ac:dyDescent="0.25">
      <c r="A812" s="18">
        <v>807</v>
      </c>
      <c r="C812" s="14" t="s">
        <v>24</v>
      </c>
      <c r="D812" s="16">
        <v>1686</v>
      </c>
      <c r="E812" s="16">
        <v>1865</v>
      </c>
      <c r="F812" s="16">
        <v>3555</v>
      </c>
    </row>
    <row r="813" spans="1:6" ht="10.5" x14ac:dyDescent="0.25">
      <c r="A813" s="18">
        <v>808</v>
      </c>
      <c r="C813" s="14" t="s">
        <v>25</v>
      </c>
      <c r="D813" s="16">
        <v>1876</v>
      </c>
      <c r="E813" s="16">
        <v>2017</v>
      </c>
      <c r="F813" s="16">
        <v>3893</v>
      </c>
    </row>
    <row r="814" spans="1:6" ht="10.5" x14ac:dyDescent="0.25">
      <c r="A814" s="18">
        <v>809</v>
      </c>
      <c r="C814" s="14" t="s">
        <v>26</v>
      </c>
      <c r="D814" s="16">
        <v>1885</v>
      </c>
      <c r="E814" s="16">
        <v>2063</v>
      </c>
      <c r="F814" s="16">
        <v>3947</v>
      </c>
    </row>
    <row r="815" spans="1:6" ht="10.5" x14ac:dyDescent="0.25">
      <c r="A815" s="18">
        <v>810</v>
      </c>
      <c r="C815" s="14" t="s">
        <v>27</v>
      </c>
      <c r="D815" s="16">
        <v>1747</v>
      </c>
      <c r="E815" s="16">
        <v>1830</v>
      </c>
      <c r="F815" s="16">
        <v>3574</v>
      </c>
    </row>
    <row r="816" spans="1:6" ht="10.5" x14ac:dyDescent="0.25">
      <c r="A816" s="18">
        <v>811</v>
      </c>
      <c r="C816" s="14" t="s">
        <v>28</v>
      </c>
      <c r="D816" s="16">
        <v>1715</v>
      </c>
      <c r="E816" s="16">
        <v>1722</v>
      </c>
      <c r="F816" s="16">
        <v>3432</v>
      </c>
    </row>
    <row r="817" spans="1:6" ht="10.5" x14ac:dyDescent="0.25">
      <c r="A817" s="18">
        <v>812</v>
      </c>
      <c r="C817" s="14" t="s">
        <v>29</v>
      </c>
      <c r="D817" s="16">
        <v>1472</v>
      </c>
      <c r="E817" s="16">
        <v>1570</v>
      </c>
      <c r="F817" s="16">
        <v>3043</v>
      </c>
    </row>
    <row r="818" spans="1:6" ht="10.5" x14ac:dyDescent="0.25">
      <c r="A818" s="18">
        <v>813</v>
      </c>
      <c r="C818" s="14" t="s">
        <v>30</v>
      </c>
      <c r="D818" s="16">
        <v>1405</v>
      </c>
      <c r="E818" s="16">
        <v>1490</v>
      </c>
      <c r="F818" s="16">
        <v>2895</v>
      </c>
    </row>
    <row r="819" spans="1:6" ht="10.5" x14ac:dyDescent="0.25">
      <c r="A819" s="18">
        <v>814</v>
      </c>
      <c r="C819" s="14" t="s">
        <v>31</v>
      </c>
      <c r="D819" s="16">
        <v>983</v>
      </c>
      <c r="E819" s="16">
        <v>945</v>
      </c>
      <c r="F819" s="16">
        <v>1925</v>
      </c>
    </row>
    <row r="820" spans="1:6" ht="10.5" x14ac:dyDescent="0.25">
      <c r="A820" s="18">
        <v>815</v>
      </c>
      <c r="C820" s="14" t="s">
        <v>32</v>
      </c>
      <c r="D820" s="16">
        <v>554</v>
      </c>
      <c r="E820" s="16">
        <v>517</v>
      </c>
      <c r="F820" s="16">
        <v>1070</v>
      </c>
    </row>
    <row r="821" spans="1:6" ht="10.5" x14ac:dyDescent="0.25">
      <c r="A821" s="18">
        <v>816</v>
      </c>
      <c r="C821" s="14" t="s">
        <v>33</v>
      </c>
      <c r="D821" s="16">
        <v>238</v>
      </c>
      <c r="E821" s="16">
        <v>313</v>
      </c>
      <c r="F821" s="16">
        <v>554</v>
      </c>
    </row>
    <row r="822" spans="1:6" ht="10.5" x14ac:dyDescent="0.25">
      <c r="A822" s="18">
        <v>817</v>
      </c>
      <c r="C822" s="14" t="s">
        <v>34</v>
      </c>
      <c r="D822" s="16">
        <v>105</v>
      </c>
      <c r="E822" s="16">
        <v>155</v>
      </c>
      <c r="F822" s="16">
        <v>253</v>
      </c>
    </row>
    <row r="823" spans="1:6" ht="10.5" x14ac:dyDescent="0.25">
      <c r="A823" s="18">
        <v>818</v>
      </c>
      <c r="C823" s="14" t="s">
        <v>35</v>
      </c>
      <c r="D823" s="16">
        <v>22</v>
      </c>
      <c r="E823" s="16">
        <v>57</v>
      </c>
      <c r="F823" s="16">
        <v>84</v>
      </c>
    </row>
    <row r="824" spans="1:6" ht="10.5" x14ac:dyDescent="0.25">
      <c r="A824" s="18">
        <v>819</v>
      </c>
      <c r="C824" s="14" t="s">
        <v>36</v>
      </c>
      <c r="D824" s="16">
        <v>0</v>
      </c>
      <c r="E824" s="16">
        <v>8</v>
      </c>
      <c r="F824" s="16">
        <v>10</v>
      </c>
    </row>
    <row r="825" spans="1:6" ht="10.5" x14ac:dyDescent="0.25">
      <c r="A825" s="18">
        <v>820</v>
      </c>
      <c r="B825" s="14" t="s">
        <v>56</v>
      </c>
      <c r="C825" s="14" t="s">
        <v>16</v>
      </c>
      <c r="D825" s="16">
        <v>2777</v>
      </c>
      <c r="E825" s="16">
        <v>2778</v>
      </c>
      <c r="F825" s="16">
        <v>5556</v>
      </c>
    </row>
    <row r="826" spans="1:6" ht="10.5" x14ac:dyDescent="0.25">
      <c r="A826" s="18">
        <v>821</v>
      </c>
      <c r="C826" s="14" t="s">
        <v>17</v>
      </c>
      <c r="D826" s="16">
        <v>3726</v>
      </c>
      <c r="E826" s="16">
        <v>3482</v>
      </c>
      <c r="F826" s="16">
        <v>7218</v>
      </c>
    </row>
    <row r="827" spans="1:6" ht="10.5" x14ac:dyDescent="0.25">
      <c r="A827" s="18">
        <v>822</v>
      </c>
      <c r="C827" s="14" t="s">
        <v>18</v>
      </c>
      <c r="D827" s="16">
        <v>3796</v>
      </c>
      <c r="E827" s="16">
        <v>3572</v>
      </c>
      <c r="F827" s="16">
        <v>7371</v>
      </c>
    </row>
    <row r="828" spans="1:6" ht="10.5" x14ac:dyDescent="0.25">
      <c r="A828" s="18">
        <v>823</v>
      </c>
      <c r="C828" s="14" t="s">
        <v>19</v>
      </c>
      <c r="D828" s="16">
        <v>3883</v>
      </c>
      <c r="E828" s="16">
        <v>3476</v>
      </c>
      <c r="F828" s="16">
        <v>7356</v>
      </c>
    </row>
    <row r="829" spans="1:6" ht="10.5" x14ac:dyDescent="0.25">
      <c r="A829" s="18">
        <v>824</v>
      </c>
      <c r="C829" s="14" t="s">
        <v>20</v>
      </c>
      <c r="D829" s="16">
        <v>3900</v>
      </c>
      <c r="E829" s="16">
        <v>3442</v>
      </c>
      <c r="F829" s="16">
        <v>7339</v>
      </c>
    </row>
    <row r="830" spans="1:6" ht="10.5" x14ac:dyDescent="0.25">
      <c r="A830" s="18">
        <v>825</v>
      </c>
      <c r="C830" s="14" t="s">
        <v>21</v>
      </c>
      <c r="D830" s="16">
        <v>3202</v>
      </c>
      <c r="E830" s="16">
        <v>3099</v>
      </c>
      <c r="F830" s="16">
        <v>6300</v>
      </c>
    </row>
    <row r="831" spans="1:6" ht="10.5" x14ac:dyDescent="0.25">
      <c r="A831" s="18">
        <v>826</v>
      </c>
      <c r="C831" s="14" t="s">
        <v>22</v>
      </c>
      <c r="D831" s="16">
        <v>3443</v>
      </c>
      <c r="E831" s="16">
        <v>3643</v>
      </c>
      <c r="F831" s="16">
        <v>7084</v>
      </c>
    </row>
    <row r="832" spans="1:6" ht="10.5" x14ac:dyDescent="0.25">
      <c r="A832" s="18">
        <v>827</v>
      </c>
      <c r="C832" s="14" t="s">
        <v>23</v>
      </c>
      <c r="D832" s="16">
        <v>3728</v>
      </c>
      <c r="E832" s="16">
        <v>4315</v>
      </c>
      <c r="F832" s="16">
        <v>8040</v>
      </c>
    </row>
    <row r="833" spans="1:6" ht="10.5" x14ac:dyDescent="0.25">
      <c r="A833" s="18">
        <v>828</v>
      </c>
      <c r="C833" s="14" t="s">
        <v>24</v>
      </c>
      <c r="D833" s="16">
        <v>3877</v>
      </c>
      <c r="E833" s="16">
        <v>4141</v>
      </c>
      <c r="F833" s="16">
        <v>8021</v>
      </c>
    </row>
    <row r="834" spans="1:6" ht="10.5" x14ac:dyDescent="0.25">
      <c r="A834" s="18">
        <v>829</v>
      </c>
      <c r="C834" s="14" t="s">
        <v>25</v>
      </c>
      <c r="D834" s="16">
        <v>3804</v>
      </c>
      <c r="E834" s="16">
        <v>4280</v>
      </c>
      <c r="F834" s="16">
        <v>8077</v>
      </c>
    </row>
    <row r="835" spans="1:6" ht="10.5" x14ac:dyDescent="0.25">
      <c r="A835" s="18">
        <v>830</v>
      </c>
      <c r="C835" s="14" t="s">
        <v>26</v>
      </c>
      <c r="D835" s="16">
        <v>4168</v>
      </c>
      <c r="E835" s="16">
        <v>4472</v>
      </c>
      <c r="F835" s="16">
        <v>8636</v>
      </c>
    </row>
    <row r="836" spans="1:6" ht="10.5" x14ac:dyDescent="0.25">
      <c r="A836" s="18">
        <v>831</v>
      </c>
      <c r="C836" s="14" t="s">
        <v>27</v>
      </c>
      <c r="D836" s="16">
        <v>3880</v>
      </c>
      <c r="E836" s="16">
        <v>4388</v>
      </c>
      <c r="F836" s="16">
        <v>8265</v>
      </c>
    </row>
    <row r="837" spans="1:6" ht="10.5" x14ac:dyDescent="0.25">
      <c r="A837" s="18">
        <v>832</v>
      </c>
      <c r="C837" s="14" t="s">
        <v>28</v>
      </c>
      <c r="D837" s="16">
        <v>3631</v>
      </c>
      <c r="E837" s="16">
        <v>4023</v>
      </c>
      <c r="F837" s="16">
        <v>7652</v>
      </c>
    </row>
    <row r="838" spans="1:6" ht="10.5" x14ac:dyDescent="0.25">
      <c r="A838" s="18">
        <v>833</v>
      </c>
      <c r="C838" s="14" t="s">
        <v>29</v>
      </c>
      <c r="D838" s="16">
        <v>3104</v>
      </c>
      <c r="E838" s="16">
        <v>3568</v>
      </c>
      <c r="F838" s="16">
        <v>6664</v>
      </c>
    </row>
    <row r="839" spans="1:6" ht="10.5" x14ac:dyDescent="0.25">
      <c r="A839" s="18">
        <v>834</v>
      </c>
      <c r="C839" s="14" t="s">
        <v>30</v>
      </c>
      <c r="D839" s="16">
        <v>2848</v>
      </c>
      <c r="E839" s="16">
        <v>3551</v>
      </c>
      <c r="F839" s="16">
        <v>6399</v>
      </c>
    </row>
    <row r="840" spans="1:6" ht="10.5" x14ac:dyDescent="0.25">
      <c r="A840" s="18">
        <v>835</v>
      </c>
      <c r="C840" s="14" t="s">
        <v>31</v>
      </c>
      <c r="D840" s="16">
        <v>2499</v>
      </c>
      <c r="E840" s="16">
        <v>3008</v>
      </c>
      <c r="F840" s="16">
        <v>5508</v>
      </c>
    </row>
    <row r="841" spans="1:6" ht="10.5" x14ac:dyDescent="0.25">
      <c r="A841" s="18">
        <v>836</v>
      </c>
      <c r="C841" s="14" t="s">
        <v>32</v>
      </c>
      <c r="D841" s="16">
        <v>2123</v>
      </c>
      <c r="E841" s="16">
        <v>2521</v>
      </c>
      <c r="F841" s="16">
        <v>4645</v>
      </c>
    </row>
    <row r="842" spans="1:6" ht="10.5" x14ac:dyDescent="0.25">
      <c r="A842" s="18">
        <v>837</v>
      </c>
      <c r="C842" s="14" t="s">
        <v>33</v>
      </c>
      <c r="D842" s="16">
        <v>1273</v>
      </c>
      <c r="E842" s="16">
        <v>1532</v>
      </c>
      <c r="F842" s="16">
        <v>2806</v>
      </c>
    </row>
    <row r="843" spans="1:6" ht="10.5" x14ac:dyDescent="0.25">
      <c r="A843" s="18">
        <v>838</v>
      </c>
      <c r="C843" s="14" t="s">
        <v>34</v>
      </c>
      <c r="D843" s="16">
        <v>534</v>
      </c>
      <c r="E843" s="16">
        <v>836</v>
      </c>
      <c r="F843" s="16">
        <v>1370</v>
      </c>
    </row>
    <row r="844" spans="1:6" ht="10.5" x14ac:dyDescent="0.25">
      <c r="A844" s="18">
        <v>839</v>
      </c>
      <c r="C844" s="14" t="s">
        <v>35</v>
      </c>
      <c r="D844" s="16">
        <v>117</v>
      </c>
      <c r="E844" s="16">
        <v>214</v>
      </c>
      <c r="F844" s="16">
        <v>331</v>
      </c>
    </row>
    <row r="845" spans="1:6" ht="10.5" x14ac:dyDescent="0.25">
      <c r="A845" s="18">
        <v>840</v>
      </c>
      <c r="C845" s="14" t="s">
        <v>36</v>
      </c>
      <c r="D845" s="16">
        <v>15</v>
      </c>
      <c r="E845" s="16">
        <v>50</v>
      </c>
      <c r="F845" s="16">
        <v>58</v>
      </c>
    </row>
    <row r="846" spans="1:6" ht="10.5" x14ac:dyDescent="0.25">
      <c r="A846" s="18">
        <v>841</v>
      </c>
      <c r="B846" s="14" t="s">
        <v>96</v>
      </c>
      <c r="C846" s="14" t="s">
        <v>16</v>
      </c>
      <c r="D846" s="16">
        <v>188</v>
      </c>
      <c r="E846" s="16">
        <v>211</v>
      </c>
      <c r="F846" s="16">
        <v>397</v>
      </c>
    </row>
    <row r="847" spans="1:6" ht="10.5" x14ac:dyDescent="0.25">
      <c r="A847" s="18">
        <v>842</v>
      </c>
      <c r="C847" s="14" t="s">
        <v>17</v>
      </c>
      <c r="D847" s="16">
        <v>298</v>
      </c>
      <c r="E847" s="16">
        <v>283</v>
      </c>
      <c r="F847" s="16">
        <v>584</v>
      </c>
    </row>
    <row r="848" spans="1:6" ht="10.5" x14ac:dyDescent="0.25">
      <c r="A848" s="18">
        <v>843</v>
      </c>
      <c r="C848" s="14" t="s">
        <v>18</v>
      </c>
      <c r="D848" s="16">
        <v>372</v>
      </c>
      <c r="E848" s="16">
        <v>394</v>
      </c>
      <c r="F848" s="16">
        <v>763</v>
      </c>
    </row>
    <row r="849" spans="1:6" ht="10.5" x14ac:dyDescent="0.25">
      <c r="A849" s="18">
        <v>844</v>
      </c>
      <c r="C849" s="14" t="s">
        <v>19</v>
      </c>
      <c r="D849" s="16">
        <v>258</v>
      </c>
      <c r="E849" s="16">
        <v>300</v>
      </c>
      <c r="F849" s="16">
        <v>557</v>
      </c>
    </row>
    <row r="850" spans="1:6" ht="10.5" x14ac:dyDescent="0.25">
      <c r="A850" s="18">
        <v>845</v>
      </c>
      <c r="C850" s="14" t="s">
        <v>20</v>
      </c>
      <c r="D850" s="16">
        <v>170</v>
      </c>
      <c r="E850" s="16">
        <v>138</v>
      </c>
      <c r="F850" s="16">
        <v>304</v>
      </c>
    </row>
    <row r="851" spans="1:6" ht="10.5" x14ac:dyDescent="0.25">
      <c r="A851" s="18">
        <v>846</v>
      </c>
      <c r="C851" s="14" t="s">
        <v>21</v>
      </c>
      <c r="D851" s="16">
        <v>214</v>
      </c>
      <c r="E851" s="16">
        <v>242</v>
      </c>
      <c r="F851" s="16">
        <v>456</v>
      </c>
    </row>
    <row r="852" spans="1:6" ht="10.5" x14ac:dyDescent="0.25">
      <c r="A852" s="18">
        <v>847</v>
      </c>
      <c r="C852" s="14" t="s">
        <v>22</v>
      </c>
      <c r="D852" s="16">
        <v>205</v>
      </c>
      <c r="E852" s="16">
        <v>206</v>
      </c>
      <c r="F852" s="16">
        <v>414</v>
      </c>
    </row>
    <row r="853" spans="1:6" ht="10.5" x14ac:dyDescent="0.25">
      <c r="A853" s="18">
        <v>848</v>
      </c>
      <c r="C853" s="14" t="s">
        <v>23</v>
      </c>
      <c r="D853" s="16">
        <v>256</v>
      </c>
      <c r="E853" s="16">
        <v>293</v>
      </c>
      <c r="F853" s="16">
        <v>551</v>
      </c>
    </row>
    <row r="854" spans="1:6" ht="10.5" x14ac:dyDescent="0.25">
      <c r="A854" s="18">
        <v>849</v>
      </c>
      <c r="C854" s="14" t="s">
        <v>24</v>
      </c>
      <c r="D854" s="16">
        <v>287</v>
      </c>
      <c r="E854" s="16">
        <v>288</v>
      </c>
      <c r="F854" s="16">
        <v>575</v>
      </c>
    </row>
    <row r="855" spans="1:6" ht="10.5" x14ac:dyDescent="0.25">
      <c r="A855" s="18">
        <v>850</v>
      </c>
      <c r="C855" s="14" t="s">
        <v>25</v>
      </c>
      <c r="D855" s="16">
        <v>291</v>
      </c>
      <c r="E855" s="16">
        <v>293</v>
      </c>
      <c r="F855" s="16">
        <v>584</v>
      </c>
    </row>
    <row r="856" spans="1:6" ht="10.5" x14ac:dyDescent="0.25">
      <c r="A856" s="18">
        <v>851</v>
      </c>
      <c r="C856" s="14" t="s">
        <v>26</v>
      </c>
      <c r="D856" s="16">
        <v>318</v>
      </c>
      <c r="E856" s="16">
        <v>328</v>
      </c>
      <c r="F856" s="16">
        <v>647</v>
      </c>
    </row>
    <row r="857" spans="1:6" ht="10.5" x14ac:dyDescent="0.25">
      <c r="A857" s="18">
        <v>852</v>
      </c>
      <c r="C857" s="14" t="s">
        <v>27</v>
      </c>
      <c r="D857" s="16">
        <v>372</v>
      </c>
      <c r="E857" s="16">
        <v>388</v>
      </c>
      <c r="F857" s="16">
        <v>754</v>
      </c>
    </row>
    <row r="858" spans="1:6" ht="10.5" x14ac:dyDescent="0.25">
      <c r="A858" s="18">
        <v>853</v>
      </c>
      <c r="C858" s="14" t="s">
        <v>28</v>
      </c>
      <c r="D858" s="16">
        <v>447</v>
      </c>
      <c r="E858" s="16">
        <v>496</v>
      </c>
      <c r="F858" s="16">
        <v>941</v>
      </c>
    </row>
    <row r="859" spans="1:6" ht="10.5" x14ac:dyDescent="0.25">
      <c r="A859" s="18">
        <v>854</v>
      </c>
      <c r="C859" s="14" t="s">
        <v>29</v>
      </c>
      <c r="D859" s="16">
        <v>458</v>
      </c>
      <c r="E859" s="16">
        <v>416</v>
      </c>
      <c r="F859" s="16">
        <v>873</v>
      </c>
    </row>
    <row r="860" spans="1:6" ht="10.5" x14ac:dyDescent="0.25">
      <c r="A860" s="18">
        <v>855</v>
      </c>
      <c r="C860" s="14" t="s">
        <v>30</v>
      </c>
      <c r="D860" s="16">
        <v>394</v>
      </c>
      <c r="E860" s="16">
        <v>379</v>
      </c>
      <c r="F860" s="16">
        <v>768</v>
      </c>
    </row>
    <row r="861" spans="1:6" ht="10.5" x14ac:dyDescent="0.25">
      <c r="A861" s="18">
        <v>856</v>
      </c>
      <c r="C861" s="14" t="s">
        <v>31</v>
      </c>
      <c r="D861" s="16">
        <v>252</v>
      </c>
      <c r="E861" s="16">
        <v>222</v>
      </c>
      <c r="F861" s="16">
        <v>475</v>
      </c>
    </row>
    <row r="862" spans="1:6" ht="10.5" x14ac:dyDescent="0.25">
      <c r="A862" s="18">
        <v>857</v>
      </c>
      <c r="C862" s="14" t="s">
        <v>32</v>
      </c>
      <c r="D862" s="16">
        <v>137</v>
      </c>
      <c r="E862" s="16">
        <v>148</v>
      </c>
      <c r="F862" s="16">
        <v>285</v>
      </c>
    </row>
    <row r="863" spans="1:6" ht="10.5" x14ac:dyDescent="0.25">
      <c r="A863" s="18">
        <v>858</v>
      </c>
      <c r="C863" s="14" t="s">
        <v>33</v>
      </c>
      <c r="D863" s="16">
        <v>54</v>
      </c>
      <c r="E863" s="16">
        <v>92</v>
      </c>
      <c r="F863" s="16">
        <v>148</v>
      </c>
    </row>
    <row r="864" spans="1:6" ht="10.5" x14ac:dyDescent="0.25">
      <c r="A864" s="18">
        <v>859</v>
      </c>
      <c r="C864" s="14" t="s">
        <v>34</v>
      </c>
      <c r="D864" s="16">
        <v>37</v>
      </c>
      <c r="E864" s="16">
        <v>33</v>
      </c>
      <c r="F864" s="16">
        <v>68</v>
      </c>
    </row>
    <row r="865" spans="1:6" ht="10.5" x14ac:dyDescent="0.25">
      <c r="A865" s="18">
        <v>860</v>
      </c>
      <c r="C865" s="14" t="s">
        <v>35</v>
      </c>
      <c r="D865" s="16">
        <v>3</v>
      </c>
      <c r="E865" s="16">
        <v>15</v>
      </c>
      <c r="F865" s="16">
        <v>20</v>
      </c>
    </row>
    <row r="866" spans="1:6" ht="10.5" x14ac:dyDescent="0.25">
      <c r="A866" s="18">
        <v>861</v>
      </c>
      <c r="C866" s="14" t="s">
        <v>36</v>
      </c>
      <c r="D866" s="16">
        <v>0</v>
      </c>
      <c r="E866" s="16">
        <v>3</v>
      </c>
      <c r="F866" s="16">
        <v>3</v>
      </c>
    </row>
    <row r="867" spans="1:6" ht="10.5" x14ac:dyDescent="0.25">
      <c r="A867" s="18">
        <v>862</v>
      </c>
      <c r="B867" s="14" t="s">
        <v>57</v>
      </c>
      <c r="C867" s="14" t="s">
        <v>16</v>
      </c>
      <c r="D867" s="16">
        <v>2550</v>
      </c>
      <c r="E867" s="16">
        <v>2395</v>
      </c>
      <c r="F867" s="16">
        <v>4942</v>
      </c>
    </row>
    <row r="868" spans="1:6" ht="10.5" x14ac:dyDescent="0.25">
      <c r="A868" s="18">
        <v>863</v>
      </c>
      <c r="C868" s="14" t="s">
        <v>17</v>
      </c>
      <c r="D868" s="16">
        <v>2371</v>
      </c>
      <c r="E868" s="16">
        <v>2088</v>
      </c>
      <c r="F868" s="16">
        <v>4457</v>
      </c>
    </row>
    <row r="869" spans="1:6" ht="10.5" x14ac:dyDescent="0.25">
      <c r="A869" s="18">
        <v>864</v>
      </c>
      <c r="C869" s="14" t="s">
        <v>18</v>
      </c>
      <c r="D869" s="16">
        <v>2021</v>
      </c>
      <c r="E869" s="16">
        <v>1838</v>
      </c>
      <c r="F869" s="16">
        <v>3861</v>
      </c>
    </row>
    <row r="870" spans="1:6" ht="10.5" x14ac:dyDescent="0.25">
      <c r="A870" s="18">
        <v>865</v>
      </c>
      <c r="C870" s="14" t="s">
        <v>19</v>
      </c>
      <c r="D870" s="16">
        <v>1723</v>
      </c>
      <c r="E870" s="16">
        <v>1707</v>
      </c>
      <c r="F870" s="16">
        <v>3426</v>
      </c>
    </row>
    <row r="871" spans="1:6" ht="10.5" x14ac:dyDescent="0.25">
      <c r="A871" s="18">
        <v>866</v>
      </c>
      <c r="C871" s="14" t="s">
        <v>20</v>
      </c>
      <c r="D871" s="16">
        <v>2853</v>
      </c>
      <c r="E871" s="16">
        <v>2725</v>
      </c>
      <c r="F871" s="16">
        <v>5577</v>
      </c>
    </row>
    <row r="872" spans="1:6" ht="10.5" x14ac:dyDescent="0.25">
      <c r="A872" s="18">
        <v>867</v>
      </c>
      <c r="C872" s="14" t="s">
        <v>21</v>
      </c>
      <c r="D872" s="16">
        <v>4782</v>
      </c>
      <c r="E872" s="16">
        <v>4522</v>
      </c>
      <c r="F872" s="16">
        <v>9302</v>
      </c>
    </row>
    <row r="873" spans="1:6" ht="10.5" x14ac:dyDescent="0.25">
      <c r="A873" s="18">
        <v>868</v>
      </c>
      <c r="C873" s="14" t="s">
        <v>22</v>
      </c>
      <c r="D873" s="16">
        <v>4969</v>
      </c>
      <c r="E873" s="16">
        <v>4982</v>
      </c>
      <c r="F873" s="16">
        <v>9948</v>
      </c>
    </row>
    <row r="874" spans="1:6" ht="10.5" x14ac:dyDescent="0.25">
      <c r="A874" s="18">
        <v>869</v>
      </c>
      <c r="C874" s="14" t="s">
        <v>23</v>
      </c>
      <c r="D874" s="16">
        <v>4358</v>
      </c>
      <c r="E874" s="16">
        <v>4218</v>
      </c>
      <c r="F874" s="16">
        <v>8578</v>
      </c>
    </row>
    <row r="875" spans="1:6" ht="10.5" x14ac:dyDescent="0.25">
      <c r="A875" s="18">
        <v>870</v>
      </c>
      <c r="C875" s="14" t="s">
        <v>24</v>
      </c>
      <c r="D875" s="16">
        <v>3353</v>
      </c>
      <c r="E875" s="16">
        <v>3330</v>
      </c>
      <c r="F875" s="16">
        <v>6686</v>
      </c>
    </row>
    <row r="876" spans="1:6" ht="10.5" x14ac:dyDescent="0.25">
      <c r="A876" s="18">
        <v>871</v>
      </c>
      <c r="C876" s="14" t="s">
        <v>25</v>
      </c>
      <c r="D876" s="16">
        <v>2965</v>
      </c>
      <c r="E876" s="16">
        <v>2969</v>
      </c>
      <c r="F876" s="16">
        <v>5929</v>
      </c>
    </row>
    <row r="877" spans="1:6" ht="10.5" x14ac:dyDescent="0.25">
      <c r="A877" s="18">
        <v>872</v>
      </c>
      <c r="C877" s="14" t="s">
        <v>26</v>
      </c>
      <c r="D877" s="16">
        <v>2479</v>
      </c>
      <c r="E877" s="16">
        <v>2521</v>
      </c>
      <c r="F877" s="16">
        <v>4997</v>
      </c>
    </row>
    <row r="878" spans="1:6" ht="10.5" x14ac:dyDescent="0.25">
      <c r="A878" s="18">
        <v>873</v>
      </c>
      <c r="C878" s="14" t="s">
        <v>27</v>
      </c>
      <c r="D878" s="16">
        <v>2141</v>
      </c>
      <c r="E878" s="16">
        <v>2161</v>
      </c>
      <c r="F878" s="16">
        <v>4305</v>
      </c>
    </row>
    <row r="879" spans="1:6" ht="10.5" x14ac:dyDescent="0.25">
      <c r="A879" s="18">
        <v>874</v>
      </c>
      <c r="C879" s="14" t="s">
        <v>28</v>
      </c>
      <c r="D879" s="16">
        <v>1906</v>
      </c>
      <c r="E879" s="16">
        <v>2013</v>
      </c>
      <c r="F879" s="16">
        <v>3917</v>
      </c>
    </row>
    <row r="880" spans="1:6" ht="10.5" x14ac:dyDescent="0.25">
      <c r="A880" s="18">
        <v>875</v>
      </c>
      <c r="C880" s="14" t="s">
        <v>29</v>
      </c>
      <c r="D880" s="16">
        <v>1479</v>
      </c>
      <c r="E880" s="16">
        <v>1531</v>
      </c>
      <c r="F880" s="16">
        <v>3011</v>
      </c>
    </row>
    <row r="881" spans="1:6" ht="10.5" x14ac:dyDescent="0.25">
      <c r="A881" s="18">
        <v>876</v>
      </c>
      <c r="C881" s="14" t="s">
        <v>30</v>
      </c>
      <c r="D881" s="16">
        <v>1067</v>
      </c>
      <c r="E881" s="16">
        <v>1172</v>
      </c>
      <c r="F881" s="16">
        <v>2244</v>
      </c>
    </row>
    <row r="882" spans="1:6" ht="10.5" x14ac:dyDescent="0.25">
      <c r="A882" s="18">
        <v>877</v>
      </c>
      <c r="C882" s="14" t="s">
        <v>31</v>
      </c>
      <c r="D882" s="16">
        <v>684</v>
      </c>
      <c r="E882" s="16">
        <v>777</v>
      </c>
      <c r="F882" s="16">
        <v>1462</v>
      </c>
    </row>
    <row r="883" spans="1:6" ht="10.5" x14ac:dyDescent="0.25">
      <c r="A883" s="18">
        <v>878</v>
      </c>
      <c r="C883" s="14" t="s">
        <v>32</v>
      </c>
      <c r="D883" s="16">
        <v>515</v>
      </c>
      <c r="E883" s="16">
        <v>699</v>
      </c>
      <c r="F883" s="16">
        <v>1217</v>
      </c>
    </row>
    <row r="884" spans="1:6" ht="10.5" x14ac:dyDescent="0.25">
      <c r="A884" s="18">
        <v>879</v>
      </c>
      <c r="C884" s="14" t="s">
        <v>33</v>
      </c>
      <c r="D884" s="16">
        <v>305</v>
      </c>
      <c r="E884" s="16">
        <v>494</v>
      </c>
      <c r="F884" s="16">
        <v>797</v>
      </c>
    </row>
    <row r="885" spans="1:6" ht="10.5" x14ac:dyDescent="0.25">
      <c r="A885" s="18">
        <v>880</v>
      </c>
      <c r="C885" s="14" t="s">
        <v>34</v>
      </c>
      <c r="D885" s="16">
        <v>156</v>
      </c>
      <c r="E885" s="16">
        <v>258</v>
      </c>
      <c r="F885" s="16">
        <v>418</v>
      </c>
    </row>
    <row r="886" spans="1:6" ht="10.5" x14ac:dyDescent="0.25">
      <c r="A886" s="18">
        <v>881</v>
      </c>
      <c r="C886" s="14" t="s">
        <v>35</v>
      </c>
      <c r="D886" s="16">
        <v>38</v>
      </c>
      <c r="E886" s="16">
        <v>89</v>
      </c>
      <c r="F886" s="16">
        <v>123</v>
      </c>
    </row>
    <row r="887" spans="1:6" ht="10.5" x14ac:dyDescent="0.25">
      <c r="A887" s="18">
        <v>882</v>
      </c>
      <c r="C887" s="14" t="s">
        <v>36</v>
      </c>
      <c r="D887" s="16">
        <v>3</v>
      </c>
      <c r="E887" s="16">
        <v>6</v>
      </c>
      <c r="F887" s="16">
        <v>6</v>
      </c>
    </row>
    <row r="888" spans="1:6" ht="10.5" x14ac:dyDescent="0.25">
      <c r="A888" s="18">
        <v>883</v>
      </c>
      <c r="B888" s="14" t="s">
        <v>58</v>
      </c>
      <c r="C888" s="14" t="s">
        <v>16</v>
      </c>
      <c r="D888" s="16">
        <v>3504</v>
      </c>
      <c r="E888" s="16">
        <v>3359</v>
      </c>
      <c r="F888" s="16">
        <v>6862</v>
      </c>
    </row>
    <row r="889" spans="1:6" ht="10.5" x14ac:dyDescent="0.25">
      <c r="A889" s="18">
        <v>884</v>
      </c>
      <c r="C889" s="14" t="s">
        <v>17</v>
      </c>
      <c r="D889" s="16">
        <v>3743</v>
      </c>
      <c r="E889" s="16">
        <v>3511</v>
      </c>
      <c r="F889" s="16">
        <v>7251</v>
      </c>
    </row>
    <row r="890" spans="1:6" ht="10.5" x14ac:dyDescent="0.25">
      <c r="A890" s="18">
        <v>885</v>
      </c>
      <c r="C890" s="14" t="s">
        <v>18</v>
      </c>
      <c r="D890" s="16">
        <v>3562</v>
      </c>
      <c r="E890" s="16">
        <v>3342</v>
      </c>
      <c r="F890" s="16">
        <v>6912</v>
      </c>
    </row>
    <row r="891" spans="1:6" ht="10.5" x14ac:dyDescent="0.25">
      <c r="A891" s="18">
        <v>886</v>
      </c>
      <c r="C891" s="14" t="s">
        <v>19</v>
      </c>
      <c r="D891" s="16">
        <v>3409</v>
      </c>
      <c r="E891" s="16">
        <v>3074</v>
      </c>
      <c r="F891" s="16">
        <v>6483</v>
      </c>
    </row>
    <row r="892" spans="1:6" ht="10.5" x14ac:dyDescent="0.25">
      <c r="A892" s="18">
        <v>887</v>
      </c>
      <c r="C892" s="14" t="s">
        <v>20</v>
      </c>
      <c r="D892" s="16">
        <v>3342</v>
      </c>
      <c r="E892" s="16">
        <v>3102</v>
      </c>
      <c r="F892" s="16">
        <v>6438</v>
      </c>
    </row>
    <row r="893" spans="1:6" ht="10.5" x14ac:dyDescent="0.25">
      <c r="A893" s="18">
        <v>888</v>
      </c>
      <c r="C893" s="14" t="s">
        <v>21</v>
      </c>
      <c r="D893" s="16">
        <v>3430</v>
      </c>
      <c r="E893" s="16">
        <v>3512</v>
      </c>
      <c r="F893" s="16">
        <v>6948</v>
      </c>
    </row>
    <row r="894" spans="1:6" ht="10.5" x14ac:dyDescent="0.25">
      <c r="A894" s="18">
        <v>889</v>
      </c>
      <c r="C894" s="14" t="s">
        <v>22</v>
      </c>
      <c r="D894" s="16">
        <v>3853</v>
      </c>
      <c r="E894" s="16">
        <v>4237</v>
      </c>
      <c r="F894" s="16">
        <v>8088</v>
      </c>
    </row>
    <row r="895" spans="1:6" ht="10.5" x14ac:dyDescent="0.25">
      <c r="A895" s="18">
        <v>890</v>
      </c>
      <c r="C895" s="14" t="s">
        <v>23</v>
      </c>
      <c r="D895" s="16">
        <v>4218</v>
      </c>
      <c r="E895" s="16">
        <v>4689</v>
      </c>
      <c r="F895" s="16">
        <v>8910</v>
      </c>
    </row>
    <row r="896" spans="1:6" ht="10.5" x14ac:dyDescent="0.25">
      <c r="A896" s="18">
        <v>891</v>
      </c>
      <c r="C896" s="14" t="s">
        <v>24</v>
      </c>
      <c r="D896" s="16">
        <v>3943</v>
      </c>
      <c r="E896" s="16">
        <v>4013</v>
      </c>
      <c r="F896" s="16">
        <v>7959</v>
      </c>
    </row>
    <row r="897" spans="1:6" ht="10.5" x14ac:dyDescent="0.25">
      <c r="A897" s="18">
        <v>892</v>
      </c>
      <c r="C897" s="14" t="s">
        <v>25</v>
      </c>
      <c r="D897" s="16">
        <v>3828</v>
      </c>
      <c r="E897" s="16">
        <v>4059</v>
      </c>
      <c r="F897" s="16">
        <v>7891</v>
      </c>
    </row>
    <row r="898" spans="1:6" ht="10.5" x14ac:dyDescent="0.25">
      <c r="A898" s="18">
        <v>893</v>
      </c>
      <c r="C898" s="14" t="s">
        <v>26</v>
      </c>
      <c r="D898" s="16">
        <v>3566</v>
      </c>
      <c r="E898" s="16">
        <v>3907</v>
      </c>
      <c r="F898" s="16">
        <v>7478</v>
      </c>
    </row>
    <row r="899" spans="1:6" ht="10.5" x14ac:dyDescent="0.25">
      <c r="A899" s="18">
        <v>894</v>
      </c>
      <c r="C899" s="14" t="s">
        <v>27</v>
      </c>
      <c r="D899" s="16">
        <v>3350</v>
      </c>
      <c r="E899" s="16">
        <v>3751</v>
      </c>
      <c r="F899" s="16">
        <v>7100</v>
      </c>
    </row>
    <row r="900" spans="1:6" ht="10.5" x14ac:dyDescent="0.25">
      <c r="A900" s="18">
        <v>895</v>
      </c>
      <c r="C900" s="14" t="s">
        <v>28</v>
      </c>
      <c r="D900" s="16">
        <v>3134</v>
      </c>
      <c r="E900" s="16">
        <v>3382</v>
      </c>
      <c r="F900" s="16">
        <v>6513</v>
      </c>
    </row>
    <row r="901" spans="1:6" ht="10.5" x14ac:dyDescent="0.25">
      <c r="A901" s="18">
        <v>896</v>
      </c>
      <c r="C901" s="14" t="s">
        <v>29</v>
      </c>
      <c r="D901" s="16">
        <v>2601</v>
      </c>
      <c r="E901" s="16">
        <v>3009</v>
      </c>
      <c r="F901" s="16">
        <v>5608</v>
      </c>
    </row>
    <row r="902" spans="1:6" ht="10.5" x14ac:dyDescent="0.25">
      <c r="A902" s="18">
        <v>897</v>
      </c>
      <c r="C902" s="14" t="s">
        <v>30</v>
      </c>
      <c r="D902" s="16">
        <v>2277</v>
      </c>
      <c r="E902" s="16">
        <v>2877</v>
      </c>
      <c r="F902" s="16">
        <v>5152</v>
      </c>
    </row>
    <row r="903" spans="1:6" ht="10.5" x14ac:dyDescent="0.25">
      <c r="A903" s="18">
        <v>898</v>
      </c>
      <c r="C903" s="14" t="s">
        <v>31</v>
      </c>
      <c r="D903" s="16">
        <v>1743</v>
      </c>
      <c r="E903" s="16">
        <v>2172</v>
      </c>
      <c r="F903" s="16">
        <v>3915</v>
      </c>
    </row>
    <row r="904" spans="1:6" ht="10.5" x14ac:dyDescent="0.25">
      <c r="A904" s="18">
        <v>899</v>
      </c>
      <c r="C904" s="14" t="s">
        <v>32</v>
      </c>
      <c r="D904" s="16">
        <v>1135</v>
      </c>
      <c r="E904" s="16">
        <v>1533</v>
      </c>
      <c r="F904" s="16">
        <v>2663</v>
      </c>
    </row>
    <row r="905" spans="1:6" ht="10.5" x14ac:dyDescent="0.25">
      <c r="A905" s="18">
        <v>900</v>
      </c>
      <c r="C905" s="14" t="s">
        <v>33</v>
      </c>
      <c r="D905" s="16">
        <v>689</v>
      </c>
      <c r="E905" s="16">
        <v>1047</v>
      </c>
      <c r="F905" s="16">
        <v>1734</v>
      </c>
    </row>
    <row r="906" spans="1:6" ht="10.5" x14ac:dyDescent="0.25">
      <c r="A906" s="18">
        <v>901</v>
      </c>
      <c r="C906" s="14" t="s">
        <v>34</v>
      </c>
      <c r="D906" s="16">
        <v>290</v>
      </c>
      <c r="E906" s="16">
        <v>574</v>
      </c>
      <c r="F906" s="16">
        <v>866</v>
      </c>
    </row>
    <row r="907" spans="1:6" ht="10.5" x14ac:dyDescent="0.25">
      <c r="A907" s="18">
        <v>902</v>
      </c>
      <c r="C907" s="14" t="s">
        <v>35</v>
      </c>
      <c r="D907" s="16">
        <v>72</v>
      </c>
      <c r="E907" s="16">
        <v>180</v>
      </c>
      <c r="F907" s="16">
        <v>253</v>
      </c>
    </row>
    <row r="908" spans="1:6" ht="10.5" x14ac:dyDescent="0.25">
      <c r="A908" s="18">
        <v>903</v>
      </c>
      <c r="C908" s="14" t="s">
        <v>36</v>
      </c>
      <c r="D908" s="16">
        <v>5</v>
      </c>
      <c r="E908" s="16">
        <v>29</v>
      </c>
      <c r="F908" s="16">
        <v>35</v>
      </c>
    </row>
    <row r="909" spans="1:6" ht="10.5" x14ac:dyDescent="0.25">
      <c r="A909" s="18">
        <v>904</v>
      </c>
      <c r="B909" s="14" t="s">
        <v>59</v>
      </c>
      <c r="C909" s="14" t="s">
        <v>16</v>
      </c>
      <c r="D909" s="16">
        <v>2238</v>
      </c>
      <c r="E909" s="16">
        <v>2116</v>
      </c>
      <c r="F909" s="16">
        <v>4354</v>
      </c>
    </row>
    <row r="910" spans="1:6" ht="10.5" x14ac:dyDescent="0.25">
      <c r="A910" s="18">
        <v>905</v>
      </c>
      <c r="C910" s="14" t="s">
        <v>17</v>
      </c>
      <c r="D910" s="16">
        <v>1630</v>
      </c>
      <c r="E910" s="16">
        <v>1554</v>
      </c>
      <c r="F910" s="16">
        <v>3188</v>
      </c>
    </row>
    <row r="911" spans="1:6" ht="10.5" x14ac:dyDescent="0.25">
      <c r="A911" s="18">
        <v>906</v>
      </c>
      <c r="C911" s="14" t="s">
        <v>18</v>
      </c>
      <c r="D911" s="16">
        <v>1294</v>
      </c>
      <c r="E911" s="16">
        <v>1262</v>
      </c>
      <c r="F911" s="16">
        <v>2554</v>
      </c>
    </row>
    <row r="912" spans="1:6" ht="10.5" x14ac:dyDescent="0.25">
      <c r="A912" s="18">
        <v>907</v>
      </c>
      <c r="C912" s="14" t="s">
        <v>19</v>
      </c>
      <c r="D912" s="16">
        <v>2817</v>
      </c>
      <c r="E912" s="16">
        <v>3493</v>
      </c>
      <c r="F912" s="16">
        <v>6310</v>
      </c>
    </row>
    <row r="913" spans="1:6" ht="10.5" x14ac:dyDescent="0.25">
      <c r="A913" s="18">
        <v>908</v>
      </c>
      <c r="C913" s="14" t="s">
        <v>20</v>
      </c>
      <c r="D913" s="16">
        <v>11789</v>
      </c>
      <c r="E913" s="16">
        <v>13392</v>
      </c>
      <c r="F913" s="16">
        <v>25180</v>
      </c>
    </row>
    <row r="914" spans="1:6" ht="10.5" x14ac:dyDescent="0.25">
      <c r="A914" s="18">
        <v>909</v>
      </c>
      <c r="C914" s="14" t="s">
        <v>21</v>
      </c>
      <c r="D914" s="16">
        <v>14562</v>
      </c>
      <c r="E914" s="16">
        <v>15092</v>
      </c>
      <c r="F914" s="16">
        <v>29656</v>
      </c>
    </row>
    <row r="915" spans="1:6" ht="10.5" x14ac:dyDescent="0.25">
      <c r="A915" s="18">
        <v>910</v>
      </c>
      <c r="C915" s="14" t="s">
        <v>22</v>
      </c>
      <c r="D915" s="16">
        <v>12003</v>
      </c>
      <c r="E915" s="16">
        <v>11298</v>
      </c>
      <c r="F915" s="16">
        <v>23304</v>
      </c>
    </row>
    <row r="916" spans="1:6" ht="10.5" x14ac:dyDescent="0.25">
      <c r="A916" s="18">
        <v>911</v>
      </c>
      <c r="C916" s="14" t="s">
        <v>23</v>
      </c>
      <c r="D916" s="16">
        <v>7626</v>
      </c>
      <c r="E916" s="16">
        <v>6834</v>
      </c>
      <c r="F916" s="16">
        <v>14462</v>
      </c>
    </row>
    <row r="917" spans="1:6" ht="10.5" x14ac:dyDescent="0.25">
      <c r="A917" s="18">
        <v>912</v>
      </c>
      <c r="C917" s="14" t="s">
        <v>24</v>
      </c>
      <c r="D917" s="16">
        <v>4721</v>
      </c>
      <c r="E917" s="16">
        <v>3985</v>
      </c>
      <c r="F917" s="16">
        <v>8706</v>
      </c>
    </row>
    <row r="918" spans="1:6" ht="10.5" x14ac:dyDescent="0.25">
      <c r="A918" s="18">
        <v>913</v>
      </c>
      <c r="C918" s="14" t="s">
        <v>25</v>
      </c>
      <c r="D918" s="16">
        <v>3233</v>
      </c>
      <c r="E918" s="16">
        <v>3071</v>
      </c>
      <c r="F918" s="16">
        <v>6306</v>
      </c>
    </row>
    <row r="919" spans="1:6" ht="10.5" x14ac:dyDescent="0.25">
      <c r="A919" s="18">
        <v>914</v>
      </c>
      <c r="C919" s="14" t="s">
        <v>26</v>
      </c>
      <c r="D919" s="16">
        <v>2716</v>
      </c>
      <c r="E919" s="16">
        <v>2719</v>
      </c>
      <c r="F919" s="16">
        <v>5432</v>
      </c>
    </row>
    <row r="920" spans="1:6" ht="10.5" x14ac:dyDescent="0.25">
      <c r="A920" s="18">
        <v>915</v>
      </c>
      <c r="C920" s="14" t="s">
        <v>27</v>
      </c>
      <c r="D920" s="16">
        <v>2412</v>
      </c>
      <c r="E920" s="16">
        <v>2516</v>
      </c>
      <c r="F920" s="16">
        <v>4930</v>
      </c>
    </row>
    <row r="921" spans="1:6" ht="10.5" x14ac:dyDescent="0.25">
      <c r="A921" s="18">
        <v>916</v>
      </c>
      <c r="C921" s="14" t="s">
        <v>28</v>
      </c>
      <c r="D921" s="16">
        <v>2149</v>
      </c>
      <c r="E921" s="16">
        <v>2162</v>
      </c>
      <c r="F921" s="16">
        <v>4309</v>
      </c>
    </row>
    <row r="922" spans="1:6" ht="10.5" x14ac:dyDescent="0.25">
      <c r="A922" s="18">
        <v>917</v>
      </c>
      <c r="C922" s="14" t="s">
        <v>29</v>
      </c>
      <c r="D922" s="16">
        <v>1704</v>
      </c>
      <c r="E922" s="16">
        <v>1823</v>
      </c>
      <c r="F922" s="16">
        <v>3535</v>
      </c>
    </row>
    <row r="923" spans="1:6" ht="10.5" x14ac:dyDescent="0.25">
      <c r="A923" s="18">
        <v>918</v>
      </c>
      <c r="C923" s="14" t="s">
        <v>30</v>
      </c>
      <c r="D923" s="16">
        <v>1495</v>
      </c>
      <c r="E923" s="16">
        <v>1557</v>
      </c>
      <c r="F923" s="16">
        <v>3059</v>
      </c>
    </row>
    <row r="924" spans="1:6" ht="10.5" x14ac:dyDescent="0.25">
      <c r="A924" s="18">
        <v>919</v>
      </c>
      <c r="C924" s="14" t="s">
        <v>31</v>
      </c>
      <c r="D924" s="16">
        <v>960</v>
      </c>
      <c r="E924" s="16">
        <v>952</v>
      </c>
      <c r="F924" s="16">
        <v>1911</v>
      </c>
    </row>
    <row r="925" spans="1:6" ht="10.5" x14ac:dyDescent="0.25">
      <c r="A925" s="18">
        <v>920</v>
      </c>
      <c r="C925" s="14" t="s">
        <v>32</v>
      </c>
      <c r="D925" s="16">
        <v>597</v>
      </c>
      <c r="E925" s="16">
        <v>636</v>
      </c>
      <c r="F925" s="16">
        <v>1232</v>
      </c>
    </row>
    <row r="926" spans="1:6" ht="10.5" x14ac:dyDescent="0.25">
      <c r="A926" s="18">
        <v>921</v>
      </c>
      <c r="C926" s="14" t="s">
        <v>33</v>
      </c>
      <c r="D926" s="16">
        <v>275</v>
      </c>
      <c r="E926" s="16">
        <v>376</v>
      </c>
      <c r="F926" s="16">
        <v>650</v>
      </c>
    </row>
    <row r="927" spans="1:6" ht="10.5" x14ac:dyDescent="0.25">
      <c r="A927" s="18">
        <v>922</v>
      </c>
      <c r="C927" s="14" t="s">
        <v>34</v>
      </c>
      <c r="D927" s="16">
        <v>137</v>
      </c>
      <c r="E927" s="16">
        <v>247</v>
      </c>
      <c r="F927" s="16">
        <v>389</v>
      </c>
    </row>
    <row r="928" spans="1:6" ht="10.5" x14ac:dyDescent="0.25">
      <c r="A928" s="18">
        <v>923</v>
      </c>
      <c r="C928" s="14" t="s">
        <v>35</v>
      </c>
      <c r="D928" s="16">
        <v>45</v>
      </c>
      <c r="E928" s="16">
        <v>87</v>
      </c>
      <c r="F928" s="16">
        <v>130</v>
      </c>
    </row>
    <row r="929" spans="1:6" ht="10.5" x14ac:dyDescent="0.25">
      <c r="A929" s="18">
        <v>924</v>
      </c>
      <c r="C929" s="14" t="s">
        <v>36</v>
      </c>
      <c r="D929" s="16">
        <v>3</v>
      </c>
      <c r="E929" s="16">
        <v>13</v>
      </c>
      <c r="F929" s="16">
        <v>13</v>
      </c>
    </row>
    <row r="930" spans="1:6" ht="10.5" x14ac:dyDescent="0.25">
      <c r="A930" s="18">
        <v>925</v>
      </c>
      <c r="B930" s="14" t="s">
        <v>60</v>
      </c>
      <c r="C930" s="14" t="s">
        <v>16</v>
      </c>
      <c r="D930" s="16">
        <v>7342</v>
      </c>
      <c r="E930" s="16">
        <v>7119</v>
      </c>
      <c r="F930" s="16">
        <v>14460</v>
      </c>
    </row>
    <row r="931" spans="1:6" ht="10.5" x14ac:dyDescent="0.25">
      <c r="A931" s="18">
        <v>926</v>
      </c>
      <c r="C931" s="14" t="s">
        <v>17</v>
      </c>
      <c r="D931" s="16">
        <v>7809</v>
      </c>
      <c r="E931" s="16">
        <v>7488</v>
      </c>
      <c r="F931" s="16">
        <v>15297</v>
      </c>
    </row>
    <row r="932" spans="1:6" ht="10.5" x14ac:dyDescent="0.25">
      <c r="A932" s="18">
        <v>927</v>
      </c>
      <c r="C932" s="14" t="s">
        <v>18</v>
      </c>
      <c r="D932" s="16">
        <v>6933</v>
      </c>
      <c r="E932" s="16">
        <v>6906</v>
      </c>
      <c r="F932" s="16">
        <v>13832</v>
      </c>
    </row>
    <row r="933" spans="1:6" ht="10.5" x14ac:dyDescent="0.25">
      <c r="A933" s="18">
        <v>928</v>
      </c>
      <c r="C933" s="14" t="s">
        <v>19</v>
      </c>
      <c r="D933" s="16">
        <v>5878</v>
      </c>
      <c r="E933" s="16">
        <v>5685</v>
      </c>
      <c r="F933" s="16">
        <v>11568</v>
      </c>
    </row>
    <row r="934" spans="1:6" ht="10.5" x14ac:dyDescent="0.25">
      <c r="A934" s="18">
        <v>929</v>
      </c>
      <c r="C934" s="14" t="s">
        <v>20</v>
      </c>
      <c r="D934" s="16">
        <v>5868</v>
      </c>
      <c r="E934" s="16">
        <v>5252</v>
      </c>
      <c r="F934" s="16">
        <v>11121</v>
      </c>
    </row>
    <row r="935" spans="1:6" ht="10.5" x14ac:dyDescent="0.25">
      <c r="A935" s="18">
        <v>930</v>
      </c>
      <c r="C935" s="14" t="s">
        <v>21</v>
      </c>
      <c r="D935" s="16">
        <v>6174</v>
      </c>
      <c r="E935" s="16">
        <v>6432</v>
      </c>
      <c r="F935" s="16">
        <v>12607</v>
      </c>
    </row>
    <row r="936" spans="1:6" ht="10.5" x14ac:dyDescent="0.25">
      <c r="A936" s="18">
        <v>931</v>
      </c>
      <c r="C936" s="14" t="s">
        <v>22</v>
      </c>
      <c r="D936" s="16">
        <v>7594</v>
      </c>
      <c r="E936" s="16">
        <v>8126</v>
      </c>
      <c r="F936" s="16">
        <v>15717</v>
      </c>
    </row>
    <row r="937" spans="1:6" ht="10.5" x14ac:dyDescent="0.25">
      <c r="A937" s="18">
        <v>932</v>
      </c>
      <c r="C937" s="14" t="s">
        <v>23</v>
      </c>
      <c r="D937" s="16">
        <v>8166</v>
      </c>
      <c r="E937" s="16">
        <v>8202</v>
      </c>
      <c r="F937" s="16">
        <v>16366</v>
      </c>
    </row>
    <row r="938" spans="1:6" ht="10.5" x14ac:dyDescent="0.25">
      <c r="A938" s="18">
        <v>933</v>
      </c>
      <c r="C938" s="14" t="s">
        <v>24</v>
      </c>
      <c r="D938" s="16">
        <v>7133</v>
      </c>
      <c r="E938" s="16">
        <v>7038</v>
      </c>
      <c r="F938" s="16">
        <v>14168</v>
      </c>
    </row>
    <row r="939" spans="1:6" ht="10.5" x14ac:dyDescent="0.25">
      <c r="A939" s="18">
        <v>934</v>
      </c>
      <c r="C939" s="14" t="s">
        <v>25</v>
      </c>
      <c r="D939" s="16">
        <v>6350</v>
      </c>
      <c r="E939" s="16">
        <v>6048</v>
      </c>
      <c r="F939" s="16">
        <v>12398</v>
      </c>
    </row>
    <row r="940" spans="1:6" ht="10.5" x14ac:dyDescent="0.25">
      <c r="A940" s="18">
        <v>935</v>
      </c>
      <c r="C940" s="14" t="s">
        <v>26</v>
      </c>
      <c r="D940" s="16">
        <v>4953</v>
      </c>
      <c r="E940" s="16">
        <v>5138</v>
      </c>
      <c r="F940" s="16">
        <v>10093</v>
      </c>
    </row>
    <row r="941" spans="1:6" ht="10.5" x14ac:dyDescent="0.25">
      <c r="A941" s="18">
        <v>936</v>
      </c>
      <c r="C941" s="14" t="s">
        <v>27</v>
      </c>
      <c r="D941" s="16">
        <v>4041</v>
      </c>
      <c r="E941" s="16">
        <v>4112</v>
      </c>
      <c r="F941" s="16">
        <v>8158</v>
      </c>
    </row>
    <row r="942" spans="1:6" ht="10.5" x14ac:dyDescent="0.25">
      <c r="A942" s="18">
        <v>937</v>
      </c>
      <c r="C942" s="14" t="s">
        <v>28</v>
      </c>
      <c r="D942" s="16">
        <v>3328</v>
      </c>
      <c r="E942" s="16">
        <v>3625</v>
      </c>
      <c r="F942" s="16">
        <v>6951</v>
      </c>
    </row>
    <row r="943" spans="1:6" ht="10.5" x14ac:dyDescent="0.25">
      <c r="A943" s="18">
        <v>938</v>
      </c>
      <c r="C943" s="14" t="s">
        <v>29</v>
      </c>
      <c r="D943" s="16">
        <v>2864</v>
      </c>
      <c r="E943" s="16">
        <v>3153</v>
      </c>
      <c r="F943" s="16">
        <v>6016</v>
      </c>
    </row>
    <row r="944" spans="1:6" ht="10.5" x14ac:dyDescent="0.25">
      <c r="A944" s="18">
        <v>939</v>
      </c>
      <c r="C944" s="14" t="s">
        <v>30</v>
      </c>
      <c r="D944" s="16">
        <v>2256</v>
      </c>
      <c r="E944" s="16">
        <v>2475</v>
      </c>
      <c r="F944" s="16">
        <v>4733</v>
      </c>
    </row>
    <row r="945" spans="1:6" ht="10.5" x14ac:dyDescent="0.25">
      <c r="A945" s="18">
        <v>940</v>
      </c>
      <c r="C945" s="14" t="s">
        <v>31</v>
      </c>
      <c r="D945" s="16">
        <v>1399</v>
      </c>
      <c r="E945" s="16">
        <v>1374</v>
      </c>
      <c r="F945" s="16">
        <v>2768</v>
      </c>
    </row>
    <row r="946" spans="1:6" ht="10.5" x14ac:dyDescent="0.25">
      <c r="A946" s="18">
        <v>941</v>
      </c>
      <c r="C946" s="14" t="s">
        <v>32</v>
      </c>
      <c r="D946" s="16">
        <v>754</v>
      </c>
      <c r="E946" s="16">
        <v>798</v>
      </c>
      <c r="F946" s="16">
        <v>1551</v>
      </c>
    </row>
    <row r="947" spans="1:6" ht="10.5" x14ac:dyDescent="0.25">
      <c r="A947" s="18">
        <v>942</v>
      </c>
      <c r="C947" s="14" t="s">
        <v>33</v>
      </c>
      <c r="D947" s="16">
        <v>285</v>
      </c>
      <c r="E947" s="16">
        <v>464</v>
      </c>
      <c r="F947" s="16">
        <v>743</v>
      </c>
    </row>
    <row r="948" spans="1:6" ht="10.5" x14ac:dyDescent="0.25">
      <c r="A948" s="18">
        <v>943</v>
      </c>
      <c r="C948" s="14" t="s">
        <v>34</v>
      </c>
      <c r="D948" s="16">
        <v>128</v>
      </c>
      <c r="E948" s="16">
        <v>193</v>
      </c>
      <c r="F948" s="16">
        <v>323</v>
      </c>
    </row>
    <row r="949" spans="1:6" ht="10.5" x14ac:dyDescent="0.25">
      <c r="A949" s="18">
        <v>944</v>
      </c>
      <c r="C949" s="14" t="s">
        <v>35</v>
      </c>
      <c r="D949" s="16">
        <v>25</v>
      </c>
      <c r="E949" s="16">
        <v>44</v>
      </c>
      <c r="F949" s="16">
        <v>70</v>
      </c>
    </row>
    <row r="950" spans="1:6" ht="10.5" x14ac:dyDescent="0.25">
      <c r="A950" s="18">
        <v>945</v>
      </c>
      <c r="C950" s="14" t="s">
        <v>36</v>
      </c>
      <c r="D950" s="16">
        <v>3</v>
      </c>
      <c r="E950" s="16">
        <v>11</v>
      </c>
      <c r="F950" s="16">
        <v>16</v>
      </c>
    </row>
    <row r="951" spans="1:6" ht="10.5" x14ac:dyDescent="0.25">
      <c r="A951" s="18">
        <v>946</v>
      </c>
      <c r="B951" s="14" t="s">
        <v>75</v>
      </c>
      <c r="C951" s="14" t="s">
        <v>16</v>
      </c>
      <c r="D951" s="16">
        <v>1638</v>
      </c>
      <c r="E951" s="16">
        <v>1617</v>
      </c>
      <c r="F951" s="16">
        <v>3260</v>
      </c>
    </row>
    <row r="952" spans="1:6" ht="10.5" x14ac:dyDescent="0.25">
      <c r="A952" s="18">
        <v>947</v>
      </c>
      <c r="C952" s="14" t="s">
        <v>17</v>
      </c>
      <c r="D952" s="16">
        <v>1824</v>
      </c>
      <c r="E952" s="16">
        <v>1785</v>
      </c>
      <c r="F952" s="16">
        <v>3613</v>
      </c>
    </row>
    <row r="953" spans="1:6" ht="10.5" x14ac:dyDescent="0.25">
      <c r="A953" s="18">
        <v>948</v>
      </c>
      <c r="C953" s="14" t="s">
        <v>18</v>
      </c>
      <c r="D953" s="16">
        <v>1914</v>
      </c>
      <c r="E953" s="16">
        <v>1763</v>
      </c>
      <c r="F953" s="16">
        <v>3680</v>
      </c>
    </row>
    <row r="954" spans="1:6" ht="10.5" x14ac:dyDescent="0.25">
      <c r="A954" s="18">
        <v>949</v>
      </c>
      <c r="C954" s="14" t="s">
        <v>19</v>
      </c>
      <c r="D954" s="16">
        <v>1680</v>
      </c>
      <c r="E954" s="16">
        <v>1600</v>
      </c>
      <c r="F954" s="16">
        <v>3279</v>
      </c>
    </row>
    <row r="955" spans="1:6" ht="10.5" x14ac:dyDescent="0.25">
      <c r="A955" s="18">
        <v>950</v>
      </c>
      <c r="C955" s="14" t="s">
        <v>20</v>
      </c>
      <c r="D955" s="16">
        <v>1650</v>
      </c>
      <c r="E955" s="16">
        <v>1526</v>
      </c>
      <c r="F955" s="16">
        <v>3176</v>
      </c>
    </row>
    <row r="956" spans="1:6" ht="10.5" x14ac:dyDescent="0.25">
      <c r="A956" s="18">
        <v>951</v>
      </c>
      <c r="C956" s="14" t="s">
        <v>21</v>
      </c>
      <c r="D956" s="16">
        <v>1861</v>
      </c>
      <c r="E956" s="16">
        <v>1942</v>
      </c>
      <c r="F956" s="16">
        <v>3806</v>
      </c>
    </row>
    <row r="957" spans="1:6" ht="10.5" x14ac:dyDescent="0.25">
      <c r="A957" s="18">
        <v>952</v>
      </c>
      <c r="C957" s="14" t="s">
        <v>22</v>
      </c>
      <c r="D957" s="16">
        <v>1903</v>
      </c>
      <c r="E957" s="16">
        <v>1909</v>
      </c>
      <c r="F957" s="16">
        <v>3818</v>
      </c>
    </row>
    <row r="958" spans="1:6" ht="10.5" x14ac:dyDescent="0.25">
      <c r="A958" s="18">
        <v>953</v>
      </c>
      <c r="C958" s="14" t="s">
        <v>23</v>
      </c>
      <c r="D958" s="16">
        <v>1656</v>
      </c>
      <c r="E958" s="16">
        <v>1773</v>
      </c>
      <c r="F958" s="16">
        <v>3432</v>
      </c>
    </row>
    <row r="959" spans="1:6" ht="10.5" x14ac:dyDescent="0.25">
      <c r="A959" s="18">
        <v>954</v>
      </c>
      <c r="C959" s="14" t="s">
        <v>24</v>
      </c>
      <c r="D959" s="16">
        <v>1580</v>
      </c>
      <c r="E959" s="16">
        <v>1706</v>
      </c>
      <c r="F959" s="16">
        <v>3285</v>
      </c>
    </row>
    <row r="960" spans="1:6" ht="10.5" x14ac:dyDescent="0.25">
      <c r="A960" s="18">
        <v>955</v>
      </c>
      <c r="C960" s="14" t="s">
        <v>25</v>
      </c>
      <c r="D960" s="16">
        <v>1633</v>
      </c>
      <c r="E960" s="16">
        <v>1785</v>
      </c>
      <c r="F960" s="16">
        <v>3412</v>
      </c>
    </row>
    <row r="961" spans="1:6" ht="10.5" x14ac:dyDescent="0.25">
      <c r="A961" s="18">
        <v>956</v>
      </c>
      <c r="C961" s="14" t="s">
        <v>26</v>
      </c>
      <c r="D961" s="16">
        <v>1806</v>
      </c>
      <c r="E961" s="16">
        <v>1855</v>
      </c>
      <c r="F961" s="16">
        <v>3665</v>
      </c>
    </row>
    <row r="962" spans="1:6" ht="10.5" x14ac:dyDescent="0.25">
      <c r="A962" s="18">
        <v>957</v>
      </c>
      <c r="C962" s="14" t="s">
        <v>27</v>
      </c>
      <c r="D962" s="16">
        <v>1733</v>
      </c>
      <c r="E962" s="16">
        <v>1857</v>
      </c>
      <c r="F962" s="16">
        <v>3590</v>
      </c>
    </row>
    <row r="963" spans="1:6" ht="10.5" x14ac:dyDescent="0.25">
      <c r="A963" s="18">
        <v>958</v>
      </c>
      <c r="C963" s="14" t="s">
        <v>28</v>
      </c>
      <c r="D963" s="16">
        <v>1886</v>
      </c>
      <c r="E963" s="16">
        <v>1903</v>
      </c>
      <c r="F963" s="16">
        <v>3787</v>
      </c>
    </row>
    <row r="964" spans="1:6" ht="10.5" x14ac:dyDescent="0.25">
      <c r="A964" s="18">
        <v>959</v>
      </c>
      <c r="C964" s="14" t="s">
        <v>29</v>
      </c>
      <c r="D964" s="16">
        <v>1563</v>
      </c>
      <c r="E964" s="16">
        <v>1606</v>
      </c>
      <c r="F964" s="16">
        <v>3167</v>
      </c>
    </row>
    <row r="965" spans="1:6" ht="10.5" x14ac:dyDescent="0.25">
      <c r="A965" s="18">
        <v>960</v>
      </c>
      <c r="C965" s="14" t="s">
        <v>30</v>
      </c>
      <c r="D965" s="16">
        <v>1456</v>
      </c>
      <c r="E965" s="16">
        <v>1512</v>
      </c>
      <c r="F965" s="16">
        <v>2967</v>
      </c>
    </row>
    <row r="966" spans="1:6" ht="10.5" x14ac:dyDescent="0.25">
      <c r="A966" s="18">
        <v>961</v>
      </c>
      <c r="C966" s="14" t="s">
        <v>31</v>
      </c>
      <c r="D966" s="16">
        <v>1017</v>
      </c>
      <c r="E966" s="16">
        <v>976</v>
      </c>
      <c r="F966" s="16">
        <v>1995</v>
      </c>
    </row>
    <row r="967" spans="1:6" ht="10.5" x14ac:dyDescent="0.25">
      <c r="A967" s="18">
        <v>962</v>
      </c>
      <c r="C967" s="14" t="s">
        <v>32</v>
      </c>
      <c r="D967" s="16">
        <v>657</v>
      </c>
      <c r="E967" s="16">
        <v>851</v>
      </c>
      <c r="F967" s="16">
        <v>1513</v>
      </c>
    </row>
    <row r="968" spans="1:6" ht="10.5" x14ac:dyDescent="0.25">
      <c r="A968" s="18">
        <v>963</v>
      </c>
      <c r="C968" s="14" t="s">
        <v>33</v>
      </c>
      <c r="D968" s="16">
        <v>353</v>
      </c>
      <c r="E968" s="16">
        <v>558</v>
      </c>
      <c r="F968" s="16">
        <v>910</v>
      </c>
    </row>
    <row r="969" spans="1:6" ht="10.5" x14ac:dyDescent="0.25">
      <c r="A969" s="18">
        <v>964</v>
      </c>
      <c r="C969" s="14" t="s">
        <v>34</v>
      </c>
      <c r="D969" s="16">
        <v>175</v>
      </c>
      <c r="E969" s="16">
        <v>269</v>
      </c>
      <c r="F969" s="16">
        <v>442</v>
      </c>
    </row>
    <row r="970" spans="1:6" ht="10.5" x14ac:dyDescent="0.25">
      <c r="A970" s="18">
        <v>965</v>
      </c>
      <c r="C970" s="14" t="s">
        <v>35</v>
      </c>
      <c r="D970" s="16">
        <v>43</v>
      </c>
      <c r="E970" s="16">
        <v>113</v>
      </c>
      <c r="F970" s="16">
        <v>151</v>
      </c>
    </row>
    <row r="971" spans="1:6" ht="10.5" x14ac:dyDescent="0.25">
      <c r="A971" s="18">
        <v>966</v>
      </c>
      <c r="C971" s="14" t="s">
        <v>36</v>
      </c>
      <c r="D971" s="16">
        <v>0</v>
      </c>
      <c r="E971" s="16">
        <v>17</v>
      </c>
      <c r="F971" s="16">
        <v>24</v>
      </c>
    </row>
    <row r="972" spans="1:6" ht="10.5" x14ac:dyDescent="0.25">
      <c r="A972" s="18">
        <v>967</v>
      </c>
      <c r="B972" s="14" t="s">
        <v>97</v>
      </c>
      <c r="C972" s="14" t="s">
        <v>16</v>
      </c>
      <c r="D972" s="16">
        <v>1821</v>
      </c>
      <c r="E972" s="16">
        <v>1682</v>
      </c>
      <c r="F972" s="16">
        <v>3505</v>
      </c>
    </row>
    <row r="973" spans="1:6" ht="10.5" x14ac:dyDescent="0.25">
      <c r="A973" s="18">
        <v>968</v>
      </c>
      <c r="C973" s="14" t="s">
        <v>17</v>
      </c>
      <c r="D973" s="16">
        <v>1809</v>
      </c>
      <c r="E973" s="16">
        <v>1702</v>
      </c>
      <c r="F973" s="16">
        <v>3508</v>
      </c>
    </row>
    <row r="974" spans="1:6" ht="10.5" x14ac:dyDescent="0.25">
      <c r="A974" s="18">
        <v>969</v>
      </c>
      <c r="C974" s="14" t="s">
        <v>18</v>
      </c>
      <c r="D974" s="16">
        <v>1727</v>
      </c>
      <c r="E974" s="16">
        <v>1585</v>
      </c>
      <c r="F974" s="16">
        <v>3311</v>
      </c>
    </row>
    <row r="975" spans="1:6" ht="10.5" x14ac:dyDescent="0.25">
      <c r="A975" s="18">
        <v>970</v>
      </c>
      <c r="C975" s="14" t="s">
        <v>19</v>
      </c>
      <c r="D975" s="16">
        <v>1610</v>
      </c>
      <c r="E975" s="16">
        <v>1392</v>
      </c>
      <c r="F975" s="16">
        <v>3002</v>
      </c>
    </row>
    <row r="976" spans="1:6" ht="10.5" x14ac:dyDescent="0.25">
      <c r="A976" s="18">
        <v>971</v>
      </c>
      <c r="C976" s="14" t="s">
        <v>20</v>
      </c>
      <c r="D976" s="16">
        <v>1605</v>
      </c>
      <c r="E976" s="16">
        <v>1280</v>
      </c>
      <c r="F976" s="16">
        <v>2886</v>
      </c>
    </row>
    <row r="977" spans="1:6" ht="10.5" x14ac:dyDescent="0.25">
      <c r="A977" s="18">
        <v>972</v>
      </c>
      <c r="C977" s="14" t="s">
        <v>21</v>
      </c>
      <c r="D977" s="16">
        <v>1582</v>
      </c>
      <c r="E977" s="16">
        <v>1690</v>
      </c>
      <c r="F977" s="16">
        <v>3272</v>
      </c>
    </row>
    <row r="978" spans="1:6" ht="10.5" x14ac:dyDescent="0.25">
      <c r="A978" s="18">
        <v>973</v>
      </c>
      <c r="C978" s="14" t="s">
        <v>22</v>
      </c>
      <c r="D978" s="16">
        <v>1830</v>
      </c>
      <c r="E978" s="16">
        <v>1917</v>
      </c>
      <c r="F978" s="16">
        <v>3746</v>
      </c>
    </row>
    <row r="979" spans="1:6" ht="10.5" x14ac:dyDescent="0.25">
      <c r="A979" s="18">
        <v>974</v>
      </c>
      <c r="C979" s="14" t="s">
        <v>23</v>
      </c>
      <c r="D979" s="16">
        <v>1803</v>
      </c>
      <c r="E979" s="16">
        <v>1755</v>
      </c>
      <c r="F979" s="16">
        <v>3556</v>
      </c>
    </row>
    <row r="980" spans="1:6" ht="10.5" x14ac:dyDescent="0.25">
      <c r="A980" s="18">
        <v>975</v>
      </c>
      <c r="C980" s="14" t="s">
        <v>24</v>
      </c>
      <c r="D980" s="16">
        <v>1463</v>
      </c>
      <c r="E980" s="16">
        <v>1520</v>
      </c>
      <c r="F980" s="16">
        <v>2987</v>
      </c>
    </row>
    <row r="981" spans="1:6" ht="10.5" x14ac:dyDescent="0.25">
      <c r="A981" s="18">
        <v>976</v>
      </c>
      <c r="C981" s="14" t="s">
        <v>25</v>
      </c>
      <c r="D981" s="16">
        <v>1494</v>
      </c>
      <c r="E981" s="16">
        <v>1622</v>
      </c>
      <c r="F981" s="16">
        <v>3118</v>
      </c>
    </row>
    <row r="982" spans="1:6" ht="10.5" x14ac:dyDescent="0.25">
      <c r="A982" s="18">
        <v>977</v>
      </c>
      <c r="C982" s="14" t="s">
        <v>26</v>
      </c>
      <c r="D982" s="16">
        <v>1614</v>
      </c>
      <c r="E982" s="16">
        <v>1630</v>
      </c>
      <c r="F982" s="16">
        <v>3248</v>
      </c>
    </row>
    <row r="983" spans="1:6" ht="10.5" x14ac:dyDescent="0.25">
      <c r="A983" s="18">
        <v>978</v>
      </c>
      <c r="C983" s="14" t="s">
        <v>27</v>
      </c>
      <c r="D983" s="16">
        <v>1528</v>
      </c>
      <c r="E983" s="16">
        <v>1542</v>
      </c>
      <c r="F983" s="16">
        <v>3059</v>
      </c>
    </row>
    <row r="984" spans="1:6" ht="10.5" x14ac:dyDescent="0.25">
      <c r="A984" s="18">
        <v>979</v>
      </c>
      <c r="C984" s="14" t="s">
        <v>28</v>
      </c>
      <c r="D984" s="16">
        <v>1427</v>
      </c>
      <c r="E984" s="16">
        <v>1436</v>
      </c>
      <c r="F984" s="16">
        <v>2863</v>
      </c>
    </row>
    <row r="985" spans="1:6" ht="10.5" x14ac:dyDescent="0.25">
      <c r="A985" s="18">
        <v>980</v>
      </c>
      <c r="C985" s="14" t="s">
        <v>29</v>
      </c>
      <c r="D985" s="16">
        <v>1239</v>
      </c>
      <c r="E985" s="16">
        <v>1186</v>
      </c>
      <c r="F985" s="16">
        <v>2427</v>
      </c>
    </row>
    <row r="986" spans="1:6" ht="10.5" x14ac:dyDescent="0.25">
      <c r="A986" s="18">
        <v>981</v>
      </c>
      <c r="C986" s="14" t="s">
        <v>30</v>
      </c>
      <c r="D986" s="16">
        <v>1028</v>
      </c>
      <c r="E986" s="16">
        <v>1033</v>
      </c>
      <c r="F986" s="16">
        <v>2061</v>
      </c>
    </row>
    <row r="987" spans="1:6" ht="10.5" x14ac:dyDescent="0.25">
      <c r="A987" s="18">
        <v>982</v>
      </c>
      <c r="C987" s="14" t="s">
        <v>31</v>
      </c>
      <c r="D987" s="16">
        <v>692</v>
      </c>
      <c r="E987" s="16">
        <v>707</v>
      </c>
      <c r="F987" s="16">
        <v>1402</v>
      </c>
    </row>
    <row r="988" spans="1:6" ht="10.5" x14ac:dyDescent="0.25">
      <c r="A988" s="18">
        <v>983</v>
      </c>
      <c r="C988" s="14" t="s">
        <v>32</v>
      </c>
      <c r="D988" s="16">
        <v>385</v>
      </c>
      <c r="E988" s="16">
        <v>402</v>
      </c>
      <c r="F988" s="16">
        <v>786</v>
      </c>
    </row>
    <row r="989" spans="1:6" ht="10.5" x14ac:dyDescent="0.25">
      <c r="A989" s="18">
        <v>984</v>
      </c>
      <c r="C989" s="14" t="s">
        <v>33</v>
      </c>
      <c r="D989" s="16">
        <v>178</v>
      </c>
      <c r="E989" s="16">
        <v>279</v>
      </c>
      <c r="F989" s="16">
        <v>455</v>
      </c>
    </row>
    <row r="990" spans="1:6" ht="10.5" x14ac:dyDescent="0.25">
      <c r="A990" s="18">
        <v>985</v>
      </c>
      <c r="C990" s="14" t="s">
        <v>34</v>
      </c>
      <c r="D990" s="16">
        <v>80</v>
      </c>
      <c r="E990" s="16">
        <v>140</v>
      </c>
      <c r="F990" s="16">
        <v>220</v>
      </c>
    </row>
    <row r="991" spans="1:6" ht="10.5" x14ac:dyDescent="0.25">
      <c r="A991" s="18">
        <v>986</v>
      </c>
      <c r="C991" s="14" t="s">
        <v>35</v>
      </c>
      <c r="D991" s="16">
        <v>17</v>
      </c>
      <c r="E991" s="16">
        <v>27</v>
      </c>
      <c r="F991" s="16">
        <v>48</v>
      </c>
    </row>
    <row r="992" spans="1:6" ht="10.5" x14ac:dyDescent="0.25">
      <c r="A992" s="18">
        <v>987</v>
      </c>
      <c r="C992" s="14" t="s">
        <v>36</v>
      </c>
      <c r="D992" s="16">
        <v>0</v>
      </c>
      <c r="E992" s="16">
        <v>3</v>
      </c>
      <c r="F992" s="16">
        <v>3</v>
      </c>
    </row>
    <row r="993" spans="1:6" ht="10.5" x14ac:dyDescent="0.25">
      <c r="A993" s="18">
        <v>988</v>
      </c>
      <c r="B993" s="14" t="s">
        <v>98</v>
      </c>
      <c r="C993" s="14" t="s">
        <v>16</v>
      </c>
      <c r="D993" s="16">
        <v>755</v>
      </c>
      <c r="E993" s="16">
        <v>725</v>
      </c>
      <c r="F993" s="16">
        <v>1478</v>
      </c>
    </row>
    <row r="994" spans="1:6" ht="10.5" x14ac:dyDescent="0.25">
      <c r="A994" s="18">
        <v>989</v>
      </c>
      <c r="C994" s="14" t="s">
        <v>17</v>
      </c>
      <c r="D994" s="16">
        <v>912</v>
      </c>
      <c r="E994" s="16">
        <v>806</v>
      </c>
      <c r="F994" s="16">
        <v>1724</v>
      </c>
    </row>
    <row r="995" spans="1:6" ht="10.5" x14ac:dyDescent="0.25">
      <c r="A995" s="18">
        <v>990</v>
      </c>
      <c r="C995" s="14" t="s">
        <v>18</v>
      </c>
      <c r="D995" s="16">
        <v>929</v>
      </c>
      <c r="E995" s="16">
        <v>920</v>
      </c>
      <c r="F995" s="16">
        <v>1849</v>
      </c>
    </row>
    <row r="996" spans="1:6" ht="10.5" x14ac:dyDescent="0.25">
      <c r="A996" s="18">
        <v>991</v>
      </c>
      <c r="C996" s="14" t="s">
        <v>19</v>
      </c>
      <c r="D996" s="16">
        <v>867</v>
      </c>
      <c r="E996" s="16">
        <v>777</v>
      </c>
      <c r="F996" s="16">
        <v>1644</v>
      </c>
    </row>
    <row r="997" spans="1:6" ht="10.5" x14ac:dyDescent="0.25">
      <c r="A997" s="18">
        <v>992</v>
      </c>
      <c r="C997" s="14" t="s">
        <v>20</v>
      </c>
      <c r="D997" s="16">
        <v>677</v>
      </c>
      <c r="E997" s="16">
        <v>625</v>
      </c>
      <c r="F997" s="16">
        <v>1307</v>
      </c>
    </row>
    <row r="998" spans="1:6" ht="10.5" x14ac:dyDescent="0.25">
      <c r="A998" s="18">
        <v>993</v>
      </c>
      <c r="C998" s="14" t="s">
        <v>21</v>
      </c>
      <c r="D998" s="16">
        <v>771</v>
      </c>
      <c r="E998" s="16">
        <v>760</v>
      </c>
      <c r="F998" s="16">
        <v>1529</v>
      </c>
    </row>
    <row r="999" spans="1:6" ht="10.5" x14ac:dyDescent="0.25">
      <c r="A999" s="18">
        <v>994</v>
      </c>
      <c r="C999" s="14" t="s">
        <v>22</v>
      </c>
      <c r="D999" s="16">
        <v>740</v>
      </c>
      <c r="E999" s="16">
        <v>788</v>
      </c>
      <c r="F999" s="16">
        <v>1529</v>
      </c>
    </row>
    <row r="1000" spans="1:6" ht="10.5" x14ac:dyDescent="0.25">
      <c r="A1000" s="18">
        <v>995</v>
      </c>
      <c r="C1000" s="14" t="s">
        <v>23</v>
      </c>
      <c r="D1000" s="16">
        <v>732</v>
      </c>
      <c r="E1000" s="16">
        <v>783</v>
      </c>
      <c r="F1000" s="16">
        <v>1521</v>
      </c>
    </row>
    <row r="1001" spans="1:6" ht="10.5" x14ac:dyDescent="0.25">
      <c r="A1001" s="18">
        <v>996</v>
      </c>
      <c r="C1001" s="14" t="s">
        <v>24</v>
      </c>
      <c r="D1001" s="16">
        <v>758</v>
      </c>
      <c r="E1001" s="16">
        <v>761</v>
      </c>
      <c r="F1001" s="16">
        <v>1519</v>
      </c>
    </row>
    <row r="1002" spans="1:6" ht="10.5" x14ac:dyDescent="0.25">
      <c r="A1002" s="18">
        <v>997</v>
      </c>
      <c r="C1002" s="14" t="s">
        <v>25</v>
      </c>
      <c r="D1002" s="16">
        <v>852</v>
      </c>
      <c r="E1002" s="16">
        <v>847</v>
      </c>
      <c r="F1002" s="16">
        <v>1705</v>
      </c>
    </row>
    <row r="1003" spans="1:6" ht="10.5" x14ac:dyDescent="0.25">
      <c r="A1003" s="18">
        <v>998</v>
      </c>
      <c r="C1003" s="14" t="s">
        <v>26</v>
      </c>
      <c r="D1003" s="16">
        <v>957</v>
      </c>
      <c r="E1003" s="16">
        <v>1005</v>
      </c>
      <c r="F1003" s="16">
        <v>1963</v>
      </c>
    </row>
    <row r="1004" spans="1:6" ht="10.5" x14ac:dyDescent="0.25">
      <c r="A1004" s="18">
        <v>999</v>
      </c>
      <c r="C1004" s="14" t="s">
        <v>27</v>
      </c>
      <c r="D1004" s="16">
        <v>1022</v>
      </c>
      <c r="E1004" s="16">
        <v>1087</v>
      </c>
      <c r="F1004" s="16">
        <v>2110</v>
      </c>
    </row>
    <row r="1005" spans="1:6" ht="10.5" x14ac:dyDescent="0.25">
      <c r="A1005" s="18">
        <v>1000</v>
      </c>
      <c r="C1005" s="14" t="s">
        <v>28</v>
      </c>
      <c r="D1005" s="16">
        <v>1150</v>
      </c>
      <c r="E1005" s="16">
        <v>1144</v>
      </c>
      <c r="F1005" s="16">
        <v>2290</v>
      </c>
    </row>
    <row r="1006" spans="1:6" ht="10.5" x14ac:dyDescent="0.25">
      <c r="A1006" s="18">
        <v>1001</v>
      </c>
      <c r="C1006" s="14" t="s">
        <v>29</v>
      </c>
      <c r="D1006" s="16">
        <v>1169</v>
      </c>
      <c r="E1006" s="16">
        <v>1154</v>
      </c>
      <c r="F1006" s="16">
        <v>2322</v>
      </c>
    </row>
    <row r="1007" spans="1:6" ht="10.5" x14ac:dyDescent="0.25">
      <c r="A1007" s="18">
        <v>1002</v>
      </c>
      <c r="C1007" s="14" t="s">
        <v>30</v>
      </c>
      <c r="D1007" s="16">
        <v>1109</v>
      </c>
      <c r="E1007" s="16">
        <v>1148</v>
      </c>
      <c r="F1007" s="16">
        <v>2259</v>
      </c>
    </row>
    <row r="1008" spans="1:6" ht="10.5" x14ac:dyDescent="0.25">
      <c r="A1008" s="18">
        <v>1003</v>
      </c>
      <c r="C1008" s="14" t="s">
        <v>31</v>
      </c>
      <c r="D1008" s="16">
        <v>841</v>
      </c>
      <c r="E1008" s="16">
        <v>774</v>
      </c>
      <c r="F1008" s="16">
        <v>1616</v>
      </c>
    </row>
    <row r="1009" spans="1:6" ht="10.5" x14ac:dyDescent="0.25">
      <c r="A1009" s="18">
        <v>1004</v>
      </c>
      <c r="C1009" s="14" t="s">
        <v>32</v>
      </c>
      <c r="D1009" s="16">
        <v>554</v>
      </c>
      <c r="E1009" s="16">
        <v>568</v>
      </c>
      <c r="F1009" s="16">
        <v>1124</v>
      </c>
    </row>
    <row r="1010" spans="1:6" ht="10.5" x14ac:dyDescent="0.25">
      <c r="A1010" s="18">
        <v>1005</v>
      </c>
      <c r="C1010" s="14" t="s">
        <v>33</v>
      </c>
      <c r="D1010" s="16">
        <v>286</v>
      </c>
      <c r="E1010" s="16">
        <v>363</v>
      </c>
      <c r="F1010" s="16">
        <v>643</v>
      </c>
    </row>
    <row r="1011" spans="1:6" ht="10.5" x14ac:dyDescent="0.25">
      <c r="A1011" s="18">
        <v>1006</v>
      </c>
      <c r="C1011" s="14" t="s">
        <v>34</v>
      </c>
      <c r="D1011" s="16">
        <v>115</v>
      </c>
      <c r="E1011" s="16">
        <v>192</v>
      </c>
      <c r="F1011" s="16">
        <v>302</v>
      </c>
    </row>
    <row r="1012" spans="1:6" ht="10.5" x14ac:dyDescent="0.25">
      <c r="A1012" s="18">
        <v>1007</v>
      </c>
      <c r="C1012" s="14" t="s">
        <v>35</v>
      </c>
      <c r="D1012" s="16">
        <v>35</v>
      </c>
      <c r="E1012" s="16">
        <v>54</v>
      </c>
      <c r="F1012" s="16">
        <v>88</v>
      </c>
    </row>
    <row r="1013" spans="1:6" ht="10.5" x14ac:dyDescent="0.25">
      <c r="A1013" s="18">
        <v>1008</v>
      </c>
      <c r="C1013" s="14" t="s">
        <v>36</v>
      </c>
      <c r="D1013" s="16">
        <v>6</v>
      </c>
      <c r="E1013" s="16">
        <v>9</v>
      </c>
      <c r="F1013" s="16">
        <v>13</v>
      </c>
    </row>
    <row r="1014" spans="1:6" ht="10.5" x14ac:dyDescent="0.25">
      <c r="A1014" s="18">
        <v>1009</v>
      </c>
      <c r="B1014" s="14" t="s">
        <v>61</v>
      </c>
      <c r="C1014" s="14" t="s">
        <v>16</v>
      </c>
      <c r="D1014" s="16">
        <v>4359</v>
      </c>
      <c r="E1014" s="16">
        <v>4091</v>
      </c>
      <c r="F1014" s="16">
        <v>8458</v>
      </c>
    </row>
    <row r="1015" spans="1:6" ht="10.5" x14ac:dyDescent="0.25">
      <c r="A1015" s="18">
        <v>1010</v>
      </c>
      <c r="C1015" s="14" t="s">
        <v>17</v>
      </c>
      <c r="D1015" s="16">
        <v>5379</v>
      </c>
      <c r="E1015" s="16">
        <v>4974</v>
      </c>
      <c r="F1015" s="16">
        <v>10356</v>
      </c>
    </row>
    <row r="1016" spans="1:6" ht="10.5" x14ac:dyDescent="0.25">
      <c r="A1016" s="18">
        <v>1011</v>
      </c>
      <c r="C1016" s="14" t="s">
        <v>18</v>
      </c>
      <c r="D1016" s="16">
        <v>5582</v>
      </c>
      <c r="E1016" s="16">
        <v>5193</v>
      </c>
      <c r="F1016" s="16">
        <v>10775</v>
      </c>
    </row>
    <row r="1017" spans="1:6" ht="10.5" x14ac:dyDescent="0.25">
      <c r="A1017" s="18">
        <v>1012</v>
      </c>
      <c r="C1017" s="14" t="s">
        <v>19</v>
      </c>
      <c r="D1017" s="16">
        <v>5701</v>
      </c>
      <c r="E1017" s="16">
        <v>5372</v>
      </c>
      <c r="F1017" s="16">
        <v>11078</v>
      </c>
    </row>
    <row r="1018" spans="1:6" ht="10.5" x14ac:dyDescent="0.25">
      <c r="A1018" s="18">
        <v>1013</v>
      </c>
      <c r="C1018" s="14" t="s">
        <v>20</v>
      </c>
      <c r="D1018" s="16">
        <v>8773</v>
      </c>
      <c r="E1018" s="16">
        <v>7411</v>
      </c>
      <c r="F1018" s="16">
        <v>16188</v>
      </c>
    </row>
    <row r="1019" spans="1:6" ht="10.5" x14ac:dyDescent="0.25">
      <c r="A1019" s="18">
        <v>1014</v>
      </c>
      <c r="C1019" s="14" t="s">
        <v>21</v>
      </c>
      <c r="D1019" s="16">
        <v>8913</v>
      </c>
      <c r="E1019" s="16">
        <v>6684</v>
      </c>
      <c r="F1019" s="16">
        <v>15593</v>
      </c>
    </row>
    <row r="1020" spans="1:6" ht="10.5" x14ac:dyDescent="0.25">
      <c r="A1020" s="18">
        <v>1015</v>
      </c>
      <c r="C1020" s="14" t="s">
        <v>22</v>
      </c>
      <c r="D1020" s="16">
        <v>6894</v>
      </c>
      <c r="E1020" s="16">
        <v>6766</v>
      </c>
      <c r="F1020" s="16">
        <v>13655</v>
      </c>
    </row>
    <row r="1021" spans="1:6" ht="10.5" x14ac:dyDescent="0.25">
      <c r="A1021" s="18">
        <v>1016</v>
      </c>
      <c r="C1021" s="14" t="s">
        <v>23</v>
      </c>
      <c r="D1021" s="16">
        <v>6638</v>
      </c>
      <c r="E1021" s="16">
        <v>6858</v>
      </c>
      <c r="F1021" s="16">
        <v>13500</v>
      </c>
    </row>
    <row r="1022" spans="1:6" ht="10.5" x14ac:dyDescent="0.25">
      <c r="A1022" s="18">
        <v>1017</v>
      </c>
      <c r="C1022" s="14" t="s">
        <v>24</v>
      </c>
      <c r="D1022" s="16">
        <v>6038</v>
      </c>
      <c r="E1022" s="16">
        <v>6351</v>
      </c>
      <c r="F1022" s="16">
        <v>12388</v>
      </c>
    </row>
    <row r="1023" spans="1:6" ht="10.5" x14ac:dyDescent="0.25">
      <c r="A1023" s="18">
        <v>1018</v>
      </c>
      <c r="C1023" s="14" t="s">
        <v>25</v>
      </c>
      <c r="D1023" s="16">
        <v>5756</v>
      </c>
      <c r="E1023" s="16">
        <v>6217</v>
      </c>
      <c r="F1023" s="16">
        <v>11972</v>
      </c>
    </row>
    <row r="1024" spans="1:6" ht="10.5" x14ac:dyDescent="0.25">
      <c r="A1024" s="18">
        <v>1019</v>
      </c>
      <c r="C1024" s="14" t="s">
        <v>26</v>
      </c>
      <c r="D1024" s="16">
        <v>5679</v>
      </c>
      <c r="E1024" s="16">
        <v>6085</v>
      </c>
      <c r="F1024" s="16">
        <v>11763</v>
      </c>
    </row>
    <row r="1025" spans="1:6" ht="10.5" x14ac:dyDescent="0.25">
      <c r="A1025" s="18">
        <v>1020</v>
      </c>
      <c r="C1025" s="14" t="s">
        <v>27</v>
      </c>
      <c r="D1025" s="16">
        <v>5140</v>
      </c>
      <c r="E1025" s="16">
        <v>5390</v>
      </c>
      <c r="F1025" s="16">
        <v>10532</v>
      </c>
    </row>
    <row r="1026" spans="1:6" ht="10.5" x14ac:dyDescent="0.25">
      <c r="A1026" s="18">
        <v>1021</v>
      </c>
      <c r="C1026" s="14" t="s">
        <v>28</v>
      </c>
      <c r="D1026" s="16">
        <v>4481</v>
      </c>
      <c r="E1026" s="16">
        <v>4918</v>
      </c>
      <c r="F1026" s="16">
        <v>9399</v>
      </c>
    </row>
    <row r="1027" spans="1:6" ht="10.5" x14ac:dyDescent="0.25">
      <c r="A1027" s="18">
        <v>1022</v>
      </c>
      <c r="C1027" s="14" t="s">
        <v>29</v>
      </c>
      <c r="D1027" s="16">
        <v>3896</v>
      </c>
      <c r="E1027" s="16">
        <v>4574</v>
      </c>
      <c r="F1027" s="16">
        <v>8471</v>
      </c>
    </row>
    <row r="1028" spans="1:6" ht="10.5" x14ac:dyDescent="0.25">
      <c r="A1028" s="18">
        <v>1023</v>
      </c>
      <c r="C1028" s="14" t="s">
        <v>30</v>
      </c>
      <c r="D1028" s="16">
        <v>3567</v>
      </c>
      <c r="E1028" s="16">
        <v>4236</v>
      </c>
      <c r="F1028" s="16">
        <v>7804</v>
      </c>
    </row>
    <row r="1029" spans="1:6" ht="10.5" x14ac:dyDescent="0.25">
      <c r="A1029" s="18">
        <v>1024</v>
      </c>
      <c r="C1029" s="14" t="s">
        <v>31</v>
      </c>
      <c r="D1029" s="16">
        <v>3028</v>
      </c>
      <c r="E1029" s="16">
        <v>3615</v>
      </c>
      <c r="F1029" s="16">
        <v>6645</v>
      </c>
    </row>
    <row r="1030" spans="1:6" ht="10.5" x14ac:dyDescent="0.25">
      <c r="A1030" s="18">
        <v>1025</v>
      </c>
      <c r="C1030" s="14" t="s">
        <v>32</v>
      </c>
      <c r="D1030" s="16">
        <v>2508</v>
      </c>
      <c r="E1030" s="16">
        <v>3112</v>
      </c>
      <c r="F1030" s="16">
        <v>5623</v>
      </c>
    </row>
    <row r="1031" spans="1:6" ht="10.5" x14ac:dyDescent="0.25">
      <c r="A1031" s="18">
        <v>1026</v>
      </c>
      <c r="C1031" s="14" t="s">
        <v>33</v>
      </c>
      <c r="D1031" s="16">
        <v>1589</v>
      </c>
      <c r="E1031" s="16">
        <v>2130</v>
      </c>
      <c r="F1031" s="16">
        <v>3722</v>
      </c>
    </row>
    <row r="1032" spans="1:6" ht="10.5" x14ac:dyDescent="0.25">
      <c r="A1032" s="18">
        <v>1027</v>
      </c>
      <c r="C1032" s="14" t="s">
        <v>34</v>
      </c>
      <c r="D1032" s="16">
        <v>749</v>
      </c>
      <c r="E1032" s="16">
        <v>1174</v>
      </c>
      <c r="F1032" s="16">
        <v>1922</v>
      </c>
    </row>
    <row r="1033" spans="1:6" ht="10.5" x14ac:dyDescent="0.25">
      <c r="A1033" s="18">
        <v>1028</v>
      </c>
      <c r="C1033" s="14" t="s">
        <v>35</v>
      </c>
      <c r="D1033" s="16">
        <v>169</v>
      </c>
      <c r="E1033" s="16">
        <v>329</v>
      </c>
      <c r="F1033" s="16">
        <v>503</v>
      </c>
    </row>
    <row r="1034" spans="1:6" ht="10.5" x14ac:dyDescent="0.25">
      <c r="A1034" s="18">
        <v>1029</v>
      </c>
      <c r="C1034" s="14" t="s">
        <v>36</v>
      </c>
      <c r="D1034" s="16">
        <v>15</v>
      </c>
      <c r="E1034" s="16">
        <v>50</v>
      </c>
      <c r="F1034" s="16">
        <v>68</v>
      </c>
    </row>
    <row r="1035" spans="1:6" ht="10.5" x14ac:dyDescent="0.25">
      <c r="A1035" s="18">
        <v>1030</v>
      </c>
      <c r="B1035" s="14" t="s">
        <v>62</v>
      </c>
      <c r="C1035" s="14" t="s">
        <v>16</v>
      </c>
      <c r="D1035" s="16">
        <v>3163</v>
      </c>
      <c r="E1035" s="16">
        <v>2979</v>
      </c>
      <c r="F1035" s="16">
        <v>6133</v>
      </c>
    </row>
    <row r="1036" spans="1:6" ht="10.5" x14ac:dyDescent="0.25">
      <c r="A1036" s="18">
        <v>1031</v>
      </c>
      <c r="C1036" s="14" t="s">
        <v>17</v>
      </c>
      <c r="D1036" s="16">
        <v>3433</v>
      </c>
      <c r="E1036" s="16">
        <v>3271</v>
      </c>
      <c r="F1036" s="16">
        <v>6710</v>
      </c>
    </row>
    <row r="1037" spans="1:6" ht="10.5" x14ac:dyDescent="0.25">
      <c r="A1037" s="18">
        <v>1032</v>
      </c>
      <c r="C1037" s="14" t="s">
        <v>18</v>
      </c>
      <c r="D1037" s="16">
        <v>3487</v>
      </c>
      <c r="E1037" s="16">
        <v>3241</v>
      </c>
      <c r="F1037" s="16">
        <v>6727</v>
      </c>
    </row>
    <row r="1038" spans="1:6" ht="10.5" x14ac:dyDescent="0.25">
      <c r="A1038" s="18">
        <v>1033</v>
      </c>
      <c r="C1038" s="14" t="s">
        <v>19</v>
      </c>
      <c r="D1038" s="16">
        <v>3350</v>
      </c>
      <c r="E1038" s="16">
        <v>3132</v>
      </c>
      <c r="F1038" s="16">
        <v>6483</v>
      </c>
    </row>
    <row r="1039" spans="1:6" ht="10.5" x14ac:dyDescent="0.25">
      <c r="A1039" s="18">
        <v>1034</v>
      </c>
      <c r="C1039" s="14" t="s">
        <v>20</v>
      </c>
      <c r="D1039" s="16">
        <v>3911</v>
      </c>
      <c r="E1039" s="16">
        <v>3823</v>
      </c>
      <c r="F1039" s="16">
        <v>7732</v>
      </c>
    </row>
    <row r="1040" spans="1:6" ht="10.5" x14ac:dyDescent="0.25">
      <c r="A1040" s="18">
        <v>1035</v>
      </c>
      <c r="C1040" s="14" t="s">
        <v>21</v>
      </c>
      <c r="D1040" s="16">
        <v>4555</v>
      </c>
      <c r="E1040" s="16">
        <v>4512</v>
      </c>
      <c r="F1040" s="16">
        <v>9062</v>
      </c>
    </row>
    <row r="1041" spans="1:6" ht="10.5" x14ac:dyDescent="0.25">
      <c r="A1041" s="18">
        <v>1036</v>
      </c>
      <c r="C1041" s="14" t="s">
        <v>22</v>
      </c>
      <c r="D1041" s="16">
        <v>4473</v>
      </c>
      <c r="E1041" s="16">
        <v>4951</v>
      </c>
      <c r="F1041" s="16">
        <v>9425</v>
      </c>
    </row>
    <row r="1042" spans="1:6" ht="10.5" x14ac:dyDescent="0.25">
      <c r="A1042" s="18">
        <v>1037</v>
      </c>
      <c r="C1042" s="14" t="s">
        <v>23</v>
      </c>
      <c r="D1042" s="16">
        <v>4446</v>
      </c>
      <c r="E1042" s="16">
        <v>4687</v>
      </c>
      <c r="F1042" s="16">
        <v>9129</v>
      </c>
    </row>
    <row r="1043" spans="1:6" ht="10.5" x14ac:dyDescent="0.25">
      <c r="A1043" s="18">
        <v>1038</v>
      </c>
      <c r="C1043" s="14" t="s">
        <v>24</v>
      </c>
      <c r="D1043" s="16">
        <v>4072</v>
      </c>
      <c r="E1043" s="16">
        <v>4335</v>
      </c>
      <c r="F1043" s="16">
        <v>8407</v>
      </c>
    </row>
    <row r="1044" spans="1:6" ht="10.5" x14ac:dyDescent="0.25">
      <c r="A1044" s="18">
        <v>1039</v>
      </c>
      <c r="C1044" s="14" t="s">
        <v>25</v>
      </c>
      <c r="D1044" s="16">
        <v>4024</v>
      </c>
      <c r="E1044" s="16">
        <v>4433</v>
      </c>
      <c r="F1044" s="16">
        <v>8453</v>
      </c>
    </row>
    <row r="1045" spans="1:6" ht="10.5" x14ac:dyDescent="0.25">
      <c r="A1045" s="18">
        <v>1040</v>
      </c>
      <c r="C1045" s="14" t="s">
        <v>26</v>
      </c>
      <c r="D1045" s="16">
        <v>4171</v>
      </c>
      <c r="E1045" s="16">
        <v>4263</v>
      </c>
      <c r="F1045" s="16">
        <v>8433</v>
      </c>
    </row>
    <row r="1046" spans="1:6" ht="10.5" x14ac:dyDescent="0.25">
      <c r="A1046" s="18">
        <v>1041</v>
      </c>
      <c r="C1046" s="14" t="s">
        <v>27</v>
      </c>
      <c r="D1046" s="16">
        <v>3577</v>
      </c>
      <c r="E1046" s="16">
        <v>3783</v>
      </c>
      <c r="F1046" s="16">
        <v>7364</v>
      </c>
    </row>
    <row r="1047" spans="1:6" ht="10.5" x14ac:dyDescent="0.25">
      <c r="A1047" s="18">
        <v>1042</v>
      </c>
      <c r="C1047" s="14" t="s">
        <v>28</v>
      </c>
      <c r="D1047" s="16">
        <v>3167</v>
      </c>
      <c r="E1047" s="16">
        <v>3566</v>
      </c>
      <c r="F1047" s="16">
        <v>6734</v>
      </c>
    </row>
    <row r="1048" spans="1:6" ht="10.5" x14ac:dyDescent="0.25">
      <c r="A1048" s="18">
        <v>1043</v>
      </c>
      <c r="C1048" s="14" t="s">
        <v>29</v>
      </c>
      <c r="D1048" s="16">
        <v>2713</v>
      </c>
      <c r="E1048" s="16">
        <v>3050</v>
      </c>
      <c r="F1048" s="16">
        <v>5769</v>
      </c>
    </row>
    <row r="1049" spans="1:6" ht="10.5" x14ac:dyDescent="0.25">
      <c r="A1049" s="18">
        <v>1044</v>
      </c>
      <c r="C1049" s="14" t="s">
        <v>30</v>
      </c>
      <c r="D1049" s="16">
        <v>2328</v>
      </c>
      <c r="E1049" s="16">
        <v>2771</v>
      </c>
      <c r="F1049" s="16">
        <v>5103</v>
      </c>
    </row>
    <row r="1050" spans="1:6" ht="10.5" x14ac:dyDescent="0.25">
      <c r="A1050" s="18">
        <v>1045</v>
      </c>
      <c r="C1050" s="14" t="s">
        <v>31</v>
      </c>
      <c r="D1050" s="16">
        <v>1733</v>
      </c>
      <c r="E1050" s="16">
        <v>2106</v>
      </c>
      <c r="F1050" s="16">
        <v>3839</v>
      </c>
    </row>
    <row r="1051" spans="1:6" ht="10.5" x14ac:dyDescent="0.25">
      <c r="A1051" s="18">
        <v>1046</v>
      </c>
      <c r="C1051" s="14" t="s">
        <v>32</v>
      </c>
      <c r="D1051" s="16">
        <v>1314</v>
      </c>
      <c r="E1051" s="16">
        <v>1762</v>
      </c>
      <c r="F1051" s="16">
        <v>3074</v>
      </c>
    </row>
    <row r="1052" spans="1:6" ht="10.5" x14ac:dyDescent="0.25">
      <c r="A1052" s="18">
        <v>1047</v>
      </c>
      <c r="C1052" s="14" t="s">
        <v>33</v>
      </c>
      <c r="D1052" s="16">
        <v>804</v>
      </c>
      <c r="E1052" s="16">
        <v>1193</v>
      </c>
      <c r="F1052" s="16">
        <v>2002</v>
      </c>
    </row>
    <row r="1053" spans="1:6" ht="10.5" x14ac:dyDescent="0.25">
      <c r="A1053" s="18">
        <v>1048</v>
      </c>
      <c r="C1053" s="14" t="s">
        <v>34</v>
      </c>
      <c r="D1053" s="16">
        <v>369</v>
      </c>
      <c r="E1053" s="16">
        <v>581</v>
      </c>
      <c r="F1053" s="16">
        <v>955</v>
      </c>
    </row>
    <row r="1054" spans="1:6" ht="10.5" x14ac:dyDescent="0.25">
      <c r="A1054" s="18">
        <v>1049</v>
      </c>
      <c r="C1054" s="14" t="s">
        <v>35</v>
      </c>
      <c r="D1054" s="16">
        <v>90</v>
      </c>
      <c r="E1054" s="16">
        <v>198</v>
      </c>
      <c r="F1054" s="16">
        <v>285</v>
      </c>
    </row>
    <row r="1055" spans="1:6" ht="10.5" x14ac:dyDescent="0.25">
      <c r="A1055" s="18">
        <v>1050</v>
      </c>
      <c r="C1055" s="14" t="s">
        <v>36</v>
      </c>
      <c r="D1055" s="16">
        <v>7</v>
      </c>
      <c r="E1055" s="16">
        <v>31</v>
      </c>
      <c r="F1055" s="16">
        <v>37</v>
      </c>
    </row>
    <row r="1056" spans="1:6" ht="10.5" x14ac:dyDescent="0.25">
      <c r="A1056" s="18">
        <v>1051</v>
      </c>
      <c r="B1056" s="14" t="s">
        <v>99</v>
      </c>
      <c r="C1056" s="14" t="s">
        <v>16</v>
      </c>
      <c r="D1056" s="16">
        <v>1201</v>
      </c>
      <c r="E1056" s="16">
        <v>1170</v>
      </c>
      <c r="F1056" s="16">
        <v>2370</v>
      </c>
    </row>
    <row r="1057" spans="1:6" ht="10.5" x14ac:dyDescent="0.25">
      <c r="A1057" s="18">
        <v>1052</v>
      </c>
      <c r="C1057" s="14" t="s">
        <v>17</v>
      </c>
      <c r="D1057" s="16">
        <v>1345</v>
      </c>
      <c r="E1057" s="16">
        <v>1212</v>
      </c>
      <c r="F1057" s="16">
        <v>2559</v>
      </c>
    </row>
    <row r="1058" spans="1:6" ht="10.5" x14ac:dyDescent="0.25">
      <c r="A1058" s="18">
        <v>1053</v>
      </c>
      <c r="C1058" s="14" t="s">
        <v>18</v>
      </c>
      <c r="D1058" s="16">
        <v>1377</v>
      </c>
      <c r="E1058" s="16">
        <v>1273</v>
      </c>
      <c r="F1058" s="16">
        <v>2652</v>
      </c>
    </row>
    <row r="1059" spans="1:6" ht="10.5" x14ac:dyDescent="0.25">
      <c r="A1059" s="18">
        <v>1054</v>
      </c>
      <c r="C1059" s="14" t="s">
        <v>19</v>
      </c>
      <c r="D1059" s="16">
        <v>1123</v>
      </c>
      <c r="E1059" s="16">
        <v>1034</v>
      </c>
      <c r="F1059" s="16">
        <v>2165</v>
      </c>
    </row>
    <row r="1060" spans="1:6" ht="10.5" x14ac:dyDescent="0.25">
      <c r="A1060" s="18">
        <v>1055</v>
      </c>
      <c r="C1060" s="14" t="s">
        <v>20</v>
      </c>
      <c r="D1060" s="16">
        <v>970</v>
      </c>
      <c r="E1060" s="16">
        <v>932</v>
      </c>
      <c r="F1060" s="16">
        <v>1905</v>
      </c>
    </row>
    <row r="1061" spans="1:6" ht="10.5" x14ac:dyDescent="0.25">
      <c r="A1061" s="18">
        <v>1056</v>
      </c>
      <c r="C1061" s="14" t="s">
        <v>21</v>
      </c>
      <c r="D1061" s="16">
        <v>1097</v>
      </c>
      <c r="E1061" s="16">
        <v>1155</v>
      </c>
      <c r="F1061" s="16">
        <v>2253</v>
      </c>
    </row>
    <row r="1062" spans="1:6" ht="10.5" x14ac:dyDescent="0.25">
      <c r="A1062" s="18">
        <v>1057</v>
      </c>
      <c r="C1062" s="14" t="s">
        <v>22</v>
      </c>
      <c r="D1062" s="16">
        <v>1210</v>
      </c>
      <c r="E1062" s="16">
        <v>1296</v>
      </c>
      <c r="F1062" s="16">
        <v>2508</v>
      </c>
    </row>
    <row r="1063" spans="1:6" ht="10.5" x14ac:dyDescent="0.25">
      <c r="A1063" s="18">
        <v>1058</v>
      </c>
      <c r="C1063" s="14" t="s">
        <v>23</v>
      </c>
      <c r="D1063" s="16">
        <v>1277</v>
      </c>
      <c r="E1063" s="16">
        <v>1335</v>
      </c>
      <c r="F1063" s="16">
        <v>2612</v>
      </c>
    </row>
    <row r="1064" spans="1:6" ht="10.5" x14ac:dyDescent="0.25">
      <c r="A1064" s="18">
        <v>1059</v>
      </c>
      <c r="C1064" s="14" t="s">
        <v>24</v>
      </c>
      <c r="D1064" s="16">
        <v>1247</v>
      </c>
      <c r="E1064" s="16">
        <v>1267</v>
      </c>
      <c r="F1064" s="16">
        <v>2515</v>
      </c>
    </row>
    <row r="1065" spans="1:6" ht="10.5" x14ac:dyDescent="0.25">
      <c r="A1065" s="18">
        <v>1060</v>
      </c>
      <c r="C1065" s="14" t="s">
        <v>25</v>
      </c>
      <c r="D1065" s="16">
        <v>1177</v>
      </c>
      <c r="E1065" s="16">
        <v>1287</v>
      </c>
      <c r="F1065" s="16">
        <v>2466</v>
      </c>
    </row>
    <row r="1066" spans="1:6" ht="10.5" x14ac:dyDescent="0.25">
      <c r="A1066" s="18">
        <v>1061</v>
      </c>
      <c r="C1066" s="14" t="s">
        <v>26</v>
      </c>
      <c r="D1066" s="16">
        <v>1304</v>
      </c>
      <c r="E1066" s="16">
        <v>1302</v>
      </c>
      <c r="F1066" s="16">
        <v>2603</v>
      </c>
    </row>
    <row r="1067" spans="1:6" ht="10.5" x14ac:dyDescent="0.25">
      <c r="A1067" s="18">
        <v>1062</v>
      </c>
      <c r="C1067" s="14" t="s">
        <v>27</v>
      </c>
      <c r="D1067" s="16">
        <v>1204</v>
      </c>
      <c r="E1067" s="16">
        <v>1208</v>
      </c>
      <c r="F1067" s="16">
        <v>2410</v>
      </c>
    </row>
    <row r="1068" spans="1:6" ht="10.5" x14ac:dyDescent="0.25">
      <c r="A1068" s="18">
        <v>1063</v>
      </c>
      <c r="C1068" s="14" t="s">
        <v>28</v>
      </c>
      <c r="D1068" s="16">
        <v>1060</v>
      </c>
      <c r="E1068" s="16">
        <v>1165</v>
      </c>
      <c r="F1068" s="16">
        <v>2227</v>
      </c>
    </row>
    <row r="1069" spans="1:6" ht="10.5" x14ac:dyDescent="0.25">
      <c r="A1069" s="18">
        <v>1064</v>
      </c>
      <c r="C1069" s="14" t="s">
        <v>29</v>
      </c>
      <c r="D1069" s="16">
        <v>988</v>
      </c>
      <c r="E1069" s="16">
        <v>1032</v>
      </c>
      <c r="F1069" s="16">
        <v>2020</v>
      </c>
    </row>
    <row r="1070" spans="1:6" ht="10.5" x14ac:dyDescent="0.25">
      <c r="A1070" s="18">
        <v>1065</v>
      </c>
      <c r="C1070" s="14" t="s">
        <v>30</v>
      </c>
      <c r="D1070" s="16">
        <v>931</v>
      </c>
      <c r="E1070" s="16">
        <v>942</v>
      </c>
      <c r="F1070" s="16">
        <v>1876</v>
      </c>
    </row>
    <row r="1071" spans="1:6" ht="10.5" x14ac:dyDescent="0.25">
      <c r="A1071" s="18">
        <v>1066</v>
      </c>
      <c r="C1071" s="14" t="s">
        <v>31</v>
      </c>
      <c r="D1071" s="16">
        <v>591</v>
      </c>
      <c r="E1071" s="16">
        <v>623</v>
      </c>
      <c r="F1071" s="16">
        <v>1211</v>
      </c>
    </row>
    <row r="1072" spans="1:6" ht="10.5" x14ac:dyDescent="0.25">
      <c r="A1072" s="18">
        <v>1067</v>
      </c>
      <c r="C1072" s="14" t="s">
        <v>32</v>
      </c>
      <c r="D1072" s="16">
        <v>311</v>
      </c>
      <c r="E1072" s="16">
        <v>342</v>
      </c>
      <c r="F1072" s="16">
        <v>652</v>
      </c>
    </row>
    <row r="1073" spans="1:6" ht="10.5" x14ac:dyDescent="0.25">
      <c r="A1073" s="18">
        <v>1068</v>
      </c>
      <c r="C1073" s="14" t="s">
        <v>33</v>
      </c>
      <c r="D1073" s="16">
        <v>151</v>
      </c>
      <c r="E1073" s="16">
        <v>226</v>
      </c>
      <c r="F1073" s="16">
        <v>380</v>
      </c>
    </row>
    <row r="1074" spans="1:6" ht="10.5" x14ac:dyDescent="0.25">
      <c r="A1074" s="18">
        <v>1069</v>
      </c>
      <c r="C1074" s="14" t="s">
        <v>34</v>
      </c>
      <c r="D1074" s="16">
        <v>53</v>
      </c>
      <c r="E1074" s="16">
        <v>124</v>
      </c>
      <c r="F1074" s="16">
        <v>184</v>
      </c>
    </row>
    <row r="1075" spans="1:6" ht="10.5" x14ac:dyDescent="0.25">
      <c r="A1075" s="18">
        <v>1070</v>
      </c>
      <c r="C1075" s="14" t="s">
        <v>35</v>
      </c>
      <c r="D1075" s="16">
        <v>19</v>
      </c>
      <c r="E1075" s="16">
        <v>46</v>
      </c>
      <c r="F1075" s="16">
        <v>62</v>
      </c>
    </row>
    <row r="1076" spans="1:6" ht="10.5" x14ac:dyDescent="0.25">
      <c r="A1076" s="18">
        <v>1071</v>
      </c>
      <c r="C1076" s="14" t="s">
        <v>36</v>
      </c>
      <c r="D1076" s="16">
        <v>0</v>
      </c>
      <c r="E1076" s="16">
        <v>4</v>
      </c>
      <c r="F1076" s="16">
        <v>4</v>
      </c>
    </row>
    <row r="1077" spans="1:6" ht="10.5" x14ac:dyDescent="0.25">
      <c r="A1077" s="18">
        <v>1072</v>
      </c>
      <c r="B1077" s="14" t="s">
        <v>63</v>
      </c>
      <c r="C1077" s="14" t="s">
        <v>16</v>
      </c>
      <c r="D1077" s="16">
        <v>4961</v>
      </c>
      <c r="E1077" s="16">
        <v>4772</v>
      </c>
      <c r="F1077" s="16">
        <v>9731</v>
      </c>
    </row>
    <row r="1078" spans="1:6" ht="10.5" x14ac:dyDescent="0.25">
      <c r="A1078" s="18">
        <v>1073</v>
      </c>
      <c r="C1078" s="14" t="s">
        <v>17</v>
      </c>
      <c r="D1078" s="16">
        <v>4524</v>
      </c>
      <c r="E1078" s="16">
        <v>4358</v>
      </c>
      <c r="F1078" s="16">
        <v>8873</v>
      </c>
    </row>
    <row r="1079" spans="1:6" ht="10.5" x14ac:dyDescent="0.25">
      <c r="A1079" s="18">
        <v>1074</v>
      </c>
      <c r="C1079" s="14" t="s">
        <v>18</v>
      </c>
      <c r="D1079" s="16">
        <v>4017</v>
      </c>
      <c r="E1079" s="16">
        <v>3880</v>
      </c>
      <c r="F1079" s="16">
        <v>7895</v>
      </c>
    </row>
    <row r="1080" spans="1:6" ht="10.5" x14ac:dyDescent="0.25">
      <c r="A1080" s="18">
        <v>1075</v>
      </c>
      <c r="C1080" s="14" t="s">
        <v>19</v>
      </c>
      <c r="D1080" s="16">
        <v>3653</v>
      </c>
      <c r="E1080" s="16">
        <v>3478</v>
      </c>
      <c r="F1080" s="16">
        <v>7137</v>
      </c>
    </row>
    <row r="1081" spans="1:6" ht="10.5" x14ac:dyDescent="0.25">
      <c r="A1081" s="18">
        <v>1076</v>
      </c>
      <c r="C1081" s="14" t="s">
        <v>20</v>
      </c>
      <c r="D1081" s="16">
        <v>6229</v>
      </c>
      <c r="E1081" s="16">
        <v>6275</v>
      </c>
      <c r="F1081" s="16">
        <v>12501</v>
      </c>
    </row>
    <row r="1082" spans="1:6" ht="10.5" x14ac:dyDescent="0.25">
      <c r="A1082" s="18">
        <v>1077</v>
      </c>
      <c r="C1082" s="14" t="s">
        <v>21</v>
      </c>
      <c r="D1082" s="16">
        <v>8864</v>
      </c>
      <c r="E1082" s="16">
        <v>9209</v>
      </c>
      <c r="F1082" s="16">
        <v>18071</v>
      </c>
    </row>
    <row r="1083" spans="1:6" ht="10.5" x14ac:dyDescent="0.25">
      <c r="A1083" s="18">
        <v>1078</v>
      </c>
      <c r="C1083" s="14" t="s">
        <v>22</v>
      </c>
      <c r="D1083" s="16">
        <v>9354</v>
      </c>
      <c r="E1083" s="16">
        <v>9741</v>
      </c>
      <c r="F1083" s="16">
        <v>19095</v>
      </c>
    </row>
    <row r="1084" spans="1:6" ht="10.5" x14ac:dyDescent="0.25">
      <c r="A1084" s="18">
        <v>1079</v>
      </c>
      <c r="C1084" s="14" t="s">
        <v>23</v>
      </c>
      <c r="D1084" s="16">
        <v>8124</v>
      </c>
      <c r="E1084" s="16">
        <v>8076</v>
      </c>
      <c r="F1084" s="16">
        <v>16197</v>
      </c>
    </row>
    <row r="1085" spans="1:6" ht="10.5" x14ac:dyDescent="0.25">
      <c r="A1085" s="18">
        <v>1080</v>
      </c>
      <c r="C1085" s="14" t="s">
        <v>24</v>
      </c>
      <c r="D1085" s="16">
        <v>6122</v>
      </c>
      <c r="E1085" s="16">
        <v>6294</v>
      </c>
      <c r="F1085" s="16">
        <v>12421</v>
      </c>
    </row>
    <row r="1086" spans="1:6" ht="10.5" x14ac:dyDescent="0.25">
      <c r="A1086" s="18">
        <v>1081</v>
      </c>
      <c r="C1086" s="14" t="s">
        <v>25</v>
      </c>
      <c r="D1086" s="16">
        <v>5250</v>
      </c>
      <c r="E1086" s="16">
        <v>5487</v>
      </c>
      <c r="F1086" s="16">
        <v>10739</v>
      </c>
    </row>
    <row r="1087" spans="1:6" ht="10.5" x14ac:dyDescent="0.25">
      <c r="A1087" s="18">
        <v>1082</v>
      </c>
      <c r="C1087" s="14" t="s">
        <v>26</v>
      </c>
      <c r="D1087" s="16">
        <v>4945</v>
      </c>
      <c r="E1087" s="16">
        <v>5076</v>
      </c>
      <c r="F1087" s="16">
        <v>10020</v>
      </c>
    </row>
    <row r="1088" spans="1:6" ht="10.5" x14ac:dyDescent="0.25">
      <c r="A1088" s="18">
        <v>1083</v>
      </c>
      <c r="C1088" s="14" t="s">
        <v>27</v>
      </c>
      <c r="D1088" s="16">
        <v>4192</v>
      </c>
      <c r="E1088" s="16">
        <v>4379</v>
      </c>
      <c r="F1088" s="16">
        <v>8566</v>
      </c>
    </row>
    <row r="1089" spans="1:6" ht="10.5" x14ac:dyDescent="0.25">
      <c r="A1089" s="18">
        <v>1084</v>
      </c>
      <c r="C1089" s="14" t="s">
        <v>28</v>
      </c>
      <c r="D1089" s="16">
        <v>3427</v>
      </c>
      <c r="E1089" s="16">
        <v>3816</v>
      </c>
      <c r="F1089" s="16">
        <v>7241</v>
      </c>
    </row>
    <row r="1090" spans="1:6" ht="10.5" x14ac:dyDescent="0.25">
      <c r="A1090" s="18">
        <v>1085</v>
      </c>
      <c r="C1090" s="14" t="s">
        <v>29</v>
      </c>
      <c r="D1090" s="16">
        <v>2653</v>
      </c>
      <c r="E1090" s="16">
        <v>3059</v>
      </c>
      <c r="F1090" s="16">
        <v>5714</v>
      </c>
    </row>
    <row r="1091" spans="1:6" ht="10.5" x14ac:dyDescent="0.25">
      <c r="A1091" s="18">
        <v>1086</v>
      </c>
      <c r="C1091" s="14" t="s">
        <v>30</v>
      </c>
      <c r="D1091" s="16">
        <v>2179</v>
      </c>
      <c r="E1091" s="16">
        <v>2697</v>
      </c>
      <c r="F1091" s="16">
        <v>4877</v>
      </c>
    </row>
    <row r="1092" spans="1:6" ht="10.5" x14ac:dyDescent="0.25">
      <c r="A1092" s="18">
        <v>1087</v>
      </c>
      <c r="C1092" s="14" t="s">
        <v>31</v>
      </c>
      <c r="D1092" s="16">
        <v>1704</v>
      </c>
      <c r="E1092" s="16">
        <v>2118</v>
      </c>
      <c r="F1092" s="16">
        <v>3817</v>
      </c>
    </row>
    <row r="1093" spans="1:6" ht="10.5" x14ac:dyDescent="0.25">
      <c r="A1093" s="18">
        <v>1088</v>
      </c>
      <c r="C1093" s="14" t="s">
        <v>32</v>
      </c>
      <c r="D1093" s="16">
        <v>1456</v>
      </c>
      <c r="E1093" s="16">
        <v>2306</v>
      </c>
      <c r="F1093" s="16">
        <v>3763</v>
      </c>
    </row>
    <row r="1094" spans="1:6" ht="10.5" x14ac:dyDescent="0.25">
      <c r="A1094" s="18">
        <v>1089</v>
      </c>
      <c r="C1094" s="14" t="s">
        <v>33</v>
      </c>
      <c r="D1094" s="16">
        <v>1114</v>
      </c>
      <c r="E1094" s="16">
        <v>1705</v>
      </c>
      <c r="F1094" s="16">
        <v>2821</v>
      </c>
    </row>
    <row r="1095" spans="1:6" ht="10.5" x14ac:dyDescent="0.25">
      <c r="A1095" s="18">
        <v>1090</v>
      </c>
      <c r="C1095" s="14" t="s">
        <v>34</v>
      </c>
      <c r="D1095" s="16">
        <v>540</v>
      </c>
      <c r="E1095" s="16">
        <v>933</v>
      </c>
      <c r="F1095" s="16">
        <v>1468</v>
      </c>
    </row>
    <row r="1096" spans="1:6" ht="10.5" x14ac:dyDescent="0.25">
      <c r="A1096" s="18">
        <v>1091</v>
      </c>
      <c r="C1096" s="14" t="s">
        <v>35</v>
      </c>
      <c r="D1096" s="16">
        <v>124</v>
      </c>
      <c r="E1096" s="16">
        <v>228</v>
      </c>
      <c r="F1096" s="16">
        <v>356</v>
      </c>
    </row>
    <row r="1097" spans="1:6" ht="10.5" x14ac:dyDescent="0.25">
      <c r="A1097" s="18">
        <v>1092</v>
      </c>
      <c r="C1097" s="14" t="s">
        <v>36</v>
      </c>
      <c r="D1097" s="16">
        <v>10</v>
      </c>
      <c r="E1097" s="16">
        <v>24</v>
      </c>
      <c r="F1097" s="16">
        <v>33</v>
      </c>
    </row>
    <row r="1098" spans="1:6" ht="10.5" x14ac:dyDescent="0.25">
      <c r="A1098" s="18">
        <v>1093</v>
      </c>
      <c r="B1098" s="14" t="s">
        <v>100</v>
      </c>
      <c r="C1098" s="14" t="s">
        <v>16</v>
      </c>
      <c r="D1098" s="16">
        <v>4130</v>
      </c>
      <c r="E1098" s="16">
        <v>3794</v>
      </c>
      <c r="F1098" s="16">
        <v>7922</v>
      </c>
    </row>
    <row r="1099" spans="1:6" ht="10.5" x14ac:dyDescent="0.25">
      <c r="A1099" s="18">
        <v>1094</v>
      </c>
      <c r="C1099" s="14" t="s">
        <v>17</v>
      </c>
      <c r="D1099" s="16">
        <v>4791</v>
      </c>
      <c r="E1099" s="16">
        <v>4491</v>
      </c>
      <c r="F1099" s="16">
        <v>9279</v>
      </c>
    </row>
    <row r="1100" spans="1:6" ht="10.5" x14ac:dyDescent="0.25">
      <c r="A1100" s="18">
        <v>1095</v>
      </c>
      <c r="C1100" s="14" t="s">
        <v>18</v>
      </c>
      <c r="D1100" s="16">
        <v>5253</v>
      </c>
      <c r="E1100" s="16">
        <v>5059</v>
      </c>
      <c r="F1100" s="16">
        <v>10311</v>
      </c>
    </row>
    <row r="1101" spans="1:6" ht="10.5" x14ac:dyDescent="0.25">
      <c r="A1101" s="18">
        <v>1096</v>
      </c>
      <c r="C1101" s="14" t="s">
        <v>19</v>
      </c>
      <c r="D1101" s="16">
        <v>5022</v>
      </c>
      <c r="E1101" s="16">
        <v>4592</v>
      </c>
      <c r="F1101" s="16">
        <v>9616</v>
      </c>
    </row>
    <row r="1102" spans="1:6" ht="10.5" x14ac:dyDescent="0.25">
      <c r="A1102" s="18">
        <v>1097</v>
      </c>
      <c r="C1102" s="14" t="s">
        <v>20</v>
      </c>
      <c r="D1102" s="16">
        <v>4046</v>
      </c>
      <c r="E1102" s="16">
        <v>3595</v>
      </c>
      <c r="F1102" s="16">
        <v>7640</v>
      </c>
    </row>
    <row r="1103" spans="1:6" ht="10.5" x14ac:dyDescent="0.25">
      <c r="A1103" s="18">
        <v>1098</v>
      </c>
      <c r="C1103" s="14" t="s">
        <v>21</v>
      </c>
      <c r="D1103" s="16">
        <v>3411</v>
      </c>
      <c r="E1103" s="16">
        <v>3304</v>
      </c>
      <c r="F1103" s="16">
        <v>6709</v>
      </c>
    </row>
    <row r="1104" spans="1:6" ht="10.5" x14ac:dyDescent="0.25">
      <c r="A1104" s="18">
        <v>1099</v>
      </c>
      <c r="C1104" s="14" t="s">
        <v>22</v>
      </c>
      <c r="D1104" s="16">
        <v>3761</v>
      </c>
      <c r="E1104" s="16">
        <v>4088</v>
      </c>
      <c r="F1104" s="16">
        <v>7846</v>
      </c>
    </row>
    <row r="1105" spans="1:6" ht="10.5" x14ac:dyDescent="0.25">
      <c r="A1105" s="18">
        <v>1100</v>
      </c>
      <c r="C1105" s="14" t="s">
        <v>23</v>
      </c>
      <c r="D1105" s="16">
        <v>4074</v>
      </c>
      <c r="E1105" s="16">
        <v>4636</v>
      </c>
      <c r="F1105" s="16">
        <v>8709</v>
      </c>
    </row>
    <row r="1106" spans="1:6" ht="10.5" x14ac:dyDescent="0.25">
      <c r="A1106" s="18">
        <v>1101</v>
      </c>
      <c r="C1106" s="14" t="s">
        <v>24</v>
      </c>
      <c r="D1106" s="16">
        <v>4325</v>
      </c>
      <c r="E1106" s="16">
        <v>4803</v>
      </c>
      <c r="F1106" s="16">
        <v>9128</v>
      </c>
    </row>
    <row r="1107" spans="1:6" ht="10.5" x14ac:dyDescent="0.25">
      <c r="A1107" s="18">
        <v>1102</v>
      </c>
      <c r="C1107" s="14" t="s">
        <v>25</v>
      </c>
      <c r="D1107" s="16">
        <v>5199</v>
      </c>
      <c r="E1107" s="16">
        <v>5663</v>
      </c>
      <c r="F1107" s="16">
        <v>10866</v>
      </c>
    </row>
    <row r="1108" spans="1:6" ht="10.5" x14ac:dyDescent="0.25">
      <c r="A1108" s="18">
        <v>1103</v>
      </c>
      <c r="C1108" s="14" t="s">
        <v>26</v>
      </c>
      <c r="D1108" s="16">
        <v>5471</v>
      </c>
      <c r="E1108" s="16">
        <v>6276</v>
      </c>
      <c r="F1108" s="16">
        <v>11746</v>
      </c>
    </row>
    <row r="1109" spans="1:6" ht="10.5" x14ac:dyDescent="0.25">
      <c r="A1109" s="18">
        <v>1104</v>
      </c>
      <c r="C1109" s="14" t="s">
        <v>27</v>
      </c>
      <c r="D1109" s="16">
        <v>5453</v>
      </c>
      <c r="E1109" s="16">
        <v>5885</v>
      </c>
      <c r="F1109" s="16">
        <v>11335</v>
      </c>
    </row>
    <row r="1110" spans="1:6" ht="10.5" x14ac:dyDescent="0.25">
      <c r="A1110" s="18">
        <v>1105</v>
      </c>
      <c r="C1110" s="14" t="s">
        <v>28</v>
      </c>
      <c r="D1110" s="16">
        <v>5508</v>
      </c>
      <c r="E1110" s="16">
        <v>6360</v>
      </c>
      <c r="F1110" s="16">
        <v>11865</v>
      </c>
    </row>
    <row r="1111" spans="1:6" ht="10.5" x14ac:dyDescent="0.25">
      <c r="A1111" s="18">
        <v>1106</v>
      </c>
      <c r="C1111" s="14" t="s">
        <v>29</v>
      </c>
      <c r="D1111" s="16">
        <v>5621</v>
      </c>
      <c r="E1111" s="16">
        <v>6348</v>
      </c>
      <c r="F1111" s="16">
        <v>11965</v>
      </c>
    </row>
    <row r="1112" spans="1:6" ht="10.5" x14ac:dyDescent="0.25">
      <c r="A1112" s="18">
        <v>1107</v>
      </c>
      <c r="C1112" s="14" t="s">
        <v>30</v>
      </c>
      <c r="D1112" s="16">
        <v>5689</v>
      </c>
      <c r="E1112" s="16">
        <v>6463</v>
      </c>
      <c r="F1112" s="16">
        <v>12153</v>
      </c>
    </row>
    <row r="1113" spans="1:6" ht="10.5" x14ac:dyDescent="0.25">
      <c r="A1113" s="18">
        <v>1108</v>
      </c>
      <c r="C1113" s="14" t="s">
        <v>31</v>
      </c>
      <c r="D1113" s="16">
        <v>4458</v>
      </c>
      <c r="E1113" s="16">
        <v>5104</v>
      </c>
      <c r="F1113" s="16">
        <v>9562</v>
      </c>
    </row>
    <row r="1114" spans="1:6" ht="10.5" x14ac:dyDescent="0.25">
      <c r="A1114" s="18">
        <v>1109</v>
      </c>
      <c r="C1114" s="14" t="s">
        <v>32</v>
      </c>
      <c r="D1114" s="16">
        <v>2924</v>
      </c>
      <c r="E1114" s="16">
        <v>3348</v>
      </c>
      <c r="F1114" s="16">
        <v>6271</v>
      </c>
    </row>
    <row r="1115" spans="1:6" ht="10.5" x14ac:dyDescent="0.25">
      <c r="A1115" s="18">
        <v>1110</v>
      </c>
      <c r="C1115" s="14" t="s">
        <v>33</v>
      </c>
      <c r="D1115" s="16">
        <v>1647</v>
      </c>
      <c r="E1115" s="16">
        <v>2050</v>
      </c>
      <c r="F1115" s="16">
        <v>3698</v>
      </c>
    </row>
    <row r="1116" spans="1:6" ht="10.5" x14ac:dyDescent="0.25">
      <c r="A1116" s="18">
        <v>1111</v>
      </c>
      <c r="C1116" s="14" t="s">
        <v>34</v>
      </c>
      <c r="D1116" s="16">
        <v>742</v>
      </c>
      <c r="E1116" s="16">
        <v>1060</v>
      </c>
      <c r="F1116" s="16">
        <v>1802</v>
      </c>
    </row>
    <row r="1117" spans="1:6" ht="10.5" x14ac:dyDescent="0.25">
      <c r="A1117" s="18">
        <v>1112</v>
      </c>
      <c r="C1117" s="14" t="s">
        <v>35</v>
      </c>
      <c r="D1117" s="16">
        <v>152</v>
      </c>
      <c r="E1117" s="16">
        <v>304</v>
      </c>
      <c r="F1117" s="16">
        <v>462</v>
      </c>
    </row>
    <row r="1118" spans="1:6" ht="10.5" x14ac:dyDescent="0.25">
      <c r="A1118" s="18">
        <v>1113</v>
      </c>
      <c r="C1118" s="14" t="s">
        <v>36</v>
      </c>
      <c r="D1118" s="16">
        <v>23</v>
      </c>
      <c r="E1118" s="16">
        <v>51</v>
      </c>
      <c r="F1118" s="16">
        <v>67</v>
      </c>
    </row>
    <row r="1119" spans="1:6" ht="10.5" x14ac:dyDescent="0.25">
      <c r="A1119" s="18">
        <v>1114</v>
      </c>
      <c r="B1119" s="14" t="s">
        <v>101</v>
      </c>
      <c r="C1119" s="14" t="s">
        <v>16</v>
      </c>
      <c r="D1119" s="16">
        <v>430</v>
      </c>
      <c r="E1119" s="16">
        <v>377</v>
      </c>
      <c r="F1119" s="16">
        <v>808</v>
      </c>
    </row>
    <row r="1120" spans="1:6" ht="10.5" x14ac:dyDescent="0.25">
      <c r="A1120" s="18">
        <v>1115</v>
      </c>
      <c r="C1120" s="14" t="s">
        <v>17</v>
      </c>
      <c r="D1120" s="16">
        <v>509</v>
      </c>
      <c r="E1120" s="16">
        <v>500</v>
      </c>
      <c r="F1120" s="16">
        <v>1001</v>
      </c>
    </row>
    <row r="1121" spans="1:6" ht="10.5" x14ac:dyDescent="0.25">
      <c r="A1121" s="18">
        <v>1116</v>
      </c>
      <c r="C1121" s="14" t="s">
        <v>18</v>
      </c>
      <c r="D1121" s="16">
        <v>558</v>
      </c>
      <c r="E1121" s="16">
        <v>478</v>
      </c>
      <c r="F1121" s="16">
        <v>1043</v>
      </c>
    </row>
    <row r="1122" spans="1:6" ht="10.5" x14ac:dyDescent="0.25">
      <c r="A1122" s="18">
        <v>1117</v>
      </c>
      <c r="C1122" s="14" t="s">
        <v>19</v>
      </c>
      <c r="D1122" s="16">
        <v>506</v>
      </c>
      <c r="E1122" s="16">
        <v>434</v>
      </c>
      <c r="F1122" s="16">
        <v>935</v>
      </c>
    </row>
    <row r="1123" spans="1:6" ht="10.5" x14ac:dyDescent="0.25">
      <c r="A1123" s="18">
        <v>1118</v>
      </c>
      <c r="C1123" s="14" t="s">
        <v>20</v>
      </c>
      <c r="D1123" s="16">
        <v>363</v>
      </c>
      <c r="E1123" s="16">
        <v>250</v>
      </c>
      <c r="F1123" s="16">
        <v>617</v>
      </c>
    </row>
    <row r="1124" spans="1:6" ht="10.5" x14ac:dyDescent="0.25">
      <c r="A1124" s="18">
        <v>1119</v>
      </c>
      <c r="C1124" s="14" t="s">
        <v>21</v>
      </c>
      <c r="D1124" s="16">
        <v>437</v>
      </c>
      <c r="E1124" s="16">
        <v>344</v>
      </c>
      <c r="F1124" s="16">
        <v>783</v>
      </c>
    </row>
    <row r="1125" spans="1:6" ht="10.5" x14ac:dyDescent="0.25">
      <c r="A1125" s="18">
        <v>1120</v>
      </c>
      <c r="C1125" s="14" t="s">
        <v>22</v>
      </c>
      <c r="D1125" s="16">
        <v>507</v>
      </c>
      <c r="E1125" s="16">
        <v>434</v>
      </c>
      <c r="F1125" s="16">
        <v>947</v>
      </c>
    </row>
    <row r="1126" spans="1:6" ht="10.5" x14ac:dyDescent="0.25">
      <c r="A1126" s="18">
        <v>1121</v>
      </c>
      <c r="C1126" s="14" t="s">
        <v>23</v>
      </c>
      <c r="D1126" s="16">
        <v>548</v>
      </c>
      <c r="E1126" s="16">
        <v>545</v>
      </c>
      <c r="F1126" s="16">
        <v>1090</v>
      </c>
    </row>
    <row r="1127" spans="1:6" ht="10.5" x14ac:dyDescent="0.25">
      <c r="A1127" s="18">
        <v>1122</v>
      </c>
      <c r="C1127" s="14" t="s">
        <v>24</v>
      </c>
      <c r="D1127" s="16">
        <v>573</v>
      </c>
      <c r="E1127" s="16">
        <v>595</v>
      </c>
      <c r="F1127" s="16">
        <v>1165</v>
      </c>
    </row>
    <row r="1128" spans="1:6" ht="10.5" x14ac:dyDescent="0.25">
      <c r="A1128" s="18">
        <v>1123</v>
      </c>
      <c r="C1128" s="14" t="s">
        <v>25</v>
      </c>
      <c r="D1128" s="16">
        <v>650</v>
      </c>
      <c r="E1128" s="16">
        <v>709</v>
      </c>
      <c r="F1128" s="16">
        <v>1357</v>
      </c>
    </row>
    <row r="1129" spans="1:6" ht="10.5" x14ac:dyDescent="0.25">
      <c r="A1129" s="18">
        <v>1124</v>
      </c>
      <c r="C1129" s="14" t="s">
        <v>26</v>
      </c>
      <c r="D1129" s="16">
        <v>707</v>
      </c>
      <c r="E1129" s="16">
        <v>744</v>
      </c>
      <c r="F1129" s="16">
        <v>1450</v>
      </c>
    </row>
    <row r="1130" spans="1:6" ht="10.5" x14ac:dyDescent="0.25">
      <c r="A1130" s="18">
        <v>1125</v>
      </c>
      <c r="C1130" s="14" t="s">
        <v>27</v>
      </c>
      <c r="D1130" s="16">
        <v>719</v>
      </c>
      <c r="E1130" s="16">
        <v>850</v>
      </c>
      <c r="F1130" s="16">
        <v>1570</v>
      </c>
    </row>
    <row r="1131" spans="1:6" ht="10.5" x14ac:dyDescent="0.25">
      <c r="A1131" s="18">
        <v>1126</v>
      </c>
      <c r="C1131" s="14" t="s">
        <v>28</v>
      </c>
      <c r="D1131" s="16">
        <v>857</v>
      </c>
      <c r="E1131" s="16">
        <v>867</v>
      </c>
      <c r="F1131" s="16">
        <v>1728</v>
      </c>
    </row>
    <row r="1132" spans="1:6" ht="10.5" x14ac:dyDescent="0.25">
      <c r="A1132" s="18">
        <v>1127</v>
      </c>
      <c r="C1132" s="14" t="s">
        <v>29</v>
      </c>
      <c r="D1132" s="16">
        <v>895</v>
      </c>
      <c r="E1132" s="16">
        <v>900</v>
      </c>
      <c r="F1132" s="16">
        <v>1794</v>
      </c>
    </row>
    <row r="1133" spans="1:6" ht="10.5" x14ac:dyDescent="0.25">
      <c r="A1133" s="18">
        <v>1128</v>
      </c>
      <c r="C1133" s="14" t="s">
        <v>30</v>
      </c>
      <c r="D1133" s="16">
        <v>752</v>
      </c>
      <c r="E1133" s="16">
        <v>804</v>
      </c>
      <c r="F1133" s="16">
        <v>1559</v>
      </c>
    </row>
    <row r="1134" spans="1:6" ht="10.5" x14ac:dyDescent="0.25">
      <c r="A1134" s="18">
        <v>1129</v>
      </c>
      <c r="C1134" s="14" t="s">
        <v>31</v>
      </c>
      <c r="D1134" s="16">
        <v>506</v>
      </c>
      <c r="E1134" s="16">
        <v>554</v>
      </c>
      <c r="F1134" s="16">
        <v>1063</v>
      </c>
    </row>
    <row r="1135" spans="1:6" ht="10.5" x14ac:dyDescent="0.25">
      <c r="A1135" s="18">
        <v>1130</v>
      </c>
      <c r="C1135" s="14" t="s">
        <v>32</v>
      </c>
      <c r="D1135" s="16">
        <v>322</v>
      </c>
      <c r="E1135" s="16">
        <v>372</v>
      </c>
      <c r="F1135" s="16">
        <v>692</v>
      </c>
    </row>
    <row r="1136" spans="1:6" ht="10.5" x14ac:dyDescent="0.25">
      <c r="A1136" s="18">
        <v>1131</v>
      </c>
      <c r="C1136" s="14" t="s">
        <v>33</v>
      </c>
      <c r="D1136" s="16">
        <v>159</v>
      </c>
      <c r="E1136" s="16">
        <v>215</v>
      </c>
      <c r="F1136" s="16">
        <v>371</v>
      </c>
    </row>
    <row r="1137" spans="1:6" ht="10.5" x14ac:dyDescent="0.25">
      <c r="A1137" s="18">
        <v>1132</v>
      </c>
      <c r="C1137" s="14" t="s">
        <v>34</v>
      </c>
      <c r="D1137" s="16">
        <v>80</v>
      </c>
      <c r="E1137" s="16">
        <v>123</v>
      </c>
      <c r="F1137" s="16">
        <v>197</v>
      </c>
    </row>
    <row r="1138" spans="1:6" ht="10.5" x14ac:dyDescent="0.25">
      <c r="A1138" s="18">
        <v>1133</v>
      </c>
      <c r="C1138" s="14" t="s">
        <v>35</v>
      </c>
      <c r="D1138" s="16">
        <v>24</v>
      </c>
      <c r="E1138" s="16">
        <v>53</v>
      </c>
      <c r="F1138" s="16">
        <v>76</v>
      </c>
    </row>
    <row r="1139" spans="1:6" ht="10.5" x14ac:dyDescent="0.25">
      <c r="A1139" s="18">
        <v>1134</v>
      </c>
      <c r="C1139" s="14" t="s">
        <v>36</v>
      </c>
      <c r="D1139" s="16">
        <v>0</v>
      </c>
      <c r="E1139" s="16">
        <v>6</v>
      </c>
      <c r="F1139" s="16">
        <v>4</v>
      </c>
    </row>
    <row r="1140" spans="1:6" ht="10.5" x14ac:dyDescent="0.25">
      <c r="A1140" s="18">
        <v>1135</v>
      </c>
      <c r="B1140" s="14" t="s">
        <v>102</v>
      </c>
      <c r="C1140" s="14" t="s">
        <v>16</v>
      </c>
      <c r="D1140" s="16">
        <v>463</v>
      </c>
      <c r="E1140" s="16">
        <v>502</v>
      </c>
      <c r="F1140" s="16">
        <v>963</v>
      </c>
    </row>
    <row r="1141" spans="1:6" ht="10.5" x14ac:dyDescent="0.25">
      <c r="A1141" s="18">
        <v>1136</v>
      </c>
      <c r="C1141" s="14" t="s">
        <v>17</v>
      </c>
      <c r="D1141" s="16">
        <v>563</v>
      </c>
      <c r="E1141" s="16">
        <v>532</v>
      </c>
      <c r="F1141" s="16">
        <v>1090</v>
      </c>
    </row>
    <row r="1142" spans="1:6" ht="10.5" x14ac:dyDescent="0.25">
      <c r="A1142" s="18">
        <v>1137</v>
      </c>
      <c r="C1142" s="14" t="s">
        <v>18</v>
      </c>
      <c r="D1142" s="16">
        <v>648</v>
      </c>
      <c r="E1142" s="16">
        <v>600</v>
      </c>
      <c r="F1142" s="16">
        <v>1241</v>
      </c>
    </row>
    <row r="1143" spans="1:6" ht="10.5" x14ac:dyDescent="0.25">
      <c r="A1143" s="18">
        <v>1138</v>
      </c>
      <c r="C1143" s="14" t="s">
        <v>19</v>
      </c>
      <c r="D1143" s="16">
        <v>527</v>
      </c>
      <c r="E1143" s="16">
        <v>525</v>
      </c>
      <c r="F1143" s="16">
        <v>1048</v>
      </c>
    </row>
    <row r="1144" spans="1:6" ht="10.5" x14ac:dyDescent="0.25">
      <c r="A1144" s="18">
        <v>1139</v>
      </c>
      <c r="C1144" s="14" t="s">
        <v>20</v>
      </c>
      <c r="D1144" s="16">
        <v>366</v>
      </c>
      <c r="E1144" s="16">
        <v>358</v>
      </c>
      <c r="F1144" s="16">
        <v>721</v>
      </c>
    </row>
    <row r="1145" spans="1:6" ht="10.5" x14ac:dyDescent="0.25">
      <c r="A1145" s="18">
        <v>1140</v>
      </c>
      <c r="C1145" s="14" t="s">
        <v>21</v>
      </c>
      <c r="D1145" s="16">
        <v>371</v>
      </c>
      <c r="E1145" s="16">
        <v>401</v>
      </c>
      <c r="F1145" s="16">
        <v>772</v>
      </c>
    </row>
    <row r="1146" spans="1:6" ht="10.5" x14ac:dyDescent="0.25">
      <c r="A1146" s="18">
        <v>1141</v>
      </c>
      <c r="C1146" s="14" t="s">
        <v>22</v>
      </c>
      <c r="D1146" s="16">
        <v>461</v>
      </c>
      <c r="E1146" s="16">
        <v>491</v>
      </c>
      <c r="F1146" s="16">
        <v>953</v>
      </c>
    </row>
    <row r="1147" spans="1:6" ht="10.5" x14ac:dyDescent="0.25">
      <c r="A1147" s="18">
        <v>1142</v>
      </c>
      <c r="C1147" s="14" t="s">
        <v>23</v>
      </c>
      <c r="D1147" s="16">
        <v>424</v>
      </c>
      <c r="E1147" s="16">
        <v>491</v>
      </c>
      <c r="F1147" s="16">
        <v>915</v>
      </c>
    </row>
    <row r="1148" spans="1:6" ht="10.5" x14ac:dyDescent="0.25">
      <c r="A1148" s="18">
        <v>1143</v>
      </c>
      <c r="C1148" s="14" t="s">
        <v>24</v>
      </c>
      <c r="D1148" s="16">
        <v>479</v>
      </c>
      <c r="E1148" s="16">
        <v>480</v>
      </c>
      <c r="F1148" s="16">
        <v>960</v>
      </c>
    </row>
    <row r="1149" spans="1:6" ht="10.5" x14ac:dyDescent="0.25">
      <c r="A1149" s="18">
        <v>1144</v>
      </c>
      <c r="C1149" s="14" t="s">
        <v>25</v>
      </c>
      <c r="D1149" s="16">
        <v>559</v>
      </c>
      <c r="E1149" s="16">
        <v>523</v>
      </c>
      <c r="F1149" s="16">
        <v>1082</v>
      </c>
    </row>
    <row r="1150" spans="1:6" ht="10.5" x14ac:dyDescent="0.25">
      <c r="A1150" s="18">
        <v>1145</v>
      </c>
      <c r="C1150" s="14" t="s">
        <v>26</v>
      </c>
      <c r="D1150" s="16">
        <v>583</v>
      </c>
      <c r="E1150" s="16">
        <v>612</v>
      </c>
      <c r="F1150" s="16">
        <v>1195</v>
      </c>
    </row>
    <row r="1151" spans="1:6" ht="10.5" x14ac:dyDescent="0.25">
      <c r="A1151" s="18">
        <v>1146</v>
      </c>
      <c r="C1151" s="14" t="s">
        <v>27</v>
      </c>
      <c r="D1151" s="16">
        <v>623</v>
      </c>
      <c r="E1151" s="16">
        <v>696</v>
      </c>
      <c r="F1151" s="16">
        <v>1319</v>
      </c>
    </row>
    <row r="1152" spans="1:6" ht="10.5" x14ac:dyDescent="0.25">
      <c r="A1152" s="18">
        <v>1147</v>
      </c>
      <c r="C1152" s="14" t="s">
        <v>28</v>
      </c>
      <c r="D1152" s="16">
        <v>633</v>
      </c>
      <c r="E1152" s="16">
        <v>661</v>
      </c>
      <c r="F1152" s="16">
        <v>1287</v>
      </c>
    </row>
    <row r="1153" spans="1:6" ht="10.5" x14ac:dyDescent="0.25">
      <c r="A1153" s="18">
        <v>1148</v>
      </c>
      <c r="C1153" s="14" t="s">
        <v>29</v>
      </c>
      <c r="D1153" s="16">
        <v>684</v>
      </c>
      <c r="E1153" s="16">
        <v>626</v>
      </c>
      <c r="F1153" s="16">
        <v>1306</v>
      </c>
    </row>
    <row r="1154" spans="1:6" ht="10.5" x14ac:dyDescent="0.25">
      <c r="A1154" s="18">
        <v>1149</v>
      </c>
      <c r="C1154" s="14" t="s">
        <v>30</v>
      </c>
      <c r="D1154" s="16">
        <v>553</v>
      </c>
      <c r="E1154" s="16">
        <v>523</v>
      </c>
      <c r="F1154" s="16">
        <v>1072</v>
      </c>
    </row>
    <row r="1155" spans="1:6" ht="10.5" x14ac:dyDescent="0.25">
      <c r="A1155" s="18">
        <v>1150</v>
      </c>
      <c r="C1155" s="14" t="s">
        <v>31</v>
      </c>
      <c r="D1155" s="16">
        <v>334</v>
      </c>
      <c r="E1155" s="16">
        <v>330</v>
      </c>
      <c r="F1155" s="16">
        <v>659</v>
      </c>
    </row>
    <row r="1156" spans="1:6" ht="10.5" x14ac:dyDescent="0.25">
      <c r="A1156" s="18">
        <v>1151</v>
      </c>
      <c r="C1156" s="14" t="s">
        <v>32</v>
      </c>
      <c r="D1156" s="16">
        <v>200</v>
      </c>
      <c r="E1156" s="16">
        <v>207</v>
      </c>
      <c r="F1156" s="16">
        <v>404</v>
      </c>
    </row>
    <row r="1157" spans="1:6" ht="10.5" x14ac:dyDescent="0.25">
      <c r="A1157" s="18">
        <v>1152</v>
      </c>
      <c r="C1157" s="14" t="s">
        <v>33</v>
      </c>
      <c r="D1157" s="16">
        <v>95</v>
      </c>
      <c r="E1157" s="16">
        <v>120</v>
      </c>
      <c r="F1157" s="16">
        <v>214</v>
      </c>
    </row>
    <row r="1158" spans="1:6" ht="10.5" x14ac:dyDescent="0.25">
      <c r="A1158" s="18">
        <v>1153</v>
      </c>
      <c r="C1158" s="14" t="s">
        <v>34</v>
      </c>
      <c r="D1158" s="16">
        <v>38</v>
      </c>
      <c r="E1158" s="16">
        <v>95</v>
      </c>
      <c r="F1158" s="16">
        <v>133</v>
      </c>
    </row>
    <row r="1159" spans="1:6" ht="10.5" x14ac:dyDescent="0.25">
      <c r="A1159" s="18">
        <v>1154</v>
      </c>
      <c r="C1159" s="14" t="s">
        <v>35</v>
      </c>
      <c r="D1159" s="16">
        <v>3</v>
      </c>
      <c r="E1159" s="16">
        <v>28</v>
      </c>
      <c r="F1159" s="16">
        <v>29</v>
      </c>
    </row>
    <row r="1160" spans="1:6" ht="10.5" x14ac:dyDescent="0.25">
      <c r="A1160" s="18">
        <v>1155</v>
      </c>
      <c r="C1160" s="14" t="s">
        <v>36</v>
      </c>
      <c r="D1160" s="16">
        <v>3</v>
      </c>
      <c r="E1160" s="16">
        <v>0</v>
      </c>
      <c r="F1160" s="16">
        <v>5</v>
      </c>
    </row>
    <row r="1161" spans="1:6" ht="10.5" x14ac:dyDescent="0.25">
      <c r="A1161" s="18">
        <v>1156</v>
      </c>
      <c r="B1161" s="14" t="s">
        <v>103</v>
      </c>
      <c r="C1161" s="14" t="s">
        <v>16</v>
      </c>
      <c r="D1161" s="16">
        <v>357</v>
      </c>
      <c r="E1161" s="16">
        <v>298</v>
      </c>
      <c r="F1161" s="16">
        <v>651</v>
      </c>
    </row>
    <row r="1162" spans="1:6" ht="10.5" x14ac:dyDescent="0.25">
      <c r="A1162" s="18">
        <v>1157</v>
      </c>
      <c r="C1162" s="14" t="s">
        <v>17</v>
      </c>
      <c r="D1162" s="16">
        <v>387</v>
      </c>
      <c r="E1162" s="16">
        <v>336</v>
      </c>
      <c r="F1162" s="16">
        <v>719</v>
      </c>
    </row>
    <row r="1163" spans="1:6" ht="10.5" x14ac:dyDescent="0.25">
      <c r="A1163" s="18">
        <v>1158</v>
      </c>
      <c r="C1163" s="14" t="s">
        <v>18</v>
      </c>
      <c r="D1163" s="16">
        <v>439</v>
      </c>
      <c r="E1163" s="16">
        <v>393</v>
      </c>
      <c r="F1163" s="16">
        <v>835</v>
      </c>
    </row>
    <row r="1164" spans="1:6" ht="10.5" x14ac:dyDescent="0.25">
      <c r="A1164" s="18">
        <v>1159</v>
      </c>
      <c r="C1164" s="14" t="s">
        <v>19</v>
      </c>
      <c r="D1164" s="16">
        <v>424</v>
      </c>
      <c r="E1164" s="16">
        <v>357</v>
      </c>
      <c r="F1164" s="16">
        <v>783</v>
      </c>
    </row>
    <row r="1165" spans="1:6" ht="10.5" x14ac:dyDescent="0.25">
      <c r="A1165" s="18">
        <v>1160</v>
      </c>
      <c r="C1165" s="14" t="s">
        <v>20</v>
      </c>
      <c r="D1165" s="16">
        <v>318</v>
      </c>
      <c r="E1165" s="16">
        <v>275</v>
      </c>
      <c r="F1165" s="16">
        <v>599</v>
      </c>
    </row>
    <row r="1166" spans="1:6" ht="10.5" x14ac:dyDescent="0.25">
      <c r="A1166" s="18">
        <v>1161</v>
      </c>
      <c r="C1166" s="14" t="s">
        <v>21</v>
      </c>
      <c r="D1166" s="16">
        <v>309</v>
      </c>
      <c r="E1166" s="16">
        <v>288</v>
      </c>
      <c r="F1166" s="16">
        <v>601</v>
      </c>
    </row>
    <row r="1167" spans="1:6" ht="10.5" x14ac:dyDescent="0.25">
      <c r="A1167" s="18">
        <v>1162</v>
      </c>
      <c r="C1167" s="14" t="s">
        <v>22</v>
      </c>
      <c r="D1167" s="16">
        <v>322</v>
      </c>
      <c r="E1167" s="16">
        <v>365</v>
      </c>
      <c r="F1167" s="16">
        <v>690</v>
      </c>
    </row>
    <row r="1168" spans="1:6" ht="10.5" x14ac:dyDescent="0.25">
      <c r="A1168" s="18">
        <v>1163</v>
      </c>
      <c r="C1168" s="14" t="s">
        <v>23</v>
      </c>
      <c r="D1168" s="16">
        <v>368</v>
      </c>
      <c r="E1168" s="16">
        <v>395</v>
      </c>
      <c r="F1168" s="16">
        <v>762</v>
      </c>
    </row>
    <row r="1169" spans="1:6" ht="10.5" x14ac:dyDescent="0.25">
      <c r="A1169" s="18">
        <v>1164</v>
      </c>
      <c r="C1169" s="14" t="s">
        <v>24</v>
      </c>
      <c r="D1169" s="16">
        <v>415</v>
      </c>
      <c r="E1169" s="16">
        <v>396</v>
      </c>
      <c r="F1169" s="16">
        <v>813</v>
      </c>
    </row>
    <row r="1170" spans="1:6" ht="10.5" x14ac:dyDescent="0.25">
      <c r="A1170" s="18">
        <v>1165</v>
      </c>
      <c r="C1170" s="14" t="s">
        <v>25</v>
      </c>
      <c r="D1170" s="16">
        <v>487</v>
      </c>
      <c r="E1170" s="16">
        <v>518</v>
      </c>
      <c r="F1170" s="16">
        <v>1004</v>
      </c>
    </row>
    <row r="1171" spans="1:6" ht="10.5" x14ac:dyDescent="0.25">
      <c r="A1171" s="18">
        <v>1166</v>
      </c>
      <c r="C1171" s="14" t="s">
        <v>26</v>
      </c>
      <c r="D1171" s="16">
        <v>585</v>
      </c>
      <c r="E1171" s="16">
        <v>554</v>
      </c>
      <c r="F1171" s="16">
        <v>1143</v>
      </c>
    </row>
    <row r="1172" spans="1:6" ht="10.5" x14ac:dyDescent="0.25">
      <c r="A1172" s="18">
        <v>1167</v>
      </c>
      <c r="C1172" s="14" t="s">
        <v>27</v>
      </c>
      <c r="D1172" s="16">
        <v>623</v>
      </c>
      <c r="E1172" s="16">
        <v>621</v>
      </c>
      <c r="F1172" s="16">
        <v>1241</v>
      </c>
    </row>
    <row r="1173" spans="1:6" ht="10.5" x14ac:dyDescent="0.25">
      <c r="A1173" s="18">
        <v>1168</v>
      </c>
      <c r="C1173" s="14" t="s">
        <v>28</v>
      </c>
      <c r="D1173" s="16">
        <v>718</v>
      </c>
      <c r="E1173" s="16">
        <v>691</v>
      </c>
      <c r="F1173" s="16">
        <v>1406</v>
      </c>
    </row>
    <row r="1174" spans="1:6" ht="10.5" x14ac:dyDescent="0.25">
      <c r="A1174" s="18">
        <v>1169</v>
      </c>
      <c r="C1174" s="14" t="s">
        <v>29</v>
      </c>
      <c r="D1174" s="16">
        <v>680</v>
      </c>
      <c r="E1174" s="16">
        <v>607</v>
      </c>
      <c r="F1174" s="16">
        <v>1285</v>
      </c>
    </row>
    <row r="1175" spans="1:6" ht="10.5" x14ac:dyDescent="0.25">
      <c r="A1175" s="18">
        <v>1170</v>
      </c>
      <c r="C1175" s="14" t="s">
        <v>30</v>
      </c>
      <c r="D1175" s="16">
        <v>579</v>
      </c>
      <c r="E1175" s="16">
        <v>543</v>
      </c>
      <c r="F1175" s="16">
        <v>1123</v>
      </c>
    </row>
    <row r="1176" spans="1:6" ht="10.5" x14ac:dyDescent="0.25">
      <c r="A1176" s="18">
        <v>1171</v>
      </c>
      <c r="C1176" s="14" t="s">
        <v>31</v>
      </c>
      <c r="D1176" s="16">
        <v>451</v>
      </c>
      <c r="E1176" s="16">
        <v>331</v>
      </c>
      <c r="F1176" s="16">
        <v>783</v>
      </c>
    </row>
    <row r="1177" spans="1:6" ht="10.5" x14ac:dyDescent="0.25">
      <c r="A1177" s="18">
        <v>1172</v>
      </c>
      <c r="C1177" s="14" t="s">
        <v>32</v>
      </c>
      <c r="D1177" s="16">
        <v>208</v>
      </c>
      <c r="E1177" s="16">
        <v>214</v>
      </c>
      <c r="F1177" s="16">
        <v>420</v>
      </c>
    </row>
    <row r="1178" spans="1:6" ht="10.5" x14ac:dyDescent="0.25">
      <c r="A1178" s="18">
        <v>1173</v>
      </c>
      <c r="C1178" s="14" t="s">
        <v>33</v>
      </c>
      <c r="D1178" s="16">
        <v>103</v>
      </c>
      <c r="E1178" s="16">
        <v>114</v>
      </c>
      <c r="F1178" s="16">
        <v>217</v>
      </c>
    </row>
    <row r="1179" spans="1:6" ht="10.5" x14ac:dyDescent="0.25">
      <c r="A1179" s="18">
        <v>1174</v>
      </c>
      <c r="C1179" s="14" t="s">
        <v>34</v>
      </c>
      <c r="D1179" s="16">
        <v>40</v>
      </c>
      <c r="E1179" s="16">
        <v>59</v>
      </c>
      <c r="F1179" s="16">
        <v>95</v>
      </c>
    </row>
    <row r="1180" spans="1:6" ht="10.5" x14ac:dyDescent="0.25">
      <c r="A1180" s="18">
        <v>1175</v>
      </c>
      <c r="C1180" s="14" t="s">
        <v>35</v>
      </c>
      <c r="D1180" s="16">
        <v>7</v>
      </c>
      <c r="E1180" s="16">
        <v>21</v>
      </c>
      <c r="F1180" s="16">
        <v>30</v>
      </c>
    </row>
    <row r="1181" spans="1:6" ht="10.5" x14ac:dyDescent="0.25">
      <c r="A1181" s="18">
        <v>1176</v>
      </c>
      <c r="C1181" s="14" t="s">
        <v>36</v>
      </c>
      <c r="D1181" s="16">
        <v>0</v>
      </c>
      <c r="E1181" s="16">
        <v>3</v>
      </c>
      <c r="F1181" s="16">
        <v>3</v>
      </c>
    </row>
    <row r="1182" spans="1:6" ht="10.5" x14ac:dyDescent="0.25">
      <c r="A1182" s="18">
        <v>1177</v>
      </c>
      <c r="B1182" s="14" t="s">
        <v>104</v>
      </c>
      <c r="C1182" s="14" t="s">
        <v>16</v>
      </c>
      <c r="D1182" s="16">
        <v>1614</v>
      </c>
      <c r="E1182" s="16">
        <v>1604</v>
      </c>
      <c r="F1182" s="16">
        <v>3221</v>
      </c>
    </row>
    <row r="1183" spans="1:6" ht="10.5" x14ac:dyDescent="0.25">
      <c r="A1183" s="18">
        <v>1178</v>
      </c>
      <c r="C1183" s="14" t="s">
        <v>17</v>
      </c>
      <c r="D1183" s="16">
        <v>1958</v>
      </c>
      <c r="E1183" s="16">
        <v>1945</v>
      </c>
      <c r="F1183" s="16">
        <v>3907</v>
      </c>
    </row>
    <row r="1184" spans="1:6" ht="10.5" x14ac:dyDescent="0.25">
      <c r="A1184" s="18">
        <v>1179</v>
      </c>
      <c r="C1184" s="14" t="s">
        <v>18</v>
      </c>
      <c r="D1184" s="16">
        <v>2371</v>
      </c>
      <c r="E1184" s="16">
        <v>2172</v>
      </c>
      <c r="F1184" s="16">
        <v>4539</v>
      </c>
    </row>
    <row r="1185" spans="1:6" ht="10.5" x14ac:dyDescent="0.25">
      <c r="A1185" s="18">
        <v>1180</v>
      </c>
      <c r="C1185" s="14" t="s">
        <v>19</v>
      </c>
      <c r="D1185" s="16">
        <v>2357</v>
      </c>
      <c r="E1185" s="16">
        <v>2223</v>
      </c>
      <c r="F1185" s="16">
        <v>4572</v>
      </c>
    </row>
    <row r="1186" spans="1:6" ht="10.5" x14ac:dyDescent="0.25">
      <c r="A1186" s="18">
        <v>1181</v>
      </c>
      <c r="C1186" s="14" t="s">
        <v>20</v>
      </c>
      <c r="D1186" s="16">
        <v>2035</v>
      </c>
      <c r="E1186" s="16">
        <v>1791</v>
      </c>
      <c r="F1186" s="16">
        <v>3823</v>
      </c>
    </row>
    <row r="1187" spans="1:6" ht="10.5" x14ac:dyDescent="0.25">
      <c r="A1187" s="18">
        <v>1182</v>
      </c>
      <c r="C1187" s="14" t="s">
        <v>21</v>
      </c>
      <c r="D1187" s="16">
        <v>1337</v>
      </c>
      <c r="E1187" s="16">
        <v>1268</v>
      </c>
      <c r="F1187" s="16">
        <v>2605</v>
      </c>
    </row>
    <row r="1188" spans="1:6" ht="10.5" x14ac:dyDescent="0.25">
      <c r="A1188" s="18">
        <v>1183</v>
      </c>
      <c r="C1188" s="14" t="s">
        <v>22</v>
      </c>
      <c r="D1188" s="16">
        <v>1457</v>
      </c>
      <c r="E1188" s="16">
        <v>1512</v>
      </c>
      <c r="F1188" s="16">
        <v>2964</v>
      </c>
    </row>
    <row r="1189" spans="1:6" ht="10.5" x14ac:dyDescent="0.25">
      <c r="A1189" s="18">
        <v>1184</v>
      </c>
      <c r="C1189" s="14" t="s">
        <v>23</v>
      </c>
      <c r="D1189" s="16">
        <v>1727</v>
      </c>
      <c r="E1189" s="16">
        <v>1925</v>
      </c>
      <c r="F1189" s="16">
        <v>3650</v>
      </c>
    </row>
    <row r="1190" spans="1:6" ht="10.5" x14ac:dyDescent="0.25">
      <c r="A1190" s="18">
        <v>1185</v>
      </c>
      <c r="C1190" s="14" t="s">
        <v>24</v>
      </c>
      <c r="D1190" s="16">
        <v>1903</v>
      </c>
      <c r="E1190" s="16">
        <v>2102</v>
      </c>
      <c r="F1190" s="16">
        <v>4007</v>
      </c>
    </row>
    <row r="1191" spans="1:6" ht="10.5" x14ac:dyDescent="0.25">
      <c r="A1191" s="18">
        <v>1186</v>
      </c>
      <c r="C1191" s="14" t="s">
        <v>25</v>
      </c>
      <c r="D1191" s="16">
        <v>2310</v>
      </c>
      <c r="E1191" s="16">
        <v>2536</v>
      </c>
      <c r="F1191" s="16">
        <v>4850</v>
      </c>
    </row>
    <row r="1192" spans="1:6" ht="10.5" x14ac:dyDescent="0.25">
      <c r="A1192" s="18">
        <v>1187</v>
      </c>
      <c r="C1192" s="14" t="s">
        <v>26</v>
      </c>
      <c r="D1192" s="16">
        <v>2434</v>
      </c>
      <c r="E1192" s="16">
        <v>2590</v>
      </c>
      <c r="F1192" s="16">
        <v>5023</v>
      </c>
    </row>
    <row r="1193" spans="1:6" ht="10.5" x14ac:dyDescent="0.25">
      <c r="A1193" s="18">
        <v>1188</v>
      </c>
      <c r="C1193" s="14" t="s">
        <v>27</v>
      </c>
      <c r="D1193" s="16">
        <v>2276</v>
      </c>
      <c r="E1193" s="16">
        <v>2441</v>
      </c>
      <c r="F1193" s="16">
        <v>4714</v>
      </c>
    </row>
    <row r="1194" spans="1:6" ht="10.5" x14ac:dyDescent="0.25">
      <c r="A1194" s="18">
        <v>1189</v>
      </c>
      <c r="C1194" s="14" t="s">
        <v>28</v>
      </c>
      <c r="D1194" s="16">
        <v>2272</v>
      </c>
      <c r="E1194" s="16">
        <v>2303</v>
      </c>
      <c r="F1194" s="16">
        <v>4572</v>
      </c>
    </row>
    <row r="1195" spans="1:6" ht="10.5" x14ac:dyDescent="0.25">
      <c r="A1195" s="18">
        <v>1190</v>
      </c>
      <c r="C1195" s="14" t="s">
        <v>29</v>
      </c>
      <c r="D1195" s="16">
        <v>1819</v>
      </c>
      <c r="E1195" s="16">
        <v>1906</v>
      </c>
      <c r="F1195" s="16">
        <v>3725</v>
      </c>
    </row>
    <row r="1196" spans="1:6" ht="10.5" x14ac:dyDescent="0.25">
      <c r="A1196" s="18">
        <v>1191</v>
      </c>
      <c r="C1196" s="14" t="s">
        <v>30</v>
      </c>
      <c r="D1196" s="16">
        <v>1436</v>
      </c>
      <c r="E1196" s="16">
        <v>1486</v>
      </c>
      <c r="F1196" s="16">
        <v>2919</v>
      </c>
    </row>
    <row r="1197" spans="1:6" ht="10.5" x14ac:dyDescent="0.25">
      <c r="A1197" s="18">
        <v>1192</v>
      </c>
      <c r="C1197" s="14" t="s">
        <v>31</v>
      </c>
      <c r="D1197" s="16">
        <v>946</v>
      </c>
      <c r="E1197" s="16">
        <v>963</v>
      </c>
      <c r="F1197" s="16">
        <v>1913</v>
      </c>
    </row>
    <row r="1198" spans="1:6" ht="10.5" x14ac:dyDescent="0.25">
      <c r="A1198" s="18">
        <v>1193</v>
      </c>
      <c r="C1198" s="14" t="s">
        <v>32</v>
      </c>
      <c r="D1198" s="16">
        <v>503</v>
      </c>
      <c r="E1198" s="16">
        <v>491</v>
      </c>
      <c r="F1198" s="16">
        <v>994</v>
      </c>
    </row>
    <row r="1199" spans="1:6" ht="10.5" x14ac:dyDescent="0.25">
      <c r="A1199" s="18">
        <v>1194</v>
      </c>
      <c r="C1199" s="14" t="s">
        <v>33</v>
      </c>
      <c r="D1199" s="16">
        <v>206</v>
      </c>
      <c r="E1199" s="16">
        <v>301</v>
      </c>
      <c r="F1199" s="16">
        <v>510</v>
      </c>
    </row>
    <row r="1200" spans="1:6" ht="10.5" x14ac:dyDescent="0.25">
      <c r="A1200" s="18">
        <v>1195</v>
      </c>
      <c r="C1200" s="14" t="s">
        <v>34</v>
      </c>
      <c r="D1200" s="16">
        <v>106</v>
      </c>
      <c r="E1200" s="16">
        <v>174</v>
      </c>
      <c r="F1200" s="16">
        <v>277</v>
      </c>
    </row>
    <row r="1201" spans="1:6" ht="10.5" x14ac:dyDescent="0.25">
      <c r="A1201" s="18">
        <v>1196</v>
      </c>
      <c r="C1201" s="14" t="s">
        <v>35</v>
      </c>
      <c r="D1201" s="16">
        <v>26</v>
      </c>
      <c r="E1201" s="16">
        <v>63</v>
      </c>
      <c r="F1201" s="16">
        <v>86</v>
      </c>
    </row>
    <row r="1202" spans="1:6" ht="10.5" x14ac:dyDescent="0.25">
      <c r="A1202" s="18">
        <v>1197</v>
      </c>
      <c r="C1202" s="14" t="s">
        <v>36</v>
      </c>
      <c r="D1202" s="16">
        <v>0</v>
      </c>
      <c r="E1202" s="16">
        <v>0</v>
      </c>
      <c r="F1202" s="16">
        <v>4</v>
      </c>
    </row>
    <row r="1203" spans="1:6" ht="10.5" x14ac:dyDescent="0.25">
      <c r="A1203" s="18">
        <v>1198</v>
      </c>
      <c r="B1203" s="14" t="s">
        <v>105</v>
      </c>
      <c r="C1203" s="14" t="s">
        <v>16</v>
      </c>
      <c r="D1203" s="16">
        <v>283</v>
      </c>
      <c r="E1203" s="16">
        <v>297</v>
      </c>
      <c r="F1203" s="16">
        <v>582</v>
      </c>
    </row>
    <row r="1204" spans="1:6" ht="10.5" x14ac:dyDescent="0.25">
      <c r="A1204" s="18">
        <v>1199</v>
      </c>
      <c r="C1204" s="14" t="s">
        <v>17</v>
      </c>
      <c r="D1204" s="16">
        <v>327</v>
      </c>
      <c r="E1204" s="16">
        <v>276</v>
      </c>
      <c r="F1204" s="16">
        <v>606</v>
      </c>
    </row>
    <row r="1205" spans="1:6" ht="10.5" x14ac:dyDescent="0.25">
      <c r="A1205" s="18">
        <v>1200</v>
      </c>
      <c r="C1205" s="14" t="s">
        <v>18</v>
      </c>
      <c r="D1205" s="16">
        <v>321</v>
      </c>
      <c r="E1205" s="16">
        <v>289</v>
      </c>
      <c r="F1205" s="16">
        <v>611</v>
      </c>
    </row>
    <row r="1206" spans="1:6" ht="10.5" x14ac:dyDescent="0.25">
      <c r="A1206" s="18">
        <v>1201</v>
      </c>
      <c r="C1206" s="14" t="s">
        <v>19</v>
      </c>
      <c r="D1206" s="16">
        <v>271</v>
      </c>
      <c r="E1206" s="16">
        <v>291</v>
      </c>
      <c r="F1206" s="16">
        <v>559</v>
      </c>
    </row>
    <row r="1207" spans="1:6" ht="10.5" x14ac:dyDescent="0.25">
      <c r="A1207" s="18">
        <v>1202</v>
      </c>
      <c r="C1207" s="14" t="s">
        <v>20</v>
      </c>
      <c r="D1207" s="16">
        <v>305</v>
      </c>
      <c r="E1207" s="16">
        <v>257</v>
      </c>
      <c r="F1207" s="16">
        <v>566</v>
      </c>
    </row>
    <row r="1208" spans="1:6" ht="10.5" x14ac:dyDescent="0.25">
      <c r="A1208" s="18">
        <v>1203</v>
      </c>
      <c r="C1208" s="14" t="s">
        <v>21</v>
      </c>
      <c r="D1208" s="16">
        <v>333</v>
      </c>
      <c r="E1208" s="16">
        <v>313</v>
      </c>
      <c r="F1208" s="16">
        <v>646</v>
      </c>
    </row>
    <row r="1209" spans="1:6" ht="10.5" x14ac:dyDescent="0.25">
      <c r="A1209" s="18">
        <v>1204</v>
      </c>
      <c r="C1209" s="14" t="s">
        <v>22</v>
      </c>
      <c r="D1209" s="16">
        <v>347</v>
      </c>
      <c r="E1209" s="16">
        <v>348</v>
      </c>
      <c r="F1209" s="16">
        <v>701</v>
      </c>
    </row>
    <row r="1210" spans="1:6" ht="10.5" x14ac:dyDescent="0.25">
      <c r="A1210" s="18">
        <v>1205</v>
      </c>
      <c r="C1210" s="14" t="s">
        <v>23</v>
      </c>
      <c r="D1210" s="16">
        <v>296</v>
      </c>
      <c r="E1210" s="16">
        <v>288</v>
      </c>
      <c r="F1210" s="16">
        <v>583</v>
      </c>
    </row>
    <row r="1211" spans="1:6" ht="10.5" x14ac:dyDescent="0.25">
      <c r="A1211" s="18">
        <v>1206</v>
      </c>
      <c r="C1211" s="14" t="s">
        <v>24</v>
      </c>
      <c r="D1211" s="16">
        <v>281</v>
      </c>
      <c r="E1211" s="16">
        <v>260</v>
      </c>
      <c r="F1211" s="16">
        <v>537</v>
      </c>
    </row>
    <row r="1212" spans="1:6" ht="10.5" x14ac:dyDescent="0.25">
      <c r="A1212" s="18">
        <v>1207</v>
      </c>
      <c r="C1212" s="14" t="s">
        <v>25</v>
      </c>
      <c r="D1212" s="16">
        <v>314</v>
      </c>
      <c r="E1212" s="16">
        <v>338</v>
      </c>
      <c r="F1212" s="16">
        <v>648</v>
      </c>
    </row>
    <row r="1213" spans="1:6" ht="10.5" x14ac:dyDescent="0.25">
      <c r="A1213" s="18">
        <v>1208</v>
      </c>
      <c r="C1213" s="14" t="s">
        <v>26</v>
      </c>
      <c r="D1213" s="16">
        <v>388</v>
      </c>
      <c r="E1213" s="16">
        <v>423</v>
      </c>
      <c r="F1213" s="16">
        <v>814</v>
      </c>
    </row>
    <row r="1214" spans="1:6" ht="10.5" x14ac:dyDescent="0.25">
      <c r="A1214" s="18">
        <v>1209</v>
      </c>
      <c r="C1214" s="14" t="s">
        <v>27</v>
      </c>
      <c r="D1214" s="16">
        <v>435</v>
      </c>
      <c r="E1214" s="16">
        <v>476</v>
      </c>
      <c r="F1214" s="16">
        <v>915</v>
      </c>
    </row>
    <row r="1215" spans="1:6" ht="10.5" x14ac:dyDescent="0.25">
      <c r="A1215" s="18">
        <v>1210</v>
      </c>
      <c r="C1215" s="14" t="s">
        <v>28</v>
      </c>
      <c r="D1215" s="16">
        <v>515</v>
      </c>
      <c r="E1215" s="16">
        <v>465</v>
      </c>
      <c r="F1215" s="16">
        <v>977</v>
      </c>
    </row>
    <row r="1216" spans="1:6" ht="10.5" x14ac:dyDescent="0.25">
      <c r="A1216" s="18">
        <v>1211</v>
      </c>
      <c r="C1216" s="14" t="s">
        <v>29</v>
      </c>
      <c r="D1216" s="16">
        <v>482</v>
      </c>
      <c r="E1216" s="16">
        <v>467</v>
      </c>
      <c r="F1216" s="16">
        <v>946</v>
      </c>
    </row>
    <row r="1217" spans="1:6" ht="10.5" x14ac:dyDescent="0.25">
      <c r="A1217" s="18">
        <v>1212</v>
      </c>
      <c r="C1217" s="14" t="s">
        <v>30</v>
      </c>
      <c r="D1217" s="16">
        <v>443</v>
      </c>
      <c r="E1217" s="16">
        <v>416</v>
      </c>
      <c r="F1217" s="16">
        <v>859</v>
      </c>
    </row>
    <row r="1218" spans="1:6" ht="10.5" x14ac:dyDescent="0.25">
      <c r="A1218" s="18">
        <v>1213</v>
      </c>
      <c r="C1218" s="14" t="s">
        <v>31</v>
      </c>
      <c r="D1218" s="16">
        <v>329</v>
      </c>
      <c r="E1218" s="16">
        <v>319</v>
      </c>
      <c r="F1218" s="16">
        <v>644</v>
      </c>
    </row>
    <row r="1219" spans="1:6" ht="10.5" x14ac:dyDescent="0.25">
      <c r="A1219" s="18">
        <v>1214</v>
      </c>
      <c r="C1219" s="14" t="s">
        <v>32</v>
      </c>
      <c r="D1219" s="16">
        <v>174</v>
      </c>
      <c r="E1219" s="16">
        <v>206</v>
      </c>
      <c r="F1219" s="16">
        <v>376</v>
      </c>
    </row>
    <row r="1220" spans="1:6" ht="10.5" x14ac:dyDescent="0.25">
      <c r="A1220" s="18">
        <v>1215</v>
      </c>
      <c r="C1220" s="14" t="s">
        <v>33</v>
      </c>
      <c r="D1220" s="16">
        <v>93</v>
      </c>
      <c r="E1220" s="16">
        <v>123</v>
      </c>
      <c r="F1220" s="16">
        <v>220</v>
      </c>
    </row>
    <row r="1221" spans="1:6" ht="10.5" x14ac:dyDescent="0.25">
      <c r="A1221" s="18">
        <v>1216</v>
      </c>
      <c r="C1221" s="14" t="s">
        <v>34</v>
      </c>
      <c r="D1221" s="16">
        <v>38</v>
      </c>
      <c r="E1221" s="16">
        <v>86</v>
      </c>
      <c r="F1221" s="16">
        <v>126</v>
      </c>
    </row>
    <row r="1222" spans="1:6" ht="10.5" x14ac:dyDescent="0.25">
      <c r="A1222" s="18">
        <v>1217</v>
      </c>
      <c r="C1222" s="14" t="s">
        <v>35</v>
      </c>
      <c r="D1222" s="16">
        <v>8</v>
      </c>
      <c r="E1222" s="16">
        <v>25</v>
      </c>
      <c r="F1222" s="16">
        <v>34</v>
      </c>
    </row>
    <row r="1223" spans="1:6" ht="10.5" x14ac:dyDescent="0.25">
      <c r="A1223" s="18">
        <v>1218</v>
      </c>
      <c r="C1223" s="14" t="s">
        <v>36</v>
      </c>
      <c r="D1223" s="16">
        <v>3</v>
      </c>
      <c r="E1223" s="16">
        <v>4</v>
      </c>
      <c r="F1223" s="16">
        <v>8</v>
      </c>
    </row>
    <row r="1224" spans="1:6" ht="10.5" x14ac:dyDescent="0.25">
      <c r="A1224" s="18">
        <v>1219</v>
      </c>
      <c r="B1224" s="14" t="s">
        <v>64</v>
      </c>
      <c r="C1224" s="14" t="s">
        <v>16</v>
      </c>
      <c r="D1224" s="16">
        <v>2112</v>
      </c>
      <c r="E1224" s="16">
        <v>2070</v>
      </c>
      <c r="F1224" s="16">
        <v>4177</v>
      </c>
    </row>
    <row r="1225" spans="1:6" ht="10.5" x14ac:dyDescent="0.25">
      <c r="A1225" s="18">
        <v>1220</v>
      </c>
      <c r="C1225" s="14" t="s">
        <v>17</v>
      </c>
      <c r="D1225" s="16">
        <v>1913</v>
      </c>
      <c r="E1225" s="16">
        <v>1876</v>
      </c>
      <c r="F1225" s="16">
        <v>3789</v>
      </c>
    </row>
    <row r="1226" spans="1:6" ht="10.5" x14ac:dyDescent="0.25">
      <c r="A1226" s="18">
        <v>1221</v>
      </c>
      <c r="C1226" s="14" t="s">
        <v>18</v>
      </c>
      <c r="D1226" s="16">
        <v>1867</v>
      </c>
      <c r="E1226" s="16">
        <v>1792</v>
      </c>
      <c r="F1226" s="16">
        <v>3660</v>
      </c>
    </row>
    <row r="1227" spans="1:6" ht="10.5" x14ac:dyDescent="0.25">
      <c r="A1227" s="18">
        <v>1222</v>
      </c>
      <c r="C1227" s="14" t="s">
        <v>19</v>
      </c>
      <c r="D1227" s="16">
        <v>1659</v>
      </c>
      <c r="E1227" s="16">
        <v>1631</v>
      </c>
      <c r="F1227" s="16">
        <v>3289</v>
      </c>
    </row>
    <row r="1228" spans="1:6" ht="10.5" x14ac:dyDescent="0.25">
      <c r="A1228" s="18">
        <v>1223</v>
      </c>
      <c r="C1228" s="14" t="s">
        <v>20</v>
      </c>
      <c r="D1228" s="16">
        <v>2654</v>
      </c>
      <c r="E1228" s="16">
        <v>2898</v>
      </c>
      <c r="F1228" s="16">
        <v>5551</v>
      </c>
    </row>
    <row r="1229" spans="1:6" ht="10.5" x14ac:dyDescent="0.25">
      <c r="A1229" s="18">
        <v>1224</v>
      </c>
      <c r="C1229" s="14" t="s">
        <v>21</v>
      </c>
      <c r="D1229" s="16">
        <v>5194</v>
      </c>
      <c r="E1229" s="16">
        <v>5983</v>
      </c>
      <c r="F1229" s="16">
        <v>11177</v>
      </c>
    </row>
    <row r="1230" spans="1:6" ht="10.5" x14ac:dyDescent="0.25">
      <c r="A1230" s="18">
        <v>1225</v>
      </c>
      <c r="C1230" s="14" t="s">
        <v>22</v>
      </c>
      <c r="D1230" s="16">
        <v>5798</v>
      </c>
      <c r="E1230" s="16">
        <v>6140</v>
      </c>
      <c r="F1230" s="16">
        <v>11942</v>
      </c>
    </row>
    <row r="1231" spans="1:6" ht="10.5" x14ac:dyDescent="0.25">
      <c r="A1231" s="18">
        <v>1226</v>
      </c>
      <c r="C1231" s="14" t="s">
        <v>23</v>
      </c>
      <c r="D1231" s="16">
        <v>4952</v>
      </c>
      <c r="E1231" s="16">
        <v>5311</v>
      </c>
      <c r="F1231" s="16">
        <v>10265</v>
      </c>
    </row>
    <row r="1232" spans="1:6" ht="10.5" x14ac:dyDescent="0.25">
      <c r="A1232" s="18">
        <v>1227</v>
      </c>
      <c r="C1232" s="14" t="s">
        <v>24</v>
      </c>
      <c r="D1232" s="16">
        <v>3992</v>
      </c>
      <c r="E1232" s="16">
        <v>4025</v>
      </c>
      <c r="F1232" s="16">
        <v>8017</v>
      </c>
    </row>
    <row r="1233" spans="1:6" ht="10.5" x14ac:dyDescent="0.25">
      <c r="A1233" s="18">
        <v>1228</v>
      </c>
      <c r="C1233" s="14" t="s">
        <v>25</v>
      </c>
      <c r="D1233" s="16">
        <v>3726</v>
      </c>
      <c r="E1233" s="16">
        <v>3837</v>
      </c>
      <c r="F1233" s="16">
        <v>7562</v>
      </c>
    </row>
    <row r="1234" spans="1:6" ht="10.5" x14ac:dyDescent="0.25">
      <c r="A1234" s="18">
        <v>1229</v>
      </c>
      <c r="C1234" s="14" t="s">
        <v>26</v>
      </c>
      <c r="D1234" s="16">
        <v>3454</v>
      </c>
      <c r="E1234" s="16">
        <v>3659</v>
      </c>
      <c r="F1234" s="16">
        <v>7116</v>
      </c>
    </row>
    <row r="1235" spans="1:6" ht="10.5" x14ac:dyDescent="0.25">
      <c r="A1235" s="18">
        <v>1230</v>
      </c>
      <c r="C1235" s="14" t="s">
        <v>27</v>
      </c>
      <c r="D1235" s="16">
        <v>3117</v>
      </c>
      <c r="E1235" s="16">
        <v>3093</v>
      </c>
      <c r="F1235" s="16">
        <v>6211</v>
      </c>
    </row>
    <row r="1236" spans="1:6" ht="10.5" x14ac:dyDescent="0.25">
      <c r="A1236" s="18">
        <v>1231</v>
      </c>
      <c r="C1236" s="14" t="s">
        <v>28</v>
      </c>
      <c r="D1236" s="16">
        <v>2680</v>
      </c>
      <c r="E1236" s="16">
        <v>2709</v>
      </c>
      <c r="F1236" s="16">
        <v>5389</v>
      </c>
    </row>
    <row r="1237" spans="1:6" ht="10.5" x14ac:dyDescent="0.25">
      <c r="A1237" s="18">
        <v>1232</v>
      </c>
      <c r="C1237" s="14" t="s">
        <v>29</v>
      </c>
      <c r="D1237" s="16">
        <v>2143</v>
      </c>
      <c r="E1237" s="16">
        <v>2142</v>
      </c>
      <c r="F1237" s="16">
        <v>4289</v>
      </c>
    </row>
    <row r="1238" spans="1:6" ht="10.5" x14ac:dyDescent="0.25">
      <c r="A1238" s="18">
        <v>1233</v>
      </c>
      <c r="C1238" s="14" t="s">
        <v>30</v>
      </c>
      <c r="D1238" s="16">
        <v>1792</v>
      </c>
      <c r="E1238" s="16">
        <v>1980</v>
      </c>
      <c r="F1238" s="16">
        <v>3772</v>
      </c>
    </row>
    <row r="1239" spans="1:6" ht="10.5" x14ac:dyDescent="0.25">
      <c r="A1239" s="18">
        <v>1234</v>
      </c>
      <c r="C1239" s="14" t="s">
        <v>31</v>
      </c>
      <c r="D1239" s="16">
        <v>1300</v>
      </c>
      <c r="E1239" s="16">
        <v>1325</v>
      </c>
      <c r="F1239" s="16">
        <v>2626</v>
      </c>
    </row>
    <row r="1240" spans="1:6" ht="10.5" x14ac:dyDescent="0.25">
      <c r="A1240" s="18">
        <v>1235</v>
      </c>
      <c r="C1240" s="14" t="s">
        <v>32</v>
      </c>
      <c r="D1240" s="16">
        <v>755</v>
      </c>
      <c r="E1240" s="16">
        <v>889</v>
      </c>
      <c r="F1240" s="16">
        <v>1646</v>
      </c>
    </row>
    <row r="1241" spans="1:6" ht="10.5" x14ac:dyDescent="0.25">
      <c r="A1241" s="18">
        <v>1236</v>
      </c>
      <c r="C1241" s="14" t="s">
        <v>33</v>
      </c>
      <c r="D1241" s="16">
        <v>378</v>
      </c>
      <c r="E1241" s="16">
        <v>522</v>
      </c>
      <c r="F1241" s="16">
        <v>898</v>
      </c>
    </row>
    <row r="1242" spans="1:6" ht="10.5" x14ac:dyDescent="0.25">
      <c r="A1242" s="18">
        <v>1237</v>
      </c>
      <c r="C1242" s="14" t="s">
        <v>34</v>
      </c>
      <c r="D1242" s="16">
        <v>167</v>
      </c>
      <c r="E1242" s="16">
        <v>269</v>
      </c>
      <c r="F1242" s="16">
        <v>439</v>
      </c>
    </row>
    <row r="1243" spans="1:6" ht="10.5" x14ac:dyDescent="0.25">
      <c r="A1243" s="18">
        <v>1238</v>
      </c>
      <c r="C1243" s="14" t="s">
        <v>35</v>
      </c>
      <c r="D1243" s="16">
        <v>49</v>
      </c>
      <c r="E1243" s="16">
        <v>81</v>
      </c>
      <c r="F1243" s="16">
        <v>127</v>
      </c>
    </row>
    <row r="1244" spans="1:6" ht="10.5" x14ac:dyDescent="0.25">
      <c r="A1244" s="18">
        <v>1239</v>
      </c>
      <c r="C1244" s="14" t="s">
        <v>36</v>
      </c>
      <c r="D1244" s="16">
        <v>3</v>
      </c>
      <c r="E1244" s="16">
        <v>5</v>
      </c>
      <c r="F1244" s="16">
        <v>4</v>
      </c>
    </row>
    <row r="1245" spans="1:6" ht="10.5" x14ac:dyDescent="0.25">
      <c r="A1245" s="18">
        <v>1240</v>
      </c>
      <c r="B1245" s="14" t="s">
        <v>106</v>
      </c>
      <c r="C1245" s="14" t="s">
        <v>16</v>
      </c>
      <c r="D1245" s="16">
        <v>145</v>
      </c>
      <c r="E1245" s="16">
        <v>167</v>
      </c>
      <c r="F1245" s="16">
        <v>311</v>
      </c>
    </row>
    <row r="1246" spans="1:6" ht="10.5" x14ac:dyDescent="0.25">
      <c r="A1246" s="18">
        <v>1241</v>
      </c>
      <c r="C1246" s="14" t="s">
        <v>17</v>
      </c>
      <c r="D1246" s="16">
        <v>192</v>
      </c>
      <c r="E1246" s="16">
        <v>192</v>
      </c>
      <c r="F1246" s="16">
        <v>386</v>
      </c>
    </row>
    <row r="1247" spans="1:6" ht="10.5" x14ac:dyDescent="0.25">
      <c r="A1247" s="18">
        <v>1242</v>
      </c>
      <c r="C1247" s="14" t="s">
        <v>18</v>
      </c>
      <c r="D1247" s="16">
        <v>216</v>
      </c>
      <c r="E1247" s="16">
        <v>211</v>
      </c>
      <c r="F1247" s="16">
        <v>421</v>
      </c>
    </row>
    <row r="1248" spans="1:6" ht="10.5" x14ac:dyDescent="0.25">
      <c r="A1248" s="18">
        <v>1243</v>
      </c>
      <c r="C1248" s="14" t="s">
        <v>19</v>
      </c>
      <c r="D1248" s="16">
        <v>209</v>
      </c>
      <c r="E1248" s="16">
        <v>183</v>
      </c>
      <c r="F1248" s="16">
        <v>387</v>
      </c>
    </row>
    <row r="1249" spans="1:6" ht="10.5" x14ac:dyDescent="0.25">
      <c r="A1249" s="18">
        <v>1244</v>
      </c>
      <c r="C1249" s="14" t="s">
        <v>20</v>
      </c>
      <c r="D1249" s="16">
        <v>158</v>
      </c>
      <c r="E1249" s="16">
        <v>140</v>
      </c>
      <c r="F1249" s="16">
        <v>295</v>
      </c>
    </row>
    <row r="1250" spans="1:6" ht="10.5" x14ac:dyDescent="0.25">
      <c r="A1250" s="18">
        <v>1245</v>
      </c>
      <c r="C1250" s="14" t="s">
        <v>21</v>
      </c>
      <c r="D1250" s="16">
        <v>146</v>
      </c>
      <c r="E1250" s="16">
        <v>154</v>
      </c>
      <c r="F1250" s="16">
        <v>298</v>
      </c>
    </row>
    <row r="1251" spans="1:6" ht="10.5" x14ac:dyDescent="0.25">
      <c r="A1251" s="18">
        <v>1246</v>
      </c>
      <c r="C1251" s="14" t="s">
        <v>22</v>
      </c>
      <c r="D1251" s="16">
        <v>182</v>
      </c>
      <c r="E1251" s="16">
        <v>169</v>
      </c>
      <c r="F1251" s="16">
        <v>347</v>
      </c>
    </row>
    <row r="1252" spans="1:6" ht="10.5" x14ac:dyDescent="0.25">
      <c r="A1252" s="18">
        <v>1247</v>
      </c>
      <c r="C1252" s="14" t="s">
        <v>23</v>
      </c>
      <c r="D1252" s="16">
        <v>188</v>
      </c>
      <c r="E1252" s="16">
        <v>191</v>
      </c>
      <c r="F1252" s="16">
        <v>380</v>
      </c>
    </row>
    <row r="1253" spans="1:6" ht="10.5" x14ac:dyDescent="0.25">
      <c r="A1253" s="18">
        <v>1248</v>
      </c>
      <c r="C1253" s="14" t="s">
        <v>24</v>
      </c>
      <c r="D1253" s="16">
        <v>211</v>
      </c>
      <c r="E1253" s="16">
        <v>178</v>
      </c>
      <c r="F1253" s="16">
        <v>399</v>
      </c>
    </row>
    <row r="1254" spans="1:6" ht="10.5" x14ac:dyDescent="0.25">
      <c r="A1254" s="18">
        <v>1249</v>
      </c>
      <c r="C1254" s="14" t="s">
        <v>25</v>
      </c>
      <c r="D1254" s="16">
        <v>270</v>
      </c>
      <c r="E1254" s="16">
        <v>233</v>
      </c>
      <c r="F1254" s="16">
        <v>504</v>
      </c>
    </row>
    <row r="1255" spans="1:6" ht="10.5" x14ac:dyDescent="0.25">
      <c r="A1255" s="18">
        <v>1250</v>
      </c>
      <c r="C1255" s="14" t="s">
        <v>26</v>
      </c>
      <c r="D1255" s="16">
        <v>322</v>
      </c>
      <c r="E1255" s="16">
        <v>299</v>
      </c>
      <c r="F1255" s="16">
        <v>617</v>
      </c>
    </row>
    <row r="1256" spans="1:6" ht="10.5" x14ac:dyDescent="0.25">
      <c r="A1256" s="18">
        <v>1251</v>
      </c>
      <c r="C1256" s="14" t="s">
        <v>27</v>
      </c>
      <c r="D1256" s="16">
        <v>296</v>
      </c>
      <c r="E1256" s="16">
        <v>276</v>
      </c>
      <c r="F1256" s="16">
        <v>575</v>
      </c>
    </row>
    <row r="1257" spans="1:6" ht="10.5" x14ac:dyDescent="0.25">
      <c r="A1257" s="18">
        <v>1252</v>
      </c>
      <c r="C1257" s="14" t="s">
        <v>28</v>
      </c>
      <c r="D1257" s="16">
        <v>354</v>
      </c>
      <c r="E1257" s="16">
        <v>299</v>
      </c>
      <c r="F1257" s="16">
        <v>655</v>
      </c>
    </row>
    <row r="1258" spans="1:6" ht="10.5" x14ac:dyDescent="0.25">
      <c r="A1258" s="18">
        <v>1253</v>
      </c>
      <c r="C1258" s="14" t="s">
        <v>29</v>
      </c>
      <c r="D1258" s="16">
        <v>362</v>
      </c>
      <c r="E1258" s="16">
        <v>325</v>
      </c>
      <c r="F1258" s="16">
        <v>681</v>
      </c>
    </row>
    <row r="1259" spans="1:6" ht="10.5" x14ac:dyDescent="0.25">
      <c r="A1259" s="18">
        <v>1254</v>
      </c>
      <c r="C1259" s="14" t="s">
        <v>30</v>
      </c>
      <c r="D1259" s="16">
        <v>346</v>
      </c>
      <c r="E1259" s="16">
        <v>267</v>
      </c>
      <c r="F1259" s="16">
        <v>617</v>
      </c>
    </row>
    <row r="1260" spans="1:6" ht="10.5" x14ac:dyDescent="0.25">
      <c r="A1260" s="18">
        <v>1255</v>
      </c>
      <c r="C1260" s="14" t="s">
        <v>31</v>
      </c>
      <c r="D1260" s="16">
        <v>214</v>
      </c>
      <c r="E1260" s="16">
        <v>179</v>
      </c>
      <c r="F1260" s="16">
        <v>397</v>
      </c>
    </row>
    <row r="1261" spans="1:6" ht="10.5" x14ac:dyDescent="0.25">
      <c r="A1261" s="18">
        <v>1256</v>
      </c>
      <c r="C1261" s="14" t="s">
        <v>32</v>
      </c>
      <c r="D1261" s="16">
        <v>108</v>
      </c>
      <c r="E1261" s="16">
        <v>99</v>
      </c>
      <c r="F1261" s="16">
        <v>208</v>
      </c>
    </row>
    <row r="1262" spans="1:6" ht="10.5" x14ac:dyDescent="0.25">
      <c r="A1262" s="18">
        <v>1257</v>
      </c>
      <c r="C1262" s="14" t="s">
        <v>33</v>
      </c>
      <c r="D1262" s="16">
        <v>73</v>
      </c>
      <c r="E1262" s="16">
        <v>61</v>
      </c>
      <c r="F1262" s="16">
        <v>132</v>
      </c>
    </row>
    <row r="1263" spans="1:6" ht="10.5" x14ac:dyDescent="0.25">
      <c r="A1263" s="18">
        <v>1258</v>
      </c>
      <c r="C1263" s="14" t="s">
        <v>34</v>
      </c>
      <c r="D1263" s="16">
        <v>8</v>
      </c>
      <c r="E1263" s="16">
        <v>30</v>
      </c>
      <c r="F1263" s="16">
        <v>43</v>
      </c>
    </row>
    <row r="1264" spans="1:6" ht="10.5" x14ac:dyDescent="0.25">
      <c r="A1264" s="18">
        <v>1259</v>
      </c>
      <c r="C1264" s="14" t="s">
        <v>35</v>
      </c>
      <c r="D1264" s="16">
        <v>5</v>
      </c>
      <c r="E1264" s="16">
        <v>11</v>
      </c>
      <c r="F1264" s="16">
        <v>15</v>
      </c>
    </row>
    <row r="1265" spans="1:6" ht="10.5" x14ac:dyDescent="0.25">
      <c r="A1265" s="18">
        <v>1260</v>
      </c>
      <c r="C1265" s="14" t="s">
        <v>36</v>
      </c>
      <c r="D1265" s="16">
        <v>0</v>
      </c>
      <c r="E1265" s="16">
        <v>0</v>
      </c>
      <c r="F1265" s="16">
        <v>0</v>
      </c>
    </row>
    <row r="1266" spans="1:6" ht="10.5" x14ac:dyDescent="0.25">
      <c r="A1266" s="18">
        <v>1261</v>
      </c>
      <c r="B1266" s="14" t="s">
        <v>37</v>
      </c>
      <c r="C1266" s="14" t="s">
        <v>16</v>
      </c>
      <c r="D1266" s="16">
        <v>40</v>
      </c>
      <c r="E1266" s="16">
        <v>47</v>
      </c>
      <c r="F1266" s="16">
        <v>86</v>
      </c>
    </row>
    <row r="1267" spans="1:6" ht="10.5" x14ac:dyDescent="0.25">
      <c r="A1267" s="18">
        <v>1262</v>
      </c>
      <c r="C1267" s="14" t="s">
        <v>17</v>
      </c>
      <c r="D1267" s="16">
        <v>52</v>
      </c>
      <c r="E1267" s="16">
        <v>52</v>
      </c>
      <c r="F1267" s="16">
        <v>107</v>
      </c>
    </row>
    <row r="1268" spans="1:6" ht="10.5" x14ac:dyDescent="0.25">
      <c r="A1268" s="18">
        <v>1263</v>
      </c>
      <c r="C1268" s="14" t="s">
        <v>18</v>
      </c>
      <c r="D1268" s="16">
        <v>56</v>
      </c>
      <c r="E1268" s="16">
        <v>63</v>
      </c>
      <c r="F1268" s="16">
        <v>118</v>
      </c>
    </row>
    <row r="1269" spans="1:6" ht="10.5" x14ac:dyDescent="0.25">
      <c r="A1269" s="18">
        <v>1264</v>
      </c>
      <c r="C1269" s="14" t="s">
        <v>19</v>
      </c>
      <c r="D1269" s="16">
        <v>82</v>
      </c>
      <c r="E1269" s="16">
        <v>45</v>
      </c>
      <c r="F1269" s="16">
        <v>129</v>
      </c>
    </row>
    <row r="1270" spans="1:6" ht="10.5" x14ac:dyDescent="0.25">
      <c r="A1270" s="18">
        <v>1265</v>
      </c>
      <c r="C1270" s="14" t="s">
        <v>20</v>
      </c>
      <c r="D1270" s="16">
        <v>51</v>
      </c>
      <c r="E1270" s="16">
        <v>43</v>
      </c>
      <c r="F1270" s="16">
        <v>96</v>
      </c>
    </row>
    <row r="1271" spans="1:6" ht="10.5" x14ac:dyDescent="0.25">
      <c r="A1271" s="18">
        <v>1266</v>
      </c>
      <c r="C1271" s="14" t="s">
        <v>21</v>
      </c>
      <c r="D1271" s="16">
        <v>32</v>
      </c>
      <c r="E1271" s="16">
        <v>36</v>
      </c>
      <c r="F1271" s="16">
        <v>68</v>
      </c>
    </row>
    <row r="1272" spans="1:6" ht="10.5" x14ac:dyDescent="0.25">
      <c r="A1272" s="18">
        <v>1267</v>
      </c>
      <c r="C1272" s="14" t="s">
        <v>22</v>
      </c>
      <c r="D1272" s="16">
        <v>48</v>
      </c>
      <c r="E1272" s="16">
        <v>36</v>
      </c>
      <c r="F1272" s="16">
        <v>85</v>
      </c>
    </row>
    <row r="1273" spans="1:6" ht="10.5" x14ac:dyDescent="0.25">
      <c r="A1273" s="18">
        <v>1268</v>
      </c>
      <c r="C1273" s="14" t="s">
        <v>23</v>
      </c>
      <c r="D1273" s="16">
        <v>52</v>
      </c>
      <c r="E1273" s="16">
        <v>56</v>
      </c>
      <c r="F1273" s="16">
        <v>110</v>
      </c>
    </row>
    <row r="1274" spans="1:6" ht="10.5" x14ac:dyDescent="0.25">
      <c r="A1274" s="18">
        <v>1269</v>
      </c>
      <c r="C1274" s="14" t="s">
        <v>24</v>
      </c>
      <c r="D1274" s="16">
        <v>48</v>
      </c>
      <c r="E1274" s="16">
        <v>67</v>
      </c>
      <c r="F1274" s="16">
        <v>115</v>
      </c>
    </row>
    <row r="1275" spans="1:6" ht="10.5" x14ac:dyDescent="0.25">
      <c r="A1275" s="18">
        <v>1270</v>
      </c>
      <c r="C1275" s="14" t="s">
        <v>25</v>
      </c>
      <c r="D1275" s="16">
        <v>63</v>
      </c>
      <c r="E1275" s="16">
        <v>79</v>
      </c>
      <c r="F1275" s="16">
        <v>142</v>
      </c>
    </row>
    <row r="1276" spans="1:6" ht="10.5" x14ac:dyDescent="0.25">
      <c r="A1276" s="18">
        <v>1271</v>
      </c>
      <c r="C1276" s="14" t="s">
        <v>26</v>
      </c>
      <c r="D1276" s="16">
        <v>74</v>
      </c>
      <c r="E1276" s="16">
        <v>91</v>
      </c>
      <c r="F1276" s="16">
        <v>172</v>
      </c>
    </row>
    <row r="1277" spans="1:6" ht="10.5" x14ac:dyDescent="0.25">
      <c r="A1277" s="18">
        <v>1272</v>
      </c>
      <c r="C1277" s="14" t="s">
        <v>27</v>
      </c>
      <c r="D1277" s="16">
        <v>103</v>
      </c>
      <c r="E1277" s="16">
        <v>146</v>
      </c>
      <c r="F1277" s="16">
        <v>255</v>
      </c>
    </row>
    <row r="1278" spans="1:6" ht="10.5" x14ac:dyDescent="0.25">
      <c r="A1278" s="18">
        <v>1273</v>
      </c>
      <c r="C1278" s="14" t="s">
        <v>28</v>
      </c>
      <c r="D1278" s="16">
        <v>143</v>
      </c>
      <c r="E1278" s="16">
        <v>171</v>
      </c>
      <c r="F1278" s="16">
        <v>324</v>
      </c>
    </row>
    <row r="1279" spans="1:6" ht="10.5" x14ac:dyDescent="0.25">
      <c r="A1279" s="18">
        <v>1274</v>
      </c>
      <c r="C1279" s="14" t="s">
        <v>29</v>
      </c>
      <c r="D1279" s="16">
        <v>210</v>
      </c>
      <c r="E1279" s="16">
        <v>217</v>
      </c>
      <c r="F1279" s="16">
        <v>426</v>
      </c>
    </row>
    <row r="1280" spans="1:6" ht="10.5" x14ac:dyDescent="0.25">
      <c r="A1280" s="18">
        <v>1275</v>
      </c>
      <c r="C1280" s="14" t="s">
        <v>30</v>
      </c>
      <c r="D1280" s="16">
        <v>187</v>
      </c>
      <c r="E1280" s="16">
        <v>186</v>
      </c>
      <c r="F1280" s="16">
        <v>377</v>
      </c>
    </row>
    <row r="1281" spans="1:6" ht="10.5" x14ac:dyDescent="0.25">
      <c r="A1281" s="18">
        <v>1276</v>
      </c>
      <c r="C1281" s="14" t="s">
        <v>31</v>
      </c>
      <c r="D1281" s="16">
        <v>134</v>
      </c>
      <c r="E1281" s="16">
        <v>158</v>
      </c>
      <c r="F1281" s="16">
        <v>293</v>
      </c>
    </row>
    <row r="1282" spans="1:6" ht="10.5" x14ac:dyDescent="0.25">
      <c r="A1282" s="18">
        <v>1277</v>
      </c>
      <c r="C1282" s="14" t="s">
        <v>32</v>
      </c>
      <c r="D1282" s="16">
        <v>95</v>
      </c>
      <c r="E1282" s="16">
        <v>121</v>
      </c>
      <c r="F1282" s="16">
        <v>217</v>
      </c>
    </row>
    <row r="1283" spans="1:6" ht="10.5" x14ac:dyDescent="0.25">
      <c r="A1283" s="18">
        <v>1278</v>
      </c>
      <c r="C1283" s="14" t="s">
        <v>33</v>
      </c>
      <c r="D1283" s="16">
        <v>56</v>
      </c>
      <c r="E1283" s="16">
        <v>54</v>
      </c>
      <c r="F1283" s="16">
        <v>109</v>
      </c>
    </row>
    <row r="1284" spans="1:6" ht="10.5" x14ac:dyDescent="0.25">
      <c r="A1284" s="18">
        <v>1279</v>
      </c>
      <c r="C1284" s="14" t="s">
        <v>34</v>
      </c>
      <c r="D1284" s="16">
        <v>18</v>
      </c>
      <c r="E1284" s="16">
        <v>32</v>
      </c>
      <c r="F1284" s="16">
        <v>51</v>
      </c>
    </row>
    <row r="1285" spans="1:6" ht="10.5" x14ac:dyDescent="0.25">
      <c r="A1285" s="18">
        <v>1280</v>
      </c>
      <c r="C1285" s="14" t="s">
        <v>35</v>
      </c>
      <c r="D1285" s="16">
        <v>3</v>
      </c>
      <c r="E1285" s="16">
        <v>6</v>
      </c>
      <c r="F1285" s="16">
        <v>11</v>
      </c>
    </row>
    <row r="1286" spans="1:6" ht="10.5" x14ac:dyDescent="0.25">
      <c r="A1286" s="18">
        <v>1281</v>
      </c>
      <c r="C1286" s="14" t="s">
        <v>36</v>
      </c>
      <c r="D1286" s="16">
        <v>0</v>
      </c>
      <c r="E1286" s="16">
        <v>0</v>
      </c>
      <c r="F1286" s="16">
        <v>0</v>
      </c>
    </row>
    <row r="1287" spans="1:6" ht="10.5" x14ac:dyDescent="0.25">
      <c r="A1287" s="18">
        <v>1282</v>
      </c>
      <c r="B1287" s="14" t="s">
        <v>107</v>
      </c>
      <c r="C1287" s="14" t="s">
        <v>16</v>
      </c>
      <c r="D1287" s="16">
        <v>757</v>
      </c>
      <c r="E1287" s="16">
        <v>684</v>
      </c>
      <c r="F1287" s="16">
        <v>1437</v>
      </c>
    </row>
    <row r="1288" spans="1:6" ht="10.5" x14ac:dyDescent="0.25">
      <c r="A1288" s="18">
        <v>1283</v>
      </c>
      <c r="C1288" s="14" t="s">
        <v>17</v>
      </c>
      <c r="D1288" s="16">
        <v>951</v>
      </c>
      <c r="E1288" s="16">
        <v>836</v>
      </c>
      <c r="F1288" s="16">
        <v>1786</v>
      </c>
    </row>
    <row r="1289" spans="1:6" ht="10.5" x14ac:dyDescent="0.25">
      <c r="A1289" s="18">
        <v>1284</v>
      </c>
      <c r="C1289" s="14" t="s">
        <v>18</v>
      </c>
      <c r="D1289" s="16">
        <v>986</v>
      </c>
      <c r="E1289" s="16">
        <v>920</v>
      </c>
      <c r="F1289" s="16">
        <v>1914</v>
      </c>
    </row>
    <row r="1290" spans="1:6" ht="10.5" x14ac:dyDescent="0.25">
      <c r="A1290" s="18">
        <v>1285</v>
      </c>
      <c r="C1290" s="14" t="s">
        <v>19</v>
      </c>
      <c r="D1290" s="16">
        <v>854</v>
      </c>
      <c r="E1290" s="16">
        <v>831</v>
      </c>
      <c r="F1290" s="16">
        <v>1690</v>
      </c>
    </row>
    <row r="1291" spans="1:6" ht="10.5" x14ac:dyDescent="0.25">
      <c r="A1291" s="18">
        <v>1286</v>
      </c>
      <c r="C1291" s="14" t="s">
        <v>20</v>
      </c>
      <c r="D1291" s="16">
        <v>617</v>
      </c>
      <c r="E1291" s="16">
        <v>512</v>
      </c>
      <c r="F1291" s="16">
        <v>1127</v>
      </c>
    </row>
    <row r="1292" spans="1:6" ht="10.5" x14ac:dyDescent="0.25">
      <c r="A1292" s="18">
        <v>1287</v>
      </c>
      <c r="C1292" s="14" t="s">
        <v>21</v>
      </c>
      <c r="D1292" s="16">
        <v>559</v>
      </c>
      <c r="E1292" s="16">
        <v>601</v>
      </c>
      <c r="F1292" s="16">
        <v>1158</v>
      </c>
    </row>
    <row r="1293" spans="1:6" ht="10.5" x14ac:dyDescent="0.25">
      <c r="A1293" s="18">
        <v>1288</v>
      </c>
      <c r="C1293" s="14" t="s">
        <v>22</v>
      </c>
      <c r="D1293" s="16">
        <v>693</v>
      </c>
      <c r="E1293" s="16">
        <v>777</v>
      </c>
      <c r="F1293" s="16">
        <v>1464</v>
      </c>
    </row>
    <row r="1294" spans="1:6" ht="10.5" x14ac:dyDescent="0.25">
      <c r="A1294" s="18">
        <v>1289</v>
      </c>
      <c r="C1294" s="14" t="s">
        <v>23</v>
      </c>
      <c r="D1294" s="16">
        <v>762</v>
      </c>
      <c r="E1294" s="16">
        <v>807</v>
      </c>
      <c r="F1294" s="16">
        <v>1569</v>
      </c>
    </row>
    <row r="1295" spans="1:6" ht="10.5" x14ac:dyDescent="0.25">
      <c r="A1295" s="18">
        <v>1290</v>
      </c>
      <c r="C1295" s="14" t="s">
        <v>24</v>
      </c>
      <c r="D1295" s="16">
        <v>745</v>
      </c>
      <c r="E1295" s="16">
        <v>803</v>
      </c>
      <c r="F1295" s="16">
        <v>1552</v>
      </c>
    </row>
    <row r="1296" spans="1:6" ht="10.5" x14ac:dyDescent="0.25">
      <c r="A1296" s="18">
        <v>1291</v>
      </c>
      <c r="C1296" s="14" t="s">
        <v>25</v>
      </c>
      <c r="D1296" s="16">
        <v>879</v>
      </c>
      <c r="E1296" s="16">
        <v>954</v>
      </c>
      <c r="F1296" s="16">
        <v>1834</v>
      </c>
    </row>
    <row r="1297" spans="1:6" ht="10.5" x14ac:dyDescent="0.25">
      <c r="A1297" s="18">
        <v>1292</v>
      </c>
      <c r="C1297" s="14" t="s">
        <v>26</v>
      </c>
      <c r="D1297" s="16">
        <v>1007</v>
      </c>
      <c r="E1297" s="16">
        <v>1080</v>
      </c>
      <c r="F1297" s="16">
        <v>2084</v>
      </c>
    </row>
    <row r="1298" spans="1:6" ht="10.5" x14ac:dyDescent="0.25">
      <c r="A1298" s="18">
        <v>1293</v>
      </c>
      <c r="C1298" s="14" t="s">
        <v>27</v>
      </c>
      <c r="D1298" s="16">
        <v>1121</v>
      </c>
      <c r="E1298" s="16">
        <v>1172</v>
      </c>
      <c r="F1298" s="16">
        <v>2291</v>
      </c>
    </row>
    <row r="1299" spans="1:6" ht="10.5" x14ac:dyDescent="0.25">
      <c r="A1299" s="18">
        <v>1294</v>
      </c>
      <c r="C1299" s="14" t="s">
        <v>28</v>
      </c>
      <c r="D1299" s="16">
        <v>1207</v>
      </c>
      <c r="E1299" s="16">
        <v>1340</v>
      </c>
      <c r="F1299" s="16">
        <v>2546</v>
      </c>
    </row>
    <row r="1300" spans="1:6" ht="10.5" x14ac:dyDescent="0.25">
      <c r="A1300" s="18">
        <v>1295</v>
      </c>
      <c r="C1300" s="14" t="s">
        <v>29</v>
      </c>
      <c r="D1300" s="16">
        <v>1245</v>
      </c>
      <c r="E1300" s="16">
        <v>1272</v>
      </c>
      <c r="F1300" s="16">
        <v>2518</v>
      </c>
    </row>
    <row r="1301" spans="1:6" ht="10.5" x14ac:dyDescent="0.25">
      <c r="A1301" s="18">
        <v>1296</v>
      </c>
      <c r="C1301" s="14" t="s">
        <v>30</v>
      </c>
      <c r="D1301" s="16">
        <v>1155</v>
      </c>
      <c r="E1301" s="16">
        <v>1145</v>
      </c>
      <c r="F1301" s="16">
        <v>2299</v>
      </c>
    </row>
    <row r="1302" spans="1:6" ht="10.5" x14ac:dyDescent="0.25">
      <c r="A1302" s="18">
        <v>1297</v>
      </c>
      <c r="C1302" s="14" t="s">
        <v>31</v>
      </c>
      <c r="D1302" s="16">
        <v>758</v>
      </c>
      <c r="E1302" s="16">
        <v>745</v>
      </c>
      <c r="F1302" s="16">
        <v>1503</v>
      </c>
    </row>
    <row r="1303" spans="1:6" ht="10.5" x14ac:dyDescent="0.25">
      <c r="A1303" s="18">
        <v>1298</v>
      </c>
      <c r="C1303" s="14" t="s">
        <v>32</v>
      </c>
      <c r="D1303" s="16">
        <v>463</v>
      </c>
      <c r="E1303" s="16">
        <v>483</v>
      </c>
      <c r="F1303" s="16">
        <v>951</v>
      </c>
    </row>
    <row r="1304" spans="1:6" ht="10.5" x14ac:dyDescent="0.25">
      <c r="A1304" s="18">
        <v>1299</v>
      </c>
      <c r="C1304" s="14" t="s">
        <v>33</v>
      </c>
      <c r="D1304" s="16">
        <v>218</v>
      </c>
      <c r="E1304" s="16">
        <v>297</v>
      </c>
      <c r="F1304" s="16">
        <v>516</v>
      </c>
    </row>
    <row r="1305" spans="1:6" ht="10.5" x14ac:dyDescent="0.25">
      <c r="A1305" s="18">
        <v>1300</v>
      </c>
      <c r="C1305" s="14" t="s">
        <v>34</v>
      </c>
      <c r="D1305" s="16">
        <v>108</v>
      </c>
      <c r="E1305" s="16">
        <v>156</v>
      </c>
      <c r="F1305" s="16">
        <v>259</v>
      </c>
    </row>
    <row r="1306" spans="1:6" ht="10.5" x14ac:dyDescent="0.25">
      <c r="A1306" s="18">
        <v>1301</v>
      </c>
      <c r="C1306" s="14" t="s">
        <v>35</v>
      </c>
      <c r="D1306" s="16">
        <v>21</v>
      </c>
      <c r="E1306" s="16">
        <v>46</v>
      </c>
      <c r="F1306" s="16">
        <v>67</v>
      </c>
    </row>
    <row r="1307" spans="1:6" ht="10.5" x14ac:dyDescent="0.25">
      <c r="A1307" s="18">
        <v>1302</v>
      </c>
      <c r="C1307" s="14" t="s">
        <v>36</v>
      </c>
      <c r="D1307" s="16">
        <v>0</v>
      </c>
      <c r="E1307" s="16">
        <v>6</v>
      </c>
      <c r="F1307" s="16">
        <v>5</v>
      </c>
    </row>
    <row r="1308" spans="1:6" ht="10.5" x14ac:dyDescent="0.25">
      <c r="A1308" s="18">
        <v>1303</v>
      </c>
      <c r="B1308" s="14" t="s">
        <v>108</v>
      </c>
      <c r="C1308" s="14" t="s">
        <v>16</v>
      </c>
      <c r="D1308" s="16">
        <v>440</v>
      </c>
      <c r="E1308" s="16">
        <v>428</v>
      </c>
      <c r="F1308" s="16">
        <v>868</v>
      </c>
    </row>
    <row r="1309" spans="1:6" ht="10.5" x14ac:dyDescent="0.25">
      <c r="A1309" s="18">
        <v>1304</v>
      </c>
      <c r="C1309" s="14" t="s">
        <v>17</v>
      </c>
      <c r="D1309" s="16">
        <v>490</v>
      </c>
      <c r="E1309" s="16">
        <v>446</v>
      </c>
      <c r="F1309" s="16">
        <v>937</v>
      </c>
    </row>
    <row r="1310" spans="1:6" ht="10.5" x14ac:dyDescent="0.25">
      <c r="A1310" s="18">
        <v>1305</v>
      </c>
      <c r="C1310" s="14" t="s">
        <v>18</v>
      </c>
      <c r="D1310" s="16">
        <v>524</v>
      </c>
      <c r="E1310" s="16">
        <v>491</v>
      </c>
      <c r="F1310" s="16">
        <v>1018</v>
      </c>
    </row>
    <row r="1311" spans="1:6" ht="10.5" x14ac:dyDescent="0.25">
      <c r="A1311" s="18">
        <v>1306</v>
      </c>
      <c r="C1311" s="14" t="s">
        <v>19</v>
      </c>
      <c r="D1311" s="16">
        <v>504</v>
      </c>
      <c r="E1311" s="16">
        <v>453</v>
      </c>
      <c r="F1311" s="16">
        <v>956</v>
      </c>
    </row>
    <row r="1312" spans="1:6" ht="10.5" x14ac:dyDescent="0.25">
      <c r="A1312" s="18">
        <v>1307</v>
      </c>
      <c r="C1312" s="14" t="s">
        <v>20</v>
      </c>
      <c r="D1312" s="16">
        <v>395</v>
      </c>
      <c r="E1312" s="16">
        <v>366</v>
      </c>
      <c r="F1312" s="16">
        <v>763</v>
      </c>
    </row>
    <row r="1313" spans="1:6" ht="10.5" x14ac:dyDescent="0.25">
      <c r="A1313" s="18">
        <v>1308</v>
      </c>
      <c r="C1313" s="14" t="s">
        <v>21</v>
      </c>
      <c r="D1313" s="16">
        <v>448</v>
      </c>
      <c r="E1313" s="16">
        <v>392</v>
      </c>
      <c r="F1313" s="16">
        <v>839</v>
      </c>
    </row>
    <row r="1314" spans="1:6" ht="10.5" x14ac:dyDescent="0.25">
      <c r="A1314" s="18">
        <v>1309</v>
      </c>
      <c r="C1314" s="14" t="s">
        <v>22</v>
      </c>
      <c r="D1314" s="16">
        <v>401</v>
      </c>
      <c r="E1314" s="16">
        <v>414</v>
      </c>
      <c r="F1314" s="16">
        <v>814</v>
      </c>
    </row>
    <row r="1315" spans="1:6" ht="10.5" x14ac:dyDescent="0.25">
      <c r="A1315" s="18">
        <v>1310</v>
      </c>
      <c r="C1315" s="14" t="s">
        <v>23</v>
      </c>
      <c r="D1315" s="16">
        <v>380</v>
      </c>
      <c r="E1315" s="16">
        <v>477</v>
      </c>
      <c r="F1315" s="16">
        <v>852</v>
      </c>
    </row>
    <row r="1316" spans="1:6" ht="10.5" x14ac:dyDescent="0.25">
      <c r="A1316" s="18">
        <v>1311</v>
      </c>
      <c r="C1316" s="14" t="s">
        <v>24</v>
      </c>
      <c r="D1316" s="16">
        <v>418</v>
      </c>
      <c r="E1316" s="16">
        <v>425</v>
      </c>
      <c r="F1316" s="16">
        <v>847</v>
      </c>
    </row>
    <row r="1317" spans="1:6" ht="10.5" x14ac:dyDescent="0.25">
      <c r="A1317" s="18">
        <v>1312</v>
      </c>
      <c r="C1317" s="14" t="s">
        <v>25</v>
      </c>
      <c r="D1317" s="16">
        <v>491</v>
      </c>
      <c r="E1317" s="16">
        <v>483</v>
      </c>
      <c r="F1317" s="16">
        <v>969</v>
      </c>
    </row>
    <row r="1318" spans="1:6" ht="10.5" x14ac:dyDescent="0.25">
      <c r="A1318" s="18">
        <v>1313</v>
      </c>
      <c r="C1318" s="14" t="s">
        <v>26</v>
      </c>
      <c r="D1318" s="16">
        <v>493</v>
      </c>
      <c r="E1318" s="16">
        <v>545</v>
      </c>
      <c r="F1318" s="16">
        <v>1036</v>
      </c>
    </row>
    <row r="1319" spans="1:6" ht="10.5" x14ac:dyDescent="0.25">
      <c r="A1319" s="18">
        <v>1314</v>
      </c>
      <c r="C1319" s="14" t="s">
        <v>27</v>
      </c>
      <c r="D1319" s="16">
        <v>559</v>
      </c>
      <c r="E1319" s="16">
        <v>608</v>
      </c>
      <c r="F1319" s="16">
        <v>1169</v>
      </c>
    </row>
    <row r="1320" spans="1:6" ht="10.5" x14ac:dyDescent="0.25">
      <c r="A1320" s="18">
        <v>1315</v>
      </c>
      <c r="C1320" s="14" t="s">
        <v>28</v>
      </c>
      <c r="D1320" s="16">
        <v>589</v>
      </c>
      <c r="E1320" s="16">
        <v>640</v>
      </c>
      <c r="F1320" s="16">
        <v>1230</v>
      </c>
    </row>
    <row r="1321" spans="1:6" ht="10.5" x14ac:dyDescent="0.25">
      <c r="A1321" s="18">
        <v>1316</v>
      </c>
      <c r="C1321" s="14" t="s">
        <v>29</v>
      </c>
      <c r="D1321" s="16">
        <v>597</v>
      </c>
      <c r="E1321" s="16">
        <v>658</v>
      </c>
      <c r="F1321" s="16">
        <v>1251</v>
      </c>
    </row>
    <row r="1322" spans="1:6" ht="10.5" x14ac:dyDescent="0.25">
      <c r="A1322" s="18">
        <v>1317</v>
      </c>
      <c r="C1322" s="14" t="s">
        <v>30</v>
      </c>
      <c r="D1322" s="16">
        <v>560</v>
      </c>
      <c r="E1322" s="16">
        <v>528</v>
      </c>
      <c r="F1322" s="16">
        <v>1089</v>
      </c>
    </row>
    <row r="1323" spans="1:6" ht="10.5" x14ac:dyDescent="0.25">
      <c r="A1323" s="18">
        <v>1318</v>
      </c>
      <c r="C1323" s="14" t="s">
        <v>31</v>
      </c>
      <c r="D1323" s="16">
        <v>394</v>
      </c>
      <c r="E1323" s="16">
        <v>432</v>
      </c>
      <c r="F1323" s="16">
        <v>827</v>
      </c>
    </row>
    <row r="1324" spans="1:6" ht="10.5" x14ac:dyDescent="0.25">
      <c r="A1324" s="18">
        <v>1319</v>
      </c>
      <c r="C1324" s="14" t="s">
        <v>32</v>
      </c>
      <c r="D1324" s="16">
        <v>231</v>
      </c>
      <c r="E1324" s="16">
        <v>292</v>
      </c>
      <c r="F1324" s="16">
        <v>526</v>
      </c>
    </row>
    <row r="1325" spans="1:6" ht="10.5" x14ac:dyDescent="0.25">
      <c r="A1325" s="18">
        <v>1320</v>
      </c>
      <c r="C1325" s="14" t="s">
        <v>33</v>
      </c>
      <c r="D1325" s="16">
        <v>142</v>
      </c>
      <c r="E1325" s="16">
        <v>214</v>
      </c>
      <c r="F1325" s="16">
        <v>350</v>
      </c>
    </row>
    <row r="1326" spans="1:6" ht="10.5" x14ac:dyDescent="0.25">
      <c r="A1326" s="18">
        <v>1321</v>
      </c>
      <c r="C1326" s="14" t="s">
        <v>34</v>
      </c>
      <c r="D1326" s="16">
        <v>65</v>
      </c>
      <c r="E1326" s="16">
        <v>120</v>
      </c>
      <c r="F1326" s="16">
        <v>181</v>
      </c>
    </row>
    <row r="1327" spans="1:6" ht="10.5" x14ac:dyDescent="0.25">
      <c r="A1327" s="18">
        <v>1322</v>
      </c>
      <c r="C1327" s="14" t="s">
        <v>35</v>
      </c>
      <c r="D1327" s="16">
        <v>9</v>
      </c>
      <c r="E1327" s="16">
        <v>36</v>
      </c>
      <c r="F1327" s="16">
        <v>42</v>
      </c>
    </row>
    <row r="1328" spans="1:6" ht="10.5" x14ac:dyDescent="0.25">
      <c r="A1328" s="18">
        <v>1323</v>
      </c>
      <c r="C1328" s="14" t="s">
        <v>36</v>
      </c>
      <c r="D1328" s="16">
        <v>0</v>
      </c>
      <c r="E1328" s="16">
        <v>8</v>
      </c>
      <c r="F1328" s="16">
        <v>9</v>
      </c>
    </row>
    <row r="1329" spans="1:6" ht="10.5" x14ac:dyDescent="0.25">
      <c r="A1329" s="18">
        <v>1324</v>
      </c>
      <c r="B1329" s="14" t="s">
        <v>65</v>
      </c>
      <c r="C1329" s="14" t="s">
        <v>16</v>
      </c>
      <c r="D1329" s="16">
        <v>2008</v>
      </c>
      <c r="E1329" s="16">
        <v>1939</v>
      </c>
      <c r="F1329" s="16">
        <v>3950</v>
      </c>
    </row>
    <row r="1330" spans="1:6" ht="10.5" x14ac:dyDescent="0.25">
      <c r="A1330" s="18">
        <v>1325</v>
      </c>
      <c r="C1330" s="14" t="s">
        <v>17</v>
      </c>
      <c r="D1330" s="16">
        <v>1973</v>
      </c>
      <c r="E1330" s="16">
        <v>1884</v>
      </c>
      <c r="F1330" s="16">
        <v>3859</v>
      </c>
    </row>
    <row r="1331" spans="1:6" ht="10.5" x14ac:dyDescent="0.25">
      <c r="A1331" s="18">
        <v>1326</v>
      </c>
      <c r="C1331" s="14" t="s">
        <v>18</v>
      </c>
      <c r="D1331" s="16">
        <v>2128</v>
      </c>
      <c r="E1331" s="16">
        <v>2077</v>
      </c>
      <c r="F1331" s="16">
        <v>4206</v>
      </c>
    </row>
    <row r="1332" spans="1:6" ht="10.5" x14ac:dyDescent="0.25">
      <c r="A1332" s="18">
        <v>1327</v>
      </c>
      <c r="C1332" s="14" t="s">
        <v>19</v>
      </c>
      <c r="D1332" s="16">
        <v>2205</v>
      </c>
      <c r="E1332" s="16">
        <v>2405</v>
      </c>
      <c r="F1332" s="16">
        <v>4609</v>
      </c>
    </row>
    <row r="1333" spans="1:6" ht="10.5" x14ac:dyDescent="0.25">
      <c r="A1333" s="18">
        <v>1328</v>
      </c>
      <c r="C1333" s="14" t="s">
        <v>20</v>
      </c>
      <c r="D1333" s="16">
        <v>3690</v>
      </c>
      <c r="E1333" s="16">
        <v>4501</v>
      </c>
      <c r="F1333" s="16">
        <v>8189</v>
      </c>
    </row>
    <row r="1334" spans="1:6" ht="10.5" x14ac:dyDescent="0.25">
      <c r="A1334" s="18">
        <v>1329</v>
      </c>
      <c r="C1334" s="14" t="s">
        <v>21</v>
      </c>
      <c r="D1334" s="16">
        <v>5983</v>
      </c>
      <c r="E1334" s="16">
        <v>6597</v>
      </c>
      <c r="F1334" s="16">
        <v>12574</v>
      </c>
    </row>
    <row r="1335" spans="1:6" ht="10.5" x14ac:dyDescent="0.25">
      <c r="A1335" s="18">
        <v>1330</v>
      </c>
      <c r="C1335" s="14" t="s">
        <v>22</v>
      </c>
      <c r="D1335" s="16">
        <v>5516</v>
      </c>
      <c r="E1335" s="16">
        <v>5654</v>
      </c>
      <c r="F1335" s="16">
        <v>11172</v>
      </c>
    </row>
    <row r="1336" spans="1:6" ht="10.5" x14ac:dyDescent="0.25">
      <c r="A1336" s="18">
        <v>1331</v>
      </c>
      <c r="C1336" s="14" t="s">
        <v>23</v>
      </c>
      <c r="D1336" s="16">
        <v>4343</v>
      </c>
      <c r="E1336" s="16">
        <v>4306</v>
      </c>
      <c r="F1336" s="16">
        <v>8650</v>
      </c>
    </row>
    <row r="1337" spans="1:6" ht="10.5" x14ac:dyDescent="0.25">
      <c r="A1337" s="18">
        <v>1332</v>
      </c>
      <c r="C1337" s="14" t="s">
        <v>24</v>
      </c>
      <c r="D1337" s="16">
        <v>3165</v>
      </c>
      <c r="E1337" s="16">
        <v>3224</v>
      </c>
      <c r="F1337" s="16">
        <v>6394</v>
      </c>
    </row>
    <row r="1338" spans="1:6" ht="10.5" x14ac:dyDescent="0.25">
      <c r="A1338" s="18">
        <v>1333</v>
      </c>
      <c r="C1338" s="14" t="s">
        <v>25</v>
      </c>
      <c r="D1338" s="16">
        <v>2895</v>
      </c>
      <c r="E1338" s="16">
        <v>3231</v>
      </c>
      <c r="F1338" s="16">
        <v>6131</v>
      </c>
    </row>
    <row r="1339" spans="1:6" ht="10.5" x14ac:dyDescent="0.25">
      <c r="A1339" s="18">
        <v>1334</v>
      </c>
      <c r="C1339" s="14" t="s">
        <v>26</v>
      </c>
      <c r="D1339" s="16">
        <v>3140</v>
      </c>
      <c r="E1339" s="16">
        <v>3357</v>
      </c>
      <c r="F1339" s="16">
        <v>6496</v>
      </c>
    </row>
    <row r="1340" spans="1:6" ht="10.5" x14ac:dyDescent="0.25">
      <c r="A1340" s="18">
        <v>1335</v>
      </c>
      <c r="C1340" s="14" t="s">
        <v>27</v>
      </c>
      <c r="D1340" s="16">
        <v>2694</v>
      </c>
      <c r="E1340" s="16">
        <v>2906</v>
      </c>
      <c r="F1340" s="16">
        <v>5595</v>
      </c>
    </row>
    <row r="1341" spans="1:6" ht="10.5" x14ac:dyDescent="0.25">
      <c r="A1341" s="18">
        <v>1336</v>
      </c>
      <c r="C1341" s="14" t="s">
        <v>28</v>
      </c>
      <c r="D1341" s="16">
        <v>2409</v>
      </c>
      <c r="E1341" s="16">
        <v>2679</v>
      </c>
      <c r="F1341" s="16">
        <v>5086</v>
      </c>
    </row>
    <row r="1342" spans="1:6" ht="10.5" x14ac:dyDescent="0.25">
      <c r="A1342" s="18">
        <v>1337</v>
      </c>
      <c r="C1342" s="14" t="s">
        <v>29</v>
      </c>
      <c r="D1342" s="16">
        <v>2041</v>
      </c>
      <c r="E1342" s="16">
        <v>2537</v>
      </c>
      <c r="F1342" s="16">
        <v>4579</v>
      </c>
    </row>
    <row r="1343" spans="1:6" ht="10.5" x14ac:dyDescent="0.25">
      <c r="A1343" s="18">
        <v>1338</v>
      </c>
      <c r="C1343" s="14" t="s">
        <v>30</v>
      </c>
      <c r="D1343" s="16">
        <v>1957</v>
      </c>
      <c r="E1343" s="16">
        <v>2445</v>
      </c>
      <c r="F1343" s="16">
        <v>4398</v>
      </c>
    </row>
    <row r="1344" spans="1:6" ht="10.5" x14ac:dyDescent="0.25">
      <c r="A1344" s="18">
        <v>1339</v>
      </c>
      <c r="C1344" s="14" t="s">
        <v>31</v>
      </c>
      <c r="D1344" s="16">
        <v>1568</v>
      </c>
      <c r="E1344" s="16">
        <v>1877</v>
      </c>
      <c r="F1344" s="16">
        <v>3447</v>
      </c>
    </row>
    <row r="1345" spans="1:6" ht="10.5" x14ac:dyDescent="0.25">
      <c r="A1345" s="18">
        <v>1340</v>
      </c>
      <c r="C1345" s="14" t="s">
        <v>32</v>
      </c>
      <c r="D1345" s="16">
        <v>1147</v>
      </c>
      <c r="E1345" s="16">
        <v>1476</v>
      </c>
      <c r="F1345" s="16">
        <v>2630</v>
      </c>
    </row>
    <row r="1346" spans="1:6" ht="10.5" x14ac:dyDescent="0.25">
      <c r="A1346" s="18">
        <v>1341</v>
      </c>
      <c r="C1346" s="14" t="s">
        <v>33</v>
      </c>
      <c r="D1346" s="16">
        <v>601</v>
      </c>
      <c r="E1346" s="16">
        <v>1000</v>
      </c>
      <c r="F1346" s="16">
        <v>1604</v>
      </c>
    </row>
    <row r="1347" spans="1:6" ht="10.5" x14ac:dyDescent="0.25">
      <c r="A1347" s="18">
        <v>1342</v>
      </c>
      <c r="C1347" s="14" t="s">
        <v>34</v>
      </c>
      <c r="D1347" s="16">
        <v>339</v>
      </c>
      <c r="E1347" s="16">
        <v>515</v>
      </c>
      <c r="F1347" s="16">
        <v>857</v>
      </c>
    </row>
    <row r="1348" spans="1:6" ht="10.5" x14ac:dyDescent="0.25">
      <c r="A1348" s="18">
        <v>1343</v>
      </c>
      <c r="C1348" s="14" t="s">
        <v>35</v>
      </c>
      <c r="D1348" s="16">
        <v>85</v>
      </c>
      <c r="E1348" s="16">
        <v>173</v>
      </c>
      <c r="F1348" s="16">
        <v>259</v>
      </c>
    </row>
    <row r="1349" spans="1:6" ht="10.5" x14ac:dyDescent="0.25">
      <c r="A1349" s="18">
        <v>1344</v>
      </c>
      <c r="C1349" s="14" t="s">
        <v>36</v>
      </c>
      <c r="D1349" s="16">
        <v>8</v>
      </c>
      <c r="E1349" s="16">
        <v>25</v>
      </c>
      <c r="F1349" s="16">
        <v>30</v>
      </c>
    </row>
    <row r="1350" spans="1:6" ht="10.5" x14ac:dyDescent="0.25">
      <c r="A1350" s="18">
        <v>1345</v>
      </c>
      <c r="B1350" s="14" t="s">
        <v>109</v>
      </c>
      <c r="C1350" s="14" t="s">
        <v>16</v>
      </c>
      <c r="D1350" s="16">
        <v>270</v>
      </c>
      <c r="E1350" s="16">
        <v>257</v>
      </c>
      <c r="F1350" s="16">
        <v>532</v>
      </c>
    </row>
    <row r="1351" spans="1:6" ht="10.5" x14ac:dyDescent="0.25">
      <c r="A1351" s="18">
        <v>1346</v>
      </c>
      <c r="C1351" s="14" t="s">
        <v>17</v>
      </c>
      <c r="D1351" s="16">
        <v>261</v>
      </c>
      <c r="E1351" s="16">
        <v>244</v>
      </c>
      <c r="F1351" s="16">
        <v>508</v>
      </c>
    </row>
    <row r="1352" spans="1:6" ht="10.5" x14ac:dyDescent="0.25">
      <c r="A1352" s="18">
        <v>1347</v>
      </c>
      <c r="C1352" s="14" t="s">
        <v>18</v>
      </c>
      <c r="D1352" s="16">
        <v>310</v>
      </c>
      <c r="E1352" s="16">
        <v>278</v>
      </c>
      <c r="F1352" s="16">
        <v>586</v>
      </c>
    </row>
    <row r="1353" spans="1:6" ht="10.5" x14ac:dyDescent="0.25">
      <c r="A1353" s="18">
        <v>1348</v>
      </c>
      <c r="C1353" s="14" t="s">
        <v>19</v>
      </c>
      <c r="D1353" s="16">
        <v>267</v>
      </c>
      <c r="E1353" s="16">
        <v>253</v>
      </c>
      <c r="F1353" s="16">
        <v>520</v>
      </c>
    </row>
    <row r="1354" spans="1:6" ht="10.5" x14ac:dyDescent="0.25">
      <c r="A1354" s="18">
        <v>1349</v>
      </c>
      <c r="C1354" s="14" t="s">
        <v>20</v>
      </c>
      <c r="D1354" s="16">
        <v>242</v>
      </c>
      <c r="E1354" s="16">
        <v>164</v>
      </c>
      <c r="F1354" s="16">
        <v>404</v>
      </c>
    </row>
    <row r="1355" spans="1:6" ht="10.5" x14ac:dyDescent="0.25">
      <c r="A1355" s="18">
        <v>1350</v>
      </c>
      <c r="C1355" s="14" t="s">
        <v>21</v>
      </c>
      <c r="D1355" s="16">
        <v>193</v>
      </c>
      <c r="E1355" s="16">
        <v>235</v>
      </c>
      <c r="F1355" s="16">
        <v>424</v>
      </c>
    </row>
    <row r="1356" spans="1:6" ht="10.5" x14ac:dyDescent="0.25">
      <c r="A1356" s="18">
        <v>1351</v>
      </c>
      <c r="C1356" s="14" t="s">
        <v>22</v>
      </c>
      <c r="D1356" s="16">
        <v>243</v>
      </c>
      <c r="E1356" s="16">
        <v>238</v>
      </c>
      <c r="F1356" s="16">
        <v>483</v>
      </c>
    </row>
    <row r="1357" spans="1:6" ht="10.5" x14ac:dyDescent="0.25">
      <c r="A1357" s="18">
        <v>1352</v>
      </c>
      <c r="C1357" s="14" t="s">
        <v>23</v>
      </c>
      <c r="D1357" s="16">
        <v>264</v>
      </c>
      <c r="E1357" s="16">
        <v>291</v>
      </c>
      <c r="F1357" s="16">
        <v>556</v>
      </c>
    </row>
    <row r="1358" spans="1:6" ht="10.5" x14ac:dyDescent="0.25">
      <c r="A1358" s="18">
        <v>1353</v>
      </c>
      <c r="C1358" s="14" t="s">
        <v>24</v>
      </c>
      <c r="D1358" s="16">
        <v>261</v>
      </c>
      <c r="E1358" s="16">
        <v>319</v>
      </c>
      <c r="F1358" s="16">
        <v>582</v>
      </c>
    </row>
    <row r="1359" spans="1:6" ht="10.5" x14ac:dyDescent="0.25">
      <c r="A1359" s="18">
        <v>1354</v>
      </c>
      <c r="C1359" s="14" t="s">
        <v>25</v>
      </c>
      <c r="D1359" s="16">
        <v>282</v>
      </c>
      <c r="E1359" s="16">
        <v>321</v>
      </c>
      <c r="F1359" s="16">
        <v>612</v>
      </c>
    </row>
    <row r="1360" spans="1:6" ht="10.5" x14ac:dyDescent="0.25">
      <c r="A1360" s="18">
        <v>1355</v>
      </c>
      <c r="C1360" s="14" t="s">
        <v>26</v>
      </c>
      <c r="D1360" s="16">
        <v>345</v>
      </c>
      <c r="E1360" s="16">
        <v>375</v>
      </c>
      <c r="F1360" s="16">
        <v>725</v>
      </c>
    </row>
    <row r="1361" spans="1:6" ht="10.5" x14ac:dyDescent="0.25">
      <c r="A1361" s="18">
        <v>1356</v>
      </c>
      <c r="C1361" s="14" t="s">
        <v>27</v>
      </c>
      <c r="D1361" s="16">
        <v>424</v>
      </c>
      <c r="E1361" s="16">
        <v>437</v>
      </c>
      <c r="F1361" s="16">
        <v>860</v>
      </c>
    </row>
    <row r="1362" spans="1:6" ht="10.5" x14ac:dyDescent="0.25">
      <c r="A1362" s="18">
        <v>1357</v>
      </c>
      <c r="C1362" s="14" t="s">
        <v>28</v>
      </c>
      <c r="D1362" s="16">
        <v>507</v>
      </c>
      <c r="E1362" s="16">
        <v>577</v>
      </c>
      <c r="F1362" s="16">
        <v>1084</v>
      </c>
    </row>
    <row r="1363" spans="1:6" ht="10.5" x14ac:dyDescent="0.25">
      <c r="A1363" s="18">
        <v>1358</v>
      </c>
      <c r="C1363" s="14" t="s">
        <v>29</v>
      </c>
      <c r="D1363" s="16">
        <v>567</v>
      </c>
      <c r="E1363" s="16">
        <v>520</v>
      </c>
      <c r="F1363" s="16">
        <v>1082</v>
      </c>
    </row>
    <row r="1364" spans="1:6" ht="10.5" x14ac:dyDescent="0.25">
      <c r="A1364" s="18">
        <v>1359</v>
      </c>
      <c r="C1364" s="14" t="s">
        <v>30</v>
      </c>
      <c r="D1364" s="16">
        <v>534</v>
      </c>
      <c r="E1364" s="16">
        <v>470</v>
      </c>
      <c r="F1364" s="16">
        <v>1005</v>
      </c>
    </row>
    <row r="1365" spans="1:6" ht="10.5" x14ac:dyDescent="0.25">
      <c r="A1365" s="18">
        <v>1360</v>
      </c>
      <c r="C1365" s="14" t="s">
        <v>31</v>
      </c>
      <c r="D1365" s="16">
        <v>307</v>
      </c>
      <c r="E1365" s="16">
        <v>334</v>
      </c>
      <c r="F1365" s="16">
        <v>643</v>
      </c>
    </row>
    <row r="1366" spans="1:6" ht="10.5" x14ac:dyDescent="0.25">
      <c r="A1366" s="18">
        <v>1361</v>
      </c>
      <c r="C1366" s="14" t="s">
        <v>32</v>
      </c>
      <c r="D1366" s="16">
        <v>238</v>
      </c>
      <c r="E1366" s="16">
        <v>191</v>
      </c>
      <c r="F1366" s="16">
        <v>425</v>
      </c>
    </row>
    <row r="1367" spans="1:6" ht="10.5" x14ac:dyDescent="0.25">
      <c r="A1367" s="18">
        <v>1362</v>
      </c>
      <c r="C1367" s="14" t="s">
        <v>33</v>
      </c>
      <c r="D1367" s="16">
        <v>112</v>
      </c>
      <c r="E1367" s="16">
        <v>134</v>
      </c>
      <c r="F1367" s="16">
        <v>250</v>
      </c>
    </row>
    <row r="1368" spans="1:6" ht="10.5" x14ac:dyDescent="0.25">
      <c r="A1368" s="18">
        <v>1363</v>
      </c>
      <c r="C1368" s="14" t="s">
        <v>34</v>
      </c>
      <c r="D1368" s="16">
        <v>54</v>
      </c>
      <c r="E1368" s="16">
        <v>89</v>
      </c>
      <c r="F1368" s="16">
        <v>146</v>
      </c>
    </row>
    <row r="1369" spans="1:6" ht="10.5" x14ac:dyDescent="0.25">
      <c r="A1369" s="18">
        <v>1364</v>
      </c>
      <c r="C1369" s="14" t="s">
        <v>35</v>
      </c>
      <c r="D1369" s="16">
        <v>7</v>
      </c>
      <c r="E1369" s="16">
        <v>29</v>
      </c>
      <c r="F1369" s="16">
        <v>35</v>
      </c>
    </row>
    <row r="1370" spans="1:6" ht="10.5" x14ac:dyDescent="0.25">
      <c r="A1370" s="18">
        <v>1365</v>
      </c>
      <c r="C1370" s="14" t="s">
        <v>36</v>
      </c>
      <c r="D1370" s="16">
        <v>0</v>
      </c>
      <c r="E1370" s="16">
        <v>7</v>
      </c>
      <c r="F1370" s="16">
        <v>7</v>
      </c>
    </row>
    <row r="1371" spans="1:6" ht="10.5" x14ac:dyDescent="0.25">
      <c r="A1371" s="18">
        <v>1366</v>
      </c>
      <c r="B1371" s="14" t="s">
        <v>110</v>
      </c>
      <c r="C1371" s="14" t="s">
        <v>16</v>
      </c>
      <c r="D1371" s="16">
        <v>1158</v>
      </c>
      <c r="E1371" s="16">
        <v>1139</v>
      </c>
      <c r="F1371" s="16">
        <v>2301</v>
      </c>
    </row>
    <row r="1372" spans="1:6" ht="10.5" x14ac:dyDescent="0.25">
      <c r="A1372" s="18">
        <v>1367</v>
      </c>
      <c r="C1372" s="14" t="s">
        <v>17</v>
      </c>
      <c r="D1372" s="16">
        <v>1361</v>
      </c>
      <c r="E1372" s="16">
        <v>1216</v>
      </c>
      <c r="F1372" s="16">
        <v>2573</v>
      </c>
    </row>
    <row r="1373" spans="1:6" ht="10.5" x14ac:dyDescent="0.25">
      <c r="A1373" s="18">
        <v>1368</v>
      </c>
      <c r="C1373" s="14" t="s">
        <v>18</v>
      </c>
      <c r="D1373" s="16">
        <v>1363</v>
      </c>
      <c r="E1373" s="16">
        <v>1200</v>
      </c>
      <c r="F1373" s="16">
        <v>2559</v>
      </c>
    </row>
    <row r="1374" spans="1:6" ht="10.5" x14ac:dyDescent="0.25">
      <c r="A1374" s="18">
        <v>1369</v>
      </c>
      <c r="C1374" s="14" t="s">
        <v>19</v>
      </c>
      <c r="D1374" s="16">
        <v>1065</v>
      </c>
      <c r="E1374" s="16">
        <v>1032</v>
      </c>
      <c r="F1374" s="16">
        <v>2093</v>
      </c>
    </row>
    <row r="1375" spans="1:6" ht="10.5" x14ac:dyDescent="0.25">
      <c r="A1375" s="18">
        <v>1370</v>
      </c>
      <c r="C1375" s="14" t="s">
        <v>20</v>
      </c>
      <c r="D1375" s="16">
        <v>838</v>
      </c>
      <c r="E1375" s="16">
        <v>718</v>
      </c>
      <c r="F1375" s="16">
        <v>1556</v>
      </c>
    </row>
    <row r="1376" spans="1:6" ht="10.5" x14ac:dyDescent="0.25">
      <c r="A1376" s="18">
        <v>1371</v>
      </c>
      <c r="C1376" s="14" t="s">
        <v>21</v>
      </c>
      <c r="D1376" s="16">
        <v>781</v>
      </c>
      <c r="E1376" s="16">
        <v>802</v>
      </c>
      <c r="F1376" s="16">
        <v>1584</v>
      </c>
    </row>
    <row r="1377" spans="1:6" ht="10.5" x14ac:dyDescent="0.25">
      <c r="A1377" s="18">
        <v>1372</v>
      </c>
      <c r="C1377" s="14" t="s">
        <v>22</v>
      </c>
      <c r="D1377" s="16">
        <v>972</v>
      </c>
      <c r="E1377" s="16">
        <v>1106</v>
      </c>
      <c r="F1377" s="16">
        <v>2074</v>
      </c>
    </row>
    <row r="1378" spans="1:6" ht="10.5" x14ac:dyDescent="0.25">
      <c r="A1378" s="18">
        <v>1373</v>
      </c>
      <c r="C1378" s="14" t="s">
        <v>23</v>
      </c>
      <c r="D1378" s="16">
        <v>1227</v>
      </c>
      <c r="E1378" s="16">
        <v>1429</v>
      </c>
      <c r="F1378" s="16">
        <v>2655</v>
      </c>
    </row>
    <row r="1379" spans="1:6" ht="10.5" x14ac:dyDescent="0.25">
      <c r="A1379" s="18">
        <v>1374</v>
      </c>
      <c r="C1379" s="14" t="s">
        <v>24</v>
      </c>
      <c r="D1379" s="16">
        <v>1322</v>
      </c>
      <c r="E1379" s="16">
        <v>1394</v>
      </c>
      <c r="F1379" s="16">
        <v>2716</v>
      </c>
    </row>
    <row r="1380" spans="1:6" ht="10.5" x14ac:dyDescent="0.25">
      <c r="A1380" s="18">
        <v>1375</v>
      </c>
      <c r="C1380" s="14" t="s">
        <v>25</v>
      </c>
      <c r="D1380" s="16">
        <v>1329</v>
      </c>
      <c r="E1380" s="16">
        <v>1377</v>
      </c>
      <c r="F1380" s="16">
        <v>2704</v>
      </c>
    </row>
    <row r="1381" spans="1:6" ht="10.5" x14ac:dyDescent="0.25">
      <c r="A1381" s="18">
        <v>1376</v>
      </c>
      <c r="C1381" s="14" t="s">
        <v>26</v>
      </c>
      <c r="D1381" s="16">
        <v>1189</v>
      </c>
      <c r="E1381" s="16">
        <v>1280</v>
      </c>
      <c r="F1381" s="16">
        <v>2473</v>
      </c>
    </row>
    <row r="1382" spans="1:6" ht="10.5" x14ac:dyDescent="0.25">
      <c r="A1382" s="18">
        <v>1377</v>
      </c>
      <c r="C1382" s="14" t="s">
        <v>27</v>
      </c>
      <c r="D1382" s="16">
        <v>1163</v>
      </c>
      <c r="E1382" s="16">
        <v>1247</v>
      </c>
      <c r="F1382" s="16">
        <v>2414</v>
      </c>
    </row>
    <row r="1383" spans="1:6" ht="10.5" x14ac:dyDescent="0.25">
      <c r="A1383" s="18">
        <v>1378</v>
      </c>
      <c r="C1383" s="14" t="s">
        <v>28</v>
      </c>
      <c r="D1383" s="16">
        <v>1220</v>
      </c>
      <c r="E1383" s="16">
        <v>1309</v>
      </c>
      <c r="F1383" s="16">
        <v>2527</v>
      </c>
    </row>
    <row r="1384" spans="1:6" ht="10.5" x14ac:dyDescent="0.25">
      <c r="A1384" s="18">
        <v>1379</v>
      </c>
      <c r="C1384" s="14" t="s">
        <v>29</v>
      </c>
      <c r="D1384" s="16">
        <v>1200</v>
      </c>
      <c r="E1384" s="16">
        <v>1242</v>
      </c>
      <c r="F1384" s="16">
        <v>2447</v>
      </c>
    </row>
    <row r="1385" spans="1:6" ht="10.5" x14ac:dyDescent="0.25">
      <c r="A1385" s="18">
        <v>1380</v>
      </c>
      <c r="C1385" s="14" t="s">
        <v>30</v>
      </c>
      <c r="D1385" s="16">
        <v>1105</v>
      </c>
      <c r="E1385" s="16">
        <v>1076</v>
      </c>
      <c r="F1385" s="16">
        <v>2181</v>
      </c>
    </row>
    <row r="1386" spans="1:6" ht="10.5" x14ac:dyDescent="0.25">
      <c r="A1386" s="18">
        <v>1381</v>
      </c>
      <c r="C1386" s="14" t="s">
        <v>31</v>
      </c>
      <c r="D1386" s="16">
        <v>663</v>
      </c>
      <c r="E1386" s="16">
        <v>671</v>
      </c>
      <c r="F1386" s="16">
        <v>1339</v>
      </c>
    </row>
    <row r="1387" spans="1:6" ht="10.5" x14ac:dyDescent="0.25">
      <c r="A1387" s="18">
        <v>1382</v>
      </c>
      <c r="C1387" s="14" t="s">
        <v>32</v>
      </c>
      <c r="D1387" s="16">
        <v>363</v>
      </c>
      <c r="E1387" s="16">
        <v>400</v>
      </c>
      <c r="F1387" s="16">
        <v>762</v>
      </c>
    </row>
    <row r="1388" spans="1:6" ht="10.5" x14ac:dyDescent="0.25">
      <c r="A1388" s="18">
        <v>1383</v>
      </c>
      <c r="C1388" s="14" t="s">
        <v>33</v>
      </c>
      <c r="D1388" s="16">
        <v>191</v>
      </c>
      <c r="E1388" s="16">
        <v>257</v>
      </c>
      <c r="F1388" s="16">
        <v>447</v>
      </c>
    </row>
    <row r="1389" spans="1:6" ht="10.5" x14ac:dyDescent="0.25">
      <c r="A1389" s="18">
        <v>1384</v>
      </c>
      <c r="C1389" s="14" t="s">
        <v>34</v>
      </c>
      <c r="D1389" s="16">
        <v>71</v>
      </c>
      <c r="E1389" s="16">
        <v>147</v>
      </c>
      <c r="F1389" s="16">
        <v>227</v>
      </c>
    </row>
    <row r="1390" spans="1:6" ht="10.5" x14ac:dyDescent="0.25">
      <c r="A1390" s="18">
        <v>1385</v>
      </c>
      <c r="C1390" s="14" t="s">
        <v>35</v>
      </c>
      <c r="D1390" s="16">
        <v>21</v>
      </c>
      <c r="E1390" s="16">
        <v>46</v>
      </c>
      <c r="F1390" s="16">
        <v>66</v>
      </c>
    </row>
    <row r="1391" spans="1:6" ht="10.5" x14ac:dyDescent="0.25">
      <c r="A1391" s="18">
        <v>1386</v>
      </c>
      <c r="C1391" s="14" t="s">
        <v>36</v>
      </c>
      <c r="D1391" s="16">
        <v>0</v>
      </c>
      <c r="E1391" s="16">
        <v>3</v>
      </c>
      <c r="F1391" s="16">
        <v>3</v>
      </c>
    </row>
    <row r="1392" spans="1:6" ht="10.5" x14ac:dyDescent="0.25">
      <c r="A1392" s="18">
        <v>1387</v>
      </c>
      <c r="B1392" s="14" t="s">
        <v>76</v>
      </c>
      <c r="C1392" s="14" t="s">
        <v>16</v>
      </c>
      <c r="D1392" s="16">
        <v>650</v>
      </c>
      <c r="E1392" s="16">
        <v>648</v>
      </c>
      <c r="F1392" s="16">
        <v>1298</v>
      </c>
    </row>
    <row r="1393" spans="1:6" ht="10.5" x14ac:dyDescent="0.25">
      <c r="A1393" s="18">
        <v>1388</v>
      </c>
      <c r="C1393" s="14" t="s">
        <v>17</v>
      </c>
      <c r="D1393" s="16">
        <v>697</v>
      </c>
      <c r="E1393" s="16">
        <v>629</v>
      </c>
      <c r="F1393" s="16">
        <v>1325</v>
      </c>
    </row>
    <row r="1394" spans="1:6" ht="10.5" x14ac:dyDescent="0.25">
      <c r="A1394" s="18">
        <v>1389</v>
      </c>
      <c r="C1394" s="14" t="s">
        <v>18</v>
      </c>
      <c r="D1394" s="16">
        <v>677</v>
      </c>
      <c r="E1394" s="16">
        <v>701</v>
      </c>
      <c r="F1394" s="16">
        <v>1384</v>
      </c>
    </row>
    <row r="1395" spans="1:6" ht="10.5" x14ac:dyDescent="0.25">
      <c r="A1395" s="18">
        <v>1390</v>
      </c>
      <c r="C1395" s="14" t="s">
        <v>19</v>
      </c>
      <c r="D1395" s="16">
        <v>616</v>
      </c>
      <c r="E1395" s="16">
        <v>503</v>
      </c>
      <c r="F1395" s="16">
        <v>1120</v>
      </c>
    </row>
    <row r="1396" spans="1:6" ht="10.5" x14ac:dyDescent="0.25">
      <c r="A1396" s="18">
        <v>1391</v>
      </c>
      <c r="C1396" s="14" t="s">
        <v>20</v>
      </c>
      <c r="D1396" s="16">
        <v>607</v>
      </c>
      <c r="E1396" s="16">
        <v>573</v>
      </c>
      <c r="F1396" s="16">
        <v>1180</v>
      </c>
    </row>
    <row r="1397" spans="1:6" ht="10.5" x14ac:dyDescent="0.25">
      <c r="A1397" s="18">
        <v>1392</v>
      </c>
      <c r="C1397" s="14" t="s">
        <v>21</v>
      </c>
      <c r="D1397" s="16">
        <v>769</v>
      </c>
      <c r="E1397" s="16">
        <v>736</v>
      </c>
      <c r="F1397" s="16">
        <v>1506</v>
      </c>
    </row>
    <row r="1398" spans="1:6" ht="10.5" x14ac:dyDescent="0.25">
      <c r="A1398" s="18">
        <v>1393</v>
      </c>
      <c r="C1398" s="14" t="s">
        <v>22</v>
      </c>
      <c r="D1398" s="16">
        <v>770</v>
      </c>
      <c r="E1398" s="16">
        <v>797</v>
      </c>
      <c r="F1398" s="16">
        <v>1570</v>
      </c>
    </row>
    <row r="1399" spans="1:6" ht="10.5" x14ac:dyDescent="0.25">
      <c r="A1399" s="18">
        <v>1394</v>
      </c>
      <c r="C1399" s="14" t="s">
        <v>23</v>
      </c>
      <c r="D1399" s="16">
        <v>744</v>
      </c>
      <c r="E1399" s="16">
        <v>700</v>
      </c>
      <c r="F1399" s="16">
        <v>1444</v>
      </c>
    </row>
    <row r="1400" spans="1:6" ht="10.5" x14ac:dyDescent="0.25">
      <c r="A1400" s="18">
        <v>1395</v>
      </c>
      <c r="C1400" s="14" t="s">
        <v>24</v>
      </c>
      <c r="D1400" s="16">
        <v>595</v>
      </c>
      <c r="E1400" s="16">
        <v>635</v>
      </c>
      <c r="F1400" s="16">
        <v>1231</v>
      </c>
    </row>
    <row r="1401" spans="1:6" ht="10.5" x14ac:dyDescent="0.25">
      <c r="A1401" s="18">
        <v>1396</v>
      </c>
      <c r="C1401" s="14" t="s">
        <v>25</v>
      </c>
      <c r="D1401" s="16">
        <v>558</v>
      </c>
      <c r="E1401" s="16">
        <v>561</v>
      </c>
      <c r="F1401" s="16">
        <v>1120</v>
      </c>
    </row>
    <row r="1402" spans="1:6" ht="10.5" x14ac:dyDescent="0.25">
      <c r="A1402" s="18">
        <v>1397</v>
      </c>
      <c r="C1402" s="14" t="s">
        <v>26</v>
      </c>
      <c r="D1402" s="16">
        <v>610</v>
      </c>
      <c r="E1402" s="16">
        <v>598</v>
      </c>
      <c r="F1402" s="16">
        <v>1214</v>
      </c>
    </row>
    <row r="1403" spans="1:6" ht="10.5" x14ac:dyDescent="0.25">
      <c r="A1403" s="18">
        <v>1398</v>
      </c>
      <c r="C1403" s="14" t="s">
        <v>27</v>
      </c>
      <c r="D1403" s="16">
        <v>747</v>
      </c>
      <c r="E1403" s="16">
        <v>701</v>
      </c>
      <c r="F1403" s="16">
        <v>1444</v>
      </c>
    </row>
    <row r="1404" spans="1:6" ht="10.5" x14ac:dyDescent="0.25">
      <c r="A1404" s="18">
        <v>1399</v>
      </c>
      <c r="C1404" s="14" t="s">
        <v>28</v>
      </c>
      <c r="D1404" s="16">
        <v>736</v>
      </c>
      <c r="E1404" s="16">
        <v>675</v>
      </c>
      <c r="F1404" s="16">
        <v>1409</v>
      </c>
    </row>
    <row r="1405" spans="1:6" ht="10.5" x14ac:dyDescent="0.25">
      <c r="A1405" s="18">
        <v>1400</v>
      </c>
      <c r="C1405" s="14" t="s">
        <v>29</v>
      </c>
      <c r="D1405" s="16">
        <v>617</v>
      </c>
      <c r="E1405" s="16">
        <v>584</v>
      </c>
      <c r="F1405" s="16">
        <v>1205</v>
      </c>
    </row>
    <row r="1406" spans="1:6" ht="10.5" x14ac:dyDescent="0.25">
      <c r="A1406" s="18">
        <v>1401</v>
      </c>
      <c r="C1406" s="14" t="s">
        <v>30</v>
      </c>
      <c r="D1406" s="16">
        <v>541</v>
      </c>
      <c r="E1406" s="16">
        <v>506</v>
      </c>
      <c r="F1406" s="16">
        <v>1050</v>
      </c>
    </row>
    <row r="1407" spans="1:6" ht="10.5" x14ac:dyDescent="0.25">
      <c r="A1407" s="18">
        <v>1402</v>
      </c>
      <c r="C1407" s="14" t="s">
        <v>31</v>
      </c>
      <c r="D1407" s="16">
        <v>347</v>
      </c>
      <c r="E1407" s="16">
        <v>394</v>
      </c>
      <c r="F1407" s="16">
        <v>743</v>
      </c>
    </row>
    <row r="1408" spans="1:6" ht="10.5" x14ac:dyDescent="0.25">
      <c r="A1408" s="18">
        <v>1403</v>
      </c>
      <c r="C1408" s="14" t="s">
        <v>32</v>
      </c>
      <c r="D1408" s="16">
        <v>253</v>
      </c>
      <c r="E1408" s="16">
        <v>323</v>
      </c>
      <c r="F1408" s="16">
        <v>576</v>
      </c>
    </row>
    <row r="1409" spans="1:6" ht="10.5" x14ac:dyDescent="0.25">
      <c r="A1409" s="18">
        <v>1404</v>
      </c>
      <c r="C1409" s="14" t="s">
        <v>33</v>
      </c>
      <c r="D1409" s="16">
        <v>138</v>
      </c>
      <c r="E1409" s="16">
        <v>225</v>
      </c>
      <c r="F1409" s="16">
        <v>362</v>
      </c>
    </row>
    <row r="1410" spans="1:6" ht="10.5" x14ac:dyDescent="0.25">
      <c r="A1410" s="18">
        <v>1405</v>
      </c>
      <c r="C1410" s="14" t="s">
        <v>34</v>
      </c>
      <c r="D1410" s="16">
        <v>71</v>
      </c>
      <c r="E1410" s="16">
        <v>105</v>
      </c>
      <c r="F1410" s="16">
        <v>175</v>
      </c>
    </row>
    <row r="1411" spans="1:6" ht="10.5" x14ac:dyDescent="0.25">
      <c r="A1411" s="18">
        <v>1406</v>
      </c>
      <c r="C1411" s="14" t="s">
        <v>35</v>
      </c>
      <c r="D1411" s="16">
        <v>16</v>
      </c>
      <c r="E1411" s="16">
        <v>48</v>
      </c>
      <c r="F1411" s="16">
        <v>61</v>
      </c>
    </row>
    <row r="1412" spans="1:6" ht="10.5" x14ac:dyDescent="0.25">
      <c r="A1412" s="18">
        <v>1407</v>
      </c>
      <c r="C1412" s="14" t="s">
        <v>36</v>
      </c>
      <c r="D1412" s="16">
        <v>0</v>
      </c>
      <c r="E1412" s="16">
        <v>3</v>
      </c>
      <c r="F1412" s="16">
        <v>3</v>
      </c>
    </row>
    <row r="1413" spans="1:6" ht="10.5" x14ac:dyDescent="0.25">
      <c r="A1413" s="18">
        <v>1408</v>
      </c>
      <c r="B1413" s="14" t="s">
        <v>111</v>
      </c>
      <c r="C1413" s="14" t="s">
        <v>16</v>
      </c>
      <c r="D1413" s="16">
        <v>150</v>
      </c>
      <c r="E1413" s="16">
        <v>134</v>
      </c>
      <c r="F1413" s="16">
        <v>278</v>
      </c>
    </row>
    <row r="1414" spans="1:6" ht="10.5" x14ac:dyDescent="0.25">
      <c r="A1414" s="18">
        <v>1409</v>
      </c>
      <c r="C1414" s="14" t="s">
        <v>17</v>
      </c>
      <c r="D1414" s="16">
        <v>179</v>
      </c>
      <c r="E1414" s="16">
        <v>146</v>
      </c>
      <c r="F1414" s="16">
        <v>322</v>
      </c>
    </row>
    <row r="1415" spans="1:6" ht="10.5" x14ac:dyDescent="0.25">
      <c r="A1415" s="18">
        <v>1410</v>
      </c>
      <c r="C1415" s="14" t="s">
        <v>18</v>
      </c>
      <c r="D1415" s="16">
        <v>178</v>
      </c>
      <c r="E1415" s="16">
        <v>188</v>
      </c>
      <c r="F1415" s="16">
        <v>365</v>
      </c>
    </row>
    <row r="1416" spans="1:6" ht="10.5" x14ac:dyDescent="0.25">
      <c r="A1416" s="18">
        <v>1411</v>
      </c>
      <c r="C1416" s="14" t="s">
        <v>19</v>
      </c>
      <c r="D1416" s="16">
        <v>164</v>
      </c>
      <c r="E1416" s="16">
        <v>133</v>
      </c>
      <c r="F1416" s="16">
        <v>294</v>
      </c>
    </row>
    <row r="1417" spans="1:6" ht="10.5" x14ac:dyDescent="0.25">
      <c r="A1417" s="18">
        <v>1412</v>
      </c>
      <c r="C1417" s="14" t="s">
        <v>20</v>
      </c>
      <c r="D1417" s="16">
        <v>98</v>
      </c>
      <c r="E1417" s="16">
        <v>99</v>
      </c>
      <c r="F1417" s="16">
        <v>199</v>
      </c>
    </row>
    <row r="1418" spans="1:6" ht="10.5" x14ac:dyDescent="0.25">
      <c r="A1418" s="18">
        <v>1413</v>
      </c>
      <c r="C1418" s="14" t="s">
        <v>21</v>
      </c>
      <c r="D1418" s="16">
        <v>122</v>
      </c>
      <c r="E1418" s="16">
        <v>119</v>
      </c>
      <c r="F1418" s="16">
        <v>245</v>
      </c>
    </row>
    <row r="1419" spans="1:6" ht="10.5" x14ac:dyDescent="0.25">
      <c r="A1419" s="18">
        <v>1414</v>
      </c>
      <c r="C1419" s="14" t="s">
        <v>22</v>
      </c>
      <c r="D1419" s="16">
        <v>128</v>
      </c>
      <c r="E1419" s="16">
        <v>113</v>
      </c>
      <c r="F1419" s="16">
        <v>242</v>
      </c>
    </row>
    <row r="1420" spans="1:6" ht="10.5" x14ac:dyDescent="0.25">
      <c r="A1420" s="18">
        <v>1415</v>
      </c>
      <c r="C1420" s="14" t="s">
        <v>23</v>
      </c>
      <c r="D1420" s="16">
        <v>149</v>
      </c>
      <c r="E1420" s="16">
        <v>166</v>
      </c>
      <c r="F1420" s="16">
        <v>318</v>
      </c>
    </row>
    <row r="1421" spans="1:6" ht="10.5" x14ac:dyDescent="0.25">
      <c r="A1421" s="18">
        <v>1416</v>
      </c>
      <c r="C1421" s="14" t="s">
        <v>24</v>
      </c>
      <c r="D1421" s="16">
        <v>145</v>
      </c>
      <c r="E1421" s="16">
        <v>157</v>
      </c>
      <c r="F1421" s="16">
        <v>304</v>
      </c>
    </row>
    <row r="1422" spans="1:6" ht="10.5" x14ac:dyDescent="0.25">
      <c r="A1422" s="18">
        <v>1417</v>
      </c>
      <c r="C1422" s="14" t="s">
        <v>25</v>
      </c>
      <c r="D1422" s="16">
        <v>178</v>
      </c>
      <c r="E1422" s="16">
        <v>166</v>
      </c>
      <c r="F1422" s="16">
        <v>347</v>
      </c>
    </row>
    <row r="1423" spans="1:6" ht="10.5" x14ac:dyDescent="0.25">
      <c r="A1423" s="18">
        <v>1418</v>
      </c>
      <c r="C1423" s="14" t="s">
        <v>26</v>
      </c>
      <c r="D1423" s="16">
        <v>202</v>
      </c>
      <c r="E1423" s="16">
        <v>221</v>
      </c>
      <c r="F1423" s="16">
        <v>423</v>
      </c>
    </row>
    <row r="1424" spans="1:6" ht="10.5" x14ac:dyDescent="0.25">
      <c r="A1424" s="18">
        <v>1419</v>
      </c>
      <c r="C1424" s="14" t="s">
        <v>27</v>
      </c>
      <c r="D1424" s="16">
        <v>267</v>
      </c>
      <c r="E1424" s="16">
        <v>261</v>
      </c>
      <c r="F1424" s="16">
        <v>530</v>
      </c>
    </row>
    <row r="1425" spans="1:6" ht="10.5" x14ac:dyDescent="0.25">
      <c r="A1425" s="18">
        <v>1420</v>
      </c>
      <c r="C1425" s="14" t="s">
        <v>28</v>
      </c>
      <c r="D1425" s="16">
        <v>304</v>
      </c>
      <c r="E1425" s="16">
        <v>281</v>
      </c>
      <c r="F1425" s="16">
        <v>583</v>
      </c>
    </row>
    <row r="1426" spans="1:6" ht="10.5" x14ac:dyDescent="0.25">
      <c r="A1426" s="18">
        <v>1421</v>
      </c>
      <c r="C1426" s="14" t="s">
        <v>29</v>
      </c>
      <c r="D1426" s="16">
        <v>290</v>
      </c>
      <c r="E1426" s="16">
        <v>259</v>
      </c>
      <c r="F1426" s="16">
        <v>548</v>
      </c>
    </row>
    <row r="1427" spans="1:6" ht="10.5" x14ac:dyDescent="0.25">
      <c r="A1427" s="18">
        <v>1422</v>
      </c>
      <c r="C1427" s="14" t="s">
        <v>30</v>
      </c>
      <c r="D1427" s="16">
        <v>258</v>
      </c>
      <c r="E1427" s="16">
        <v>225</v>
      </c>
      <c r="F1427" s="16">
        <v>480</v>
      </c>
    </row>
    <row r="1428" spans="1:6" ht="10.5" x14ac:dyDescent="0.25">
      <c r="A1428" s="18">
        <v>1423</v>
      </c>
      <c r="C1428" s="14" t="s">
        <v>31</v>
      </c>
      <c r="D1428" s="16">
        <v>172</v>
      </c>
      <c r="E1428" s="16">
        <v>161</v>
      </c>
      <c r="F1428" s="16">
        <v>333</v>
      </c>
    </row>
    <row r="1429" spans="1:6" ht="10.5" x14ac:dyDescent="0.25">
      <c r="A1429" s="18">
        <v>1424</v>
      </c>
      <c r="C1429" s="14" t="s">
        <v>32</v>
      </c>
      <c r="D1429" s="16">
        <v>107</v>
      </c>
      <c r="E1429" s="16">
        <v>94</v>
      </c>
      <c r="F1429" s="16">
        <v>203</v>
      </c>
    </row>
    <row r="1430" spans="1:6" ht="10.5" x14ac:dyDescent="0.25">
      <c r="A1430" s="18">
        <v>1425</v>
      </c>
      <c r="C1430" s="14" t="s">
        <v>33</v>
      </c>
      <c r="D1430" s="16">
        <v>51</v>
      </c>
      <c r="E1430" s="16">
        <v>62</v>
      </c>
      <c r="F1430" s="16">
        <v>115</v>
      </c>
    </row>
    <row r="1431" spans="1:6" ht="10.5" x14ac:dyDescent="0.25">
      <c r="A1431" s="18">
        <v>1426</v>
      </c>
      <c r="C1431" s="14" t="s">
        <v>34</v>
      </c>
      <c r="D1431" s="16">
        <v>26</v>
      </c>
      <c r="E1431" s="16">
        <v>44</v>
      </c>
      <c r="F1431" s="16">
        <v>72</v>
      </c>
    </row>
    <row r="1432" spans="1:6" ht="10.5" x14ac:dyDescent="0.25">
      <c r="A1432" s="18">
        <v>1427</v>
      </c>
      <c r="C1432" s="14" t="s">
        <v>35</v>
      </c>
      <c r="D1432" s="16">
        <v>4</v>
      </c>
      <c r="E1432" s="16">
        <v>14</v>
      </c>
      <c r="F1432" s="16">
        <v>16</v>
      </c>
    </row>
    <row r="1433" spans="1:6" ht="10.5" x14ac:dyDescent="0.25">
      <c r="A1433" s="18">
        <v>1428</v>
      </c>
      <c r="C1433" s="14" t="s">
        <v>36</v>
      </c>
      <c r="D1433" s="16">
        <v>0</v>
      </c>
      <c r="E1433" s="16">
        <v>5</v>
      </c>
      <c r="F1433" s="16">
        <v>5</v>
      </c>
    </row>
    <row r="1434" spans="1:6" ht="10.5" x14ac:dyDescent="0.25">
      <c r="A1434" s="18">
        <v>1429</v>
      </c>
      <c r="B1434" s="14" t="s">
        <v>77</v>
      </c>
      <c r="C1434" s="14" t="s">
        <v>16</v>
      </c>
      <c r="D1434" s="16">
        <v>738</v>
      </c>
      <c r="E1434" s="16">
        <v>796</v>
      </c>
      <c r="F1434" s="16">
        <v>1535</v>
      </c>
    </row>
    <row r="1435" spans="1:6" ht="10.5" x14ac:dyDescent="0.25">
      <c r="A1435" s="18">
        <v>1430</v>
      </c>
      <c r="C1435" s="14" t="s">
        <v>17</v>
      </c>
      <c r="D1435" s="16">
        <v>868</v>
      </c>
      <c r="E1435" s="16">
        <v>839</v>
      </c>
      <c r="F1435" s="16">
        <v>1706</v>
      </c>
    </row>
    <row r="1436" spans="1:6" ht="10.5" x14ac:dyDescent="0.25">
      <c r="A1436" s="18">
        <v>1431</v>
      </c>
      <c r="C1436" s="14" t="s">
        <v>18</v>
      </c>
      <c r="D1436" s="16">
        <v>1018</v>
      </c>
      <c r="E1436" s="16">
        <v>945</v>
      </c>
      <c r="F1436" s="16">
        <v>1968</v>
      </c>
    </row>
    <row r="1437" spans="1:6" ht="10.5" x14ac:dyDescent="0.25">
      <c r="A1437" s="18">
        <v>1432</v>
      </c>
      <c r="C1437" s="14" t="s">
        <v>19</v>
      </c>
      <c r="D1437" s="16">
        <v>904</v>
      </c>
      <c r="E1437" s="16">
        <v>878</v>
      </c>
      <c r="F1437" s="16">
        <v>1775</v>
      </c>
    </row>
    <row r="1438" spans="1:6" ht="10.5" x14ac:dyDescent="0.25">
      <c r="A1438" s="18">
        <v>1433</v>
      </c>
      <c r="C1438" s="14" t="s">
        <v>20</v>
      </c>
      <c r="D1438" s="16">
        <v>632</v>
      </c>
      <c r="E1438" s="16">
        <v>658</v>
      </c>
      <c r="F1438" s="16">
        <v>1291</v>
      </c>
    </row>
    <row r="1439" spans="1:6" ht="10.5" x14ac:dyDescent="0.25">
      <c r="A1439" s="18">
        <v>1434</v>
      </c>
      <c r="C1439" s="14" t="s">
        <v>21</v>
      </c>
      <c r="D1439" s="16">
        <v>727</v>
      </c>
      <c r="E1439" s="16">
        <v>779</v>
      </c>
      <c r="F1439" s="16">
        <v>1509</v>
      </c>
    </row>
    <row r="1440" spans="1:6" ht="10.5" x14ac:dyDescent="0.25">
      <c r="A1440" s="18">
        <v>1435</v>
      </c>
      <c r="C1440" s="14" t="s">
        <v>22</v>
      </c>
      <c r="D1440" s="16">
        <v>736</v>
      </c>
      <c r="E1440" s="16">
        <v>800</v>
      </c>
      <c r="F1440" s="16">
        <v>1536</v>
      </c>
    </row>
    <row r="1441" spans="1:6" ht="10.5" x14ac:dyDescent="0.25">
      <c r="A1441" s="18">
        <v>1436</v>
      </c>
      <c r="C1441" s="14" t="s">
        <v>23</v>
      </c>
      <c r="D1441" s="16">
        <v>806</v>
      </c>
      <c r="E1441" s="16">
        <v>809</v>
      </c>
      <c r="F1441" s="16">
        <v>1612</v>
      </c>
    </row>
    <row r="1442" spans="1:6" ht="10.5" x14ac:dyDescent="0.25">
      <c r="A1442" s="18">
        <v>1437</v>
      </c>
      <c r="C1442" s="14" t="s">
        <v>24</v>
      </c>
      <c r="D1442" s="16">
        <v>773</v>
      </c>
      <c r="E1442" s="16">
        <v>920</v>
      </c>
      <c r="F1442" s="16">
        <v>1692</v>
      </c>
    </row>
    <row r="1443" spans="1:6" ht="10.5" x14ac:dyDescent="0.25">
      <c r="A1443" s="18">
        <v>1438</v>
      </c>
      <c r="C1443" s="14" t="s">
        <v>25</v>
      </c>
      <c r="D1443" s="16">
        <v>871</v>
      </c>
      <c r="E1443" s="16">
        <v>981</v>
      </c>
      <c r="F1443" s="16">
        <v>1853</v>
      </c>
    </row>
    <row r="1444" spans="1:6" ht="10.5" x14ac:dyDescent="0.25">
      <c r="A1444" s="18">
        <v>1439</v>
      </c>
      <c r="C1444" s="14" t="s">
        <v>26</v>
      </c>
      <c r="D1444" s="16">
        <v>940</v>
      </c>
      <c r="E1444" s="16">
        <v>1066</v>
      </c>
      <c r="F1444" s="16">
        <v>2002</v>
      </c>
    </row>
    <row r="1445" spans="1:6" ht="10.5" x14ac:dyDescent="0.25">
      <c r="A1445" s="18">
        <v>1440</v>
      </c>
      <c r="C1445" s="14" t="s">
        <v>27</v>
      </c>
      <c r="D1445" s="16">
        <v>983</v>
      </c>
      <c r="E1445" s="16">
        <v>1034</v>
      </c>
      <c r="F1445" s="16">
        <v>2017</v>
      </c>
    </row>
    <row r="1446" spans="1:6" ht="10.5" x14ac:dyDescent="0.25">
      <c r="A1446" s="18">
        <v>1441</v>
      </c>
      <c r="C1446" s="14" t="s">
        <v>28</v>
      </c>
      <c r="D1446" s="16">
        <v>980</v>
      </c>
      <c r="E1446" s="16">
        <v>1134</v>
      </c>
      <c r="F1446" s="16">
        <v>2111</v>
      </c>
    </row>
    <row r="1447" spans="1:6" ht="10.5" x14ac:dyDescent="0.25">
      <c r="A1447" s="18">
        <v>1442</v>
      </c>
      <c r="C1447" s="14" t="s">
        <v>29</v>
      </c>
      <c r="D1447" s="16">
        <v>1001</v>
      </c>
      <c r="E1447" s="16">
        <v>1006</v>
      </c>
      <c r="F1447" s="16">
        <v>2009</v>
      </c>
    </row>
    <row r="1448" spans="1:6" ht="10.5" x14ac:dyDescent="0.25">
      <c r="A1448" s="18">
        <v>1443</v>
      </c>
      <c r="C1448" s="14" t="s">
        <v>30</v>
      </c>
      <c r="D1448" s="16">
        <v>915</v>
      </c>
      <c r="E1448" s="16">
        <v>940</v>
      </c>
      <c r="F1448" s="16">
        <v>1853</v>
      </c>
    </row>
    <row r="1449" spans="1:6" ht="10.5" x14ac:dyDescent="0.25">
      <c r="A1449" s="18">
        <v>1444</v>
      </c>
      <c r="C1449" s="14" t="s">
        <v>31</v>
      </c>
      <c r="D1449" s="16">
        <v>632</v>
      </c>
      <c r="E1449" s="16">
        <v>755</v>
      </c>
      <c r="F1449" s="16">
        <v>1388</v>
      </c>
    </row>
    <row r="1450" spans="1:6" ht="10.5" x14ac:dyDescent="0.25">
      <c r="A1450" s="18">
        <v>1445</v>
      </c>
      <c r="C1450" s="14" t="s">
        <v>32</v>
      </c>
      <c r="D1450" s="16">
        <v>472</v>
      </c>
      <c r="E1450" s="16">
        <v>521</v>
      </c>
      <c r="F1450" s="16">
        <v>991</v>
      </c>
    </row>
    <row r="1451" spans="1:6" ht="10.5" x14ac:dyDescent="0.25">
      <c r="A1451" s="18">
        <v>1446</v>
      </c>
      <c r="C1451" s="14" t="s">
        <v>33</v>
      </c>
      <c r="D1451" s="16">
        <v>217</v>
      </c>
      <c r="E1451" s="16">
        <v>344</v>
      </c>
      <c r="F1451" s="16">
        <v>569</v>
      </c>
    </row>
    <row r="1452" spans="1:6" ht="10.5" x14ac:dyDescent="0.25">
      <c r="A1452" s="18">
        <v>1447</v>
      </c>
      <c r="C1452" s="14" t="s">
        <v>34</v>
      </c>
      <c r="D1452" s="16">
        <v>122</v>
      </c>
      <c r="E1452" s="16">
        <v>177</v>
      </c>
      <c r="F1452" s="16">
        <v>300</v>
      </c>
    </row>
    <row r="1453" spans="1:6" ht="10.5" x14ac:dyDescent="0.25">
      <c r="A1453" s="18">
        <v>1448</v>
      </c>
      <c r="C1453" s="14" t="s">
        <v>35</v>
      </c>
      <c r="D1453" s="16">
        <v>23</v>
      </c>
      <c r="E1453" s="16">
        <v>57</v>
      </c>
      <c r="F1453" s="16">
        <v>78</v>
      </c>
    </row>
    <row r="1454" spans="1:6" ht="10.5" x14ac:dyDescent="0.25">
      <c r="A1454" s="18">
        <v>1449</v>
      </c>
      <c r="C1454" s="14" t="s">
        <v>36</v>
      </c>
      <c r="D1454" s="16">
        <v>0</v>
      </c>
      <c r="E1454" s="16">
        <v>3</v>
      </c>
      <c r="F1454" s="16">
        <v>8</v>
      </c>
    </row>
    <row r="1455" spans="1:6" ht="10.5" x14ac:dyDescent="0.25">
      <c r="A1455" s="18">
        <v>1450</v>
      </c>
      <c r="B1455" s="14" t="s">
        <v>66</v>
      </c>
      <c r="C1455" s="14" t="s">
        <v>16</v>
      </c>
      <c r="D1455" s="16">
        <v>970</v>
      </c>
      <c r="E1455" s="16">
        <v>858</v>
      </c>
      <c r="F1455" s="16">
        <v>1828</v>
      </c>
    </row>
    <row r="1456" spans="1:6" ht="10.5" x14ac:dyDescent="0.25">
      <c r="A1456" s="18">
        <v>1451</v>
      </c>
      <c r="C1456" s="14" t="s">
        <v>17</v>
      </c>
      <c r="D1456" s="16">
        <v>1094</v>
      </c>
      <c r="E1456" s="16">
        <v>995</v>
      </c>
      <c r="F1456" s="16">
        <v>2089</v>
      </c>
    </row>
    <row r="1457" spans="1:6" ht="10.5" x14ac:dyDescent="0.25">
      <c r="A1457" s="18">
        <v>1452</v>
      </c>
      <c r="C1457" s="14" t="s">
        <v>18</v>
      </c>
      <c r="D1457" s="16">
        <v>1181</v>
      </c>
      <c r="E1457" s="16">
        <v>1083</v>
      </c>
      <c r="F1457" s="16">
        <v>2261</v>
      </c>
    </row>
    <row r="1458" spans="1:6" ht="10.5" x14ac:dyDescent="0.25">
      <c r="A1458" s="18">
        <v>1453</v>
      </c>
      <c r="C1458" s="14" t="s">
        <v>19</v>
      </c>
      <c r="D1458" s="16">
        <v>1063</v>
      </c>
      <c r="E1458" s="16">
        <v>1045</v>
      </c>
      <c r="F1458" s="16">
        <v>2107</v>
      </c>
    </row>
    <row r="1459" spans="1:6" ht="10.5" x14ac:dyDescent="0.25">
      <c r="A1459" s="18">
        <v>1454</v>
      </c>
      <c r="C1459" s="14" t="s">
        <v>20</v>
      </c>
      <c r="D1459" s="16">
        <v>917</v>
      </c>
      <c r="E1459" s="16">
        <v>926</v>
      </c>
      <c r="F1459" s="16">
        <v>1835</v>
      </c>
    </row>
    <row r="1460" spans="1:6" ht="10.5" x14ac:dyDescent="0.25">
      <c r="A1460" s="18">
        <v>1455</v>
      </c>
      <c r="C1460" s="14" t="s">
        <v>21</v>
      </c>
      <c r="D1460" s="16">
        <v>1155</v>
      </c>
      <c r="E1460" s="16">
        <v>1137</v>
      </c>
      <c r="F1460" s="16">
        <v>2285</v>
      </c>
    </row>
    <row r="1461" spans="1:6" ht="10.5" x14ac:dyDescent="0.25">
      <c r="A1461" s="18">
        <v>1456</v>
      </c>
      <c r="C1461" s="14" t="s">
        <v>22</v>
      </c>
      <c r="D1461" s="16">
        <v>1082</v>
      </c>
      <c r="E1461" s="16">
        <v>1135</v>
      </c>
      <c r="F1461" s="16">
        <v>2216</v>
      </c>
    </row>
    <row r="1462" spans="1:6" ht="10.5" x14ac:dyDescent="0.25">
      <c r="A1462" s="18">
        <v>1457</v>
      </c>
      <c r="C1462" s="14" t="s">
        <v>23</v>
      </c>
      <c r="D1462" s="16">
        <v>1023</v>
      </c>
      <c r="E1462" s="16">
        <v>1082</v>
      </c>
      <c r="F1462" s="16">
        <v>2106</v>
      </c>
    </row>
    <row r="1463" spans="1:6" ht="10.5" x14ac:dyDescent="0.25">
      <c r="A1463" s="18">
        <v>1458</v>
      </c>
      <c r="C1463" s="14" t="s">
        <v>24</v>
      </c>
      <c r="D1463" s="16">
        <v>1015</v>
      </c>
      <c r="E1463" s="16">
        <v>1113</v>
      </c>
      <c r="F1463" s="16">
        <v>2131</v>
      </c>
    </row>
    <row r="1464" spans="1:6" ht="10.5" x14ac:dyDescent="0.25">
      <c r="A1464" s="18">
        <v>1459</v>
      </c>
      <c r="C1464" s="14" t="s">
        <v>25</v>
      </c>
      <c r="D1464" s="16">
        <v>1022</v>
      </c>
      <c r="E1464" s="16">
        <v>1134</v>
      </c>
      <c r="F1464" s="16">
        <v>2156</v>
      </c>
    </row>
    <row r="1465" spans="1:6" ht="10.5" x14ac:dyDescent="0.25">
      <c r="A1465" s="18">
        <v>1460</v>
      </c>
      <c r="C1465" s="14" t="s">
        <v>26</v>
      </c>
      <c r="D1465" s="16">
        <v>1057</v>
      </c>
      <c r="E1465" s="16">
        <v>1227</v>
      </c>
      <c r="F1465" s="16">
        <v>2284</v>
      </c>
    </row>
    <row r="1466" spans="1:6" ht="10.5" x14ac:dyDescent="0.25">
      <c r="A1466" s="18">
        <v>1461</v>
      </c>
      <c r="C1466" s="14" t="s">
        <v>27</v>
      </c>
      <c r="D1466" s="16">
        <v>1047</v>
      </c>
      <c r="E1466" s="16">
        <v>1223</v>
      </c>
      <c r="F1466" s="16">
        <v>2270</v>
      </c>
    </row>
    <row r="1467" spans="1:6" ht="10.5" x14ac:dyDescent="0.25">
      <c r="A1467" s="18">
        <v>1462</v>
      </c>
      <c r="C1467" s="14" t="s">
        <v>28</v>
      </c>
      <c r="D1467" s="16">
        <v>1066</v>
      </c>
      <c r="E1467" s="16">
        <v>1258</v>
      </c>
      <c r="F1467" s="16">
        <v>2322</v>
      </c>
    </row>
    <row r="1468" spans="1:6" ht="10.5" x14ac:dyDescent="0.25">
      <c r="A1468" s="18">
        <v>1463</v>
      </c>
      <c r="C1468" s="14" t="s">
        <v>29</v>
      </c>
      <c r="D1468" s="16">
        <v>1028</v>
      </c>
      <c r="E1468" s="16">
        <v>1125</v>
      </c>
      <c r="F1468" s="16">
        <v>2157</v>
      </c>
    </row>
    <row r="1469" spans="1:6" ht="10.5" x14ac:dyDescent="0.25">
      <c r="A1469" s="18">
        <v>1464</v>
      </c>
      <c r="C1469" s="14" t="s">
        <v>30</v>
      </c>
      <c r="D1469" s="16">
        <v>886</v>
      </c>
      <c r="E1469" s="16">
        <v>1035</v>
      </c>
      <c r="F1469" s="16">
        <v>1924</v>
      </c>
    </row>
    <row r="1470" spans="1:6" ht="10.5" x14ac:dyDescent="0.25">
      <c r="A1470" s="18">
        <v>1465</v>
      </c>
      <c r="C1470" s="14" t="s">
        <v>31</v>
      </c>
      <c r="D1470" s="16">
        <v>644</v>
      </c>
      <c r="E1470" s="16">
        <v>759</v>
      </c>
      <c r="F1470" s="16">
        <v>1404</v>
      </c>
    </row>
    <row r="1471" spans="1:6" ht="10.5" x14ac:dyDescent="0.25">
      <c r="A1471" s="18">
        <v>1466</v>
      </c>
      <c r="C1471" s="14" t="s">
        <v>32</v>
      </c>
      <c r="D1471" s="16">
        <v>402</v>
      </c>
      <c r="E1471" s="16">
        <v>558</v>
      </c>
      <c r="F1471" s="16">
        <v>959</v>
      </c>
    </row>
    <row r="1472" spans="1:6" ht="10.5" x14ac:dyDescent="0.25">
      <c r="A1472" s="18">
        <v>1467</v>
      </c>
      <c r="C1472" s="14" t="s">
        <v>33</v>
      </c>
      <c r="D1472" s="16">
        <v>246</v>
      </c>
      <c r="E1472" s="16">
        <v>410</v>
      </c>
      <c r="F1472" s="16">
        <v>656</v>
      </c>
    </row>
    <row r="1473" spans="1:6" ht="10.5" x14ac:dyDescent="0.25">
      <c r="A1473" s="18">
        <v>1468</v>
      </c>
      <c r="C1473" s="14" t="s">
        <v>34</v>
      </c>
      <c r="D1473" s="16">
        <v>120</v>
      </c>
      <c r="E1473" s="16">
        <v>200</v>
      </c>
      <c r="F1473" s="16">
        <v>322</v>
      </c>
    </row>
    <row r="1474" spans="1:6" ht="10.5" x14ac:dyDescent="0.25">
      <c r="A1474" s="18">
        <v>1469</v>
      </c>
      <c r="C1474" s="14" t="s">
        <v>35</v>
      </c>
      <c r="D1474" s="16">
        <v>19</v>
      </c>
      <c r="E1474" s="16">
        <v>63</v>
      </c>
      <c r="F1474" s="16">
        <v>82</v>
      </c>
    </row>
    <row r="1475" spans="1:6" ht="10.5" x14ac:dyDescent="0.25">
      <c r="A1475" s="18">
        <v>1470</v>
      </c>
      <c r="C1475" s="14" t="s">
        <v>36</v>
      </c>
      <c r="D1475" s="16">
        <v>4</v>
      </c>
      <c r="E1475" s="16">
        <v>7</v>
      </c>
      <c r="F1475" s="16">
        <v>12</v>
      </c>
    </row>
    <row r="1476" spans="1:6" ht="10.5" x14ac:dyDescent="0.25">
      <c r="A1476" s="18">
        <v>1471</v>
      </c>
      <c r="B1476" s="14" t="s">
        <v>112</v>
      </c>
      <c r="C1476" s="14" t="s">
        <v>16</v>
      </c>
      <c r="D1476" s="16">
        <v>1226</v>
      </c>
      <c r="E1476" s="16">
        <v>1169</v>
      </c>
      <c r="F1476" s="16">
        <v>2397</v>
      </c>
    </row>
    <row r="1477" spans="1:6" ht="10.5" x14ac:dyDescent="0.25">
      <c r="A1477" s="18">
        <v>1472</v>
      </c>
      <c r="C1477" s="14" t="s">
        <v>17</v>
      </c>
      <c r="D1477" s="16">
        <v>1355</v>
      </c>
      <c r="E1477" s="16">
        <v>1257</v>
      </c>
      <c r="F1477" s="16">
        <v>2617</v>
      </c>
    </row>
    <row r="1478" spans="1:6" ht="10.5" x14ac:dyDescent="0.25">
      <c r="A1478" s="18">
        <v>1473</v>
      </c>
      <c r="C1478" s="14" t="s">
        <v>18</v>
      </c>
      <c r="D1478" s="16">
        <v>1409</v>
      </c>
      <c r="E1478" s="16">
        <v>1334</v>
      </c>
      <c r="F1478" s="16">
        <v>2745</v>
      </c>
    </row>
    <row r="1479" spans="1:6" ht="10.5" x14ac:dyDescent="0.25">
      <c r="A1479" s="18">
        <v>1474</v>
      </c>
      <c r="C1479" s="14" t="s">
        <v>19</v>
      </c>
      <c r="D1479" s="16">
        <v>1292</v>
      </c>
      <c r="E1479" s="16">
        <v>1228</v>
      </c>
      <c r="F1479" s="16">
        <v>2514</v>
      </c>
    </row>
    <row r="1480" spans="1:6" ht="10.5" x14ac:dyDescent="0.25">
      <c r="A1480" s="18">
        <v>1475</v>
      </c>
      <c r="C1480" s="14" t="s">
        <v>20</v>
      </c>
      <c r="D1480" s="16">
        <v>1174</v>
      </c>
      <c r="E1480" s="16">
        <v>1006</v>
      </c>
      <c r="F1480" s="16">
        <v>2180</v>
      </c>
    </row>
    <row r="1481" spans="1:6" ht="10.5" x14ac:dyDescent="0.25">
      <c r="A1481" s="18">
        <v>1476</v>
      </c>
      <c r="C1481" s="14" t="s">
        <v>21</v>
      </c>
      <c r="D1481" s="16">
        <v>1401</v>
      </c>
      <c r="E1481" s="16">
        <v>1177</v>
      </c>
      <c r="F1481" s="16">
        <v>2583</v>
      </c>
    </row>
    <row r="1482" spans="1:6" ht="10.5" x14ac:dyDescent="0.25">
      <c r="A1482" s="18">
        <v>1477</v>
      </c>
      <c r="C1482" s="14" t="s">
        <v>22</v>
      </c>
      <c r="D1482" s="16">
        <v>1340</v>
      </c>
      <c r="E1482" s="16">
        <v>1245</v>
      </c>
      <c r="F1482" s="16">
        <v>2589</v>
      </c>
    </row>
    <row r="1483" spans="1:6" ht="10.5" x14ac:dyDescent="0.25">
      <c r="A1483" s="18">
        <v>1478</v>
      </c>
      <c r="C1483" s="14" t="s">
        <v>23</v>
      </c>
      <c r="D1483" s="16">
        <v>1365</v>
      </c>
      <c r="E1483" s="16">
        <v>1356</v>
      </c>
      <c r="F1483" s="16">
        <v>2717</v>
      </c>
    </row>
    <row r="1484" spans="1:6" ht="10.5" x14ac:dyDescent="0.25">
      <c r="A1484" s="18">
        <v>1479</v>
      </c>
      <c r="C1484" s="14" t="s">
        <v>24</v>
      </c>
      <c r="D1484" s="16">
        <v>1285</v>
      </c>
      <c r="E1484" s="16">
        <v>1212</v>
      </c>
      <c r="F1484" s="16">
        <v>2491</v>
      </c>
    </row>
    <row r="1485" spans="1:6" ht="10.5" x14ac:dyDescent="0.25">
      <c r="A1485" s="18">
        <v>1480</v>
      </c>
      <c r="C1485" s="14" t="s">
        <v>25</v>
      </c>
      <c r="D1485" s="16">
        <v>1278</v>
      </c>
      <c r="E1485" s="16">
        <v>1352</v>
      </c>
      <c r="F1485" s="16">
        <v>2629</v>
      </c>
    </row>
    <row r="1486" spans="1:6" ht="10.5" x14ac:dyDescent="0.25">
      <c r="A1486" s="18">
        <v>1481</v>
      </c>
      <c r="C1486" s="14" t="s">
        <v>26</v>
      </c>
      <c r="D1486" s="16">
        <v>1385</v>
      </c>
      <c r="E1486" s="16">
        <v>1555</v>
      </c>
      <c r="F1486" s="16">
        <v>2936</v>
      </c>
    </row>
    <row r="1487" spans="1:6" ht="10.5" x14ac:dyDescent="0.25">
      <c r="A1487" s="18">
        <v>1482</v>
      </c>
      <c r="C1487" s="14" t="s">
        <v>27</v>
      </c>
      <c r="D1487" s="16">
        <v>1587</v>
      </c>
      <c r="E1487" s="16">
        <v>1573</v>
      </c>
      <c r="F1487" s="16">
        <v>3159</v>
      </c>
    </row>
    <row r="1488" spans="1:6" ht="10.5" x14ac:dyDescent="0.25">
      <c r="A1488" s="18">
        <v>1483</v>
      </c>
      <c r="C1488" s="14" t="s">
        <v>28</v>
      </c>
      <c r="D1488" s="16">
        <v>1705</v>
      </c>
      <c r="E1488" s="16">
        <v>1806</v>
      </c>
      <c r="F1488" s="16">
        <v>3510</v>
      </c>
    </row>
    <row r="1489" spans="1:6" ht="10.5" x14ac:dyDescent="0.25">
      <c r="A1489" s="18">
        <v>1484</v>
      </c>
      <c r="C1489" s="14" t="s">
        <v>29</v>
      </c>
      <c r="D1489" s="16">
        <v>1701</v>
      </c>
      <c r="E1489" s="16">
        <v>1698</v>
      </c>
      <c r="F1489" s="16">
        <v>3401</v>
      </c>
    </row>
    <row r="1490" spans="1:6" ht="10.5" x14ac:dyDescent="0.25">
      <c r="A1490" s="18">
        <v>1485</v>
      </c>
      <c r="C1490" s="14" t="s">
        <v>30</v>
      </c>
      <c r="D1490" s="16">
        <v>1584</v>
      </c>
      <c r="E1490" s="16">
        <v>1449</v>
      </c>
      <c r="F1490" s="16">
        <v>3030</v>
      </c>
    </row>
    <row r="1491" spans="1:6" ht="10.5" x14ac:dyDescent="0.25">
      <c r="A1491" s="18">
        <v>1486</v>
      </c>
      <c r="C1491" s="14" t="s">
        <v>31</v>
      </c>
      <c r="D1491" s="16">
        <v>910</v>
      </c>
      <c r="E1491" s="16">
        <v>958</v>
      </c>
      <c r="F1491" s="16">
        <v>1871</v>
      </c>
    </row>
    <row r="1492" spans="1:6" ht="10.5" x14ac:dyDescent="0.25">
      <c r="A1492" s="18">
        <v>1487</v>
      </c>
      <c r="C1492" s="14" t="s">
        <v>32</v>
      </c>
      <c r="D1492" s="16">
        <v>578</v>
      </c>
      <c r="E1492" s="16">
        <v>658</v>
      </c>
      <c r="F1492" s="16">
        <v>1237</v>
      </c>
    </row>
    <row r="1493" spans="1:6" ht="10.5" x14ac:dyDescent="0.25">
      <c r="A1493" s="18">
        <v>1488</v>
      </c>
      <c r="C1493" s="14" t="s">
        <v>33</v>
      </c>
      <c r="D1493" s="16">
        <v>273</v>
      </c>
      <c r="E1493" s="16">
        <v>354</v>
      </c>
      <c r="F1493" s="16">
        <v>627</v>
      </c>
    </row>
    <row r="1494" spans="1:6" ht="10.5" x14ac:dyDescent="0.25">
      <c r="A1494" s="18">
        <v>1489</v>
      </c>
      <c r="C1494" s="14" t="s">
        <v>34</v>
      </c>
      <c r="D1494" s="16">
        <v>117</v>
      </c>
      <c r="E1494" s="16">
        <v>196</v>
      </c>
      <c r="F1494" s="16">
        <v>312</v>
      </c>
    </row>
    <row r="1495" spans="1:6" ht="10.5" x14ac:dyDescent="0.25">
      <c r="A1495" s="18">
        <v>1490</v>
      </c>
      <c r="C1495" s="14" t="s">
        <v>35</v>
      </c>
      <c r="D1495" s="16">
        <v>28</v>
      </c>
      <c r="E1495" s="16">
        <v>60</v>
      </c>
      <c r="F1495" s="16">
        <v>83</v>
      </c>
    </row>
    <row r="1496" spans="1:6" ht="10.5" x14ac:dyDescent="0.25">
      <c r="A1496" s="18">
        <v>1491</v>
      </c>
      <c r="C1496" s="14" t="s">
        <v>36</v>
      </c>
      <c r="D1496" s="16">
        <v>3</v>
      </c>
      <c r="E1496" s="16">
        <v>9</v>
      </c>
      <c r="F1496" s="16">
        <v>13</v>
      </c>
    </row>
    <row r="1497" spans="1:6" ht="10.5" x14ac:dyDescent="0.25">
      <c r="A1497" s="18">
        <v>1492</v>
      </c>
      <c r="B1497" s="14" t="s">
        <v>113</v>
      </c>
      <c r="C1497" s="14" t="s">
        <v>16</v>
      </c>
      <c r="D1497" s="16">
        <v>110</v>
      </c>
      <c r="E1497" s="16">
        <v>129</v>
      </c>
      <c r="F1497" s="16">
        <v>238</v>
      </c>
    </row>
    <row r="1498" spans="1:6" ht="10.5" x14ac:dyDescent="0.25">
      <c r="A1498" s="18">
        <v>1493</v>
      </c>
      <c r="C1498" s="14" t="s">
        <v>17</v>
      </c>
      <c r="D1498" s="16">
        <v>104</v>
      </c>
      <c r="E1498" s="16">
        <v>98</v>
      </c>
      <c r="F1498" s="16">
        <v>198</v>
      </c>
    </row>
    <row r="1499" spans="1:6" ht="10.5" x14ac:dyDescent="0.25">
      <c r="A1499" s="18">
        <v>1494</v>
      </c>
      <c r="C1499" s="14" t="s">
        <v>18</v>
      </c>
      <c r="D1499" s="16">
        <v>116</v>
      </c>
      <c r="E1499" s="16">
        <v>112</v>
      </c>
      <c r="F1499" s="16">
        <v>230</v>
      </c>
    </row>
    <row r="1500" spans="1:6" ht="10.5" x14ac:dyDescent="0.25">
      <c r="A1500" s="18">
        <v>1495</v>
      </c>
      <c r="C1500" s="14" t="s">
        <v>19</v>
      </c>
      <c r="D1500" s="16">
        <v>84</v>
      </c>
      <c r="E1500" s="16">
        <v>79</v>
      </c>
      <c r="F1500" s="16">
        <v>162</v>
      </c>
    </row>
    <row r="1501" spans="1:6" ht="10.5" x14ac:dyDescent="0.25">
      <c r="A1501" s="18">
        <v>1496</v>
      </c>
      <c r="C1501" s="14" t="s">
        <v>20</v>
      </c>
      <c r="D1501" s="16">
        <v>86</v>
      </c>
      <c r="E1501" s="16">
        <v>50</v>
      </c>
      <c r="F1501" s="16">
        <v>139</v>
      </c>
    </row>
    <row r="1502" spans="1:6" ht="10.5" x14ac:dyDescent="0.25">
      <c r="A1502" s="18">
        <v>1497</v>
      </c>
      <c r="C1502" s="14" t="s">
        <v>21</v>
      </c>
      <c r="D1502" s="16">
        <v>92</v>
      </c>
      <c r="E1502" s="16">
        <v>91</v>
      </c>
      <c r="F1502" s="16">
        <v>178</v>
      </c>
    </row>
    <row r="1503" spans="1:6" ht="10.5" x14ac:dyDescent="0.25">
      <c r="A1503" s="18">
        <v>1498</v>
      </c>
      <c r="C1503" s="14" t="s">
        <v>22</v>
      </c>
      <c r="D1503" s="16">
        <v>92</v>
      </c>
      <c r="E1503" s="16">
        <v>86</v>
      </c>
      <c r="F1503" s="16">
        <v>180</v>
      </c>
    </row>
    <row r="1504" spans="1:6" ht="10.5" x14ac:dyDescent="0.25">
      <c r="A1504" s="18">
        <v>1499</v>
      </c>
      <c r="C1504" s="14" t="s">
        <v>23</v>
      </c>
      <c r="D1504" s="16">
        <v>89</v>
      </c>
      <c r="E1504" s="16">
        <v>112</v>
      </c>
      <c r="F1504" s="16">
        <v>201</v>
      </c>
    </row>
    <row r="1505" spans="1:6" ht="10.5" x14ac:dyDescent="0.25">
      <c r="A1505" s="18">
        <v>1500</v>
      </c>
      <c r="C1505" s="14" t="s">
        <v>24</v>
      </c>
      <c r="D1505" s="16">
        <v>104</v>
      </c>
      <c r="E1505" s="16">
        <v>87</v>
      </c>
      <c r="F1505" s="16">
        <v>189</v>
      </c>
    </row>
    <row r="1506" spans="1:6" ht="10.5" x14ac:dyDescent="0.25">
      <c r="A1506" s="18">
        <v>1501</v>
      </c>
      <c r="C1506" s="14" t="s">
        <v>25</v>
      </c>
      <c r="D1506" s="16">
        <v>99</v>
      </c>
      <c r="E1506" s="16">
        <v>105</v>
      </c>
      <c r="F1506" s="16">
        <v>203</v>
      </c>
    </row>
    <row r="1507" spans="1:6" ht="10.5" x14ac:dyDescent="0.25">
      <c r="A1507" s="18">
        <v>1502</v>
      </c>
      <c r="C1507" s="14" t="s">
        <v>26</v>
      </c>
      <c r="D1507" s="16">
        <v>147</v>
      </c>
      <c r="E1507" s="16">
        <v>166</v>
      </c>
      <c r="F1507" s="16">
        <v>309</v>
      </c>
    </row>
    <row r="1508" spans="1:6" ht="10.5" x14ac:dyDescent="0.25">
      <c r="A1508" s="18">
        <v>1503</v>
      </c>
      <c r="C1508" s="14" t="s">
        <v>27</v>
      </c>
      <c r="D1508" s="16">
        <v>166</v>
      </c>
      <c r="E1508" s="16">
        <v>170</v>
      </c>
      <c r="F1508" s="16">
        <v>342</v>
      </c>
    </row>
    <row r="1509" spans="1:6" ht="10.5" x14ac:dyDescent="0.25">
      <c r="A1509" s="18">
        <v>1504</v>
      </c>
      <c r="C1509" s="14" t="s">
        <v>28</v>
      </c>
      <c r="D1509" s="16">
        <v>187</v>
      </c>
      <c r="E1509" s="16">
        <v>160</v>
      </c>
      <c r="F1509" s="16">
        <v>351</v>
      </c>
    </row>
    <row r="1510" spans="1:6" ht="10.5" x14ac:dyDescent="0.25">
      <c r="A1510" s="18">
        <v>1505</v>
      </c>
      <c r="C1510" s="14" t="s">
        <v>29</v>
      </c>
      <c r="D1510" s="16">
        <v>170</v>
      </c>
      <c r="E1510" s="16">
        <v>155</v>
      </c>
      <c r="F1510" s="16">
        <v>321</v>
      </c>
    </row>
    <row r="1511" spans="1:6" ht="10.5" x14ac:dyDescent="0.25">
      <c r="A1511" s="18">
        <v>1506</v>
      </c>
      <c r="C1511" s="14" t="s">
        <v>30</v>
      </c>
      <c r="D1511" s="16">
        <v>161</v>
      </c>
      <c r="E1511" s="16">
        <v>131</v>
      </c>
      <c r="F1511" s="16">
        <v>294</v>
      </c>
    </row>
    <row r="1512" spans="1:6" ht="10.5" x14ac:dyDescent="0.25">
      <c r="A1512" s="18">
        <v>1507</v>
      </c>
      <c r="C1512" s="14" t="s">
        <v>31</v>
      </c>
      <c r="D1512" s="16">
        <v>87</v>
      </c>
      <c r="E1512" s="16">
        <v>87</v>
      </c>
      <c r="F1512" s="16">
        <v>176</v>
      </c>
    </row>
    <row r="1513" spans="1:6" ht="10.5" x14ac:dyDescent="0.25">
      <c r="A1513" s="18">
        <v>1508</v>
      </c>
      <c r="C1513" s="14" t="s">
        <v>32</v>
      </c>
      <c r="D1513" s="16">
        <v>67</v>
      </c>
      <c r="E1513" s="16">
        <v>78</v>
      </c>
      <c r="F1513" s="16">
        <v>151</v>
      </c>
    </row>
    <row r="1514" spans="1:6" ht="10.5" x14ac:dyDescent="0.25">
      <c r="A1514" s="18">
        <v>1509</v>
      </c>
      <c r="C1514" s="14" t="s">
        <v>33</v>
      </c>
      <c r="D1514" s="16">
        <v>29</v>
      </c>
      <c r="E1514" s="16">
        <v>52</v>
      </c>
      <c r="F1514" s="16">
        <v>84</v>
      </c>
    </row>
    <row r="1515" spans="1:6" ht="10.5" x14ac:dyDescent="0.25">
      <c r="A1515" s="18">
        <v>1510</v>
      </c>
      <c r="C1515" s="14" t="s">
        <v>34</v>
      </c>
      <c r="D1515" s="16">
        <v>18</v>
      </c>
      <c r="E1515" s="16">
        <v>27</v>
      </c>
      <c r="F1515" s="16">
        <v>42</v>
      </c>
    </row>
    <row r="1516" spans="1:6" ht="10.5" x14ac:dyDescent="0.25">
      <c r="A1516" s="18">
        <v>1511</v>
      </c>
      <c r="C1516" s="14" t="s">
        <v>35</v>
      </c>
      <c r="D1516" s="16">
        <v>3</v>
      </c>
      <c r="E1516" s="16">
        <v>13</v>
      </c>
      <c r="F1516" s="16">
        <v>12</v>
      </c>
    </row>
    <row r="1517" spans="1:6" ht="10.5" x14ac:dyDescent="0.25">
      <c r="A1517" s="18">
        <v>1512</v>
      </c>
      <c r="C1517" s="14" t="s">
        <v>36</v>
      </c>
      <c r="D1517" s="16">
        <v>0</v>
      </c>
      <c r="E1517" s="16">
        <v>0</v>
      </c>
      <c r="F1517" s="16">
        <v>0</v>
      </c>
    </row>
    <row r="1518" spans="1:6" ht="10.5" x14ac:dyDescent="0.25">
      <c r="A1518" s="18">
        <v>1513</v>
      </c>
      <c r="B1518" s="14" t="s">
        <v>67</v>
      </c>
      <c r="C1518" s="14" t="s">
        <v>16</v>
      </c>
      <c r="D1518" s="16">
        <v>4030</v>
      </c>
      <c r="E1518" s="16">
        <v>3753</v>
      </c>
      <c r="F1518" s="16">
        <v>7787</v>
      </c>
    </row>
    <row r="1519" spans="1:6" ht="10.5" x14ac:dyDescent="0.25">
      <c r="A1519" s="18">
        <v>1514</v>
      </c>
      <c r="C1519" s="14" t="s">
        <v>17</v>
      </c>
      <c r="D1519" s="16">
        <v>4852</v>
      </c>
      <c r="E1519" s="16">
        <v>4620</v>
      </c>
      <c r="F1519" s="16">
        <v>9471</v>
      </c>
    </row>
    <row r="1520" spans="1:6" ht="10.5" x14ac:dyDescent="0.25">
      <c r="A1520" s="18">
        <v>1515</v>
      </c>
      <c r="C1520" s="14" t="s">
        <v>18</v>
      </c>
      <c r="D1520" s="16">
        <v>4843</v>
      </c>
      <c r="E1520" s="16">
        <v>4844</v>
      </c>
      <c r="F1520" s="16">
        <v>9692</v>
      </c>
    </row>
    <row r="1521" spans="1:6" ht="10.5" x14ac:dyDescent="0.25">
      <c r="A1521" s="18">
        <v>1516</v>
      </c>
      <c r="C1521" s="14" t="s">
        <v>19</v>
      </c>
      <c r="D1521" s="16">
        <v>5091</v>
      </c>
      <c r="E1521" s="16">
        <v>4897</v>
      </c>
      <c r="F1521" s="16">
        <v>9984</v>
      </c>
    </row>
    <row r="1522" spans="1:6" ht="10.5" x14ac:dyDescent="0.25">
      <c r="A1522" s="18">
        <v>1517</v>
      </c>
      <c r="C1522" s="14" t="s">
        <v>20</v>
      </c>
      <c r="D1522" s="16">
        <v>6700</v>
      </c>
      <c r="E1522" s="16">
        <v>6040</v>
      </c>
      <c r="F1522" s="16">
        <v>12736</v>
      </c>
    </row>
    <row r="1523" spans="1:6" ht="10.5" x14ac:dyDescent="0.25">
      <c r="A1523" s="18">
        <v>1518</v>
      </c>
      <c r="C1523" s="14" t="s">
        <v>21</v>
      </c>
      <c r="D1523" s="16">
        <v>6262</v>
      </c>
      <c r="E1523" s="16">
        <v>5672</v>
      </c>
      <c r="F1523" s="16">
        <v>11930</v>
      </c>
    </row>
    <row r="1524" spans="1:6" ht="10.5" x14ac:dyDescent="0.25">
      <c r="A1524" s="18">
        <v>1519</v>
      </c>
      <c r="C1524" s="14" t="s">
        <v>22</v>
      </c>
      <c r="D1524" s="16">
        <v>5688</v>
      </c>
      <c r="E1524" s="16">
        <v>6012</v>
      </c>
      <c r="F1524" s="16">
        <v>11695</v>
      </c>
    </row>
    <row r="1525" spans="1:6" ht="10.5" x14ac:dyDescent="0.25">
      <c r="A1525" s="18">
        <v>1520</v>
      </c>
      <c r="C1525" s="14" t="s">
        <v>23</v>
      </c>
      <c r="D1525" s="16">
        <v>5918</v>
      </c>
      <c r="E1525" s="16">
        <v>6248</v>
      </c>
      <c r="F1525" s="16">
        <v>12167</v>
      </c>
    </row>
    <row r="1526" spans="1:6" ht="10.5" x14ac:dyDescent="0.25">
      <c r="A1526" s="18">
        <v>1521</v>
      </c>
      <c r="C1526" s="14" t="s">
        <v>24</v>
      </c>
      <c r="D1526" s="16">
        <v>5313</v>
      </c>
      <c r="E1526" s="16">
        <v>5823</v>
      </c>
      <c r="F1526" s="16">
        <v>11133</v>
      </c>
    </row>
    <row r="1527" spans="1:6" ht="10.5" x14ac:dyDescent="0.25">
      <c r="A1527" s="18">
        <v>1522</v>
      </c>
      <c r="C1527" s="14" t="s">
        <v>25</v>
      </c>
      <c r="D1527" s="16">
        <v>5447</v>
      </c>
      <c r="E1527" s="16">
        <v>5997</v>
      </c>
      <c r="F1527" s="16">
        <v>11450</v>
      </c>
    </row>
    <row r="1528" spans="1:6" ht="10.5" x14ac:dyDescent="0.25">
      <c r="A1528" s="18">
        <v>1523</v>
      </c>
      <c r="C1528" s="14" t="s">
        <v>26</v>
      </c>
      <c r="D1528" s="16">
        <v>5311</v>
      </c>
      <c r="E1528" s="16">
        <v>5912</v>
      </c>
      <c r="F1528" s="16">
        <v>11225</v>
      </c>
    </row>
    <row r="1529" spans="1:6" ht="10.5" x14ac:dyDescent="0.25">
      <c r="A1529" s="18">
        <v>1524</v>
      </c>
      <c r="C1529" s="14" t="s">
        <v>27</v>
      </c>
      <c r="D1529" s="16">
        <v>4656</v>
      </c>
      <c r="E1529" s="16">
        <v>5065</v>
      </c>
      <c r="F1529" s="16">
        <v>9725</v>
      </c>
    </row>
    <row r="1530" spans="1:6" ht="10.5" x14ac:dyDescent="0.25">
      <c r="A1530" s="18">
        <v>1525</v>
      </c>
      <c r="C1530" s="14" t="s">
        <v>28</v>
      </c>
      <c r="D1530" s="16">
        <v>4240</v>
      </c>
      <c r="E1530" s="16">
        <v>4752</v>
      </c>
      <c r="F1530" s="16">
        <v>8996</v>
      </c>
    </row>
    <row r="1531" spans="1:6" ht="10.5" x14ac:dyDescent="0.25">
      <c r="A1531" s="18">
        <v>1526</v>
      </c>
      <c r="C1531" s="14" t="s">
        <v>29</v>
      </c>
      <c r="D1531" s="16">
        <v>3676</v>
      </c>
      <c r="E1531" s="16">
        <v>4357</v>
      </c>
      <c r="F1531" s="16">
        <v>8036</v>
      </c>
    </row>
    <row r="1532" spans="1:6" ht="10.5" x14ac:dyDescent="0.25">
      <c r="A1532" s="18">
        <v>1527</v>
      </c>
      <c r="C1532" s="14" t="s">
        <v>30</v>
      </c>
      <c r="D1532" s="16">
        <v>3264</v>
      </c>
      <c r="E1532" s="16">
        <v>3961</v>
      </c>
      <c r="F1532" s="16">
        <v>7223</v>
      </c>
    </row>
    <row r="1533" spans="1:6" ht="10.5" x14ac:dyDescent="0.25">
      <c r="A1533" s="18">
        <v>1528</v>
      </c>
      <c r="C1533" s="14" t="s">
        <v>31</v>
      </c>
      <c r="D1533" s="16">
        <v>2536</v>
      </c>
      <c r="E1533" s="16">
        <v>3259</v>
      </c>
      <c r="F1533" s="16">
        <v>5801</v>
      </c>
    </row>
    <row r="1534" spans="1:6" ht="10.5" x14ac:dyDescent="0.25">
      <c r="A1534" s="18">
        <v>1529</v>
      </c>
      <c r="C1534" s="14" t="s">
        <v>32</v>
      </c>
      <c r="D1534" s="16">
        <v>2017</v>
      </c>
      <c r="E1534" s="16">
        <v>2812</v>
      </c>
      <c r="F1534" s="16">
        <v>4832</v>
      </c>
    </row>
    <row r="1535" spans="1:6" ht="10.5" x14ac:dyDescent="0.25">
      <c r="A1535" s="18">
        <v>1530</v>
      </c>
      <c r="C1535" s="14" t="s">
        <v>33</v>
      </c>
      <c r="D1535" s="16">
        <v>1281</v>
      </c>
      <c r="E1535" s="16">
        <v>1919</v>
      </c>
      <c r="F1535" s="16">
        <v>3198</v>
      </c>
    </row>
    <row r="1536" spans="1:6" ht="10.5" x14ac:dyDescent="0.25">
      <c r="A1536" s="18">
        <v>1531</v>
      </c>
      <c r="C1536" s="14" t="s">
        <v>34</v>
      </c>
      <c r="D1536" s="16">
        <v>630</v>
      </c>
      <c r="E1536" s="16">
        <v>1122</v>
      </c>
      <c r="F1536" s="16">
        <v>1753</v>
      </c>
    </row>
    <row r="1537" spans="1:6" ht="10.5" x14ac:dyDescent="0.25">
      <c r="A1537" s="18">
        <v>1532</v>
      </c>
      <c r="C1537" s="14" t="s">
        <v>35</v>
      </c>
      <c r="D1537" s="16">
        <v>143</v>
      </c>
      <c r="E1537" s="16">
        <v>330</v>
      </c>
      <c r="F1537" s="16">
        <v>476</v>
      </c>
    </row>
    <row r="1538" spans="1:6" ht="10.5" x14ac:dyDescent="0.25">
      <c r="A1538" s="18">
        <v>1533</v>
      </c>
      <c r="C1538" s="14" t="s">
        <v>36</v>
      </c>
      <c r="D1538" s="16">
        <v>11</v>
      </c>
      <c r="E1538" s="16">
        <v>32</v>
      </c>
      <c r="F1538" s="16">
        <v>44</v>
      </c>
    </row>
    <row r="1539" spans="1:6" ht="10.5" x14ac:dyDescent="0.25">
      <c r="A1539" s="18">
        <v>1534</v>
      </c>
      <c r="B1539" s="14" t="s">
        <v>68</v>
      </c>
      <c r="C1539" s="14" t="s">
        <v>16</v>
      </c>
      <c r="D1539" s="16">
        <v>8606</v>
      </c>
      <c r="E1539" s="16">
        <v>7910</v>
      </c>
      <c r="F1539" s="16">
        <v>16508</v>
      </c>
    </row>
    <row r="1540" spans="1:6" ht="10.5" x14ac:dyDescent="0.25">
      <c r="A1540" s="18">
        <v>1535</v>
      </c>
      <c r="C1540" s="14" t="s">
        <v>17</v>
      </c>
      <c r="D1540" s="16">
        <v>8899</v>
      </c>
      <c r="E1540" s="16">
        <v>8414</v>
      </c>
      <c r="F1540" s="16">
        <v>17315</v>
      </c>
    </row>
    <row r="1541" spans="1:6" ht="10.5" x14ac:dyDescent="0.25">
      <c r="A1541" s="18">
        <v>1536</v>
      </c>
      <c r="C1541" s="14" t="s">
        <v>18</v>
      </c>
      <c r="D1541" s="16">
        <v>7670</v>
      </c>
      <c r="E1541" s="16">
        <v>7214</v>
      </c>
      <c r="F1541" s="16">
        <v>14886</v>
      </c>
    </row>
    <row r="1542" spans="1:6" ht="10.5" x14ac:dyDescent="0.25">
      <c r="A1542" s="18">
        <v>1537</v>
      </c>
      <c r="C1542" s="14" t="s">
        <v>19</v>
      </c>
      <c r="D1542" s="16">
        <v>6780</v>
      </c>
      <c r="E1542" s="16">
        <v>6342</v>
      </c>
      <c r="F1542" s="16">
        <v>13122</v>
      </c>
    </row>
    <row r="1543" spans="1:6" ht="10.5" x14ac:dyDescent="0.25">
      <c r="A1543" s="18">
        <v>1538</v>
      </c>
      <c r="C1543" s="14" t="s">
        <v>20</v>
      </c>
      <c r="D1543" s="16">
        <v>7557</v>
      </c>
      <c r="E1543" s="16">
        <v>6890</v>
      </c>
      <c r="F1543" s="16">
        <v>14445</v>
      </c>
    </row>
    <row r="1544" spans="1:6" ht="10.5" x14ac:dyDescent="0.25">
      <c r="A1544" s="18">
        <v>1539</v>
      </c>
      <c r="C1544" s="14" t="s">
        <v>21</v>
      </c>
      <c r="D1544" s="16">
        <v>8340</v>
      </c>
      <c r="E1544" s="16">
        <v>8097</v>
      </c>
      <c r="F1544" s="16">
        <v>16437</v>
      </c>
    </row>
    <row r="1545" spans="1:6" ht="10.5" x14ac:dyDescent="0.25">
      <c r="A1545" s="18">
        <v>1540</v>
      </c>
      <c r="C1545" s="14" t="s">
        <v>22</v>
      </c>
      <c r="D1545" s="16">
        <v>9350</v>
      </c>
      <c r="E1545" s="16">
        <v>10087</v>
      </c>
      <c r="F1545" s="16">
        <v>19438</v>
      </c>
    </row>
    <row r="1546" spans="1:6" ht="10.5" x14ac:dyDescent="0.25">
      <c r="A1546" s="18">
        <v>1541</v>
      </c>
      <c r="C1546" s="14" t="s">
        <v>23</v>
      </c>
      <c r="D1546" s="16">
        <v>10096</v>
      </c>
      <c r="E1546" s="16">
        <v>10333</v>
      </c>
      <c r="F1546" s="16">
        <v>20429</v>
      </c>
    </row>
    <row r="1547" spans="1:6" ht="10.5" x14ac:dyDescent="0.25">
      <c r="A1547" s="18">
        <v>1542</v>
      </c>
      <c r="C1547" s="14" t="s">
        <v>24</v>
      </c>
      <c r="D1547" s="16">
        <v>8534</v>
      </c>
      <c r="E1547" s="16">
        <v>8277</v>
      </c>
      <c r="F1547" s="16">
        <v>16807</v>
      </c>
    </row>
    <row r="1548" spans="1:6" ht="10.5" x14ac:dyDescent="0.25">
      <c r="A1548" s="18">
        <v>1543</v>
      </c>
      <c r="C1548" s="14" t="s">
        <v>25</v>
      </c>
      <c r="D1548" s="16">
        <v>7212</v>
      </c>
      <c r="E1548" s="16">
        <v>7364</v>
      </c>
      <c r="F1548" s="16">
        <v>14577</v>
      </c>
    </row>
    <row r="1549" spans="1:6" ht="10.5" x14ac:dyDescent="0.25">
      <c r="A1549" s="18">
        <v>1544</v>
      </c>
      <c r="C1549" s="14" t="s">
        <v>26</v>
      </c>
      <c r="D1549" s="16">
        <v>6516</v>
      </c>
      <c r="E1549" s="16">
        <v>6762</v>
      </c>
      <c r="F1549" s="16">
        <v>13278</v>
      </c>
    </row>
    <row r="1550" spans="1:6" ht="10.5" x14ac:dyDescent="0.25">
      <c r="A1550" s="18">
        <v>1545</v>
      </c>
      <c r="C1550" s="14" t="s">
        <v>27</v>
      </c>
      <c r="D1550" s="16">
        <v>5716</v>
      </c>
      <c r="E1550" s="16">
        <v>6143</v>
      </c>
      <c r="F1550" s="16">
        <v>11858</v>
      </c>
    </row>
    <row r="1551" spans="1:6" ht="10.5" x14ac:dyDescent="0.25">
      <c r="A1551" s="18">
        <v>1546</v>
      </c>
      <c r="C1551" s="14" t="s">
        <v>28</v>
      </c>
      <c r="D1551" s="16">
        <v>5040</v>
      </c>
      <c r="E1551" s="16">
        <v>5737</v>
      </c>
      <c r="F1551" s="16">
        <v>10770</v>
      </c>
    </row>
    <row r="1552" spans="1:6" ht="10.5" x14ac:dyDescent="0.25">
      <c r="A1552" s="18">
        <v>1547</v>
      </c>
      <c r="C1552" s="14" t="s">
        <v>29</v>
      </c>
      <c r="D1552" s="16">
        <v>4268</v>
      </c>
      <c r="E1552" s="16">
        <v>4952</v>
      </c>
      <c r="F1552" s="16">
        <v>9220</v>
      </c>
    </row>
    <row r="1553" spans="1:6" ht="10.5" x14ac:dyDescent="0.25">
      <c r="A1553" s="18">
        <v>1548</v>
      </c>
      <c r="C1553" s="14" t="s">
        <v>30</v>
      </c>
      <c r="D1553" s="16">
        <v>3755</v>
      </c>
      <c r="E1553" s="16">
        <v>4211</v>
      </c>
      <c r="F1553" s="16">
        <v>7969</v>
      </c>
    </row>
    <row r="1554" spans="1:6" ht="10.5" x14ac:dyDescent="0.25">
      <c r="A1554" s="18">
        <v>1549</v>
      </c>
      <c r="C1554" s="14" t="s">
        <v>31</v>
      </c>
      <c r="D1554" s="16">
        <v>2531</v>
      </c>
      <c r="E1554" s="16">
        <v>2798</v>
      </c>
      <c r="F1554" s="16">
        <v>5329</v>
      </c>
    </row>
    <row r="1555" spans="1:6" ht="10.5" x14ac:dyDescent="0.25">
      <c r="A1555" s="18">
        <v>1550</v>
      </c>
      <c r="C1555" s="14" t="s">
        <v>32</v>
      </c>
      <c r="D1555" s="16">
        <v>1651</v>
      </c>
      <c r="E1555" s="16">
        <v>2022</v>
      </c>
      <c r="F1555" s="16">
        <v>3672</v>
      </c>
    </row>
    <row r="1556" spans="1:6" ht="10.5" x14ac:dyDescent="0.25">
      <c r="A1556" s="18">
        <v>1551</v>
      </c>
      <c r="C1556" s="14" t="s">
        <v>33</v>
      </c>
      <c r="D1556" s="16">
        <v>945</v>
      </c>
      <c r="E1556" s="16">
        <v>1277</v>
      </c>
      <c r="F1556" s="16">
        <v>2217</v>
      </c>
    </row>
    <row r="1557" spans="1:6" ht="10.5" x14ac:dyDescent="0.25">
      <c r="A1557" s="18">
        <v>1552</v>
      </c>
      <c r="C1557" s="14" t="s">
        <v>34</v>
      </c>
      <c r="D1557" s="16">
        <v>314</v>
      </c>
      <c r="E1557" s="16">
        <v>556</v>
      </c>
      <c r="F1557" s="16">
        <v>874</v>
      </c>
    </row>
    <row r="1558" spans="1:6" ht="10.5" x14ac:dyDescent="0.25">
      <c r="A1558" s="18">
        <v>1553</v>
      </c>
      <c r="C1558" s="14" t="s">
        <v>35</v>
      </c>
      <c r="D1558" s="16">
        <v>56</v>
      </c>
      <c r="E1558" s="16">
        <v>158</v>
      </c>
      <c r="F1558" s="16">
        <v>219</v>
      </c>
    </row>
    <row r="1559" spans="1:6" ht="10.5" x14ac:dyDescent="0.25">
      <c r="A1559" s="18">
        <v>1554</v>
      </c>
      <c r="C1559" s="14" t="s">
        <v>36</v>
      </c>
      <c r="D1559" s="16">
        <v>4</v>
      </c>
      <c r="E1559" s="16">
        <v>20</v>
      </c>
      <c r="F1559" s="16">
        <v>20</v>
      </c>
    </row>
    <row r="1560" spans="1:6" ht="10.5" x14ac:dyDescent="0.25">
      <c r="A1560" s="18">
        <v>1555</v>
      </c>
      <c r="B1560" s="14" t="s">
        <v>69</v>
      </c>
      <c r="C1560" s="14" t="s">
        <v>16</v>
      </c>
      <c r="D1560" s="16">
        <v>1305</v>
      </c>
      <c r="E1560" s="16">
        <v>1396</v>
      </c>
      <c r="F1560" s="16">
        <v>2702</v>
      </c>
    </row>
    <row r="1561" spans="1:6" ht="10.5" x14ac:dyDescent="0.25">
      <c r="A1561" s="18">
        <v>1556</v>
      </c>
      <c r="C1561" s="14" t="s">
        <v>17</v>
      </c>
      <c r="D1561" s="16">
        <v>1517</v>
      </c>
      <c r="E1561" s="16">
        <v>1466</v>
      </c>
      <c r="F1561" s="16">
        <v>2984</v>
      </c>
    </row>
    <row r="1562" spans="1:6" ht="10.5" x14ac:dyDescent="0.25">
      <c r="A1562" s="18">
        <v>1557</v>
      </c>
      <c r="C1562" s="14" t="s">
        <v>18</v>
      </c>
      <c r="D1562" s="16">
        <v>1517</v>
      </c>
      <c r="E1562" s="16">
        <v>1479</v>
      </c>
      <c r="F1562" s="16">
        <v>2997</v>
      </c>
    </row>
    <row r="1563" spans="1:6" ht="10.5" x14ac:dyDescent="0.25">
      <c r="A1563" s="18">
        <v>1558</v>
      </c>
      <c r="C1563" s="14" t="s">
        <v>19</v>
      </c>
      <c r="D1563" s="16">
        <v>1485</v>
      </c>
      <c r="E1563" s="16">
        <v>1312</v>
      </c>
      <c r="F1563" s="16">
        <v>2797</v>
      </c>
    </row>
    <row r="1564" spans="1:6" ht="10.5" x14ac:dyDescent="0.25">
      <c r="A1564" s="18">
        <v>1559</v>
      </c>
      <c r="C1564" s="14" t="s">
        <v>20</v>
      </c>
      <c r="D1564" s="16">
        <v>1362</v>
      </c>
      <c r="E1564" s="16">
        <v>1213</v>
      </c>
      <c r="F1564" s="16">
        <v>2574</v>
      </c>
    </row>
    <row r="1565" spans="1:6" ht="10.5" x14ac:dyDescent="0.25">
      <c r="A1565" s="18">
        <v>1560</v>
      </c>
      <c r="C1565" s="14" t="s">
        <v>21</v>
      </c>
      <c r="D1565" s="16">
        <v>1393</v>
      </c>
      <c r="E1565" s="16">
        <v>1407</v>
      </c>
      <c r="F1565" s="16">
        <v>2801</v>
      </c>
    </row>
    <row r="1566" spans="1:6" ht="10.5" x14ac:dyDescent="0.25">
      <c r="A1566" s="18">
        <v>1561</v>
      </c>
      <c r="C1566" s="14" t="s">
        <v>22</v>
      </c>
      <c r="D1566" s="16">
        <v>1489</v>
      </c>
      <c r="E1566" s="16">
        <v>1550</v>
      </c>
      <c r="F1566" s="16">
        <v>3044</v>
      </c>
    </row>
    <row r="1567" spans="1:6" ht="10.5" x14ac:dyDescent="0.25">
      <c r="A1567" s="18">
        <v>1562</v>
      </c>
      <c r="C1567" s="14" t="s">
        <v>23</v>
      </c>
      <c r="D1567" s="16">
        <v>1319</v>
      </c>
      <c r="E1567" s="16">
        <v>1525</v>
      </c>
      <c r="F1567" s="16">
        <v>2844</v>
      </c>
    </row>
    <row r="1568" spans="1:6" ht="10.5" x14ac:dyDescent="0.25">
      <c r="A1568" s="18">
        <v>1563</v>
      </c>
      <c r="C1568" s="14" t="s">
        <v>24</v>
      </c>
      <c r="D1568" s="16">
        <v>1259</v>
      </c>
      <c r="E1568" s="16">
        <v>1344</v>
      </c>
      <c r="F1568" s="16">
        <v>2597</v>
      </c>
    </row>
    <row r="1569" spans="1:6" ht="10.5" x14ac:dyDescent="0.25">
      <c r="A1569" s="18">
        <v>1564</v>
      </c>
      <c r="C1569" s="14" t="s">
        <v>25</v>
      </c>
      <c r="D1569" s="16">
        <v>1245</v>
      </c>
      <c r="E1569" s="16">
        <v>1345</v>
      </c>
      <c r="F1569" s="16">
        <v>2592</v>
      </c>
    </row>
    <row r="1570" spans="1:6" ht="10.5" x14ac:dyDescent="0.25">
      <c r="A1570" s="18">
        <v>1565</v>
      </c>
      <c r="C1570" s="14" t="s">
        <v>26</v>
      </c>
      <c r="D1570" s="16">
        <v>1259</v>
      </c>
      <c r="E1570" s="16">
        <v>1350</v>
      </c>
      <c r="F1570" s="16">
        <v>2610</v>
      </c>
    </row>
    <row r="1571" spans="1:6" ht="10.5" x14ac:dyDescent="0.25">
      <c r="A1571" s="18">
        <v>1566</v>
      </c>
      <c r="C1571" s="14" t="s">
        <v>27</v>
      </c>
      <c r="D1571" s="16">
        <v>1263</v>
      </c>
      <c r="E1571" s="16">
        <v>1342</v>
      </c>
      <c r="F1571" s="16">
        <v>2605</v>
      </c>
    </row>
    <row r="1572" spans="1:6" ht="10.5" x14ac:dyDescent="0.25">
      <c r="A1572" s="18">
        <v>1567</v>
      </c>
      <c r="C1572" s="14" t="s">
        <v>28</v>
      </c>
      <c r="D1572" s="16">
        <v>1131</v>
      </c>
      <c r="E1572" s="16">
        <v>1303</v>
      </c>
      <c r="F1572" s="16">
        <v>2434</v>
      </c>
    </row>
    <row r="1573" spans="1:6" ht="10.5" x14ac:dyDescent="0.25">
      <c r="A1573" s="18">
        <v>1568</v>
      </c>
      <c r="C1573" s="14" t="s">
        <v>29</v>
      </c>
      <c r="D1573" s="16">
        <v>1146</v>
      </c>
      <c r="E1573" s="16">
        <v>1275</v>
      </c>
      <c r="F1573" s="16">
        <v>2416</v>
      </c>
    </row>
    <row r="1574" spans="1:6" ht="10.5" x14ac:dyDescent="0.25">
      <c r="A1574" s="18">
        <v>1569</v>
      </c>
      <c r="C1574" s="14" t="s">
        <v>30</v>
      </c>
      <c r="D1574" s="16">
        <v>1009</v>
      </c>
      <c r="E1574" s="16">
        <v>1065</v>
      </c>
      <c r="F1574" s="16">
        <v>2080</v>
      </c>
    </row>
    <row r="1575" spans="1:6" ht="10.5" x14ac:dyDescent="0.25">
      <c r="A1575" s="18">
        <v>1570</v>
      </c>
      <c r="C1575" s="14" t="s">
        <v>31</v>
      </c>
      <c r="D1575" s="16">
        <v>637</v>
      </c>
      <c r="E1575" s="16">
        <v>753</v>
      </c>
      <c r="F1575" s="16">
        <v>1388</v>
      </c>
    </row>
    <row r="1576" spans="1:6" ht="10.5" x14ac:dyDescent="0.25">
      <c r="A1576" s="18">
        <v>1571</v>
      </c>
      <c r="C1576" s="14" t="s">
        <v>32</v>
      </c>
      <c r="D1576" s="16">
        <v>409</v>
      </c>
      <c r="E1576" s="16">
        <v>543</v>
      </c>
      <c r="F1576" s="16">
        <v>951</v>
      </c>
    </row>
    <row r="1577" spans="1:6" ht="10.5" x14ac:dyDescent="0.25">
      <c r="A1577" s="18">
        <v>1572</v>
      </c>
      <c r="C1577" s="14" t="s">
        <v>33</v>
      </c>
      <c r="D1577" s="16">
        <v>221</v>
      </c>
      <c r="E1577" s="16">
        <v>282</v>
      </c>
      <c r="F1577" s="16">
        <v>506</v>
      </c>
    </row>
    <row r="1578" spans="1:6" ht="10.5" x14ac:dyDescent="0.25">
      <c r="A1578" s="18">
        <v>1573</v>
      </c>
      <c r="C1578" s="14" t="s">
        <v>34</v>
      </c>
      <c r="D1578" s="16">
        <v>81</v>
      </c>
      <c r="E1578" s="16">
        <v>192</v>
      </c>
      <c r="F1578" s="16">
        <v>267</v>
      </c>
    </row>
    <row r="1579" spans="1:6" ht="10.5" x14ac:dyDescent="0.25">
      <c r="A1579" s="18">
        <v>1574</v>
      </c>
      <c r="C1579" s="14" t="s">
        <v>35</v>
      </c>
      <c r="D1579" s="16">
        <v>22</v>
      </c>
      <c r="E1579" s="16">
        <v>44</v>
      </c>
      <c r="F1579" s="16">
        <v>68</v>
      </c>
    </row>
    <row r="1580" spans="1:6" ht="10.5" x14ac:dyDescent="0.25">
      <c r="A1580" s="18">
        <v>1575</v>
      </c>
      <c r="C1580" s="14" t="s">
        <v>36</v>
      </c>
      <c r="D1580" s="16">
        <v>3</v>
      </c>
      <c r="E1580" s="16">
        <v>4</v>
      </c>
      <c r="F1580" s="16">
        <v>5</v>
      </c>
    </row>
    <row r="1581" spans="1:6" ht="10.5" x14ac:dyDescent="0.25">
      <c r="A1581" s="18">
        <v>1576</v>
      </c>
      <c r="B1581" s="14" t="s">
        <v>70</v>
      </c>
      <c r="C1581" s="14" t="s">
        <v>16</v>
      </c>
      <c r="D1581" s="16">
        <v>13464</v>
      </c>
      <c r="E1581" s="16">
        <v>12633</v>
      </c>
      <c r="F1581" s="16">
        <v>26099</v>
      </c>
    </row>
    <row r="1582" spans="1:6" ht="10.5" x14ac:dyDescent="0.25">
      <c r="A1582" s="18">
        <v>1577</v>
      </c>
      <c r="C1582" s="14" t="s">
        <v>17</v>
      </c>
      <c r="D1582" s="16">
        <v>13785</v>
      </c>
      <c r="E1582" s="16">
        <v>13050</v>
      </c>
      <c r="F1582" s="16">
        <v>26833</v>
      </c>
    </row>
    <row r="1583" spans="1:6" ht="10.5" x14ac:dyDescent="0.25">
      <c r="A1583" s="18">
        <v>1578</v>
      </c>
      <c r="C1583" s="14" t="s">
        <v>18</v>
      </c>
      <c r="D1583" s="16">
        <v>10913</v>
      </c>
      <c r="E1583" s="16">
        <v>10273</v>
      </c>
      <c r="F1583" s="16">
        <v>21187</v>
      </c>
    </row>
    <row r="1584" spans="1:6" ht="10.5" x14ac:dyDescent="0.25">
      <c r="A1584" s="18">
        <v>1579</v>
      </c>
      <c r="C1584" s="14" t="s">
        <v>19</v>
      </c>
      <c r="D1584" s="16">
        <v>8356</v>
      </c>
      <c r="E1584" s="16">
        <v>7661</v>
      </c>
      <c r="F1584" s="16">
        <v>16018</v>
      </c>
    </row>
    <row r="1585" spans="1:6" ht="10.5" x14ac:dyDescent="0.25">
      <c r="A1585" s="18">
        <v>1580</v>
      </c>
      <c r="C1585" s="14" t="s">
        <v>20</v>
      </c>
      <c r="D1585" s="16">
        <v>9771</v>
      </c>
      <c r="E1585" s="16">
        <v>8262</v>
      </c>
      <c r="F1585" s="16">
        <v>18034</v>
      </c>
    </row>
    <row r="1586" spans="1:6" ht="10.5" x14ac:dyDescent="0.25">
      <c r="A1586" s="18">
        <v>1581</v>
      </c>
      <c r="C1586" s="14" t="s">
        <v>21</v>
      </c>
      <c r="D1586" s="16">
        <v>11338</v>
      </c>
      <c r="E1586" s="16">
        <v>10957</v>
      </c>
      <c r="F1586" s="16">
        <v>22298</v>
      </c>
    </row>
    <row r="1587" spans="1:6" ht="10.5" x14ac:dyDescent="0.25">
      <c r="A1587" s="18">
        <v>1582</v>
      </c>
      <c r="C1587" s="14" t="s">
        <v>22</v>
      </c>
      <c r="D1587" s="16">
        <v>13209</v>
      </c>
      <c r="E1587" s="16">
        <v>15514</v>
      </c>
      <c r="F1587" s="16">
        <v>28719</v>
      </c>
    </row>
    <row r="1588" spans="1:6" ht="10.5" x14ac:dyDescent="0.25">
      <c r="A1588" s="18">
        <v>1583</v>
      </c>
      <c r="C1588" s="14" t="s">
        <v>23</v>
      </c>
      <c r="D1588" s="16">
        <v>16673</v>
      </c>
      <c r="E1588" s="16">
        <v>16446</v>
      </c>
      <c r="F1588" s="16">
        <v>33115</v>
      </c>
    </row>
    <row r="1589" spans="1:6" ht="10.5" x14ac:dyDescent="0.25">
      <c r="A1589" s="18">
        <v>1584</v>
      </c>
      <c r="C1589" s="14" t="s">
        <v>24</v>
      </c>
      <c r="D1589" s="16">
        <v>12849</v>
      </c>
      <c r="E1589" s="16">
        <v>11115</v>
      </c>
      <c r="F1589" s="16">
        <v>23968</v>
      </c>
    </row>
    <row r="1590" spans="1:6" ht="10.5" x14ac:dyDescent="0.25">
      <c r="A1590" s="18">
        <v>1585</v>
      </c>
      <c r="C1590" s="14" t="s">
        <v>25</v>
      </c>
      <c r="D1590" s="16">
        <v>8868</v>
      </c>
      <c r="E1590" s="16">
        <v>8406</v>
      </c>
      <c r="F1590" s="16">
        <v>17275</v>
      </c>
    </row>
    <row r="1591" spans="1:6" ht="10.5" x14ac:dyDescent="0.25">
      <c r="A1591" s="18">
        <v>1586</v>
      </c>
      <c r="C1591" s="14" t="s">
        <v>26</v>
      </c>
      <c r="D1591" s="16">
        <v>7122</v>
      </c>
      <c r="E1591" s="16">
        <v>6989</v>
      </c>
      <c r="F1591" s="16">
        <v>14111</v>
      </c>
    </row>
    <row r="1592" spans="1:6" ht="10.5" x14ac:dyDescent="0.25">
      <c r="A1592" s="18">
        <v>1587</v>
      </c>
      <c r="C1592" s="14" t="s">
        <v>27</v>
      </c>
      <c r="D1592" s="16">
        <v>5862</v>
      </c>
      <c r="E1592" s="16">
        <v>6046</v>
      </c>
      <c r="F1592" s="16">
        <v>11914</v>
      </c>
    </row>
    <row r="1593" spans="1:6" ht="10.5" x14ac:dyDescent="0.25">
      <c r="A1593" s="18">
        <v>1588</v>
      </c>
      <c r="C1593" s="14" t="s">
        <v>28</v>
      </c>
      <c r="D1593" s="16">
        <v>4790</v>
      </c>
      <c r="E1593" s="16">
        <v>5312</v>
      </c>
      <c r="F1593" s="16">
        <v>10100</v>
      </c>
    </row>
    <row r="1594" spans="1:6" ht="10.5" x14ac:dyDescent="0.25">
      <c r="A1594" s="18">
        <v>1589</v>
      </c>
      <c r="C1594" s="14" t="s">
        <v>29</v>
      </c>
      <c r="D1594" s="16">
        <v>3914</v>
      </c>
      <c r="E1594" s="16">
        <v>4210</v>
      </c>
      <c r="F1594" s="16">
        <v>8124</v>
      </c>
    </row>
    <row r="1595" spans="1:6" ht="10.5" x14ac:dyDescent="0.25">
      <c r="A1595" s="18">
        <v>1590</v>
      </c>
      <c r="C1595" s="14" t="s">
        <v>30</v>
      </c>
      <c r="D1595" s="16">
        <v>3021</v>
      </c>
      <c r="E1595" s="16">
        <v>3275</v>
      </c>
      <c r="F1595" s="16">
        <v>6294</v>
      </c>
    </row>
    <row r="1596" spans="1:6" ht="10.5" x14ac:dyDescent="0.25">
      <c r="A1596" s="18">
        <v>1591</v>
      </c>
      <c r="C1596" s="14" t="s">
        <v>31</v>
      </c>
      <c r="D1596" s="16">
        <v>1806</v>
      </c>
      <c r="E1596" s="16">
        <v>1979</v>
      </c>
      <c r="F1596" s="16">
        <v>3780</v>
      </c>
    </row>
    <row r="1597" spans="1:6" ht="10.5" x14ac:dyDescent="0.25">
      <c r="A1597" s="18">
        <v>1592</v>
      </c>
      <c r="C1597" s="14" t="s">
        <v>32</v>
      </c>
      <c r="D1597" s="16">
        <v>1036</v>
      </c>
      <c r="E1597" s="16">
        <v>1241</v>
      </c>
      <c r="F1597" s="16">
        <v>2282</v>
      </c>
    </row>
    <row r="1598" spans="1:6" ht="10.5" x14ac:dyDescent="0.25">
      <c r="A1598" s="18">
        <v>1593</v>
      </c>
      <c r="C1598" s="14" t="s">
        <v>33</v>
      </c>
      <c r="D1598" s="16">
        <v>456</v>
      </c>
      <c r="E1598" s="16">
        <v>720</v>
      </c>
      <c r="F1598" s="16">
        <v>1177</v>
      </c>
    </row>
    <row r="1599" spans="1:6" ht="10.5" x14ac:dyDescent="0.25">
      <c r="A1599" s="18">
        <v>1594</v>
      </c>
      <c r="C1599" s="14" t="s">
        <v>34</v>
      </c>
      <c r="D1599" s="16">
        <v>174</v>
      </c>
      <c r="E1599" s="16">
        <v>362</v>
      </c>
      <c r="F1599" s="16">
        <v>532</v>
      </c>
    </row>
    <row r="1600" spans="1:6" ht="10.5" x14ac:dyDescent="0.25">
      <c r="A1600" s="18">
        <v>1595</v>
      </c>
      <c r="C1600" s="14" t="s">
        <v>35</v>
      </c>
      <c r="D1600" s="16">
        <v>27</v>
      </c>
      <c r="E1600" s="16">
        <v>99</v>
      </c>
      <c r="F1600" s="16">
        <v>126</v>
      </c>
    </row>
    <row r="1601" spans="1:6" ht="10.5" x14ac:dyDescent="0.25">
      <c r="A1601" s="18">
        <v>1596</v>
      </c>
      <c r="C1601" s="14" t="s">
        <v>36</v>
      </c>
      <c r="D1601" s="16">
        <v>5</v>
      </c>
      <c r="E1601" s="16">
        <v>13</v>
      </c>
      <c r="F1601" s="16">
        <v>19</v>
      </c>
    </row>
    <row r="1602" spans="1:6" ht="10.5" x14ac:dyDescent="0.25">
      <c r="A1602" s="18">
        <v>1597</v>
      </c>
      <c r="B1602" s="14" t="s">
        <v>71</v>
      </c>
      <c r="C1602" s="14" t="s">
        <v>16</v>
      </c>
      <c r="D1602" s="16">
        <v>1808</v>
      </c>
      <c r="E1602" s="16">
        <v>1833</v>
      </c>
      <c r="F1602" s="16">
        <v>3636</v>
      </c>
    </row>
    <row r="1603" spans="1:6" ht="10.5" x14ac:dyDescent="0.25">
      <c r="A1603" s="18">
        <v>1598</v>
      </c>
      <c r="C1603" s="14" t="s">
        <v>17</v>
      </c>
      <c r="D1603" s="16">
        <v>1542</v>
      </c>
      <c r="E1603" s="16">
        <v>1537</v>
      </c>
      <c r="F1603" s="16">
        <v>3076</v>
      </c>
    </row>
    <row r="1604" spans="1:6" ht="10.5" x14ac:dyDescent="0.25">
      <c r="A1604" s="18">
        <v>1599</v>
      </c>
      <c r="C1604" s="14" t="s">
        <v>18</v>
      </c>
      <c r="D1604" s="16">
        <v>1389</v>
      </c>
      <c r="E1604" s="16">
        <v>1427</v>
      </c>
      <c r="F1604" s="16">
        <v>2816</v>
      </c>
    </row>
    <row r="1605" spans="1:6" ht="10.5" x14ac:dyDescent="0.25">
      <c r="A1605" s="18">
        <v>1600</v>
      </c>
      <c r="C1605" s="14" t="s">
        <v>19</v>
      </c>
      <c r="D1605" s="16">
        <v>1165</v>
      </c>
      <c r="E1605" s="16">
        <v>1393</v>
      </c>
      <c r="F1605" s="16">
        <v>2557</v>
      </c>
    </row>
    <row r="1606" spans="1:6" ht="10.5" x14ac:dyDescent="0.25">
      <c r="A1606" s="18">
        <v>1601</v>
      </c>
      <c r="C1606" s="14" t="s">
        <v>20</v>
      </c>
      <c r="D1606" s="16">
        <v>2938</v>
      </c>
      <c r="E1606" s="16">
        <v>3650</v>
      </c>
      <c r="F1606" s="16">
        <v>6582</v>
      </c>
    </row>
    <row r="1607" spans="1:6" ht="10.5" x14ac:dyDescent="0.25">
      <c r="A1607" s="18">
        <v>1602</v>
      </c>
      <c r="C1607" s="14" t="s">
        <v>21</v>
      </c>
      <c r="D1607" s="16">
        <v>6480</v>
      </c>
      <c r="E1607" s="16">
        <v>7387</v>
      </c>
      <c r="F1607" s="16">
        <v>13872</v>
      </c>
    </row>
    <row r="1608" spans="1:6" ht="10.5" x14ac:dyDescent="0.25">
      <c r="A1608" s="18">
        <v>1603</v>
      </c>
      <c r="C1608" s="14" t="s">
        <v>22</v>
      </c>
      <c r="D1608" s="16">
        <v>6555</v>
      </c>
      <c r="E1608" s="16">
        <v>6491</v>
      </c>
      <c r="F1608" s="16">
        <v>13046</v>
      </c>
    </row>
    <row r="1609" spans="1:6" ht="10.5" x14ac:dyDescent="0.25">
      <c r="A1609" s="18">
        <v>1604</v>
      </c>
      <c r="C1609" s="14" t="s">
        <v>23</v>
      </c>
      <c r="D1609" s="16">
        <v>4558</v>
      </c>
      <c r="E1609" s="16">
        <v>4260</v>
      </c>
      <c r="F1609" s="16">
        <v>8819</v>
      </c>
    </row>
    <row r="1610" spans="1:6" ht="10.5" x14ac:dyDescent="0.25">
      <c r="A1610" s="18">
        <v>1605</v>
      </c>
      <c r="C1610" s="14" t="s">
        <v>24</v>
      </c>
      <c r="D1610" s="16">
        <v>3336</v>
      </c>
      <c r="E1610" s="16">
        <v>3044</v>
      </c>
      <c r="F1610" s="16">
        <v>6382</v>
      </c>
    </row>
    <row r="1611" spans="1:6" ht="10.5" x14ac:dyDescent="0.25">
      <c r="A1611" s="18">
        <v>1606</v>
      </c>
      <c r="C1611" s="14" t="s">
        <v>25</v>
      </c>
      <c r="D1611" s="16">
        <v>2644</v>
      </c>
      <c r="E1611" s="16">
        <v>2578</v>
      </c>
      <c r="F1611" s="16">
        <v>5224</v>
      </c>
    </row>
    <row r="1612" spans="1:6" ht="10.5" x14ac:dyDescent="0.25">
      <c r="A1612" s="18">
        <v>1607</v>
      </c>
      <c r="C1612" s="14" t="s">
        <v>26</v>
      </c>
      <c r="D1612" s="16">
        <v>2489</v>
      </c>
      <c r="E1612" s="16">
        <v>2506</v>
      </c>
      <c r="F1612" s="16">
        <v>4995</v>
      </c>
    </row>
    <row r="1613" spans="1:6" ht="10.5" x14ac:dyDescent="0.25">
      <c r="A1613" s="18">
        <v>1608</v>
      </c>
      <c r="C1613" s="14" t="s">
        <v>27</v>
      </c>
      <c r="D1613" s="16">
        <v>2341</v>
      </c>
      <c r="E1613" s="16">
        <v>2110</v>
      </c>
      <c r="F1613" s="16">
        <v>4454</v>
      </c>
    </row>
    <row r="1614" spans="1:6" ht="10.5" x14ac:dyDescent="0.25">
      <c r="A1614" s="18">
        <v>1609</v>
      </c>
      <c r="C1614" s="14" t="s">
        <v>28</v>
      </c>
      <c r="D1614" s="16">
        <v>1937</v>
      </c>
      <c r="E1614" s="16">
        <v>2036</v>
      </c>
      <c r="F1614" s="16">
        <v>3972</v>
      </c>
    </row>
    <row r="1615" spans="1:6" ht="10.5" x14ac:dyDescent="0.25">
      <c r="A1615" s="18">
        <v>1610</v>
      </c>
      <c r="C1615" s="14" t="s">
        <v>29</v>
      </c>
      <c r="D1615" s="16">
        <v>1521</v>
      </c>
      <c r="E1615" s="16">
        <v>1741</v>
      </c>
      <c r="F1615" s="16">
        <v>3263</v>
      </c>
    </row>
    <row r="1616" spans="1:6" ht="10.5" x14ac:dyDescent="0.25">
      <c r="A1616" s="18">
        <v>1611</v>
      </c>
      <c r="C1616" s="14" t="s">
        <v>30</v>
      </c>
      <c r="D1616" s="16">
        <v>1376</v>
      </c>
      <c r="E1616" s="16">
        <v>1558</v>
      </c>
      <c r="F1616" s="16">
        <v>2931</v>
      </c>
    </row>
    <row r="1617" spans="1:6" ht="10.5" x14ac:dyDescent="0.25">
      <c r="A1617" s="18">
        <v>1612</v>
      </c>
      <c r="C1617" s="14" t="s">
        <v>31</v>
      </c>
      <c r="D1617" s="16">
        <v>886</v>
      </c>
      <c r="E1617" s="16">
        <v>1068</v>
      </c>
      <c r="F1617" s="16">
        <v>1956</v>
      </c>
    </row>
    <row r="1618" spans="1:6" ht="10.5" x14ac:dyDescent="0.25">
      <c r="A1618" s="18">
        <v>1613</v>
      </c>
      <c r="C1618" s="14" t="s">
        <v>32</v>
      </c>
      <c r="D1618" s="16">
        <v>536</v>
      </c>
      <c r="E1618" s="16">
        <v>711</v>
      </c>
      <c r="F1618" s="16">
        <v>1246</v>
      </c>
    </row>
    <row r="1619" spans="1:6" ht="10.5" x14ac:dyDescent="0.25">
      <c r="A1619" s="18">
        <v>1614</v>
      </c>
      <c r="C1619" s="14" t="s">
        <v>33</v>
      </c>
      <c r="D1619" s="16">
        <v>311</v>
      </c>
      <c r="E1619" s="16">
        <v>488</v>
      </c>
      <c r="F1619" s="16">
        <v>805</v>
      </c>
    </row>
    <row r="1620" spans="1:6" ht="10.5" x14ac:dyDescent="0.25">
      <c r="A1620" s="18">
        <v>1615</v>
      </c>
      <c r="C1620" s="14" t="s">
        <v>34</v>
      </c>
      <c r="D1620" s="16">
        <v>132</v>
      </c>
      <c r="E1620" s="16">
        <v>224</v>
      </c>
      <c r="F1620" s="16">
        <v>356</v>
      </c>
    </row>
    <row r="1621" spans="1:6" ht="10.5" x14ac:dyDescent="0.25">
      <c r="A1621" s="18">
        <v>1616</v>
      </c>
      <c r="C1621" s="14" t="s">
        <v>35</v>
      </c>
      <c r="D1621" s="16">
        <v>35</v>
      </c>
      <c r="E1621" s="16">
        <v>65</v>
      </c>
      <c r="F1621" s="16">
        <v>102</v>
      </c>
    </row>
    <row r="1622" spans="1:6" ht="10.5" x14ac:dyDescent="0.25">
      <c r="A1622" s="18">
        <v>1617</v>
      </c>
      <c r="C1622" s="14" t="s">
        <v>36</v>
      </c>
      <c r="D1622" s="16">
        <v>0</v>
      </c>
      <c r="E1622" s="16">
        <v>9</v>
      </c>
      <c r="F1622" s="16">
        <v>11</v>
      </c>
    </row>
    <row r="1623" spans="1:6" ht="10.5" x14ac:dyDescent="0.25">
      <c r="A1623" s="18">
        <v>1618</v>
      </c>
      <c r="B1623" s="14" t="s">
        <v>114</v>
      </c>
      <c r="C1623" s="14" t="s">
        <v>16</v>
      </c>
      <c r="D1623" s="16">
        <v>4861</v>
      </c>
      <c r="E1623" s="16">
        <v>4444</v>
      </c>
      <c r="F1623" s="16">
        <v>9298</v>
      </c>
    </row>
    <row r="1624" spans="1:6" ht="10.5" x14ac:dyDescent="0.25">
      <c r="A1624" s="18">
        <v>1619</v>
      </c>
      <c r="C1624" s="14" t="s">
        <v>17</v>
      </c>
      <c r="D1624" s="16">
        <v>5050</v>
      </c>
      <c r="E1624" s="16">
        <v>4718</v>
      </c>
      <c r="F1624" s="16">
        <v>9765</v>
      </c>
    </row>
    <row r="1625" spans="1:6" ht="10.5" x14ac:dyDescent="0.25">
      <c r="A1625" s="18">
        <v>1620</v>
      </c>
      <c r="C1625" s="14" t="s">
        <v>18</v>
      </c>
      <c r="D1625" s="16">
        <v>5192</v>
      </c>
      <c r="E1625" s="16">
        <v>4772</v>
      </c>
      <c r="F1625" s="16">
        <v>9963</v>
      </c>
    </row>
    <row r="1626" spans="1:6" ht="10.5" x14ac:dyDescent="0.25">
      <c r="A1626" s="18">
        <v>1621</v>
      </c>
      <c r="C1626" s="14" t="s">
        <v>19</v>
      </c>
      <c r="D1626" s="16">
        <v>4929</v>
      </c>
      <c r="E1626" s="16">
        <v>4531</v>
      </c>
      <c r="F1626" s="16">
        <v>9465</v>
      </c>
    </row>
    <row r="1627" spans="1:6" ht="10.5" x14ac:dyDescent="0.25">
      <c r="A1627" s="18">
        <v>1622</v>
      </c>
      <c r="C1627" s="14" t="s">
        <v>20</v>
      </c>
      <c r="D1627" s="16">
        <v>4499</v>
      </c>
      <c r="E1627" s="16">
        <v>4190</v>
      </c>
      <c r="F1627" s="16">
        <v>8692</v>
      </c>
    </row>
    <row r="1628" spans="1:6" ht="10.5" x14ac:dyDescent="0.25">
      <c r="A1628" s="18">
        <v>1623</v>
      </c>
      <c r="C1628" s="14" t="s">
        <v>21</v>
      </c>
      <c r="D1628" s="16">
        <v>4394</v>
      </c>
      <c r="E1628" s="16">
        <v>4400</v>
      </c>
      <c r="F1628" s="16">
        <v>8789</v>
      </c>
    </row>
    <row r="1629" spans="1:6" ht="10.5" x14ac:dyDescent="0.25">
      <c r="A1629" s="18">
        <v>1624</v>
      </c>
      <c r="C1629" s="14" t="s">
        <v>22</v>
      </c>
      <c r="D1629" s="16">
        <v>5075</v>
      </c>
      <c r="E1629" s="16">
        <v>5260</v>
      </c>
      <c r="F1629" s="16">
        <v>10333</v>
      </c>
    </row>
    <row r="1630" spans="1:6" ht="10.5" x14ac:dyDescent="0.25">
      <c r="A1630" s="18">
        <v>1625</v>
      </c>
      <c r="C1630" s="14" t="s">
        <v>23</v>
      </c>
      <c r="D1630" s="16">
        <v>5042</v>
      </c>
      <c r="E1630" s="16">
        <v>5473</v>
      </c>
      <c r="F1630" s="16">
        <v>10516</v>
      </c>
    </row>
    <row r="1631" spans="1:6" ht="10.5" x14ac:dyDescent="0.25">
      <c r="A1631" s="18">
        <v>1626</v>
      </c>
      <c r="C1631" s="14" t="s">
        <v>24</v>
      </c>
      <c r="D1631" s="16">
        <v>4830</v>
      </c>
      <c r="E1631" s="16">
        <v>5027</v>
      </c>
      <c r="F1631" s="16">
        <v>9857</v>
      </c>
    </row>
    <row r="1632" spans="1:6" ht="10.5" x14ac:dyDescent="0.25">
      <c r="A1632" s="18">
        <v>1627</v>
      </c>
      <c r="C1632" s="14" t="s">
        <v>25</v>
      </c>
      <c r="D1632" s="16">
        <v>5230</v>
      </c>
      <c r="E1632" s="16">
        <v>5467</v>
      </c>
      <c r="F1632" s="16">
        <v>10700</v>
      </c>
    </row>
    <row r="1633" spans="1:6" ht="10.5" x14ac:dyDescent="0.25">
      <c r="A1633" s="18">
        <v>1628</v>
      </c>
      <c r="C1633" s="14" t="s">
        <v>26</v>
      </c>
      <c r="D1633" s="16">
        <v>5267</v>
      </c>
      <c r="E1633" s="16">
        <v>5562</v>
      </c>
      <c r="F1633" s="16">
        <v>10823</v>
      </c>
    </row>
    <row r="1634" spans="1:6" ht="10.5" x14ac:dyDescent="0.25">
      <c r="A1634" s="18">
        <v>1629</v>
      </c>
      <c r="C1634" s="14" t="s">
        <v>27</v>
      </c>
      <c r="D1634" s="16">
        <v>4990</v>
      </c>
      <c r="E1634" s="16">
        <v>5341</v>
      </c>
      <c r="F1634" s="16">
        <v>10326</v>
      </c>
    </row>
    <row r="1635" spans="1:6" ht="10.5" x14ac:dyDescent="0.25">
      <c r="A1635" s="18">
        <v>1630</v>
      </c>
      <c r="C1635" s="14" t="s">
        <v>28</v>
      </c>
      <c r="D1635" s="16">
        <v>4857</v>
      </c>
      <c r="E1635" s="16">
        <v>5083</v>
      </c>
      <c r="F1635" s="16">
        <v>9946</v>
      </c>
    </row>
    <row r="1636" spans="1:6" ht="10.5" x14ac:dyDescent="0.25">
      <c r="A1636" s="18">
        <v>1631</v>
      </c>
      <c r="C1636" s="14" t="s">
        <v>29</v>
      </c>
      <c r="D1636" s="16">
        <v>4085</v>
      </c>
      <c r="E1636" s="16">
        <v>4523</v>
      </c>
      <c r="F1636" s="16">
        <v>8607</v>
      </c>
    </row>
    <row r="1637" spans="1:6" ht="10.5" x14ac:dyDescent="0.25">
      <c r="A1637" s="18">
        <v>1632</v>
      </c>
      <c r="C1637" s="14" t="s">
        <v>30</v>
      </c>
      <c r="D1637" s="16">
        <v>3680</v>
      </c>
      <c r="E1637" s="16">
        <v>4066</v>
      </c>
      <c r="F1637" s="16">
        <v>7750</v>
      </c>
    </row>
    <row r="1638" spans="1:6" ht="10.5" x14ac:dyDescent="0.25">
      <c r="A1638" s="18">
        <v>1633</v>
      </c>
      <c r="C1638" s="14" t="s">
        <v>31</v>
      </c>
      <c r="D1638" s="16">
        <v>2648</v>
      </c>
      <c r="E1638" s="16">
        <v>2729</v>
      </c>
      <c r="F1638" s="16">
        <v>5380</v>
      </c>
    </row>
    <row r="1639" spans="1:6" ht="10.5" x14ac:dyDescent="0.25">
      <c r="A1639" s="18">
        <v>1634</v>
      </c>
      <c r="C1639" s="14" t="s">
        <v>32</v>
      </c>
      <c r="D1639" s="16">
        <v>1480</v>
      </c>
      <c r="E1639" s="16">
        <v>1685</v>
      </c>
      <c r="F1639" s="16">
        <v>3168</v>
      </c>
    </row>
    <row r="1640" spans="1:6" ht="10.5" x14ac:dyDescent="0.25">
      <c r="A1640" s="18">
        <v>1635</v>
      </c>
      <c r="C1640" s="14" t="s">
        <v>33</v>
      </c>
      <c r="D1640" s="16">
        <v>699</v>
      </c>
      <c r="E1640" s="16">
        <v>951</v>
      </c>
      <c r="F1640" s="16">
        <v>1655</v>
      </c>
    </row>
    <row r="1641" spans="1:6" ht="10.5" x14ac:dyDescent="0.25">
      <c r="A1641" s="18">
        <v>1636</v>
      </c>
      <c r="C1641" s="14" t="s">
        <v>34</v>
      </c>
      <c r="D1641" s="16">
        <v>316</v>
      </c>
      <c r="E1641" s="16">
        <v>484</v>
      </c>
      <c r="F1641" s="16">
        <v>796</v>
      </c>
    </row>
    <row r="1642" spans="1:6" ht="10.5" x14ac:dyDescent="0.25">
      <c r="A1642" s="18">
        <v>1637</v>
      </c>
      <c r="C1642" s="14" t="s">
        <v>35</v>
      </c>
      <c r="D1642" s="16">
        <v>57</v>
      </c>
      <c r="E1642" s="16">
        <v>140</v>
      </c>
      <c r="F1642" s="16">
        <v>200</v>
      </c>
    </row>
    <row r="1643" spans="1:6" ht="10.5" x14ac:dyDescent="0.25">
      <c r="A1643" s="18">
        <v>1638</v>
      </c>
      <c r="C1643" s="14" t="s">
        <v>36</v>
      </c>
      <c r="D1643" s="16">
        <v>8</v>
      </c>
      <c r="E1643" s="16">
        <v>16</v>
      </c>
      <c r="F1643" s="16">
        <v>24</v>
      </c>
    </row>
    <row r="1644" spans="1:6" ht="10.5" x14ac:dyDescent="0.25">
      <c r="A1644" s="18">
        <v>1639</v>
      </c>
      <c r="B1644" s="14" t="s">
        <v>115</v>
      </c>
      <c r="C1644" s="14" t="s">
        <v>16</v>
      </c>
      <c r="D1644" s="16">
        <v>161</v>
      </c>
      <c r="E1644" s="16">
        <v>120</v>
      </c>
      <c r="F1644" s="16">
        <v>284</v>
      </c>
    </row>
    <row r="1645" spans="1:6" ht="10.5" x14ac:dyDescent="0.25">
      <c r="A1645" s="18">
        <v>1640</v>
      </c>
      <c r="C1645" s="14" t="s">
        <v>17</v>
      </c>
      <c r="D1645" s="16">
        <v>176</v>
      </c>
      <c r="E1645" s="16">
        <v>153</v>
      </c>
      <c r="F1645" s="16">
        <v>323</v>
      </c>
    </row>
    <row r="1646" spans="1:6" ht="10.5" x14ac:dyDescent="0.25">
      <c r="A1646" s="18">
        <v>1641</v>
      </c>
      <c r="C1646" s="14" t="s">
        <v>18</v>
      </c>
      <c r="D1646" s="16">
        <v>223</v>
      </c>
      <c r="E1646" s="16">
        <v>189</v>
      </c>
      <c r="F1646" s="16">
        <v>412</v>
      </c>
    </row>
    <row r="1647" spans="1:6" ht="10.5" x14ac:dyDescent="0.25">
      <c r="A1647" s="18">
        <v>1642</v>
      </c>
      <c r="C1647" s="14" t="s">
        <v>19</v>
      </c>
      <c r="D1647" s="16">
        <v>186</v>
      </c>
      <c r="E1647" s="16">
        <v>161</v>
      </c>
      <c r="F1647" s="16">
        <v>347</v>
      </c>
    </row>
    <row r="1648" spans="1:6" ht="10.5" x14ac:dyDescent="0.25">
      <c r="A1648" s="18">
        <v>1643</v>
      </c>
      <c r="C1648" s="14" t="s">
        <v>20</v>
      </c>
      <c r="D1648" s="16">
        <v>143</v>
      </c>
      <c r="E1648" s="16">
        <v>103</v>
      </c>
      <c r="F1648" s="16">
        <v>241</v>
      </c>
    </row>
    <row r="1649" spans="1:6" ht="10.5" x14ac:dyDescent="0.25">
      <c r="A1649" s="18">
        <v>1644</v>
      </c>
      <c r="C1649" s="14" t="s">
        <v>21</v>
      </c>
      <c r="D1649" s="16">
        <v>144</v>
      </c>
      <c r="E1649" s="16">
        <v>133</v>
      </c>
      <c r="F1649" s="16">
        <v>279</v>
      </c>
    </row>
    <row r="1650" spans="1:6" ht="10.5" x14ac:dyDescent="0.25">
      <c r="A1650" s="18">
        <v>1645</v>
      </c>
      <c r="C1650" s="14" t="s">
        <v>22</v>
      </c>
      <c r="D1650" s="16">
        <v>148</v>
      </c>
      <c r="E1650" s="16">
        <v>163</v>
      </c>
      <c r="F1650" s="16">
        <v>311</v>
      </c>
    </row>
    <row r="1651" spans="1:6" ht="10.5" x14ac:dyDescent="0.25">
      <c r="A1651" s="18">
        <v>1646</v>
      </c>
      <c r="C1651" s="14" t="s">
        <v>23</v>
      </c>
      <c r="D1651" s="16">
        <v>150</v>
      </c>
      <c r="E1651" s="16">
        <v>143</v>
      </c>
      <c r="F1651" s="16">
        <v>290</v>
      </c>
    </row>
    <row r="1652" spans="1:6" ht="10.5" x14ac:dyDescent="0.25">
      <c r="A1652" s="18">
        <v>1647</v>
      </c>
      <c r="C1652" s="14" t="s">
        <v>24</v>
      </c>
      <c r="D1652" s="16">
        <v>134</v>
      </c>
      <c r="E1652" s="16">
        <v>154</v>
      </c>
      <c r="F1652" s="16">
        <v>287</v>
      </c>
    </row>
    <row r="1653" spans="1:6" ht="10.5" x14ac:dyDescent="0.25">
      <c r="A1653" s="18">
        <v>1648</v>
      </c>
      <c r="C1653" s="14" t="s">
        <v>25</v>
      </c>
      <c r="D1653" s="16">
        <v>151</v>
      </c>
      <c r="E1653" s="16">
        <v>162</v>
      </c>
      <c r="F1653" s="16">
        <v>313</v>
      </c>
    </row>
    <row r="1654" spans="1:6" ht="10.5" x14ac:dyDescent="0.25">
      <c r="A1654" s="18">
        <v>1649</v>
      </c>
      <c r="C1654" s="14" t="s">
        <v>26</v>
      </c>
      <c r="D1654" s="16">
        <v>194</v>
      </c>
      <c r="E1654" s="16">
        <v>232</v>
      </c>
      <c r="F1654" s="16">
        <v>426</v>
      </c>
    </row>
    <row r="1655" spans="1:6" ht="10.5" x14ac:dyDescent="0.25">
      <c r="A1655" s="18">
        <v>1650</v>
      </c>
      <c r="C1655" s="14" t="s">
        <v>27</v>
      </c>
      <c r="D1655" s="16">
        <v>268</v>
      </c>
      <c r="E1655" s="16">
        <v>259</v>
      </c>
      <c r="F1655" s="16">
        <v>527</v>
      </c>
    </row>
    <row r="1656" spans="1:6" ht="10.5" x14ac:dyDescent="0.25">
      <c r="A1656" s="18">
        <v>1651</v>
      </c>
      <c r="C1656" s="14" t="s">
        <v>28</v>
      </c>
      <c r="D1656" s="16">
        <v>323</v>
      </c>
      <c r="E1656" s="16">
        <v>281</v>
      </c>
      <c r="F1656" s="16">
        <v>599</v>
      </c>
    </row>
    <row r="1657" spans="1:6" ht="10.5" x14ac:dyDescent="0.25">
      <c r="A1657" s="18">
        <v>1652</v>
      </c>
      <c r="C1657" s="14" t="s">
        <v>29</v>
      </c>
      <c r="D1657" s="16">
        <v>277</v>
      </c>
      <c r="E1657" s="16">
        <v>261</v>
      </c>
      <c r="F1657" s="16">
        <v>534</v>
      </c>
    </row>
    <row r="1658" spans="1:6" ht="10.5" x14ac:dyDescent="0.25">
      <c r="A1658" s="18">
        <v>1653</v>
      </c>
      <c r="C1658" s="14" t="s">
        <v>30</v>
      </c>
      <c r="D1658" s="16">
        <v>247</v>
      </c>
      <c r="E1658" s="16">
        <v>226</v>
      </c>
      <c r="F1658" s="16">
        <v>469</v>
      </c>
    </row>
    <row r="1659" spans="1:6" ht="10.5" x14ac:dyDescent="0.25">
      <c r="A1659" s="18">
        <v>1654</v>
      </c>
      <c r="C1659" s="14" t="s">
        <v>31</v>
      </c>
      <c r="D1659" s="16">
        <v>186</v>
      </c>
      <c r="E1659" s="16">
        <v>190</v>
      </c>
      <c r="F1659" s="16">
        <v>375</v>
      </c>
    </row>
    <row r="1660" spans="1:6" ht="10.5" x14ac:dyDescent="0.25">
      <c r="A1660" s="18">
        <v>1655</v>
      </c>
      <c r="C1660" s="14" t="s">
        <v>32</v>
      </c>
      <c r="D1660" s="16">
        <v>109</v>
      </c>
      <c r="E1660" s="16">
        <v>134</v>
      </c>
      <c r="F1660" s="16">
        <v>244</v>
      </c>
    </row>
    <row r="1661" spans="1:6" ht="10.5" x14ac:dyDescent="0.25">
      <c r="A1661" s="18">
        <v>1656</v>
      </c>
      <c r="C1661" s="14" t="s">
        <v>33</v>
      </c>
      <c r="D1661" s="16">
        <v>88</v>
      </c>
      <c r="E1661" s="16">
        <v>83</v>
      </c>
      <c r="F1661" s="16">
        <v>176</v>
      </c>
    </row>
    <row r="1662" spans="1:6" ht="10.5" x14ac:dyDescent="0.25">
      <c r="A1662" s="18">
        <v>1657</v>
      </c>
      <c r="C1662" s="14" t="s">
        <v>34</v>
      </c>
      <c r="D1662" s="16">
        <v>23</v>
      </c>
      <c r="E1662" s="16">
        <v>65</v>
      </c>
      <c r="F1662" s="16">
        <v>84</v>
      </c>
    </row>
    <row r="1663" spans="1:6" ht="10.5" x14ac:dyDescent="0.25">
      <c r="A1663" s="18">
        <v>1658</v>
      </c>
      <c r="C1663" s="14" t="s">
        <v>35</v>
      </c>
      <c r="D1663" s="16">
        <v>12</v>
      </c>
      <c r="E1663" s="16">
        <v>22</v>
      </c>
      <c r="F1663" s="16">
        <v>33</v>
      </c>
    </row>
    <row r="1664" spans="1:6" ht="10.5" x14ac:dyDescent="0.25">
      <c r="A1664" s="18">
        <v>1659</v>
      </c>
      <c r="C1664" s="14" t="s">
        <v>36</v>
      </c>
      <c r="D1664" s="16">
        <v>0</v>
      </c>
      <c r="E1664" s="16">
        <v>0</v>
      </c>
      <c r="F1664" s="16">
        <v>0</v>
      </c>
    </row>
    <row r="1665" spans="1:6" ht="10.5" x14ac:dyDescent="0.25">
      <c r="A1665" s="18">
        <v>1660</v>
      </c>
      <c r="B1665" s="14" t="s">
        <v>15</v>
      </c>
      <c r="C1665" s="14" t="s">
        <v>16</v>
      </c>
      <c r="D1665" s="16">
        <v>192441</v>
      </c>
      <c r="E1665" s="16">
        <v>183026</v>
      </c>
      <c r="F1665" s="16">
        <v>375463</v>
      </c>
    </row>
    <row r="1666" spans="1:6" ht="10.5" x14ac:dyDescent="0.25">
      <c r="A1666" s="18">
        <v>1661</v>
      </c>
      <c r="C1666" s="14" t="s">
        <v>17</v>
      </c>
      <c r="D1666" s="16">
        <v>206518</v>
      </c>
      <c r="E1666" s="16">
        <v>195222</v>
      </c>
      <c r="F1666" s="16">
        <v>401745</v>
      </c>
    </row>
    <row r="1667" spans="1:6" ht="10.5" x14ac:dyDescent="0.25">
      <c r="A1667" s="18">
        <v>1662</v>
      </c>
      <c r="C1667" s="14" t="s">
        <v>18</v>
      </c>
      <c r="D1667" s="16">
        <v>201070</v>
      </c>
      <c r="E1667" s="16">
        <v>189952</v>
      </c>
      <c r="F1667" s="16">
        <v>391022</v>
      </c>
    </row>
    <row r="1668" spans="1:6" ht="10.5" x14ac:dyDescent="0.25">
      <c r="A1668" s="18">
        <v>1663</v>
      </c>
      <c r="C1668" s="14" t="s">
        <v>19</v>
      </c>
      <c r="D1668" s="16">
        <v>186255</v>
      </c>
      <c r="E1668" s="16">
        <v>176423</v>
      </c>
      <c r="F1668" s="16">
        <v>362676</v>
      </c>
    </row>
    <row r="1669" spans="1:6" ht="10.5" x14ac:dyDescent="0.25">
      <c r="A1669" s="18">
        <v>1664</v>
      </c>
      <c r="C1669" s="14" t="s">
        <v>20</v>
      </c>
      <c r="D1669" s="16">
        <v>210110</v>
      </c>
      <c r="E1669" s="16">
        <v>199388</v>
      </c>
      <c r="F1669" s="16">
        <v>409499</v>
      </c>
    </row>
    <row r="1670" spans="1:6" ht="10.5" x14ac:dyDescent="0.25">
      <c r="A1670" s="18">
        <v>1665</v>
      </c>
      <c r="C1670" s="14" t="s">
        <v>21</v>
      </c>
      <c r="D1670" s="16">
        <v>238930</v>
      </c>
      <c r="E1670" s="16">
        <v>235521</v>
      </c>
      <c r="F1670" s="16">
        <v>474453</v>
      </c>
    </row>
    <row r="1671" spans="1:6" ht="10.5" x14ac:dyDescent="0.25">
      <c r="A1671" s="18">
        <v>1666</v>
      </c>
      <c r="C1671" s="14" t="s">
        <v>22</v>
      </c>
      <c r="D1671" s="16">
        <v>242983</v>
      </c>
      <c r="E1671" s="16">
        <v>255984</v>
      </c>
      <c r="F1671" s="16">
        <v>498965</v>
      </c>
    </row>
    <row r="1672" spans="1:6" ht="10.5" x14ac:dyDescent="0.25">
      <c r="A1672" s="18">
        <v>1667</v>
      </c>
      <c r="C1672" s="14" t="s">
        <v>23</v>
      </c>
      <c r="D1672" s="16">
        <v>239727</v>
      </c>
      <c r="E1672" s="16">
        <v>249206</v>
      </c>
      <c r="F1672" s="16">
        <v>488934</v>
      </c>
    </row>
    <row r="1673" spans="1:6" ht="10.5" x14ac:dyDescent="0.25">
      <c r="A1673" s="18">
        <v>1668</v>
      </c>
      <c r="C1673" s="14" t="s">
        <v>24</v>
      </c>
      <c r="D1673" s="16">
        <v>211899</v>
      </c>
      <c r="E1673" s="16">
        <v>216038</v>
      </c>
      <c r="F1673" s="16">
        <v>427938</v>
      </c>
    </row>
    <row r="1674" spans="1:6" ht="10.5" x14ac:dyDescent="0.25">
      <c r="A1674" s="18">
        <v>1669</v>
      </c>
      <c r="C1674" s="14" t="s">
        <v>25</v>
      </c>
      <c r="D1674" s="16">
        <v>202793</v>
      </c>
      <c r="E1674" s="16">
        <v>212967</v>
      </c>
      <c r="F1674" s="16">
        <v>415761</v>
      </c>
    </row>
    <row r="1675" spans="1:6" ht="10.5" x14ac:dyDescent="0.25">
      <c r="A1675" s="18">
        <v>1670</v>
      </c>
      <c r="C1675" s="14" t="s">
        <v>26</v>
      </c>
      <c r="D1675" s="16">
        <v>198562</v>
      </c>
      <c r="E1675" s="16">
        <v>211057</v>
      </c>
      <c r="F1675" s="16">
        <v>409620</v>
      </c>
    </row>
    <row r="1676" spans="1:6" ht="10.5" x14ac:dyDescent="0.25">
      <c r="A1676" s="18">
        <v>1671</v>
      </c>
      <c r="C1676" s="14" t="s">
        <v>27</v>
      </c>
      <c r="D1676" s="16">
        <v>186250</v>
      </c>
      <c r="E1676" s="16">
        <v>197043</v>
      </c>
      <c r="F1676" s="16">
        <v>383301</v>
      </c>
    </row>
    <row r="1677" spans="1:6" ht="10.5" x14ac:dyDescent="0.25">
      <c r="A1677" s="18">
        <v>1672</v>
      </c>
      <c r="C1677" s="14" t="s">
        <v>28</v>
      </c>
      <c r="D1677" s="16">
        <v>174294</v>
      </c>
      <c r="E1677" s="16">
        <v>187793</v>
      </c>
      <c r="F1677" s="16">
        <v>362083</v>
      </c>
    </row>
    <row r="1678" spans="1:6" ht="10.5" x14ac:dyDescent="0.25">
      <c r="A1678" s="18">
        <v>1673</v>
      </c>
      <c r="C1678" s="14" t="s">
        <v>29</v>
      </c>
      <c r="D1678" s="16">
        <v>153091</v>
      </c>
      <c r="E1678" s="16">
        <v>167011</v>
      </c>
      <c r="F1678" s="16">
        <v>320106</v>
      </c>
    </row>
    <row r="1679" spans="1:6" ht="10.5" x14ac:dyDescent="0.25">
      <c r="A1679" s="18">
        <v>1674</v>
      </c>
      <c r="C1679" s="14" t="s">
        <v>30</v>
      </c>
      <c r="D1679" s="16">
        <v>135512</v>
      </c>
      <c r="E1679" s="16">
        <v>149266</v>
      </c>
      <c r="F1679" s="16">
        <v>284778</v>
      </c>
    </row>
    <row r="1680" spans="1:6" ht="10.5" x14ac:dyDescent="0.25">
      <c r="A1680" s="18">
        <v>1675</v>
      </c>
      <c r="C1680" s="14" t="s">
        <v>31</v>
      </c>
      <c r="D1680" s="16">
        <v>95825</v>
      </c>
      <c r="E1680" s="16">
        <v>107248</v>
      </c>
      <c r="F1680" s="16">
        <v>203070</v>
      </c>
    </row>
    <row r="1681" spans="1:6" ht="10.5" x14ac:dyDescent="0.25">
      <c r="A1681" s="18">
        <v>1676</v>
      </c>
      <c r="C1681" s="14" t="s">
        <v>32</v>
      </c>
      <c r="D1681" s="16">
        <v>63997</v>
      </c>
      <c r="E1681" s="16">
        <v>77565</v>
      </c>
      <c r="F1681" s="16">
        <v>141559</v>
      </c>
    </row>
    <row r="1682" spans="1:6" ht="10.5" x14ac:dyDescent="0.25">
      <c r="A1682" s="18">
        <v>1677</v>
      </c>
      <c r="C1682" s="14" t="s">
        <v>33</v>
      </c>
      <c r="D1682" s="16">
        <v>35495</v>
      </c>
      <c r="E1682" s="16">
        <v>50500</v>
      </c>
      <c r="F1682" s="16">
        <v>85993</v>
      </c>
    </row>
    <row r="1683" spans="1:6" ht="10.5" x14ac:dyDescent="0.25">
      <c r="A1683" s="18">
        <v>1678</v>
      </c>
      <c r="C1683" s="14" t="s">
        <v>34</v>
      </c>
      <c r="D1683" s="16">
        <v>15674</v>
      </c>
      <c r="E1683" s="16">
        <v>27514</v>
      </c>
      <c r="F1683" s="16">
        <v>43188</v>
      </c>
    </row>
    <row r="1684" spans="1:6" ht="10.5" x14ac:dyDescent="0.25">
      <c r="A1684" s="18">
        <v>1679</v>
      </c>
      <c r="C1684" s="14" t="s">
        <v>35</v>
      </c>
      <c r="D1684" s="16">
        <v>3540</v>
      </c>
      <c r="E1684" s="16">
        <v>8292</v>
      </c>
      <c r="F1684" s="16">
        <v>11830</v>
      </c>
    </row>
    <row r="1685" spans="1:6" ht="10.5" x14ac:dyDescent="0.25">
      <c r="A1685" s="18">
        <v>1680</v>
      </c>
      <c r="C1685" s="14" t="s">
        <v>36</v>
      </c>
      <c r="D1685" s="16">
        <v>292</v>
      </c>
      <c r="E1685" s="16">
        <v>1128</v>
      </c>
      <c r="F1685" s="16">
        <v>1423</v>
      </c>
    </row>
    <row r="1688" spans="1:6" x14ac:dyDescent="0.25">
      <c r="B1688" s="17"/>
    </row>
  </sheetData>
  <sheetProtection sheet="1" objects="1" scenarios="1"/>
  <phoneticPr fontId="3" type="noConversion"/>
  <pageMargins left="0.75" right="0.75" top="1" bottom="1" header="0.5" footer="0.5"/>
  <pageSetup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7"/>
  <sheetViews>
    <sheetView workbookViewId="0">
      <pane ySplit="1" topLeftCell="A2" activePane="bottomLeft" state="frozen"/>
      <selection pane="bottomLeft" activeCell="C20" sqref="C20"/>
    </sheetView>
  </sheetViews>
  <sheetFormatPr defaultColWidth="15.7265625" defaultRowHeight="12.5" x14ac:dyDescent="0.25"/>
  <sheetData>
    <row r="1" spans="1:1" s="11" customFormat="1" ht="60" customHeight="1" x14ac:dyDescent="0.25"/>
    <row r="2" spans="1:1" ht="16.5" customHeight="1" x14ac:dyDescent="0.25">
      <c r="A2" t="s">
        <v>6</v>
      </c>
    </row>
    <row r="3" spans="1:1" x14ac:dyDescent="0.25">
      <c r="A3" s="2" t="s">
        <v>9</v>
      </c>
    </row>
    <row r="4" spans="1:1" x14ac:dyDescent="0.25">
      <c r="A4" s="2" t="s">
        <v>10</v>
      </c>
    </row>
    <row r="6" spans="1:1" x14ac:dyDescent="0.25">
      <c r="A6" s="3" t="s">
        <v>11</v>
      </c>
    </row>
    <row r="7" spans="1:1" x14ac:dyDescent="0.25">
      <c r="A7" s="12" t="str">
        <f>HYPERLINK("http://www.abs.gov.au/websitedbs/D3310114.nsf/Home//©+Copyright?OpenDocument","© Commonwealth of Australia, 2017")</f>
        <v>© Commonwealth of Australia, 2017</v>
      </c>
    </row>
  </sheetData>
  <phoneticPr fontId="3" type="noConversion"/>
  <pageMargins left="0.75" right="0.75" top="1" bottom="1" header="0.5" footer="0.5"/>
  <pageSetup orientation="portrait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8"/>
  <sheetViews>
    <sheetView workbookViewId="0">
      <selection activeCell="C16" sqref="C16"/>
    </sheetView>
  </sheetViews>
  <sheetFormatPr defaultRowHeight="12.5" x14ac:dyDescent="0.25"/>
  <cols>
    <col min="1" max="1" width="16.36328125" bestFit="1" customWidth="1"/>
  </cols>
  <sheetData>
    <row r="1" spans="1:2" ht="15.5" x14ac:dyDescent="0.35">
      <c r="A1" s="6" t="s">
        <v>0</v>
      </c>
    </row>
    <row r="2" spans="1:2" ht="26.25" customHeight="1" x14ac:dyDescent="0.25">
      <c r="A2" s="7" t="s">
        <v>5</v>
      </c>
    </row>
    <row r="3" spans="1:2" ht="13" x14ac:dyDescent="0.25">
      <c r="A3" s="8" t="s">
        <v>4</v>
      </c>
    </row>
    <row r="4" spans="1:2" ht="13" x14ac:dyDescent="0.25">
      <c r="A4" s="9" t="s">
        <v>1</v>
      </c>
    </row>
    <row r="5" spans="1:2" x14ac:dyDescent="0.25">
      <c r="A5" s="4" t="s">
        <v>2</v>
      </c>
    </row>
    <row r="6" spans="1:2" x14ac:dyDescent="0.25">
      <c r="A6" s="10" t="s">
        <v>3</v>
      </c>
    </row>
    <row r="7" spans="1:2" x14ac:dyDescent="0.25">
      <c r="A7" s="5" t="s">
        <v>7</v>
      </c>
      <c r="B7" s="1">
        <v>0.25</v>
      </c>
    </row>
    <row r="8" spans="1:2" x14ac:dyDescent="0.25">
      <c r="A8" s="5" t="s">
        <v>8</v>
      </c>
      <c r="B8" t="s">
        <v>12</v>
      </c>
    </row>
  </sheetData>
  <phoneticPr fontId="3" type="noConversion"/>
  <pageMargins left="0.75" right="0.75" top="1" bottom="1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3" tint="-0.499984740745262"/>
    <pageSetUpPr fitToPage="1"/>
  </sheetPr>
  <dimension ref="B1:W1661"/>
  <sheetViews>
    <sheetView showGridLines="0" showRowColHeaders="0" tabSelected="1" zoomScale="105" zoomScaleNormal="105" workbookViewId="0">
      <pane xSplit="16" ySplit="1" topLeftCell="Q2" activePane="bottomRight" state="frozen"/>
      <selection pane="topRight" activeCell="Q1" sqref="Q1"/>
      <selection pane="bottomLeft" activeCell="A2" sqref="A2"/>
      <selection pane="bottomRight" activeCell="S9" sqref="S9"/>
    </sheetView>
  </sheetViews>
  <sheetFormatPr defaultColWidth="9.08984375" defaultRowHeight="13" x14ac:dyDescent="0.3"/>
  <cols>
    <col min="1" max="1" width="2" style="21" customWidth="1"/>
    <col min="2" max="2" width="2.36328125" style="20" bestFit="1" customWidth="1"/>
    <col min="3" max="3" width="11.36328125" style="21" customWidth="1"/>
    <col min="4" max="6" width="9.08984375" style="21"/>
    <col min="7" max="7" width="1.81640625" style="21" customWidth="1"/>
    <col min="8" max="19" width="9.08984375" style="21"/>
    <col min="20" max="22" width="9.08984375" style="31"/>
    <col min="23" max="23" width="14.7265625" style="32" customWidth="1"/>
    <col min="24" max="16384" width="9.08984375" style="21"/>
  </cols>
  <sheetData>
    <row r="1" spans="2:23" ht="47.25" customHeight="1" x14ac:dyDescent="0.3">
      <c r="C1" s="61" t="s">
        <v>159</v>
      </c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</row>
    <row r="2" spans="2:23" x14ac:dyDescent="0.3">
      <c r="W2" s="33" t="s">
        <v>78</v>
      </c>
    </row>
    <row r="3" spans="2:23" x14ac:dyDescent="0.3">
      <c r="W3" s="33" t="s">
        <v>72</v>
      </c>
    </row>
    <row r="4" spans="2:23" x14ac:dyDescent="0.3">
      <c r="D4" s="22">
        <v>26</v>
      </c>
      <c r="W4" s="33" t="s">
        <v>38</v>
      </c>
    </row>
    <row r="5" spans="2:23" x14ac:dyDescent="0.3">
      <c r="W5" s="33" t="s">
        <v>39</v>
      </c>
    </row>
    <row r="6" spans="2:23" x14ac:dyDescent="0.3">
      <c r="D6" s="23" t="s">
        <v>118</v>
      </c>
      <c r="E6" s="23" t="s">
        <v>119</v>
      </c>
      <c r="F6" s="23" t="s">
        <v>117</v>
      </c>
      <c r="W6" s="33" t="s">
        <v>79</v>
      </c>
    </row>
    <row r="7" spans="2:23" x14ac:dyDescent="0.3">
      <c r="B7" s="24">
        <v>1</v>
      </c>
      <c r="C7" s="25" t="s">
        <v>120</v>
      </c>
      <c r="D7" s="26">
        <f>VLOOKUP($D$4*21-21+$B7,Data!$A$6:$F$1685,3+1)</f>
        <v>4951</v>
      </c>
      <c r="E7" s="26">
        <f>VLOOKUP($D$4*21-21+$B7,Data!$A$6:$F$1685,3+2)</f>
        <v>4671</v>
      </c>
      <c r="F7" s="26">
        <f>VLOOKUP($D$4*21-21+$B7,Data!$A$6:$F$1685,3+3)</f>
        <v>9620</v>
      </c>
      <c r="W7" s="33" t="s">
        <v>80</v>
      </c>
    </row>
    <row r="8" spans="2:23" x14ac:dyDescent="0.3">
      <c r="B8" s="24">
        <v>2</v>
      </c>
      <c r="C8" s="27" t="s">
        <v>138</v>
      </c>
      <c r="D8" s="26">
        <f>VLOOKUP($D$4*21-21+$B8,Data!$A$6:$F$1685,3+1)</f>
        <v>4841</v>
      </c>
      <c r="E8" s="26">
        <f>VLOOKUP($D$4*21-21+$B8,Data!$A$6:$F$1685,3+2)</f>
        <v>4493</v>
      </c>
      <c r="F8" s="26">
        <f>VLOOKUP($D$4*21-21+$B8,Data!$A$6:$F$1685,3+3)</f>
        <v>9330</v>
      </c>
      <c r="W8" s="33" t="s">
        <v>40</v>
      </c>
    </row>
    <row r="9" spans="2:23" x14ac:dyDescent="0.3">
      <c r="B9" s="24">
        <v>3</v>
      </c>
      <c r="C9" s="28" t="s">
        <v>139</v>
      </c>
      <c r="D9" s="26">
        <f>VLOOKUP($D$4*21-21+$B9,Data!$A$6:$F$1685,3+1)</f>
        <v>4260</v>
      </c>
      <c r="E9" s="26">
        <f>VLOOKUP($D$4*21-21+$B9,Data!$A$6:$F$1685,3+2)</f>
        <v>4195</v>
      </c>
      <c r="F9" s="26">
        <f>VLOOKUP($D$4*21-21+$B9,Data!$A$6:$F$1685,3+3)</f>
        <v>8453</v>
      </c>
      <c r="W9" s="33" t="s">
        <v>73</v>
      </c>
    </row>
    <row r="10" spans="2:23" x14ac:dyDescent="0.3">
      <c r="B10" s="24">
        <v>4</v>
      </c>
      <c r="C10" s="25" t="s">
        <v>121</v>
      </c>
      <c r="D10" s="26">
        <f>VLOOKUP($D$4*21-21+$B10,Data!$A$6:$F$1685,3+1)</f>
        <v>4412</v>
      </c>
      <c r="E10" s="26">
        <f>VLOOKUP($D$4*21-21+$B10,Data!$A$6:$F$1685,3+2)</f>
        <v>4188</v>
      </c>
      <c r="F10" s="26">
        <f>VLOOKUP($D$4*21-21+$B10,Data!$A$6:$F$1685,3+3)</f>
        <v>8601</v>
      </c>
      <c r="W10" s="33" t="s">
        <v>41</v>
      </c>
    </row>
    <row r="11" spans="2:23" x14ac:dyDescent="0.3">
      <c r="B11" s="24">
        <v>5</v>
      </c>
      <c r="C11" s="25" t="s">
        <v>122</v>
      </c>
      <c r="D11" s="26">
        <f>VLOOKUP($D$4*21-21+$B11,Data!$A$6:$F$1685,3+1)</f>
        <v>6008</v>
      </c>
      <c r="E11" s="26">
        <f>VLOOKUP($D$4*21-21+$B11,Data!$A$6:$F$1685,3+2)</f>
        <v>5378</v>
      </c>
      <c r="F11" s="26">
        <f>VLOOKUP($D$4*21-21+$B11,Data!$A$6:$F$1685,3+3)</f>
        <v>11392</v>
      </c>
      <c r="W11" s="33" t="s">
        <v>42</v>
      </c>
    </row>
    <row r="12" spans="2:23" x14ac:dyDescent="0.3">
      <c r="B12" s="24">
        <v>6</v>
      </c>
      <c r="C12" s="25" t="s">
        <v>123</v>
      </c>
      <c r="D12" s="26">
        <f>VLOOKUP($D$4*21-21+$B12,Data!$A$6:$F$1685,3+1)</f>
        <v>7765</v>
      </c>
      <c r="E12" s="26">
        <f>VLOOKUP($D$4*21-21+$B12,Data!$A$6:$F$1685,3+2)</f>
        <v>6538</v>
      </c>
      <c r="F12" s="26">
        <f>VLOOKUP($D$4*21-21+$B12,Data!$A$6:$F$1685,3+3)</f>
        <v>14305</v>
      </c>
      <c r="W12" s="33" t="s">
        <v>81</v>
      </c>
    </row>
    <row r="13" spans="2:23" x14ac:dyDescent="0.3">
      <c r="B13" s="24">
        <v>7</v>
      </c>
      <c r="C13" s="25" t="s">
        <v>124</v>
      </c>
      <c r="D13" s="26">
        <f>VLOOKUP($D$4*21-21+$B13,Data!$A$6:$F$1685,3+1)</f>
        <v>7024</v>
      </c>
      <c r="E13" s="26">
        <f>VLOOKUP($D$4*21-21+$B13,Data!$A$6:$F$1685,3+2)</f>
        <v>6455</v>
      </c>
      <c r="F13" s="26">
        <f>VLOOKUP($D$4*21-21+$B13,Data!$A$6:$F$1685,3+3)</f>
        <v>13478</v>
      </c>
      <c r="W13" s="33" t="s">
        <v>82</v>
      </c>
    </row>
    <row r="14" spans="2:23" x14ac:dyDescent="0.3">
      <c r="B14" s="24">
        <v>8</v>
      </c>
      <c r="C14" s="25" t="s">
        <v>125</v>
      </c>
      <c r="D14" s="26">
        <f>VLOOKUP($D$4*21-21+$B14,Data!$A$6:$F$1685,3+1)</f>
        <v>6477</v>
      </c>
      <c r="E14" s="26">
        <f>VLOOKUP($D$4*21-21+$B14,Data!$A$6:$F$1685,3+2)</f>
        <v>6150</v>
      </c>
      <c r="F14" s="26">
        <f>VLOOKUP($D$4*21-21+$B14,Data!$A$6:$F$1685,3+3)</f>
        <v>12630</v>
      </c>
      <c r="W14" s="33" t="s">
        <v>83</v>
      </c>
    </row>
    <row r="15" spans="2:23" x14ac:dyDescent="0.3">
      <c r="B15" s="24">
        <v>9</v>
      </c>
      <c r="C15" s="25" t="s">
        <v>126</v>
      </c>
      <c r="D15" s="26">
        <f>VLOOKUP($D$4*21-21+$B15,Data!$A$6:$F$1685,3+1)</f>
        <v>5362</v>
      </c>
      <c r="E15" s="26">
        <f>VLOOKUP($D$4*21-21+$B15,Data!$A$6:$F$1685,3+2)</f>
        <v>5054</v>
      </c>
      <c r="F15" s="26">
        <f>VLOOKUP($D$4*21-21+$B15,Data!$A$6:$F$1685,3+3)</f>
        <v>10412</v>
      </c>
      <c r="W15" s="33" t="s">
        <v>43</v>
      </c>
    </row>
    <row r="16" spans="2:23" x14ac:dyDescent="0.3">
      <c r="B16" s="24">
        <v>10</v>
      </c>
      <c r="C16" s="25" t="s">
        <v>127</v>
      </c>
      <c r="D16" s="26">
        <f>VLOOKUP($D$4*21-21+$B16,Data!$A$6:$F$1685,3+1)</f>
        <v>4769</v>
      </c>
      <c r="E16" s="26">
        <f>VLOOKUP($D$4*21-21+$B16,Data!$A$6:$F$1685,3+2)</f>
        <v>4711</v>
      </c>
      <c r="F16" s="26">
        <f>VLOOKUP($D$4*21-21+$B16,Data!$A$6:$F$1685,3+3)</f>
        <v>9473</v>
      </c>
      <c r="W16" s="33" t="s">
        <v>84</v>
      </c>
    </row>
    <row r="17" spans="2:23" x14ac:dyDescent="0.3">
      <c r="B17" s="24">
        <v>11</v>
      </c>
      <c r="C17" s="25" t="s">
        <v>128</v>
      </c>
      <c r="D17" s="26">
        <f>VLOOKUP($D$4*21-21+$B17,Data!$A$6:$F$1685,3+1)</f>
        <v>4571</v>
      </c>
      <c r="E17" s="26">
        <f>VLOOKUP($D$4*21-21+$B17,Data!$A$6:$F$1685,3+2)</f>
        <v>4421</v>
      </c>
      <c r="F17" s="26">
        <f>VLOOKUP($D$4*21-21+$B17,Data!$A$6:$F$1685,3+3)</f>
        <v>8991</v>
      </c>
      <c r="W17" s="33" t="s">
        <v>85</v>
      </c>
    </row>
    <row r="18" spans="2:23" x14ac:dyDescent="0.3">
      <c r="B18" s="24">
        <v>12</v>
      </c>
      <c r="C18" s="25" t="s">
        <v>129</v>
      </c>
      <c r="D18" s="26">
        <f>VLOOKUP($D$4*21-21+$B18,Data!$A$6:$F$1685,3+1)</f>
        <v>4318</v>
      </c>
      <c r="E18" s="26">
        <f>VLOOKUP($D$4*21-21+$B18,Data!$A$6:$F$1685,3+2)</f>
        <v>4196</v>
      </c>
      <c r="F18" s="26">
        <f>VLOOKUP($D$4*21-21+$B18,Data!$A$6:$F$1685,3+3)</f>
        <v>8516</v>
      </c>
      <c r="W18" s="33" t="s">
        <v>86</v>
      </c>
    </row>
    <row r="19" spans="2:23" x14ac:dyDescent="0.3">
      <c r="B19" s="24">
        <v>13</v>
      </c>
      <c r="C19" s="25" t="s">
        <v>130</v>
      </c>
      <c r="D19" s="26">
        <f>VLOOKUP($D$4*21-21+$B19,Data!$A$6:$F$1685,3+1)</f>
        <v>4024</v>
      </c>
      <c r="E19" s="26">
        <f>VLOOKUP($D$4*21-21+$B19,Data!$A$6:$F$1685,3+2)</f>
        <v>4108</v>
      </c>
      <c r="F19" s="26">
        <f>VLOOKUP($D$4*21-21+$B19,Data!$A$6:$F$1685,3+3)</f>
        <v>8132</v>
      </c>
      <c r="W19" s="33" t="s">
        <v>44</v>
      </c>
    </row>
    <row r="20" spans="2:23" x14ac:dyDescent="0.3">
      <c r="B20" s="24">
        <v>14</v>
      </c>
      <c r="C20" s="25" t="s">
        <v>131</v>
      </c>
      <c r="D20" s="26">
        <f>VLOOKUP($D$4*21-21+$B20,Data!$A$6:$F$1685,3+1)</f>
        <v>3412</v>
      </c>
      <c r="E20" s="26">
        <f>VLOOKUP($D$4*21-21+$B20,Data!$A$6:$F$1685,3+2)</f>
        <v>3696</v>
      </c>
      <c r="F20" s="26">
        <f>VLOOKUP($D$4*21-21+$B20,Data!$A$6:$F$1685,3+3)</f>
        <v>7107</v>
      </c>
      <c r="W20" s="33" t="s">
        <v>87</v>
      </c>
    </row>
    <row r="21" spans="2:23" x14ac:dyDescent="0.3">
      <c r="B21" s="24">
        <v>15</v>
      </c>
      <c r="C21" s="25" t="s">
        <v>132</v>
      </c>
      <c r="D21" s="26">
        <f>VLOOKUP($D$4*21-21+$B21,Data!$A$6:$F$1685,3+1)</f>
        <v>2943</v>
      </c>
      <c r="E21" s="26">
        <f>VLOOKUP($D$4*21-21+$B21,Data!$A$6:$F$1685,3+2)</f>
        <v>3316</v>
      </c>
      <c r="F21" s="26">
        <f>VLOOKUP($D$4*21-21+$B21,Data!$A$6:$F$1685,3+3)</f>
        <v>6259</v>
      </c>
      <c r="W21" s="33" t="s">
        <v>45</v>
      </c>
    </row>
    <row r="22" spans="2:23" x14ac:dyDescent="0.3">
      <c r="B22" s="24">
        <v>16</v>
      </c>
      <c r="C22" s="25" t="s">
        <v>133</v>
      </c>
      <c r="D22" s="26">
        <f>VLOOKUP($D$4*21-21+$B22,Data!$A$6:$F$1685,3+1)</f>
        <v>2223</v>
      </c>
      <c r="E22" s="26">
        <f>VLOOKUP($D$4*21-21+$B22,Data!$A$6:$F$1685,3+2)</f>
        <v>2459</v>
      </c>
      <c r="F22" s="26">
        <f>VLOOKUP($D$4*21-21+$B22,Data!$A$6:$F$1685,3+3)</f>
        <v>4688</v>
      </c>
      <c r="W22" s="33" t="s">
        <v>88</v>
      </c>
    </row>
    <row r="23" spans="2:23" x14ac:dyDescent="0.3">
      <c r="B23" s="24">
        <v>17</v>
      </c>
      <c r="C23" s="25" t="s">
        <v>134</v>
      </c>
      <c r="D23" s="26">
        <f>VLOOKUP($D$4*21-21+$B23,Data!$A$6:$F$1685,3+1)</f>
        <v>1583</v>
      </c>
      <c r="E23" s="26">
        <f>VLOOKUP($D$4*21-21+$B23,Data!$A$6:$F$1685,3+2)</f>
        <v>1826</v>
      </c>
      <c r="F23" s="26">
        <f>VLOOKUP($D$4*21-21+$B23,Data!$A$6:$F$1685,3+3)</f>
        <v>3408</v>
      </c>
      <c r="W23" s="33" t="s">
        <v>46</v>
      </c>
    </row>
    <row r="24" spans="2:23" x14ac:dyDescent="0.3">
      <c r="B24" s="24">
        <v>18</v>
      </c>
      <c r="C24" s="25" t="s">
        <v>135</v>
      </c>
      <c r="D24" s="26">
        <f>VLOOKUP($D$4*21-21+$B24,Data!$A$6:$F$1685,3+1)</f>
        <v>881</v>
      </c>
      <c r="E24" s="26">
        <f>VLOOKUP($D$4*21-21+$B24,Data!$A$6:$F$1685,3+2)</f>
        <v>1193</v>
      </c>
      <c r="F24" s="26">
        <f>VLOOKUP($D$4*21-21+$B24,Data!$A$6:$F$1685,3+3)</f>
        <v>2070</v>
      </c>
      <c r="W24" s="33" t="s">
        <v>89</v>
      </c>
    </row>
    <row r="25" spans="2:23" x14ac:dyDescent="0.3">
      <c r="B25" s="24">
        <v>19</v>
      </c>
      <c r="C25" s="25" t="s">
        <v>136</v>
      </c>
      <c r="D25" s="26">
        <f>VLOOKUP($D$4*21-21+$B25,Data!$A$6:$F$1685,3+1)</f>
        <v>363</v>
      </c>
      <c r="E25" s="26">
        <f>VLOOKUP($D$4*21-21+$B25,Data!$A$6:$F$1685,3+2)</f>
        <v>649</v>
      </c>
      <c r="F25" s="26">
        <f>VLOOKUP($D$4*21-21+$B25,Data!$A$6:$F$1685,3+3)</f>
        <v>1009</v>
      </c>
      <c r="W25" s="33" t="s">
        <v>90</v>
      </c>
    </row>
    <row r="26" spans="2:23" x14ac:dyDescent="0.3">
      <c r="B26" s="24">
        <v>20</v>
      </c>
      <c r="C26" s="25" t="s">
        <v>137</v>
      </c>
      <c r="D26" s="26">
        <f>VLOOKUP($D$4*21-21+$B26,Data!$A$6:$F$1685,3+1)</f>
        <v>89</v>
      </c>
      <c r="E26" s="26">
        <f>VLOOKUP($D$4*21-21+$B26,Data!$A$6:$F$1685,3+2)</f>
        <v>191</v>
      </c>
      <c r="F26" s="26">
        <f>VLOOKUP($D$4*21-21+$B26,Data!$A$6:$F$1685,3+3)</f>
        <v>275</v>
      </c>
      <c r="W26" s="33" t="s">
        <v>47</v>
      </c>
    </row>
    <row r="27" spans="2:23" x14ac:dyDescent="0.3">
      <c r="B27" s="24">
        <v>21</v>
      </c>
      <c r="C27" s="25" t="s">
        <v>140</v>
      </c>
      <c r="D27" s="26">
        <f>VLOOKUP($D$4*21-21+$B27,Data!$A$6:$F$1685,3+1)</f>
        <v>16</v>
      </c>
      <c r="E27" s="26">
        <f>VLOOKUP($D$4*21-21+$B27,Data!$A$6:$F$1685,3+2)</f>
        <v>25</v>
      </c>
      <c r="F27" s="26">
        <f>VLOOKUP($D$4*21-21+$B27,Data!$A$6:$F$1685,3+3)</f>
        <v>40</v>
      </c>
      <c r="W27" s="33" t="s">
        <v>48</v>
      </c>
    </row>
    <row r="28" spans="2:23" x14ac:dyDescent="0.3">
      <c r="D28" s="29"/>
      <c r="E28" s="29"/>
      <c r="F28" s="29"/>
      <c r="W28" s="33" t="s">
        <v>49</v>
      </c>
    </row>
    <row r="29" spans="2:23" x14ac:dyDescent="0.3">
      <c r="D29" s="23" t="s">
        <v>118</v>
      </c>
      <c r="E29" s="23" t="s">
        <v>119</v>
      </c>
      <c r="F29" s="23" t="s">
        <v>117</v>
      </c>
      <c r="H29" s="23" t="s">
        <v>147</v>
      </c>
      <c r="I29" s="23" t="s">
        <v>148</v>
      </c>
      <c r="W29" s="33" t="s">
        <v>50</v>
      </c>
    </row>
    <row r="30" spans="2:23" x14ac:dyDescent="0.3">
      <c r="C30" s="25" t="s">
        <v>141</v>
      </c>
      <c r="D30" s="26">
        <f>SUM(D7:D9)</f>
        <v>14052</v>
      </c>
      <c r="E30" s="26">
        <f t="shared" ref="E30:F30" si="0">SUM(E7:E9)</f>
        <v>13359</v>
      </c>
      <c r="F30" s="26">
        <f t="shared" si="0"/>
        <v>27403</v>
      </c>
      <c r="H30" s="30">
        <f>D30/$F30*100</f>
        <v>51.279057037550636</v>
      </c>
      <c r="I30" s="30">
        <f>E30/$F30*100</f>
        <v>48.75013684633069</v>
      </c>
      <c r="W30" s="33" t="s">
        <v>91</v>
      </c>
    </row>
    <row r="31" spans="2:23" x14ac:dyDescent="0.3">
      <c r="C31" s="25" t="s">
        <v>142</v>
      </c>
      <c r="D31" s="26">
        <f>SUM(D10:D11)</f>
        <v>10420</v>
      </c>
      <c r="E31" s="26">
        <f t="shared" ref="E31:F31" si="1">SUM(E10:E11)</f>
        <v>9566</v>
      </c>
      <c r="F31" s="26">
        <f t="shared" si="1"/>
        <v>19993</v>
      </c>
      <c r="H31" s="30">
        <f t="shared" ref="H31:H35" si="2">D31/$F31*100</f>
        <v>52.118241384484563</v>
      </c>
      <c r="I31" s="30">
        <f t="shared" ref="I31:I35" si="3">E31/$F31*100</f>
        <v>47.84674636122643</v>
      </c>
      <c r="W31" s="33" t="s">
        <v>92</v>
      </c>
    </row>
    <row r="32" spans="2:23" x14ac:dyDescent="0.3">
      <c r="C32" s="25" t="s">
        <v>143</v>
      </c>
      <c r="D32" s="26">
        <f>SUM(D12:D19)</f>
        <v>44310</v>
      </c>
      <c r="E32" s="26">
        <f t="shared" ref="E32:F32" si="4">SUM(E12:E19)</f>
        <v>41633</v>
      </c>
      <c r="F32" s="26">
        <f t="shared" si="4"/>
        <v>85937</v>
      </c>
      <c r="H32" s="30">
        <f t="shared" si="2"/>
        <v>51.561027264158632</v>
      </c>
      <c r="I32" s="30">
        <f t="shared" si="3"/>
        <v>48.445954594644917</v>
      </c>
      <c r="W32" s="33" t="s">
        <v>51</v>
      </c>
    </row>
    <row r="33" spans="3:23" x14ac:dyDescent="0.3">
      <c r="C33" s="25" t="s">
        <v>144</v>
      </c>
      <c r="D33" s="26">
        <f>SUM(D20:D27)</f>
        <v>11510</v>
      </c>
      <c r="E33" s="26">
        <f t="shared" ref="E33:F33" si="5">SUM(E20:E27)</f>
        <v>13355</v>
      </c>
      <c r="F33" s="26">
        <f t="shared" si="5"/>
        <v>24856</v>
      </c>
      <c r="H33" s="30">
        <f t="shared" si="2"/>
        <v>46.306726746057294</v>
      </c>
      <c r="I33" s="30">
        <f t="shared" si="3"/>
        <v>53.729481815255873</v>
      </c>
      <c r="W33" s="33" t="s">
        <v>74</v>
      </c>
    </row>
    <row r="34" spans="3:23" x14ac:dyDescent="0.3">
      <c r="C34" s="25" t="s">
        <v>145</v>
      </c>
      <c r="D34" s="26">
        <f>SUM(D21:D27)</f>
        <v>8098</v>
      </c>
      <c r="E34" s="26">
        <f t="shared" ref="E34:F34" si="6">SUM(E21:E27)</f>
        <v>9659</v>
      </c>
      <c r="F34" s="26">
        <f t="shared" si="6"/>
        <v>17749</v>
      </c>
      <c r="H34" s="30">
        <f t="shared" si="2"/>
        <v>45.625105639754352</v>
      </c>
      <c r="I34" s="30">
        <f t="shared" si="3"/>
        <v>54.419967322102657</v>
      </c>
      <c r="W34" s="33" t="s">
        <v>52</v>
      </c>
    </row>
    <row r="35" spans="3:23" x14ac:dyDescent="0.3">
      <c r="C35" s="25" t="s">
        <v>146</v>
      </c>
      <c r="D35" s="26">
        <f>SUM(D24:D27)</f>
        <v>1349</v>
      </c>
      <c r="E35" s="26">
        <f t="shared" ref="E35:F35" si="7">SUM(E24:E27)</f>
        <v>2058</v>
      </c>
      <c r="F35" s="26">
        <f t="shared" si="7"/>
        <v>3394</v>
      </c>
      <c r="H35" s="30">
        <f t="shared" si="2"/>
        <v>39.746611667648793</v>
      </c>
      <c r="I35" s="30">
        <f t="shared" si="3"/>
        <v>60.636417206835588</v>
      </c>
      <c r="W35" s="33" t="s">
        <v>93</v>
      </c>
    </row>
    <row r="36" spans="3:23" x14ac:dyDescent="0.3">
      <c r="W36" s="33" t="s">
        <v>53</v>
      </c>
    </row>
    <row r="37" spans="3:23" x14ac:dyDescent="0.3">
      <c r="W37" s="33" t="s">
        <v>54</v>
      </c>
    </row>
    <row r="38" spans="3:23" x14ac:dyDescent="0.3">
      <c r="W38" s="33" t="s">
        <v>55</v>
      </c>
    </row>
    <row r="39" spans="3:23" x14ac:dyDescent="0.3">
      <c r="W39" s="33" t="s">
        <v>94</v>
      </c>
    </row>
    <row r="40" spans="3:23" x14ac:dyDescent="0.3">
      <c r="W40" s="33" t="s">
        <v>95</v>
      </c>
    </row>
    <row r="41" spans="3:23" x14ac:dyDescent="0.3">
      <c r="W41" s="33" t="s">
        <v>56</v>
      </c>
    </row>
    <row r="42" spans="3:23" x14ac:dyDescent="0.3">
      <c r="W42" s="33" t="s">
        <v>96</v>
      </c>
    </row>
    <row r="43" spans="3:23" x14ac:dyDescent="0.3">
      <c r="W43" s="33" t="s">
        <v>57</v>
      </c>
    </row>
    <row r="44" spans="3:23" x14ac:dyDescent="0.3">
      <c r="W44" s="33" t="s">
        <v>58</v>
      </c>
    </row>
    <row r="45" spans="3:23" x14ac:dyDescent="0.3">
      <c r="W45" s="33" t="s">
        <v>59</v>
      </c>
    </row>
    <row r="46" spans="3:23" x14ac:dyDescent="0.3">
      <c r="W46" s="33" t="s">
        <v>60</v>
      </c>
    </row>
    <row r="47" spans="3:23" x14ac:dyDescent="0.3">
      <c r="W47" s="33" t="s">
        <v>75</v>
      </c>
    </row>
    <row r="48" spans="3:23" x14ac:dyDescent="0.3">
      <c r="W48" s="33" t="s">
        <v>97</v>
      </c>
    </row>
    <row r="49" spans="23:23" x14ac:dyDescent="0.3">
      <c r="W49" s="33" t="s">
        <v>98</v>
      </c>
    </row>
    <row r="50" spans="23:23" x14ac:dyDescent="0.3">
      <c r="W50" s="33" t="s">
        <v>61</v>
      </c>
    </row>
    <row r="51" spans="23:23" x14ac:dyDescent="0.3">
      <c r="W51" s="33" t="s">
        <v>62</v>
      </c>
    </row>
    <row r="52" spans="23:23" x14ac:dyDescent="0.3">
      <c r="W52" s="33" t="s">
        <v>99</v>
      </c>
    </row>
    <row r="53" spans="23:23" x14ac:dyDescent="0.3">
      <c r="W53" s="33" t="s">
        <v>63</v>
      </c>
    </row>
    <row r="54" spans="23:23" x14ac:dyDescent="0.3">
      <c r="W54" s="33" t="s">
        <v>100</v>
      </c>
    </row>
    <row r="55" spans="23:23" x14ac:dyDescent="0.3">
      <c r="W55" s="33" t="s">
        <v>101</v>
      </c>
    </row>
    <row r="56" spans="23:23" x14ac:dyDescent="0.3">
      <c r="W56" s="33" t="s">
        <v>102</v>
      </c>
    </row>
    <row r="57" spans="23:23" x14ac:dyDescent="0.3">
      <c r="W57" s="33" t="s">
        <v>103</v>
      </c>
    </row>
    <row r="58" spans="23:23" x14ac:dyDescent="0.3">
      <c r="W58" s="33" t="s">
        <v>104</v>
      </c>
    </row>
    <row r="59" spans="23:23" x14ac:dyDescent="0.3">
      <c r="W59" s="33" t="s">
        <v>105</v>
      </c>
    </row>
    <row r="60" spans="23:23" x14ac:dyDescent="0.3">
      <c r="W60" s="33" t="s">
        <v>64</v>
      </c>
    </row>
    <row r="61" spans="23:23" x14ac:dyDescent="0.3">
      <c r="W61" s="33" t="s">
        <v>106</v>
      </c>
    </row>
    <row r="62" spans="23:23" x14ac:dyDescent="0.3">
      <c r="W62" s="33" t="s">
        <v>37</v>
      </c>
    </row>
    <row r="63" spans="23:23" x14ac:dyDescent="0.3">
      <c r="W63" s="33" t="s">
        <v>107</v>
      </c>
    </row>
    <row r="64" spans="23:23" x14ac:dyDescent="0.3">
      <c r="W64" s="33" t="s">
        <v>108</v>
      </c>
    </row>
    <row r="65" spans="23:23" x14ac:dyDescent="0.3">
      <c r="W65" s="33" t="s">
        <v>65</v>
      </c>
    </row>
    <row r="66" spans="23:23" x14ac:dyDescent="0.3">
      <c r="W66" s="33" t="s">
        <v>109</v>
      </c>
    </row>
    <row r="67" spans="23:23" x14ac:dyDescent="0.3">
      <c r="W67" s="33" t="s">
        <v>110</v>
      </c>
    </row>
    <row r="68" spans="23:23" x14ac:dyDescent="0.3">
      <c r="W68" s="33" t="s">
        <v>76</v>
      </c>
    </row>
    <row r="69" spans="23:23" x14ac:dyDescent="0.3">
      <c r="W69" s="33" t="s">
        <v>111</v>
      </c>
    </row>
    <row r="70" spans="23:23" x14ac:dyDescent="0.3">
      <c r="W70" s="33" t="s">
        <v>77</v>
      </c>
    </row>
    <row r="71" spans="23:23" x14ac:dyDescent="0.3">
      <c r="W71" s="33" t="s">
        <v>66</v>
      </c>
    </row>
    <row r="72" spans="23:23" x14ac:dyDescent="0.3">
      <c r="W72" s="33" t="s">
        <v>112</v>
      </c>
    </row>
    <row r="73" spans="23:23" x14ac:dyDescent="0.3">
      <c r="W73" s="33" t="s">
        <v>113</v>
      </c>
    </row>
    <row r="74" spans="23:23" x14ac:dyDescent="0.3">
      <c r="W74" s="33" t="s">
        <v>67</v>
      </c>
    </row>
    <row r="75" spans="23:23" x14ac:dyDescent="0.3">
      <c r="W75" s="33" t="s">
        <v>68</v>
      </c>
    </row>
    <row r="76" spans="23:23" x14ac:dyDescent="0.3">
      <c r="W76" s="33" t="s">
        <v>69</v>
      </c>
    </row>
    <row r="77" spans="23:23" x14ac:dyDescent="0.3">
      <c r="W77" s="33" t="s">
        <v>70</v>
      </c>
    </row>
    <row r="78" spans="23:23" x14ac:dyDescent="0.3">
      <c r="W78" s="33" t="s">
        <v>71</v>
      </c>
    </row>
    <row r="79" spans="23:23" x14ac:dyDescent="0.3">
      <c r="W79" s="33" t="s">
        <v>114</v>
      </c>
    </row>
    <row r="80" spans="23:23" x14ac:dyDescent="0.3">
      <c r="W80" s="33" t="s">
        <v>115</v>
      </c>
    </row>
    <row r="81" spans="23:23" x14ac:dyDescent="0.3">
      <c r="W81" s="33" t="s">
        <v>116</v>
      </c>
    </row>
    <row r="83" spans="23:23" x14ac:dyDescent="0.3">
      <c r="W83" s="34"/>
    </row>
    <row r="84" spans="23:23" x14ac:dyDescent="0.3">
      <c r="W84" s="34"/>
    </row>
    <row r="85" spans="23:23" x14ac:dyDescent="0.3">
      <c r="W85" s="34"/>
    </row>
    <row r="86" spans="23:23" x14ac:dyDescent="0.3">
      <c r="W86" s="34"/>
    </row>
    <row r="87" spans="23:23" x14ac:dyDescent="0.3">
      <c r="W87" s="34"/>
    </row>
    <row r="88" spans="23:23" x14ac:dyDescent="0.3">
      <c r="W88" s="34"/>
    </row>
    <row r="89" spans="23:23" x14ac:dyDescent="0.3">
      <c r="W89" s="34"/>
    </row>
    <row r="90" spans="23:23" x14ac:dyDescent="0.3">
      <c r="W90" s="34"/>
    </row>
    <row r="91" spans="23:23" x14ac:dyDescent="0.3">
      <c r="W91" s="34"/>
    </row>
    <row r="92" spans="23:23" x14ac:dyDescent="0.3">
      <c r="W92" s="34"/>
    </row>
    <row r="93" spans="23:23" x14ac:dyDescent="0.3">
      <c r="W93" s="34"/>
    </row>
    <row r="94" spans="23:23" x14ac:dyDescent="0.3">
      <c r="W94" s="34"/>
    </row>
    <row r="95" spans="23:23" x14ac:dyDescent="0.3">
      <c r="W95" s="34"/>
    </row>
    <row r="96" spans="23:23" x14ac:dyDescent="0.3">
      <c r="W96" s="34"/>
    </row>
    <row r="97" spans="23:23" x14ac:dyDescent="0.3">
      <c r="W97" s="34"/>
    </row>
    <row r="98" spans="23:23" x14ac:dyDescent="0.3">
      <c r="W98" s="34"/>
    </row>
    <row r="99" spans="23:23" x14ac:dyDescent="0.3">
      <c r="W99" s="34"/>
    </row>
    <row r="100" spans="23:23" x14ac:dyDescent="0.3">
      <c r="W100" s="34"/>
    </row>
    <row r="101" spans="23:23" x14ac:dyDescent="0.3">
      <c r="W101" s="34"/>
    </row>
    <row r="102" spans="23:23" x14ac:dyDescent="0.3">
      <c r="W102" s="34"/>
    </row>
    <row r="103" spans="23:23" x14ac:dyDescent="0.3">
      <c r="W103" s="34"/>
    </row>
    <row r="104" spans="23:23" x14ac:dyDescent="0.3">
      <c r="W104" s="34"/>
    </row>
    <row r="105" spans="23:23" x14ac:dyDescent="0.3">
      <c r="W105" s="34"/>
    </row>
    <row r="106" spans="23:23" x14ac:dyDescent="0.3">
      <c r="W106" s="34"/>
    </row>
    <row r="107" spans="23:23" x14ac:dyDescent="0.3">
      <c r="W107" s="34"/>
    </row>
    <row r="108" spans="23:23" x14ac:dyDescent="0.3">
      <c r="W108" s="34"/>
    </row>
    <row r="109" spans="23:23" x14ac:dyDescent="0.3">
      <c r="W109" s="34"/>
    </row>
    <row r="110" spans="23:23" x14ac:dyDescent="0.3">
      <c r="W110" s="34"/>
    </row>
    <row r="111" spans="23:23" x14ac:dyDescent="0.3">
      <c r="W111" s="34"/>
    </row>
    <row r="112" spans="23:23" x14ac:dyDescent="0.3">
      <c r="W112" s="34"/>
    </row>
    <row r="113" spans="23:23" x14ac:dyDescent="0.3">
      <c r="W113" s="34"/>
    </row>
    <row r="114" spans="23:23" x14ac:dyDescent="0.3">
      <c r="W114" s="34"/>
    </row>
    <row r="115" spans="23:23" x14ac:dyDescent="0.3">
      <c r="W115" s="34"/>
    </row>
    <row r="116" spans="23:23" x14ac:dyDescent="0.3">
      <c r="W116" s="34"/>
    </row>
    <row r="117" spans="23:23" x14ac:dyDescent="0.3">
      <c r="W117" s="34"/>
    </row>
    <row r="118" spans="23:23" x14ac:dyDescent="0.3">
      <c r="W118" s="34"/>
    </row>
    <row r="119" spans="23:23" x14ac:dyDescent="0.3">
      <c r="W119" s="34"/>
    </row>
    <row r="120" spans="23:23" x14ac:dyDescent="0.3">
      <c r="W120" s="34"/>
    </row>
    <row r="121" spans="23:23" x14ac:dyDescent="0.3">
      <c r="W121" s="34"/>
    </row>
    <row r="122" spans="23:23" x14ac:dyDescent="0.3">
      <c r="W122" s="34"/>
    </row>
    <row r="123" spans="23:23" x14ac:dyDescent="0.3">
      <c r="W123" s="34"/>
    </row>
    <row r="124" spans="23:23" x14ac:dyDescent="0.3">
      <c r="W124" s="34"/>
    </row>
    <row r="125" spans="23:23" x14ac:dyDescent="0.3">
      <c r="W125" s="34"/>
    </row>
    <row r="126" spans="23:23" x14ac:dyDescent="0.3">
      <c r="W126" s="34"/>
    </row>
    <row r="127" spans="23:23" x14ac:dyDescent="0.3">
      <c r="W127" s="34"/>
    </row>
    <row r="128" spans="23:23" x14ac:dyDescent="0.3">
      <c r="W128" s="34"/>
    </row>
    <row r="129" spans="23:23" x14ac:dyDescent="0.3">
      <c r="W129" s="34"/>
    </row>
    <row r="130" spans="23:23" x14ac:dyDescent="0.3">
      <c r="W130" s="34"/>
    </row>
    <row r="131" spans="23:23" x14ac:dyDescent="0.3">
      <c r="W131" s="34"/>
    </row>
    <row r="132" spans="23:23" x14ac:dyDescent="0.3">
      <c r="W132" s="34"/>
    </row>
    <row r="133" spans="23:23" x14ac:dyDescent="0.3">
      <c r="W133" s="34"/>
    </row>
    <row r="134" spans="23:23" x14ac:dyDescent="0.3">
      <c r="W134" s="34"/>
    </row>
    <row r="135" spans="23:23" x14ac:dyDescent="0.3">
      <c r="W135" s="34"/>
    </row>
    <row r="136" spans="23:23" x14ac:dyDescent="0.3">
      <c r="W136" s="34"/>
    </row>
    <row r="137" spans="23:23" x14ac:dyDescent="0.3">
      <c r="W137" s="34"/>
    </row>
    <row r="138" spans="23:23" x14ac:dyDescent="0.3">
      <c r="W138" s="34"/>
    </row>
    <row r="139" spans="23:23" x14ac:dyDescent="0.3">
      <c r="W139" s="34"/>
    </row>
    <row r="140" spans="23:23" x14ac:dyDescent="0.3">
      <c r="W140" s="34"/>
    </row>
    <row r="141" spans="23:23" x14ac:dyDescent="0.3">
      <c r="W141" s="34"/>
    </row>
    <row r="142" spans="23:23" x14ac:dyDescent="0.3">
      <c r="W142" s="34"/>
    </row>
    <row r="143" spans="23:23" x14ac:dyDescent="0.3">
      <c r="W143" s="34"/>
    </row>
    <row r="144" spans="23:23" x14ac:dyDescent="0.3">
      <c r="W144" s="34"/>
    </row>
    <row r="145" spans="23:23" x14ac:dyDescent="0.3">
      <c r="W145" s="34"/>
    </row>
    <row r="146" spans="23:23" x14ac:dyDescent="0.3">
      <c r="W146" s="34"/>
    </row>
    <row r="147" spans="23:23" x14ac:dyDescent="0.3">
      <c r="W147" s="34"/>
    </row>
    <row r="148" spans="23:23" x14ac:dyDescent="0.3">
      <c r="W148" s="34"/>
    </row>
    <row r="149" spans="23:23" x14ac:dyDescent="0.3">
      <c r="W149" s="34"/>
    </row>
    <row r="150" spans="23:23" x14ac:dyDescent="0.3">
      <c r="W150" s="34"/>
    </row>
    <row r="151" spans="23:23" x14ac:dyDescent="0.3">
      <c r="W151" s="34"/>
    </row>
    <row r="152" spans="23:23" x14ac:dyDescent="0.3">
      <c r="W152" s="34"/>
    </row>
    <row r="153" spans="23:23" x14ac:dyDescent="0.3">
      <c r="W153" s="34"/>
    </row>
    <row r="154" spans="23:23" x14ac:dyDescent="0.3">
      <c r="W154" s="34"/>
    </row>
    <row r="155" spans="23:23" x14ac:dyDescent="0.3">
      <c r="W155" s="34"/>
    </row>
    <row r="156" spans="23:23" x14ac:dyDescent="0.3">
      <c r="W156" s="34"/>
    </row>
    <row r="157" spans="23:23" x14ac:dyDescent="0.3">
      <c r="W157" s="34"/>
    </row>
    <row r="158" spans="23:23" x14ac:dyDescent="0.3">
      <c r="W158" s="34"/>
    </row>
    <row r="159" spans="23:23" x14ac:dyDescent="0.3">
      <c r="W159" s="34"/>
    </row>
    <row r="160" spans="23:23" x14ac:dyDescent="0.3">
      <c r="W160" s="34"/>
    </row>
    <row r="161" spans="23:23" x14ac:dyDescent="0.3">
      <c r="W161" s="34"/>
    </row>
    <row r="162" spans="23:23" x14ac:dyDescent="0.3">
      <c r="W162" s="34"/>
    </row>
    <row r="163" spans="23:23" x14ac:dyDescent="0.3">
      <c r="W163" s="34"/>
    </row>
    <row r="164" spans="23:23" x14ac:dyDescent="0.3">
      <c r="W164" s="34"/>
    </row>
    <row r="165" spans="23:23" x14ac:dyDescent="0.3">
      <c r="W165" s="34"/>
    </row>
    <row r="166" spans="23:23" x14ac:dyDescent="0.3">
      <c r="W166" s="34"/>
    </row>
    <row r="167" spans="23:23" x14ac:dyDescent="0.3">
      <c r="W167" s="34"/>
    </row>
    <row r="168" spans="23:23" x14ac:dyDescent="0.3">
      <c r="W168" s="34"/>
    </row>
    <row r="169" spans="23:23" x14ac:dyDescent="0.3">
      <c r="W169" s="34"/>
    </row>
    <row r="170" spans="23:23" x14ac:dyDescent="0.3">
      <c r="W170" s="34"/>
    </row>
    <row r="171" spans="23:23" x14ac:dyDescent="0.3">
      <c r="W171" s="34"/>
    </row>
    <row r="172" spans="23:23" x14ac:dyDescent="0.3">
      <c r="W172" s="34"/>
    </row>
    <row r="173" spans="23:23" x14ac:dyDescent="0.3">
      <c r="W173" s="34"/>
    </row>
    <row r="174" spans="23:23" x14ac:dyDescent="0.3">
      <c r="W174" s="34"/>
    </row>
    <row r="175" spans="23:23" x14ac:dyDescent="0.3">
      <c r="W175" s="34"/>
    </row>
    <row r="176" spans="23:23" x14ac:dyDescent="0.3">
      <c r="W176" s="34"/>
    </row>
    <row r="177" spans="23:23" x14ac:dyDescent="0.3">
      <c r="W177" s="34"/>
    </row>
    <row r="178" spans="23:23" x14ac:dyDescent="0.3">
      <c r="W178" s="34"/>
    </row>
    <row r="179" spans="23:23" x14ac:dyDescent="0.3">
      <c r="W179" s="34"/>
    </row>
    <row r="180" spans="23:23" x14ac:dyDescent="0.3">
      <c r="W180" s="34"/>
    </row>
    <row r="181" spans="23:23" x14ac:dyDescent="0.3">
      <c r="W181" s="34"/>
    </row>
    <row r="182" spans="23:23" x14ac:dyDescent="0.3">
      <c r="W182" s="34"/>
    </row>
    <row r="183" spans="23:23" x14ac:dyDescent="0.3">
      <c r="W183" s="34"/>
    </row>
    <row r="184" spans="23:23" x14ac:dyDescent="0.3">
      <c r="W184" s="34"/>
    </row>
    <row r="185" spans="23:23" x14ac:dyDescent="0.3">
      <c r="W185" s="34"/>
    </row>
    <row r="186" spans="23:23" x14ac:dyDescent="0.3">
      <c r="W186" s="34"/>
    </row>
    <row r="187" spans="23:23" x14ac:dyDescent="0.3">
      <c r="W187" s="34"/>
    </row>
    <row r="188" spans="23:23" x14ac:dyDescent="0.3">
      <c r="W188" s="34"/>
    </row>
    <row r="189" spans="23:23" x14ac:dyDescent="0.3">
      <c r="W189" s="34"/>
    </row>
    <row r="190" spans="23:23" x14ac:dyDescent="0.3">
      <c r="W190" s="34"/>
    </row>
    <row r="191" spans="23:23" x14ac:dyDescent="0.3">
      <c r="W191" s="34"/>
    </row>
    <row r="192" spans="23:23" x14ac:dyDescent="0.3">
      <c r="W192" s="34"/>
    </row>
    <row r="193" spans="23:23" x14ac:dyDescent="0.3">
      <c r="W193" s="34"/>
    </row>
    <row r="194" spans="23:23" x14ac:dyDescent="0.3">
      <c r="W194" s="34"/>
    </row>
    <row r="195" spans="23:23" x14ac:dyDescent="0.3">
      <c r="W195" s="34"/>
    </row>
    <row r="196" spans="23:23" x14ac:dyDescent="0.3">
      <c r="W196" s="34"/>
    </row>
    <row r="197" spans="23:23" x14ac:dyDescent="0.3">
      <c r="W197" s="34"/>
    </row>
    <row r="198" spans="23:23" x14ac:dyDescent="0.3">
      <c r="W198" s="34"/>
    </row>
    <row r="199" spans="23:23" x14ac:dyDescent="0.3">
      <c r="W199" s="34"/>
    </row>
    <row r="200" spans="23:23" x14ac:dyDescent="0.3">
      <c r="W200" s="34"/>
    </row>
    <row r="201" spans="23:23" x14ac:dyDescent="0.3">
      <c r="W201" s="34"/>
    </row>
    <row r="202" spans="23:23" x14ac:dyDescent="0.3">
      <c r="W202" s="34"/>
    </row>
    <row r="203" spans="23:23" x14ac:dyDescent="0.3">
      <c r="W203" s="34"/>
    </row>
    <row r="204" spans="23:23" x14ac:dyDescent="0.3">
      <c r="W204" s="34"/>
    </row>
    <row r="205" spans="23:23" x14ac:dyDescent="0.3">
      <c r="W205" s="34"/>
    </row>
    <row r="206" spans="23:23" x14ac:dyDescent="0.3">
      <c r="W206" s="34"/>
    </row>
    <row r="207" spans="23:23" x14ac:dyDescent="0.3">
      <c r="W207" s="34"/>
    </row>
    <row r="208" spans="23:23" x14ac:dyDescent="0.3">
      <c r="W208" s="34"/>
    </row>
    <row r="209" spans="23:23" x14ac:dyDescent="0.3">
      <c r="W209" s="34"/>
    </row>
    <row r="210" spans="23:23" x14ac:dyDescent="0.3">
      <c r="W210" s="34"/>
    </row>
    <row r="211" spans="23:23" x14ac:dyDescent="0.3">
      <c r="W211" s="34"/>
    </row>
    <row r="212" spans="23:23" x14ac:dyDescent="0.3">
      <c r="W212" s="34"/>
    </row>
    <row r="213" spans="23:23" x14ac:dyDescent="0.3">
      <c r="W213" s="34"/>
    </row>
    <row r="214" spans="23:23" x14ac:dyDescent="0.3">
      <c r="W214" s="34"/>
    </row>
    <row r="215" spans="23:23" x14ac:dyDescent="0.3">
      <c r="W215" s="34"/>
    </row>
    <row r="216" spans="23:23" x14ac:dyDescent="0.3">
      <c r="W216" s="34"/>
    </row>
    <row r="217" spans="23:23" x14ac:dyDescent="0.3">
      <c r="W217" s="34"/>
    </row>
    <row r="218" spans="23:23" x14ac:dyDescent="0.3">
      <c r="W218" s="34"/>
    </row>
    <row r="219" spans="23:23" x14ac:dyDescent="0.3">
      <c r="W219" s="34"/>
    </row>
    <row r="220" spans="23:23" x14ac:dyDescent="0.3">
      <c r="W220" s="34"/>
    </row>
    <row r="221" spans="23:23" x14ac:dyDescent="0.3">
      <c r="W221" s="34"/>
    </row>
    <row r="222" spans="23:23" x14ac:dyDescent="0.3">
      <c r="W222" s="34"/>
    </row>
    <row r="223" spans="23:23" x14ac:dyDescent="0.3">
      <c r="W223" s="34"/>
    </row>
    <row r="224" spans="23:23" x14ac:dyDescent="0.3">
      <c r="W224" s="34"/>
    </row>
    <row r="225" spans="23:23" x14ac:dyDescent="0.3">
      <c r="W225" s="34"/>
    </row>
    <row r="226" spans="23:23" x14ac:dyDescent="0.3">
      <c r="W226" s="34"/>
    </row>
    <row r="227" spans="23:23" x14ac:dyDescent="0.3">
      <c r="W227" s="34"/>
    </row>
    <row r="228" spans="23:23" x14ac:dyDescent="0.3">
      <c r="W228" s="34"/>
    </row>
    <row r="229" spans="23:23" x14ac:dyDescent="0.3">
      <c r="W229" s="34"/>
    </row>
    <row r="230" spans="23:23" x14ac:dyDescent="0.3">
      <c r="W230" s="34"/>
    </row>
    <row r="231" spans="23:23" x14ac:dyDescent="0.3">
      <c r="W231" s="34"/>
    </row>
    <row r="232" spans="23:23" x14ac:dyDescent="0.3">
      <c r="W232" s="34"/>
    </row>
    <row r="233" spans="23:23" x14ac:dyDescent="0.3">
      <c r="W233" s="34"/>
    </row>
    <row r="234" spans="23:23" x14ac:dyDescent="0.3">
      <c r="W234" s="34"/>
    </row>
    <row r="235" spans="23:23" x14ac:dyDescent="0.3">
      <c r="W235" s="34"/>
    </row>
    <row r="236" spans="23:23" x14ac:dyDescent="0.3">
      <c r="W236" s="34"/>
    </row>
    <row r="237" spans="23:23" x14ac:dyDescent="0.3">
      <c r="W237" s="34"/>
    </row>
    <row r="238" spans="23:23" x14ac:dyDescent="0.3">
      <c r="W238" s="34"/>
    </row>
    <row r="239" spans="23:23" x14ac:dyDescent="0.3">
      <c r="W239" s="34"/>
    </row>
    <row r="240" spans="23:23" x14ac:dyDescent="0.3">
      <c r="W240" s="34"/>
    </row>
    <row r="241" spans="23:23" x14ac:dyDescent="0.3">
      <c r="W241" s="34"/>
    </row>
    <row r="242" spans="23:23" x14ac:dyDescent="0.3">
      <c r="W242" s="34"/>
    </row>
    <row r="243" spans="23:23" x14ac:dyDescent="0.3">
      <c r="W243" s="34"/>
    </row>
    <row r="244" spans="23:23" x14ac:dyDescent="0.3">
      <c r="W244" s="34"/>
    </row>
    <row r="245" spans="23:23" x14ac:dyDescent="0.3">
      <c r="W245" s="34"/>
    </row>
    <row r="246" spans="23:23" x14ac:dyDescent="0.3">
      <c r="W246" s="34"/>
    </row>
    <row r="247" spans="23:23" x14ac:dyDescent="0.3">
      <c r="W247" s="34"/>
    </row>
    <row r="248" spans="23:23" x14ac:dyDescent="0.3">
      <c r="W248" s="34"/>
    </row>
    <row r="249" spans="23:23" x14ac:dyDescent="0.3">
      <c r="W249" s="34"/>
    </row>
    <row r="250" spans="23:23" x14ac:dyDescent="0.3">
      <c r="W250" s="34"/>
    </row>
    <row r="251" spans="23:23" x14ac:dyDescent="0.3">
      <c r="W251" s="34"/>
    </row>
    <row r="252" spans="23:23" x14ac:dyDescent="0.3">
      <c r="W252" s="34"/>
    </row>
    <row r="253" spans="23:23" x14ac:dyDescent="0.3">
      <c r="W253" s="34"/>
    </row>
    <row r="254" spans="23:23" x14ac:dyDescent="0.3">
      <c r="W254" s="34"/>
    </row>
    <row r="255" spans="23:23" x14ac:dyDescent="0.3">
      <c r="W255" s="34"/>
    </row>
    <row r="256" spans="23:23" x14ac:dyDescent="0.3">
      <c r="W256" s="34"/>
    </row>
    <row r="257" spans="23:23" x14ac:dyDescent="0.3">
      <c r="W257" s="34"/>
    </row>
    <row r="258" spans="23:23" x14ac:dyDescent="0.3">
      <c r="W258" s="34"/>
    </row>
    <row r="259" spans="23:23" x14ac:dyDescent="0.3">
      <c r="W259" s="34"/>
    </row>
    <row r="260" spans="23:23" x14ac:dyDescent="0.3">
      <c r="W260" s="34"/>
    </row>
    <row r="261" spans="23:23" x14ac:dyDescent="0.3">
      <c r="W261" s="34"/>
    </row>
    <row r="262" spans="23:23" x14ac:dyDescent="0.3">
      <c r="W262" s="34"/>
    </row>
    <row r="263" spans="23:23" x14ac:dyDescent="0.3">
      <c r="W263" s="34"/>
    </row>
    <row r="264" spans="23:23" x14ac:dyDescent="0.3">
      <c r="W264" s="34"/>
    </row>
    <row r="265" spans="23:23" x14ac:dyDescent="0.3">
      <c r="W265" s="34"/>
    </row>
    <row r="266" spans="23:23" x14ac:dyDescent="0.3">
      <c r="W266" s="34"/>
    </row>
    <row r="267" spans="23:23" x14ac:dyDescent="0.3">
      <c r="W267" s="34"/>
    </row>
    <row r="268" spans="23:23" x14ac:dyDescent="0.3">
      <c r="W268" s="34"/>
    </row>
    <row r="269" spans="23:23" x14ac:dyDescent="0.3">
      <c r="W269" s="34"/>
    </row>
    <row r="270" spans="23:23" x14ac:dyDescent="0.3">
      <c r="W270" s="34"/>
    </row>
    <row r="271" spans="23:23" x14ac:dyDescent="0.3">
      <c r="W271" s="34"/>
    </row>
    <row r="272" spans="23:23" x14ac:dyDescent="0.3">
      <c r="W272" s="34"/>
    </row>
    <row r="273" spans="23:23" x14ac:dyDescent="0.3">
      <c r="W273" s="34"/>
    </row>
    <row r="274" spans="23:23" x14ac:dyDescent="0.3">
      <c r="W274" s="34"/>
    </row>
    <row r="275" spans="23:23" x14ac:dyDescent="0.3">
      <c r="W275" s="34"/>
    </row>
    <row r="276" spans="23:23" x14ac:dyDescent="0.3">
      <c r="W276" s="34"/>
    </row>
    <row r="277" spans="23:23" x14ac:dyDescent="0.3">
      <c r="W277" s="34"/>
    </row>
    <row r="278" spans="23:23" x14ac:dyDescent="0.3">
      <c r="W278" s="34"/>
    </row>
    <row r="279" spans="23:23" x14ac:dyDescent="0.3">
      <c r="W279" s="34"/>
    </row>
    <row r="280" spans="23:23" x14ac:dyDescent="0.3">
      <c r="W280" s="34"/>
    </row>
    <row r="281" spans="23:23" x14ac:dyDescent="0.3">
      <c r="W281" s="34"/>
    </row>
    <row r="282" spans="23:23" x14ac:dyDescent="0.3">
      <c r="W282" s="34"/>
    </row>
    <row r="283" spans="23:23" x14ac:dyDescent="0.3">
      <c r="W283" s="34"/>
    </row>
    <row r="284" spans="23:23" x14ac:dyDescent="0.3">
      <c r="W284" s="34"/>
    </row>
    <row r="285" spans="23:23" x14ac:dyDescent="0.3">
      <c r="W285" s="34"/>
    </row>
    <row r="286" spans="23:23" x14ac:dyDescent="0.3">
      <c r="W286" s="34"/>
    </row>
    <row r="287" spans="23:23" x14ac:dyDescent="0.3">
      <c r="W287" s="34"/>
    </row>
    <row r="288" spans="23:23" x14ac:dyDescent="0.3">
      <c r="W288" s="34"/>
    </row>
    <row r="289" spans="23:23" x14ac:dyDescent="0.3">
      <c r="W289" s="34"/>
    </row>
    <row r="290" spans="23:23" x14ac:dyDescent="0.3">
      <c r="W290" s="34"/>
    </row>
    <row r="291" spans="23:23" x14ac:dyDescent="0.3">
      <c r="W291" s="34"/>
    </row>
    <row r="292" spans="23:23" x14ac:dyDescent="0.3">
      <c r="W292" s="34"/>
    </row>
    <row r="293" spans="23:23" x14ac:dyDescent="0.3">
      <c r="W293" s="34"/>
    </row>
    <row r="294" spans="23:23" x14ac:dyDescent="0.3">
      <c r="W294" s="34"/>
    </row>
    <row r="295" spans="23:23" x14ac:dyDescent="0.3">
      <c r="W295" s="34"/>
    </row>
    <row r="296" spans="23:23" x14ac:dyDescent="0.3">
      <c r="W296" s="34"/>
    </row>
    <row r="297" spans="23:23" x14ac:dyDescent="0.3">
      <c r="W297" s="34"/>
    </row>
    <row r="298" spans="23:23" x14ac:dyDescent="0.3">
      <c r="W298" s="34"/>
    </row>
    <row r="299" spans="23:23" x14ac:dyDescent="0.3">
      <c r="W299" s="34"/>
    </row>
    <row r="300" spans="23:23" x14ac:dyDescent="0.3">
      <c r="W300" s="34"/>
    </row>
    <row r="301" spans="23:23" x14ac:dyDescent="0.3">
      <c r="W301" s="34"/>
    </row>
    <row r="302" spans="23:23" x14ac:dyDescent="0.3">
      <c r="W302" s="34"/>
    </row>
    <row r="303" spans="23:23" x14ac:dyDescent="0.3">
      <c r="W303" s="34"/>
    </row>
    <row r="304" spans="23:23" x14ac:dyDescent="0.3">
      <c r="W304" s="34"/>
    </row>
    <row r="305" spans="23:23" x14ac:dyDescent="0.3">
      <c r="W305" s="34"/>
    </row>
    <row r="306" spans="23:23" x14ac:dyDescent="0.3">
      <c r="W306" s="34"/>
    </row>
    <row r="307" spans="23:23" x14ac:dyDescent="0.3">
      <c r="W307" s="34"/>
    </row>
    <row r="308" spans="23:23" x14ac:dyDescent="0.3">
      <c r="W308" s="34"/>
    </row>
    <row r="309" spans="23:23" x14ac:dyDescent="0.3">
      <c r="W309" s="34"/>
    </row>
    <row r="310" spans="23:23" x14ac:dyDescent="0.3">
      <c r="W310" s="34"/>
    </row>
    <row r="311" spans="23:23" x14ac:dyDescent="0.3">
      <c r="W311" s="34"/>
    </row>
    <row r="312" spans="23:23" x14ac:dyDescent="0.3">
      <c r="W312" s="34"/>
    </row>
    <row r="313" spans="23:23" x14ac:dyDescent="0.3">
      <c r="W313" s="34"/>
    </row>
    <row r="314" spans="23:23" x14ac:dyDescent="0.3">
      <c r="W314" s="34"/>
    </row>
    <row r="315" spans="23:23" x14ac:dyDescent="0.3">
      <c r="W315" s="34"/>
    </row>
    <row r="316" spans="23:23" x14ac:dyDescent="0.3">
      <c r="W316" s="34"/>
    </row>
    <row r="317" spans="23:23" x14ac:dyDescent="0.3">
      <c r="W317" s="34"/>
    </row>
    <row r="318" spans="23:23" x14ac:dyDescent="0.3">
      <c r="W318" s="34"/>
    </row>
    <row r="319" spans="23:23" x14ac:dyDescent="0.3">
      <c r="W319" s="34"/>
    </row>
    <row r="320" spans="23:23" x14ac:dyDescent="0.3">
      <c r="W320" s="34"/>
    </row>
    <row r="321" spans="23:23" x14ac:dyDescent="0.3">
      <c r="W321" s="34"/>
    </row>
    <row r="322" spans="23:23" x14ac:dyDescent="0.3">
      <c r="W322" s="34"/>
    </row>
    <row r="323" spans="23:23" x14ac:dyDescent="0.3">
      <c r="W323" s="34"/>
    </row>
    <row r="324" spans="23:23" x14ac:dyDescent="0.3">
      <c r="W324" s="34"/>
    </row>
    <row r="325" spans="23:23" x14ac:dyDescent="0.3">
      <c r="W325" s="34"/>
    </row>
    <row r="326" spans="23:23" x14ac:dyDescent="0.3">
      <c r="W326" s="34"/>
    </row>
    <row r="327" spans="23:23" x14ac:dyDescent="0.3">
      <c r="W327" s="34"/>
    </row>
    <row r="328" spans="23:23" x14ac:dyDescent="0.3">
      <c r="W328" s="34"/>
    </row>
    <row r="329" spans="23:23" x14ac:dyDescent="0.3">
      <c r="W329" s="34"/>
    </row>
    <row r="330" spans="23:23" x14ac:dyDescent="0.3">
      <c r="W330" s="34"/>
    </row>
    <row r="331" spans="23:23" x14ac:dyDescent="0.3">
      <c r="W331" s="34"/>
    </row>
    <row r="332" spans="23:23" x14ac:dyDescent="0.3">
      <c r="W332" s="34"/>
    </row>
    <row r="333" spans="23:23" x14ac:dyDescent="0.3">
      <c r="W333" s="34"/>
    </row>
    <row r="334" spans="23:23" x14ac:dyDescent="0.3">
      <c r="W334" s="34"/>
    </row>
    <row r="335" spans="23:23" x14ac:dyDescent="0.3">
      <c r="W335" s="34"/>
    </row>
    <row r="336" spans="23:23" x14ac:dyDescent="0.3">
      <c r="W336" s="34"/>
    </row>
    <row r="337" spans="23:23" x14ac:dyDescent="0.3">
      <c r="W337" s="34"/>
    </row>
    <row r="338" spans="23:23" x14ac:dyDescent="0.3">
      <c r="W338" s="34"/>
    </row>
    <row r="339" spans="23:23" x14ac:dyDescent="0.3">
      <c r="W339" s="34"/>
    </row>
    <row r="340" spans="23:23" x14ac:dyDescent="0.3">
      <c r="W340" s="34"/>
    </row>
    <row r="341" spans="23:23" x14ac:dyDescent="0.3">
      <c r="W341" s="34"/>
    </row>
    <row r="342" spans="23:23" x14ac:dyDescent="0.3">
      <c r="W342" s="34"/>
    </row>
    <row r="343" spans="23:23" x14ac:dyDescent="0.3">
      <c r="W343" s="34"/>
    </row>
    <row r="344" spans="23:23" x14ac:dyDescent="0.3">
      <c r="W344" s="34"/>
    </row>
    <row r="345" spans="23:23" x14ac:dyDescent="0.3">
      <c r="W345" s="34"/>
    </row>
    <row r="346" spans="23:23" x14ac:dyDescent="0.3">
      <c r="W346" s="34"/>
    </row>
    <row r="347" spans="23:23" x14ac:dyDescent="0.3">
      <c r="W347" s="34"/>
    </row>
    <row r="348" spans="23:23" x14ac:dyDescent="0.3">
      <c r="W348" s="34"/>
    </row>
    <row r="349" spans="23:23" x14ac:dyDescent="0.3">
      <c r="W349" s="34"/>
    </row>
    <row r="350" spans="23:23" x14ac:dyDescent="0.3">
      <c r="W350" s="34"/>
    </row>
    <row r="351" spans="23:23" x14ac:dyDescent="0.3">
      <c r="W351" s="34"/>
    </row>
    <row r="352" spans="23:23" x14ac:dyDescent="0.3">
      <c r="W352" s="34"/>
    </row>
    <row r="353" spans="23:23" x14ac:dyDescent="0.3">
      <c r="W353" s="34"/>
    </row>
    <row r="354" spans="23:23" x14ac:dyDescent="0.3">
      <c r="W354" s="34"/>
    </row>
    <row r="355" spans="23:23" x14ac:dyDescent="0.3">
      <c r="W355" s="34"/>
    </row>
    <row r="356" spans="23:23" x14ac:dyDescent="0.3">
      <c r="W356" s="34"/>
    </row>
    <row r="357" spans="23:23" x14ac:dyDescent="0.3">
      <c r="W357" s="34"/>
    </row>
    <row r="358" spans="23:23" x14ac:dyDescent="0.3">
      <c r="W358" s="34"/>
    </row>
    <row r="359" spans="23:23" x14ac:dyDescent="0.3">
      <c r="W359" s="34"/>
    </row>
    <row r="360" spans="23:23" x14ac:dyDescent="0.3">
      <c r="W360" s="34"/>
    </row>
    <row r="361" spans="23:23" x14ac:dyDescent="0.3">
      <c r="W361" s="34"/>
    </row>
    <row r="362" spans="23:23" x14ac:dyDescent="0.3">
      <c r="W362" s="34"/>
    </row>
    <row r="363" spans="23:23" x14ac:dyDescent="0.3">
      <c r="W363" s="34"/>
    </row>
    <row r="364" spans="23:23" x14ac:dyDescent="0.3">
      <c r="W364" s="34"/>
    </row>
    <row r="365" spans="23:23" x14ac:dyDescent="0.3">
      <c r="W365" s="34"/>
    </row>
    <row r="366" spans="23:23" x14ac:dyDescent="0.3">
      <c r="W366" s="34"/>
    </row>
    <row r="367" spans="23:23" x14ac:dyDescent="0.3">
      <c r="W367" s="34"/>
    </row>
    <row r="368" spans="23:23" x14ac:dyDescent="0.3">
      <c r="W368" s="34"/>
    </row>
    <row r="369" spans="23:23" x14ac:dyDescent="0.3">
      <c r="W369" s="34"/>
    </row>
    <row r="370" spans="23:23" x14ac:dyDescent="0.3">
      <c r="W370" s="34"/>
    </row>
    <row r="371" spans="23:23" x14ac:dyDescent="0.3">
      <c r="W371" s="34"/>
    </row>
    <row r="372" spans="23:23" x14ac:dyDescent="0.3">
      <c r="W372" s="34"/>
    </row>
    <row r="373" spans="23:23" x14ac:dyDescent="0.3">
      <c r="W373" s="34"/>
    </row>
    <row r="374" spans="23:23" x14ac:dyDescent="0.3">
      <c r="W374" s="34"/>
    </row>
    <row r="375" spans="23:23" x14ac:dyDescent="0.3">
      <c r="W375" s="34"/>
    </row>
    <row r="376" spans="23:23" x14ac:dyDescent="0.3">
      <c r="W376" s="34"/>
    </row>
    <row r="377" spans="23:23" x14ac:dyDescent="0.3">
      <c r="W377" s="34"/>
    </row>
    <row r="378" spans="23:23" x14ac:dyDescent="0.3">
      <c r="W378" s="34"/>
    </row>
    <row r="379" spans="23:23" x14ac:dyDescent="0.3">
      <c r="W379" s="34"/>
    </row>
    <row r="380" spans="23:23" x14ac:dyDescent="0.3">
      <c r="W380" s="34"/>
    </row>
    <row r="381" spans="23:23" x14ac:dyDescent="0.3">
      <c r="W381" s="34"/>
    </row>
    <row r="382" spans="23:23" x14ac:dyDescent="0.3">
      <c r="W382" s="34"/>
    </row>
    <row r="383" spans="23:23" x14ac:dyDescent="0.3">
      <c r="W383" s="34"/>
    </row>
    <row r="384" spans="23:23" x14ac:dyDescent="0.3">
      <c r="W384" s="34"/>
    </row>
    <row r="385" spans="23:23" x14ac:dyDescent="0.3">
      <c r="W385" s="34"/>
    </row>
    <row r="386" spans="23:23" x14ac:dyDescent="0.3">
      <c r="W386" s="34"/>
    </row>
    <row r="387" spans="23:23" x14ac:dyDescent="0.3">
      <c r="W387" s="34"/>
    </row>
    <row r="388" spans="23:23" x14ac:dyDescent="0.3">
      <c r="W388" s="34"/>
    </row>
    <row r="389" spans="23:23" x14ac:dyDescent="0.3">
      <c r="W389" s="34"/>
    </row>
    <row r="390" spans="23:23" x14ac:dyDescent="0.3">
      <c r="W390" s="34"/>
    </row>
    <row r="391" spans="23:23" x14ac:dyDescent="0.3">
      <c r="W391" s="34"/>
    </row>
    <row r="392" spans="23:23" x14ac:dyDescent="0.3">
      <c r="W392" s="34"/>
    </row>
    <row r="393" spans="23:23" x14ac:dyDescent="0.3">
      <c r="W393" s="34"/>
    </row>
    <row r="394" spans="23:23" x14ac:dyDescent="0.3">
      <c r="W394" s="34"/>
    </row>
    <row r="395" spans="23:23" x14ac:dyDescent="0.3">
      <c r="W395" s="34"/>
    </row>
    <row r="396" spans="23:23" x14ac:dyDescent="0.3">
      <c r="W396" s="34"/>
    </row>
    <row r="397" spans="23:23" x14ac:dyDescent="0.3">
      <c r="W397" s="34"/>
    </row>
    <row r="398" spans="23:23" x14ac:dyDescent="0.3">
      <c r="W398" s="34"/>
    </row>
    <row r="399" spans="23:23" x14ac:dyDescent="0.3">
      <c r="W399" s="34"/>
    </row>
    <row r="400" spans="23:23" x14ac:dyDescent="0.3">
      <c r="W400" s="34"/>
    </row>
    <row r="401" spans="23:23" x14ac:dyDescent="0.3">
      <c r="W401" s="34"/>
    </row>
    <row r="402" spans="23:23" x14ac:dyDescent="0.3">
      <c r="W402" s="34"/>
    </row>
    <row r="403" spans="23:23" x14ac:dyDescent="0.3">
      <c r="W403" s="34"/>
    </row>
    <row r="404" spans="23:23" x14ac:dyDescent="0.3">
      <c r="W404" s="34"/>
    </row>
    <row r="405" spans="23:23" x14ac:dyDescent="0.3">
      <c r="W405" s="34"/>
    </row>
    <row r="406" spans="23:23" x14ac:dyDescent="0.3">
      <c r="W406" s="34"/>
    </row>
    <row r="407" spans="23:23" x14ac:dyDescent="0.3">
      <c r="W407" s="34"/>
    </row>
    <row r="408" spans="23:23" x14ac:dyDescent="0.3">
      <c r="W408" s="34"/>
    </row>
    <row r="409" spans="23:23" x14ac:dyDescent="0.3">
      <c r="W409" s="34"/>
    </row>
    <row r="410" spans="23:23" x14ac:dyDescent="0.3">
      <c r="W410" s="34"/>
    </row>
    <row r="411" spans="23:23" x14ac:dyDescent="0.3">
      <c r="W411" s="34"/>
    </row>
    <row r="412" spans="23:23" x14ac:dyDescent="0.3">
      <c r="W412" s="34"/>
    </row>
    <row r="413" spans="23:23" x14ac:dyDescent="0.3">
      <c r="W413" s="34"/>
    </row>
    <row r="414" spans="23:23" x14ac:dyDescent="0.3">
      <c r="W414" s="34"/>
    </row>
    <row r="415" spans="23:23" x14ac:dyDescent="0.3">
      <c r="W415" s="34"/>
    </row>
    <row r="416" spans="23:23" x14ac:dyDescent="0.3">
      <c r="W416" s="34"/>
    </row>
    <row r="417" spans="23:23" x14ac:dyDescent="0.3">
      <c r="W417" s="34"/>
    </row>
    <row r="418" spans="23:23" x14ac:dyDescent="0.3">
      <c r="W418" s="34"/>
    </row>
    <row r="419" spans="23:23" x14ac:dyDescent="0.3">
      <c r="W419" s="34"/>
    </row>
    <row r="420" spans="23:23" x14ac:dyDescent="0.3">
      <c r="W420" s="34"/>
    </row>
    <row r="421" spans="23:23" x14ac:dyDescent="0.3">
      <c r="W421" s="34"/>
    </row>
    <row r="422" spans="23:23" x14ac:dyDescent="0.3">
      <c r="W422" s="34"/>
    </row>
    <row r="423" spans="23:23" x14ac:dyDescent="0.3">
      <c r="W423" s="34"/>
    </row>
    <row r="424" spans="23:23" x14ac:dyDescent="0.3">
      <c r="W424" s="34"/>
    </row>
    <row r="425" spans="23:23" x14ac:dyDescent="0.3">
      <c r="W425" s="34"/>
    </row>
    <row r="426" spans="23:23" x14ac:dyDescent="0.3">
      <c r="W426" s="34"/>
    </row>
    <row r="427" spans="23:23" x14ac:dyDescent="0.3">
      <c r="W427" s="34"/>
    </row>
    <row r="428" spans="23:23" x14ac:dyDescent="0.3">
      <c r="W428" s="34"/>
    </row>
    <row r="429" spans="23:23" x14ac:dyDescent="0.3">
      <c r="W429" s="34"/>
    </row>
    <row r="430" spans="23:23" x14ac:dyDescent="0.3">
      <c r="W430" s="34"/>
    </row>
    <row r="431" spans="23:23" x14ac:dyDescent="0.3">
      <c r="W431" s="34"/>
    </row>
    <row r="432" spans="23:23" x14ac:dyDescent="0.3">
      <c r="W432" s="34"/>
    </row>
    <row r="433" spans="23:23" x14ac:dyDescent="0.3">
      <c r="W433" s="34"/>
    </row>
    <row r="434" spans="23:23" x14ac:dyDescent="0.3">
      <c r="W434" s="34"/>
    </row>
    <row r="435" spans="23:23" x14ac:dyDescent="0.3">
      <c r="W435" s="34"/>
    </row>
    <row r="436" spans="23:23" x14ac:dyDescent="0.3">
      <c r="W436" s="34"/>
    </row>
    <row r="437" spans="23:23" x14ac:dyDescent="0.3">
      <c r="W437" s="34"/>
    </row>
    <row r="438" spans="23:23" x14ac:dyDescent="0.3">
      <c r="W438" s="34"/>
    </row>
    <row r="439" spans="23:23" x14ac:dyDescent="0.3">
      <c r="W439" s="34"/>
    </row>
    <row r="440" spans="23:23" x14ac:dyDescent="0.3">
      <c r="W440" s="34"/>
    </row>
    <row r="441" spans="23:23" x14ac:dyDescent="0.3">
      <c r="W441" s="34"/>
    </row>
    <row r="442" spans="23:23" x14ac:dyDescent="0.3">
      <c r="W442" s="34"/>
    </row>
    <row r="443" spans="23:23" x14ac:dyDescent="0.3">
      <c r="W443" s="34"/>
    </row>
    <row r="444" spans="23:23" x14ac:dyDescent="0.3">
      <c r="W444" s="34"/>
    </row>
    <row r="445" spans="23:23" x14ac:dyDescent="0.3">
      <c r="W445" s="34"/>
    </row>
    <row r="446" spans="23:23" x14ac:dyDescent="0.3">
      <c r="W446" s="34"/>
    </row>
    <row r="447" spans="23:23" x14ac:dyDescent="0.3">
      <c r="W447" s="34"/>
    </row>
    <row r="448" spans="23:23" x14ac:dyDescent="0.3">
      <c r="W448" s="34"/>
    </row>
    <row r="449" spans="23:23" x14ac:dyDescent="0.3">
      <c r="W449" s="34"/>
    </row>
    <row r="450" spans="23:23" x14ac:dyDescent="0.3">
      <c r="W450" s="34"/>
    </row>
    <row r="451" spans="23:23" x14ac:dyDescent="0.3">
      <c r="W451" s="34"/>
    </row>
    <row r="452" spans="23:23" x14ac:dyDescent="0.3">
      <c r="W452" s="34"/>
    </row>
    <row r="453" spans="23:23" x14ac:dyDescent="0.3">
      <c r="W453" s="34"/>
    </row>
    <row r="454" spans="23:23" x14ac:dyDescent="0.3">
      <c r="W454" s="34"/>
    </row>
    <row r="455" spans="23:23" x14ac:dyDescent="0.3">
      <c r="W455" s="34"/>
    </row>
    <row r="456" spans="23:23" x14ac:dyDescent="0.3">
      <c r="W456" s="34"/>
    </row>
    <row r="457" spans="23:23" x14ac:dyDescent="0.3">
      <c r="W457" s="34"/>
    </row>
    <row r="458" spans="23:23" x14ac:dyDescent="0.3">
      <c r="W458" s="34"/>
    </row>
    <row r="459" spans="23:23" x14ac:dyDescent="0.3">
      <c r="W459" s="34"/>
    </row>
    <row r="460" spans="23:23" x14ac:dyDescent="0.3">
      <c r="W460" s="34"/>
    </row>
    <row r="461" spans="23:23" x14ac:dyDescent="0.3">
      <c r="W461" s="34"/>
    </row>
    <row r="462" spans="23:23" x14ac:dyDescent="0.3">
      <c r="W462" s="34"/>
    </row>
    <row r="463" spans="23:23" x14ac:dyDescent="0.3">
      <c r="W463" s="34"/>
    </row>
    <row r="464" spans="23:23" x14ac:dyDescent="0.3">
      <c r="W464" s="34"/>
    </row>
    <row r="465" spans="23:23" x14ac:dyDescent="0.3">
      <c r="W465" s="34"/>
    </row>
    <row r="466" spans="23:23" x14ac:dyDescent="0.3">
      <c r="W466" s="34"/>
    </row>
    <row r="467" spans="23:23" x14ac:dyDescent="0.3">
      <c r="W467" s="34"/>
    </row>
    <row r="468" spans="23:23" x14ac:dyDescent="0.3">
      <c r="W468" s="34"/>
    </row>
    <row r="469" spans="23:23" x14ac:dyDescent="0.3">
      <c r="W469" s="34"/>
    </row>
    <row r="470" spans="23:23" x14ac:dyDescent="0.3">
      <c r="W470" s="34"/>
    </row>
    <row r="471" spans="23:23" x14ac:dyDescent="0.3">
      <c r="W471" s="34"/>
    </row>
    <row r="472" spans="23:23" x14ac:dyDescent="0.3">
      <c r="W472" s="34"/>
    </row>
    <row r="473" spans="23:23" x14ac:dyDescent="0.3">
      <c r="W473" s="34"/>
    </row>
    <row r="474" spans="23:23" x14ac:dyDescent="0.3">
      <c r="W474" s="34"/>
    </row>
    <row r="475" spans="23:23" x14ac:dyDescent="0.3">
      <c r="W475" s="34"/>
    </row>
    <row r="476" spans="23:23" x14ac:dyDescent="0.3">
      <c r="W476" s="34"/>
    </row>
    <row r="477" spans="23:23" x14ac:dyDescent="0.3">
      <c r="W477" s="34"/>
    </row>
    <row r="478" spans="23:23" x14ac:dyDescent="0.3">
      <c r="W478" s="34"/>
    </row>
    <row r="479" spans="23:23" x14ac:dyDescent="0.3">
      <c r="W479" s="34"/>
    </row>
    <row r="480" spans="23:23" x14ac:dyDescent="0.3">
      <c r="W480" s="34"/>
    </row>
    <row r="481" spans="23:23" x14ac:dyDescent="0.3">
      <c r="W481" s="34"/>
    </row>
    <row r="482" spans="23:23" x14ac:dyDescent="0.3">
      <c r="W482" s="34"/>
    </row>
    <row r="483" spans="23:23" x14ac:dyDescent="0.3">
      <c r="W483" s="34"/>
    </row>
    <row r="484" spans="23:23" x14ac:dyDescent="0.3">
      <c r="W484" s="34"/>
    </row>
    <row r="485" spans="23:23" x14ac:dyDescent="0.3">
      <c r="W485" s="34"/>
    </row>
    <row r="486" spans="23:23" x14ac:dyDescent="0.3">
      <c r="W486" s="34"/>
    </row>
    <row r="487" spans="23:23" x14ac:dyDescent="0.3">
      <c r="W487" s="34"/>
    </row>
    <row r="488" spans="23:23" x14ac:dyDescent="0.3">
      <c r="W488" s="34"/>
    </row>
    <row r="489" spans="23:23" x14ac:dyDescent="0.3">
      <c r="W489" s="34"/>
    </row>
    <row r="490" spans="23:23" x14ac:dyDescent="0.3">
      <c r="W490" s="34"/>
    </row>
    <row r="491" spans="23:23" x14ac:dyDescent="0.3">
      <c r="W491" s="34"/>
    </row>
    <row r="492" spans="23:23" x14ac:dyDescent="0.3">
      <c r="W492" s="34"/>
    </row>
    <row r="493" spans="23:23" x14ac:dyDescent="0.3">
      <c r="W493" s="34"/>
    </row>
    <row r="494" spans="23:23" x14ac:dyDescent="0.3">
      <c r="W494" s="34"/>
    </row>
    <row r="495" spans="23:23" x14ac:dyDescent="0.3">
      <c r="W495" s="34"/>
    </row>
    <row r="496" spans="23:23" x14ac:dyDescent="0.3">
      <c r="W496" s="34"/>
    </row>
    <row r="497" spans="23:23" x14ac:dyDescent="0.3">
      <c r="W497" s="34"/>
    </row>
    <row r="498" spans="23:23" x14ac:dyDescent="0.3">
      <c r="W498" s="34"/>
    </row>
    <row r="499" spans="23:23" x14ac:dyDescent="0.3">
      <c r="W499" s="34"/>
    </row>
    <row r="500" spans="23:23" x14ac:dyDescent="0.3">
      <c r="W500" s="34"/>
    </row>
    <row r="501" spans="23:23" x14ac:dyDescent="0.3">
      <c r="W501" s="34"/>
    </row>
    <row r="502" spans="23:23" x14ac:dyDescent="0.3">
      <c r="W502" s="34"/>
    </row>
    <row r="503" spans="23:23" x14ac:dyDescent="0.3">
      <c r="W503" s="34"/>
    </row>
    <row r="504" spans="23:23" x14ac:dyDescent="0.3">
      <c r="W504" s="34"/>
    </row>
    <row r="505" spans="23:23" x14ac:dyDescent="0.3">
      <c r="W505" s="34"/>
    </row>
    <row r="506" spans="23:23" x14ac:dyDescent="0.3">
      <c r="W506" s="34"/>
    </row>
    <row r="507" spans="23:23" x14ac:dyDescent="0.3">
      <c r="W507" s="34"/>
    </row>
    <row r="508" spans="23:23" x14ac:dyDescent="0.3">
      <c r="W508" s="34"/>
    </row>
    <row r="509" spans="23:23" x14ac:dyDescent="0.3">
      <c r="W509" s="34"/>
    </row>
    <row r="510" spans="23:23" x14ac:dyDescent="0.3">
      <c r="W510" s="34"/>
    </row>
    <row r="511" spans="23:23" x14ac:dyDescent="0.3">
      <c r="W511" s="34"/>
    </row>
    <row r="512" spans="23:23" x14ac:dyDescent="0.3">
      <c r="W512" s="34"/>
    </row>
    <row r="513" spans="23:23" x14ac:dyDescent="0.3">
      <c r="W513" s="34"/>
    </row>
    <row r="514" spans="23:23" x14ac:dyDescent="0.3">
      <c r="W514" s="34"/>
    </row>
    <row r="515" spans="23:23" x14ac:dyDescent="0.3">
      <c r="W515" s="34"/>
    </row>
    <row r="516" spans="23:23" x14ac:dyDescent="0.3">
      <c r="W516" s="34"/>
    </row>
    <row r="517" spans="23:23" x14ac:dyDescent="0.3">
      <c r="W517" s="34"/>
    </row>
    <row r="518" spans="23:23" x14ac:dyDescent="0.3">
      <c r="W518" s="34"/>
    </row>
    <row r="519" spans="23:23" x14ac:dyDescent="0.3">
      <c r="W519" s="34"/>
    </row>
    <row r="520" spans="23:23" x14ac:dyDescent="0.3">
      <c r="W520" s="34"/>
    </row>
    <row r="521" spans="23:23" x14ac:dyDescent="0.3">
      <c r="W521" s="34"/>
    </row>
    <row r="522" spans="23:23" x14ac:dyDescent="0.3">
      <c r="W522" s="34"/>
    </row>
    <row r="523" spans="23:23" x14ac:dyDescent="0.3">
      <c r="W523" s="34"/>
    </row>
    <row r="524" spans="23:23" x14ac:dyDescent="0.3">
      <c r="W524" s="34"/>
    </row>
    <row r="525" spans="23:23" x14ac:dyDescent="0.3">
      <c r="W525" s="34"/>
    </row>
    <row r="526" spans="23:23" x14ac:dyDescent="0.3">
      <c r="W526" s="34"/>
    </row>
    <row r="527" spans="23:23" x14ac:dyDescent="0.3">
      <c r="W527" s="34"/>
    </row>
    <row r="528" spans="23:23" x14ac:dyDescent="0.3">
      <c r="W528" s="34"/>
    </row>
    <row r="529" spans="23:23" x14ac:dyDescent="0.3">
      <c r="W529" s="34"/>
    </row>
    <row r="530" spans="23:23" x14ac:dyDescent="0.3">
      <c r="W530" s="34"/>
    </row>
    <row r="531" spans="23:23" x14ac:dyDescent="0.3">
      <c r="W531" s="34"/>
    </row>
    <row r="532" spans="23:23" x14ac:dyDescent="0.3">
      <c r="W532" s="34"/>
    </row>
    <row r="533" spans="23:23" x14ac:dyDescent="0.3">
      <c r="W533" s="34"/>
    </row>
    <row r="534" spans="23:23" x14ac:dyDescent="0.3">
      <c r="W534" s="34"/>
    </row>
    <row r="535" spans="23:23" x14ac:dyDescent="0.3">
      <c r="W535" s="34"/>
    </row>
    <row r="536" spans="23:23" x14ac:dyDescent="0.3">
      <c r="W536" s="34"/>
    </row>
    <row r="537" spans="23:23" x14ac:dyDescent="0.3">
      <c r="W537" s="34"/>
    </row>
    <row r="538" spans="23:23" x14ac:dyDescent="0.3">
      <c r="W538" s="34"/>
    </row>
    <row r="539" spans="23:23" x14ac:dyDescent="0.3">
      <c r="W539" s="34"/>
    </row>
    <row r="540" spans="23:23" x14ac:dyDescent="0.3">
      <c r="W540" s="34"/>
    </row>
    <row r="541" spans="23:23" x14ac:dyDescent="0.3">
      <c r="W541" s="34"/>
    </row>
    <row r="542" spans="23:23" x14ac:dyDescent="0.3">
      <c r="W542" s="34"/>
    </row>
    <row r="543" spans="23:23" x14ac:dyDescent="0.3">
      <c r="W543" s="34"/>
    </row>
    <row r="544" spans="23:23" x14ac:dyDescent="0.3">
      <c r="W544" s="34"/>
    </row>
    <row r="545" spans="23:23" x14ac:dyDescent="0.3">
      <c r="W545" s="34"/>
    </row>
    <row r="546" spans="23:23" x14ac:dyDescent="0.3">
      <c r="W546" s="34"/>
    </row>
    <row r="547" spans="23:23" x14ac:dyDescent="0.3">
      <c r="W547" s="34"/>
    </row>
    <row r="548" spans="23:23" x14ac:dyDescent="0.3">
      <c r="W548" s="34"/>
    </row>
    <row r="549" spans="23:23" x14ac:dyDescent="0.3">
      <c r="W549" s="34"/>
    </row>
    <row r="550" spans="23:23" x14ac:dyDescent="0.3">
      <c r="W550" s="34"/>
    </row>
    <row r="551" spans="23:23" x14ac:dyDescent="0.3">
      <c r="W551" s="34"/>
    </row>
    <row r="552" spans="23:23" x14ac:dyDescent="0.3">
      <c r="W552" s="34"/>
    </row>
    <row r="553" spans="23:23" x14ac:dyDescent="0.3">
      <c r="W553" s="34"/>
    </row>
    <row r="554" spans="23:23" x14ac:dyDescent="0.3">
      <c r="W554" s="34"/>
    </row>
    <row r="555" spans="23:23" x14ac:dyDescent="0.3">
      <c r="W555" s="34"/>
    </row>
    <row r="556" spans="23:23" x14ac:dyDescent="0.3">
      <c r="W556" s="34"/>
    </row>
    <row r="557" spans="23:23" x14ac:dyDescent="0.3">
      <c r="W557" s="34"/>
    </row>
    <row r="558" spans="23:23" x14ac:dyDescent="0.3">
      <c r="W558" s="34"/>
    </row>
    <row r="559" spans="23:23" x14ac:dyDescent="0.3">
      <c r="W559" s="34"/>
    </row>
    <row r="560" spans="23:23" x14ac:dyDescent="0.3">
      <c r="W560" s="34"/>
    </row>
    <row r="561" spans="23:23" x14ac:dyDescent="0.3">
      <c r="W561" s="34"/>
    </row>
    <row r="562" spans="23:23" x14ac:dyDescent="0.3">
      <c r="W562" s="34"/>
    </row>
    <row r="563" spans="23:23" x14ac:dyDescent="0.3">
      <c r="W563" s="34"/>
    </row>
    <row r="564" spans="23:23" x14ac:dyDescent="0.3">
      <c r="W564" s="34"/>
    </row>
    <row r="565" spans="23:23" x14ac:dyDescent="0.3">
      <c r="W565" s="34"/>
    </row>
    <row r="566" spans="23:23" x14ac:dyDescent="0.3">
      <c r="W566" s="34"/>
    </row>
    <row r="567" spans="23:23" x14ac:dyDescent="0.3">
      <c r="W567" s="34"/>
    </row>
    <row r="568" spans="23:23" x14ac:dyDescent="0.3">
      <c r="W568" s="34"/>
    </row>
    <row r="569" spans="23:23" x14ac:dyDescent="0.3">
      <c r="W569" s="34"/>
    </row>
    <row r="570" spans="23:23" x14ac:dyDescent="0.3">
      <c r="W570" s="34"/>
    </row>
    <row r="571" spans="23:23" x14ac:dyDescent="0.3">
      <c r="W571" s="34"/>
    </row>
    <row r="572" spans="23:23" x14ac:dyDescent="0.3">
      <c r="W572" s="34"/>
    </row>
    <row r="573" spans="23:23" x14ac:dyDescent="0.3">
      <c r="W573" s="34"/>
    </row>
    <row r="574" spans="23:23" x14ac:dyDescent="0.3">
      <c r="W574" s="34"/>
    </row>
    <row r="575" spans="23:23" x14ac:dyDescent="0.3">
      <c r="W575" s="34"/>
    </row>
    <row r="576" spans="23:23" x14ac:dyDescent="0.3">
      <c r="W576" s="34"/>
    </row>
    <row r="577" spans="23:23" x14ac:dyDescent="0.3">
      <c r="W577" s="34"/>
    </row>
    <row r="578" spans="23:23" x14ac:dyDescent="0.3">
      <c r="W578" s="34"/>
    </row>
    <row r="579" spans="23:23" x14ac:dyDescent="0.3">
      <c r="W579" s="34"/>
    </row>
    <row r="580" spans="23:23" x14ac:dyDescent="0.3">
      <c r="W580" s="34"/>
    </row>
    <row r="581" spans="23:23" x14ac:dyDescent="0.3">
      <c r="W581" s="34"/>
    </row>
    <row r="582" spans="23:23" x14ac:dyDescent="0.3">
      <c r="W582" s="34"/>
    </row>
    <row r="583" spans="23:23" x14ac:dyDescent="0.3">
      <c r="W583" s="34"/>
    </row>
    <row r="584" spans="23:23" x14ac:dyDescent="0.3">
      <c r="W584" s="34"/>
    </row>
    <row r="585" spans="23:23" x14ac:dyDescent="0.3">
      <c r="W585" s="34"/>
    </row>
    <row r="586" spans="23:23" x14ac:dyDescent="0.3">
      <c r="W586" s="34"/>
    </row>
    <row r="587" spans="23:23" x14ac:dyDescent="0.3">
      <c r="W587" s="34"/>
    </row>
    <row r="588" spans="23:23" x14ac:dyDescent="0.3">
      <c r="W588" s="34"/>
    </row>
    <row r="589" spans="23:23" x14ac:dyDescent="0.3">
      <c r="W589" s="34"/>
    </row>
    <row r="590" spans="23:23" x14ac:dyDescent="0.3">
      <c r="W590" s="34"/>
    </row>
    <row r="591" spans="23:23" x14ac:dyDescent="0.3">
      <c r="W591" s="34"/>
    </row>
    <row r="592" spans="23:23" x14ac:dyDescent="0.3">
      <c r="W592" s="34"/>
    </row>
    <row r="593" spans="23:23" x14ac:dyDescent="0.3">
      <c r="W593" s="34"/>
    </row>
    <row r="594" spans="23:23" x14ac:dyDescent="0.3">
      <c r="W594" s="34"/>
    </row>
    <row r="595" spans="23:23" x14ac:dyDescent="0.3">
      <c r="W595" s="34"/>
    </row>
    <row r="596" spans="23:23" x14ac:dyDescent="0.3">
      <c r="W596" s="34"/>
    </row>
    <row r="597" spans="23:23" x14ac:dyDescent="0.3">
      <c r="W597" s="34"/>
    </row>
    <row r="598" spans="23:23" x14ac:dyDescent="0.3">
      <c r="W598" s="34"/>
    </row>
    <row r="599" spans="23:23" x14ac:dyDescent="0.3">
      <c r="W599" s="34"/>
    </row>
    <row r="600" spans="23:23" x14ac:dyDescent="0.3">
      <c r="W600" s="34"/>
    </row>
    <row r="601" spans="23:23" x14ac:dyDescent="0.3">
      <c r="W601" s="34"/>
    </row>
    <row r="602" spans="23:23" x14ac:dyDescent="0.3">
      <c r="W602" s="34"/>
    </row>
    <row r="603" spans="23:23" x14ac:dyDescent="0.3">
      <c r="W603" s="34"/>
    </row>
    <row r="604" spans="23:23" x14ac:dyDescent="0.3">
      <c r="W604" s="34"/>
    </row>
    <row r="605" spans="23:23" x14ac:dyDescent="0.3">
      <c r="W605" s="34"/>
    </row>
    <row r="606" spans="23:23" x14ac:dyDescent="0.3">
      <c r="W606" s="34"/>
    </row>
    <row r="607" spans="23:23" x14ac:dyDescent="0.3">
      <c r="W607" s="34"/>
    </row>
    <row r="608" spans="23:23" x14ac:dyDescent="0.3">
      <c r="W608" s="34"/>
    </row>
    <row r="609" spans="23:23" x14ac:dyDescent="0.3">
      <c r="W609" s="34"/>
    </row>
    <row r="610" spans="23:23" x14ac:dyDescent="0.3">
      <c r="W610" s="34"/>
    </row>
    <row r="611" spans="23:23" x14ac:dyDescent="0.3">
      <c r="W611" s="34"/>
    </row>
    <row r="612" spans="23:23" x14ac:dyDescent="0.3">
      <c r="W612" s="34"/>
    </row>
    <row r="613" spans="23:23" x14ac:dyDescent="0.3">
      <c r="W613" s="34"/>
    </row>
    <row r="614" spans="23:23" x14ac:dyDescent="0.3">
      <c r="W614" s="34"/>
    </row>
    <row r="615" spans="23:23" x14ac:dyDescent="0.3">
      <c r="W615" s="34"/>
    </row>
    <row r="616" spans="23:23" x14ac:dyDescent="0.3">
      <c r="W616" s="34"/>
    </row>
    <row r="617" spans="23:23" x14ac:dyDescent="0.3">
      <c r="W617" s="34"/>
    </row>
    <row r="618" spans="23:23" x14ac:dyDescent="0.3">
      <c r="W618" s="34"/>
    </row>
    <row r="619" spans="23:23" x14ac:dyDescent="0.3">
      <c r="W619" s="34"/>
    </row>
    <row r="620" spans="23:23" x14ac:dyDescent="0.3">
      <c r="W620" s="34"/>
    </row>
    <row r="621" spans="23:23" x14ac:dyDescent="0.3">
      <c r="W621" s="34"/>
    </row>
    <row r="622" spans="23:23" x14ac:dyDescent="0.3">
      <c r="W622" s="34"/>
    </row>
    <row r="623" spans="23:23" x14ac:dyDescent="0.3">
      <c r="W623" s="34"/>
    </row>
    <row r="624" spans="23:23" x14ac:dyDescent="0.3">
      <c r="W624" s="34"/>
    </row>
    <row r="625" spans="23:23" x14ac:dyDescent="0.3">
      <c r="W625" s="34"/>
    </row>
    <row r="626" spans="23:23" x14ac:dyDescent="0.3">
      <c r="W626" s="34"/>
    </row>
    <row r="627" spans="23:23" x14ac:dyDescent="0.3">
      <c r="W627" s="34"/>
    </row>
    <row r="628" spans="23:23" x14ac:dyDescent="0.3">
      <c r="W628" s="34"/>
    </row>
    <row r="629" spans="23:23" x14ac:dyDescent="0.3">
      <c r="W629" s="34"/>
    </row>
    <row r="630" spans="23:23" x14ac:dyDescent="0.3">
      <c r="W630" s="34"/>
    </row>
    <row r="631" spans="23:23" x14ac:dyDescent="0.3">
      <c r="W631" s="34"/>
    </row>
    <row r="632" spans="23:23" x14ac:dyDescent="0.3">
      <c r="W632" s="34"/>
    </row>
    <row r="633" spans="23:23" x14ac:dyDescent="0.3">
      <c r="W633" s="34"/>
    </row>
    <row r="634" spans="23:23" x14ac:dyDescent="0.3">
      <c r="W634" s="34"/>
    </row>
    <row r="635" spans="23:23" x14ac:dyDescent="0.3">
      <c r="W635" s="34"/>
    </row>
    <row r="636" spans="23:23" x14ac:dyDescent="0.3">
      <c r="W636" s="34"/>
    </row>
    <row r="637" spans="23:23" x14ac:dyDescent="0.3">
      <c r="W637" s="34"/>
    </row>
    <row r="638" spans="23:23" x14ac:dyDescent="0.3">
      <c r="W638" s="34"/>
    </row>
    <row r="639" spans="23:23" x14ac:dyDescent="0.3">
      <c r="W639" s="34"/>
    </row>
    <row r="640" spans="23:23" x14ac:dyDescent="0.3">
      <c r="W640" s="34"/>
    </row>
    <row r="641" spans="23:23" x14ac:dyDescent="0.3">
      <c r="W641" s="34"/>
    </row>
    <row r="642" spans="23:23" x14ac:dyDescent="0.3">
      <c r="W642" s="34"/>
    </row>
    <row r="643" spans="23:23" x14ac:dyDescent="0.3">
      <c r="W643" s="34"/>
    </row>
    <row r="644" spans="23:23" x14ac:dyDescent="0.3">
      <c r="W644" s="34"/>
    </row>
    <row r="645" spans="23:23" x14ac:dyDescent="0.3">
      <c r="W645" s="34"/>
    </row>
    <row r="646" spans="23:23" x14ac:dyDescent="0.3">
      <c r="W646" s="34"/>
    </row>
    <row r="647" spans="23:23" x14ac:dyDescent="0.3">
      <c r="W647" s="34"/>
    </row>
    <row r="648" spans="23:23" x14ac:dyDescent="0.3">
      <c r="W648" s="34"/>
    </row>
    <row r="649" spans="23:23" x14ac:dyDescent="0.3">
      <c r="W649" s="34"/>
    </row>
    <row r="650" spans="23:23" x14ac:dyDescent="0.3">
      <c r="W650" s="34"/>
    </row>
    <row r="651" spans="23:23" x14ac:dyDescent="0.3">
      <c r="W651" s="34"/>
    </row>
    <row r="652" spans="23:23" x14ac:dyDescent="0.3">
      <c r="W652" s="34"/>
    </row>
    <row r="653" spans="23:23" x14ac:dyDescent="0.3">
      <c r="W653" s="34"/>
    </row>
    <row r="654" spans="23:23" x14ac:dyDescent="0.3">
      <c r="W654" s="34"/>
    </row>
    <row r="655" spans="23:23" x14ac:dyDescent="0.3">
      <c r="W655" s="34"/>
    </row>
    <row r="656" spans="23:23" x14ac:dyDescent="0.3">
      <c r="W656" s="34"/>
    </row>
    <row r="657" spans="23:23" x14ac:dyDescent="0.3">
      <c r="W657" s="34"/>
    </row>
    <row r="658" spans="23:23" x14ac:dyDescent="0.3">
      <c r="W658" s="34"/>
    </row>
    <row r="659" spans="23:23" x14ac:dyDescent="0.3">
      <c r="W659" s="34"/>
    </row>
    <row r="660" spans="23:23" x14ac:dyDescent="0.3">
      <c r="W660" s="34"/>
    </row>
    <row r="661" spans="23:23" x14ac:dyDescent="0.3">
      <c r="W661" s="34"/>
    </row>
    <row r="662" spans="23:23" x14ac:dyDescent="0.3">
      <c r="W662" s="34"/>
    </row>
    <row r="663" spans="23:23" x14ac:dyDescent="0.3">
      <c r="W663" s="34"/>
    </row>
    <row r="664" spans="23:23" x14ac:dyDescent="0.3">
      <c r="W664" s="34"/>
    </row>
    <row r="665" spans="23:23" x14ac:dyDescent="0.3">
      <c r="W665" s="34"/>
    </row>
    <row r="666" spans="23:23" x14ac:dyDescent="0.3">
      <c r="W666" s="34"/>
    </row>
    <row r="667" spans="23:23" x14ac:dyDescent="0.3">
      <c r="W667" s="34"/>
    </row>
    <row r="668" spans="23:23" x14ac:dyDescent="0.3">
      <c r="W668" s="34"/>
    </row>
    <row r="669" spans="23:23" x14ac:dyDescent="0.3">
      <c r="W669" s="34"/>
    </row>
    <row r="670" spans="23:23" x14ac:dyDescent="0.3">
      <c r="W670" s="34"/>
    </row>
    <row r="671" spans="23:23" x14ac:dyDescent="0.3">
      <c r="W671" s="34"/>
    </row>
    <row r="672" spans="23:23" x14ac:dyDescent="0.3">
      <c r="W672" s="34"/>
    </row>
    <row r="673" spans="23:23" x14ac:dyDescent="0.3">
      <c r="W673" s="34"/>
    </row>
    <row r="674" spans="23:23" x14ac:dyDescent="0.3">
      <c r="W674" s="34"/>
    </row>
    <row r="675" spans="23:23" x14ac:dyDescent="0.3">
      <c r="W675" s="34"/>
    </row>
    <row r="676" spans="23:23" x14ac:dyDescent="0.3">
      <c r="W676" s="34"/>
    </row>
    <row r="677" spans="23:23" x14ac:dyDescent="0.3">
      <c r="W677" s="34"/>
    </row>
    <row r="678" spans="23:23" x14ac:dyDescent="0.3">
      <c r="W678" s="34"/>
    </row>
    <row r="679" spans="23:23" x14ac:dyDescent="0.3">
      <c r="W679" s="34"/>
    </row>
    <row r="680" spans="23:23" x14ac:dyDescent="0.3">
      <c r="W680" s="34"/>
    </row>
    <row r="681" spans="23:23" x14ac:dyDescent="0.3">
      <c r="W681" s="34"/>
    </row>
    <row r="682" spans="23:23" x14ac:dyDescent="0.3">
      <c r="W682" s="34"/>
    </row>
    <row r="683" spans="23:23" x14ac:dyDescent="0.3">
      <c r="W683" s="34"/>
    </row>
    <row r="684" spans="23:23" x14ac:dyDescent="0.3">
      <c r="W684" s="34"/>
    </row>
    <row r="685" spans="23:23" x14ac:dyDescent="0.3">
      <c r="W685" s="34"/>
    </row>
    <row r="686" spans="23:23" x14ac:dyDescent="0.3">
      <c r="W686" s="34"/>
    </row>
    <row r="687" spans="23:23" x14ac:dyDescent="0.3">
      <c r="W687" s="34"/>
    </row>
    <row r="688" spans="23:23" x14ac:dyDescent="0.3">
      <c r="W688" s="34"/>
    </row>
    <row r="689" spans="23:23" x14ac:dyDescent="0.3">
      <c r="W689" s="34"/>
    </row>
    <row r="690" spans="23:23" x14ac:dyDescent="0.3">
      <c r="W690" s="34"/>
    </row>
    <row r="691" spans="23:23" x14ac:dyDescent="0.3">
      <c r="W691" s="34"/>
    </row>
    <row r="692" spans="23:23" x14ac:dyDescent="0.3">
      <c r="W692" s="34"/>
    </row>
    <row r="693" spans="23:23" x14ac:dyDescent="0.3">
      <c r="W693" s="34"/>
    </row>
    <row r="694" spans="23:23" x14ac:dyDescent="0.3">
      <c r="W694" s="34"/>
    </row>
    <row r="695" spans="23:23" x14ac:dyDescent="0.3">
      <c r="W695" s="34"/>
    </row>
    <row r="696" spans="23:23" x14ac:dyDescent="0.3">
      <c r="W696" s="34"/>
    </row>
    <row r="697" spans="23:23" x14ac:dyDescent="0.3">
      <c r="W697" s="34"/>
    </row>
    <row r="698" spans="23:23" x14ac:dyDescent="0.3">
      <c r="W698" s="34"/>
    </row>
    <row r="699" spans="23:23" x14ac:dyDescent="0.3">
      <c r="W699" s="34"/>
    </row>
    <row r="700" spans="23:23" x14ac:dyDescent="0.3">
      <c r="W700" s="34"/>
    </row>
    <row r="701" spans="23:23" x14ac:dyDescent="0.3">
      <c r="W701" s="34"/>
    </row>
    <row r="702" spans="23:23" x14ac:dyDescent="0.3">
      <c r="W702" s="34"/>
    </row>
    <row r="703" spans="23:23" x14ac:dyDescent="0.3">
      <c r="W703" s="34"/>
    </row>
    <row r="704" spans="23:23" x14ac:dyDescent="0.3">
      <c r="W704" s="34"/>
    </row>
    <row r="705" spans="23:23" x14ac:dyDescent="0.3">
      <c r="W705" s="34"/>
    </row>
    <row r="706" spans="23:23" x14ac:dyDescent="0.3">
      <c r="W706" s="34"/>
    </row>
    <row r="707" spans="23:23" x14ac:dyDescent="0.3">
      <c r="W707" s="34"/>
    </row>
    <row r="708" spans="23:23" x14ac:dyDescent="0.3">
      <c r="W708" s="34"/>
    </row>
    <row r="709" spans="23:23" x14ac:dyDescent="0.3">
      <c r="W709" s="34"/>
    </row>
    <row r="710" spans="23:23" x14ac:dyDescent="0.3">
      <c r="W710" s="34"/>
    </row>
    <row r="711" spans="23:23" x14ac:dyDescent="0.3">
      <c r="W711" s="34"/>
    </row>
    <row r="712" spans="23:23" x14ac:dyDescent="0.3">
      <c r="W712" s="34"/>
    </row>
    <row r="713" spans="23:23" x14ac:dyDescent="0.3">
      <c r="W713" s="34"/>
    </row>
    <row r="714" spans="23:23" x14ac:dyDescent="0.3">
      <c r="W714" s="34"/>
    </row>
    <row r="715" spans="23:23" x14ac:dyDescent="0.3">
      <c r="W715" s="34"/>
    </row>
    <row r="716" spans="23:23" x14ac:dyDescent="0.3">
      <c r="W716" s="34"/>
    </row>
    <row r="717" spans="23:23" x14ac:dyDescent="0.3">
      <c r="W717" s="34"/>
    </row>
    <row r="718" spans="23:23" x14ac:dyDescent="0.3">
      <c r="W718" s="34"/>
    </row>
    <row r="719" spans="23:23" x14ac:dyDescent="0.3">
      <c r="W719" s="34"/>
    </row>
    <row r="720" spans="23:23" x14ac:dyDescent="0.3">
      <c r="W720" s="34"/>
    </row>
    <row r="721" spans="23:23" x14ac:dyDescent="0.3">
      <c r="W721" s="34"/>
    </row>
    <row r="722" spans="23:23" x14ac:dyDescent="0.3">
      <c r="W722" s="34"/>
    </row>
    <row r="723" spans="23:23" x14ac:dyDescent="0.3">
      <c r="W723" s="34"/>
    </row>
    <row r="724" spans="23:23" x14ac:dyDescent="0.3">
      <c r="W724" s="34"/>
    </row>
    <row r="725" spans="23:23" x14ac:dyDescent="0.3">
      <c r="W725" s="34"/>
    </row>
    <row r="726" spans="23:23" x14ac:dyDescent="0.3">
      <c r="W726" s="34"/>
    </row>
    <row r="727" spans="23:23" x14ac:dyDescent="0.3">
      <c r="W727" s="34"/>
    </row>
    <row r="728" spans="23:23" x14ac:dyDescent="0.3">
      <c r="W728" s="34"/>
    </row>
    <row r="729" spans="23:23" x14ac:dyDescent="0.3">
      <c r="W729" s="34"/>
    </row>
    <row r="730" spans="23:23" x14ac:dyDescent="0.3">
      <c r="W730" s="34"/>
    </row>
    <row r="731" spans="23:23" x14ac:dyDescent="0.3">
      <c r="W731" s="34"/>
    </row>
    <row r="732" spans="23:23" x14ac:dyDescent="0.3">
      <c r="W732" s="34"/>
    </row>
    <row r="733" spans="23:23" x14ac:dyDescent="0.3">
      <c r="W733" s="34"/>
    </row>
    <row r="734" spans="23:23" x14ac:dyDescent="0.3">
      <c r="W734" s="34"/>
    </row>
    <row r="735" spans="23:23" x14ac:dyDescent="0.3">
      <c r="W735" s="34"/>
    </row>
    <row r="736" spans="23:23" x14ac:dyDescent="0.3">
      <c r="W736" s="34"/>
    </row>
    <row r="737" spans="23:23" x14ac:dyDescent="0.3">
      <c r="W737" s="34"/>
    </row>
    <row r="738" spans="23:23" x14ac:dyDescent="0.3">
      <c r="W738" s="34"/>
    </row>
    <row r="739" spans="23:23" x14ac:dyDescent="0.3">
      <c r="W739" s="34"/>
    </row>
    <row r="740" spans="23:23" x14ac:dyDescent="0.3">
      <c r="W740" s="34"/>
    </row>
    <row r="741" spans="23:23" x14ac:dyDescent="0.3">
      <c r="W741" s="34"/>
    </row>
    <row r="742" spans="23:23" x14ac:dyDescent="0.3">
      <c r="W742" s="34"/>
    </row>
    <row r="743" spans="23:23" x14ac:dyDescent="0.3">
      <c r="W743" s="34"/>
    </row>
    <row r="744" spans="23:23" x14ac:dyDescent="0.3">
      <c r="W744" s="34"/>
    </row>
    <row r="745" spans="23:23" x14ac:dyDescent="0.3">
      <c r="W745" s="34"/>
    </row>
    <row r="746" spans="23:23" x14ac:dyDescent="0.3">
      <c r="W746" s="34"/>
    </row>
    <row r="747" spans="23:23" x14ac:dyDescent="0.3">
      <c r="W747" s="34"/>
    </row>
    <row r="748" spans="23:23" x14ac:dyDescent="0.3">
      <c r="W748" s="34"/>
    </row>
    <row r="749" spans="23:23" x14ac:dyDescent="0.3">
      <c r="W749" s="34"/>
    </row>
    <row r="750" spans="23:23" x14ac:dyDescent="0.3">
      <c r="W750" s="34"/>
    </row>
    <row r="751" spans="23:23" x14ac:dyDescent="0.3">
      <c r="W751" s="34"/>
    </row>
    <row r="752" spans="23:23" x14ac:dyDescent="0.3">
      <c r="W752" s="34"/>
    </row>
    <row r="753" spans="23:23" x14ac:dyDescent="0.3">
      <c r="W753" s="34"/>
    </row>
    <row r="754" spans="23:23" x14ac:dyDescent="0.3">
      <c r="W754" s="34"/>
    </row>
    <row r="755" spans="23:23" x14ac:dyDescent="0.3">
      <c r="W755" s="34"/>
    </row>
    <row r="756" spans="23:23" x14ac:dyDescent="0.3">
      <c r="W756" s="34"/>
    </row>
    <row r="757" spans="23:23" x14ac:dyDescent="0.3">
      <c r="W757" s="34"/>
    </row>
    <row r="758" spans="23:23" x14ac:dyDescent="0.3">
      <c r="W758" s="34"/>
    </row>
    <row r="759" spans="23:23" x14ac:dyDescent="0.3">
      <c r="W759" s="34"/>
    </row>
    <row r="760" spans="23:23" x14ac:dyDescent="0.3">
      <c r="W760" s="34"/>
    </row>
    <row r="761" spans="23:23" x14ac:dyDescent="0.3">
      <c r="W761" s="34"/>
    </row>
    <row r="762" spans="23:23" x14ac:dyDescent="0.3">
      <c r="W762" s="34"/>
    </row>
    <row r="763" spans="23:23" x14ac:dyDescent="0.3">
      <c r="W763" s="34"/>
    </row>
    <row r="764" spans="23:23" x14ac:dyDescent="0.3">
      <c r="W764" s="34"/>
    </row>
    <row r="765" spans="23:23" x14ac:dyDescent="0.3">
      <c r="W765" s="34"/>
    </row>
    <row r="766" spans="23:23" x14ac:dyDescent="0.3">
      <c r="W766" s="34"/>
    </row>
    <row r="767" spans="23:23" x14ac:dyDescent="0.3">
      <c r="W767" s="34"/>
    </row>
    <row r="768" spans="23:23" x14ac:dyDescent="0.3">
      <c r="W768" s="34"/>
    </row>
    <row r="769" spans="23:23" x14ac:dyDescent="0.3">
      <c r="W769" s="34"/>
    </row>
    <row r="770" spans="23:23" x14ac:dyDescent="0.3">
      <c r="W770" s="34"/>
    </row>
    <row r="771" spans="23:23" x14ac:dyDescent="0.3">
      <c r="W771" s="34"/>
    </row>
    <row r="772" spans="23:23" x14ac:dyDescent="0.3">
      <c r="W772" s="34"/>
    </row>
    <row r="773" spans="23:23" x14ac:dyDescent="0.3">
      <c r="W773" s="34"/>
    </row>
    <row r="774" spans="23:23" x14ac:dyDescent="0.3">
      <c r="W774" s="34"/>
    </row>
    <row r="775" spans="23:23" x14ac:dyDescent="0.3">
      <c r="W775" s="34"/>
    </row>
    <row r="776" spans="23:23" x14ac:dyDescent="0.3">
      <c r="W776" s="34"/>
    </row>
    <row r="777" spans="23:23" x14ac:dyDescent="0.3">
      <c r="W777" s="34"/>
    </row>
    <row r="778" spans="23:23" x14ac:dyDescent="0.3">
      <c r="W778" s="34"/>
    </row>
    <row r="779" spans="23:23" x14ac:dyDescent="0.3">
      <c r="W779" s="34"/>
    </row>
    <row r="780" spans="23:23" x14ac:dyDescent="0.3">
      <c r="W780" s="34"/>
    </row>
    <row r="781" spans="23:23" x14ac:dyDescent="0.3">
      <c r="W781" s="34"/>
    </row>
    <row r="782" spans="23:23" x14ac:dyDescent="0.3">
      <c r="W782" s="34"/>
    </row>
    <row r="783" spans="23:23" x14ac:dyDescent="0.3">
      <c r="W783" s="34"/>
    </row>
    <row r="784" spans="23:23" x14ac:dyDescent="0.3">
      <c r="W784" s="34"/>
    </row>
    <row r="785" spans="23:23" x14ac:dyDescent="0.3">
      <c r="W785" s="34"/>
    </row>
    <row r="786" spans="23:23" x14ac:dyDescent="0.3">
      <c r="W786" s="34"/>
    </row>
    <row r="787" spans="23:23" x14ac:dyDescent="0.3">
      <c r="W787" s="34"/>
    </row>
    <row r="788" spans="23:23" x14ac:dyDescent="0.3">
      <c r="W788" s="34"/>
    </row>
    <row r="789" spans="23:23" x14ac:dyDescent="0.3">
      <c r="W789" s="34"/>
    </row>
    <row r="790" spans="23:23" x14ac:dyDescent="0.3">
      <c r="W790" s="34"/>
    </row>
    <row r="791" spans="23:23" x14ac:dyDescent="0.3">
      <c r="W791" s="34"/>
    </row>
    <row r="792" spans="23:23" x14ac:dyDescent="0.3">
      <c r="W792" s="34"/>
    </row>
    <row r="793" spans="23:23" x14ac:dyDescent="0.3">
      <c r="W793" s="34"/>
    </row>
    <row r="794" spans="23:23" x14ac:dyDescent="0.3">
      <c r="W794" s="34"/>
    </row>
    <row r="795" spans="23:23" x14ac:dyDescent="0.3">
      <c r="W795" s="34"/>
    </row>
    <row r="796" spans="23:23" x14ac:dyDescent="0.3">
      <c r="W796" s="34"/>
    </row>
    <row r="797" spans="23:23" x14ac:dyDescent="0.3">
      <c r="W797" s="34"/>
    </row>
    <row r="798" spans="23:23" x14ac:dyDescent="0.3">
      <c r="W798" s="34"/>
    </row>
    <row r="799" spans="23:23" x14ac:dyDescent="0.3">
      <c r="W799" s="34"/>
    </row>
    <row r="800" spans="23:23" x14ac:dyDescent="0.3">
      <c r="W800" s="34"/>
    </row>
    <row r="801" spans="23:23" x14ac:dyDescent="0.3">
      <c r="W801" s="34"/>
    </row>
    <row r="802" spans="23:23" x14ac:dyDescent="0.3">
      <c r="W802" s="34"/>
    </row>
    <row r="803" spans="23:23" x14ac:dyDescent="0.3">
      <c r="W803" s="34"/>
    </row>
    <row r="804" spans="23:23" x14ac:dyDescent="0.3">
      <c r="W804" s="34"/>
    </row>
    <row r="805" spans="23:23" x14ac:dyDescent="0.3">
      <c r="W805" s="34"/>
    </row>
    <row r="806" spans="23:23" x14ac:dyDescent="0.3">
      <c r="W806" s="34"/>
    </row>
    <row r="807" spans="23:23" x14ac:dyDescent="0.3">
      <c r="W807" s="34"/>
    </row>
    <row r="808" spans="23:23" x14ac:dyDescent="0.3">
      <c r="W808" s="34"/>
    </row>
    <row r="809" spans="23:23" x14ac:dyDescent="0.3">
      <c r="W809" s="34"/>
    </row>
    <row r="810" spans="23:23" x14ac:dyDescent="0.3">
      <c r="W810" s="34"/>
    </row>
    <row r="811" spans="23:23" x14ac:dyDescent="0.3">
      <c r="W811" s="34"/>
    </row>
    <row r="812" spans="23:23" x14ac:dyDescent="0.3">
      <c r="W812" s="34"/>
    </row>
    <row r="813" spans="23:23" x14ac:dyDescent="0.3">
      <c r="W813" s="34"/>
    </row>
    <row r="814" spans="23:23" x14ac:dyDescent="0.3">
      <c r="W814" s="34"/>
    </row>
    <row r="815" spans="23:23" x14ac:dyDescent="0.3">
      <c r="W815" s="34"/>
    </row>
    <row r="816" spans="23:23" x14ac:dyDescent="0.3">
      <c r="W816" s="34"/>
    </row>
    <row r="817" spans="23:23" x14ac:dyDescent="0.3">
      <c r="W817" s="34"/>
    </row>
    <row r="818" spans="23:23" x14ac:dyDescent="0.3">
      <c r="W818" s="34"/>
    </row>
    <row r="819" spans="23:23" x14ac:dyDescent="0.3">
      <c r="W819" s="34"/>
    </row>
    <row r="820" spans="23:23" x14ac:dyDescent="0.3">
      <c r="W820" s="34"/>
    </row>
    <row r="821" spans="23:23" x14ac:dyDescent="0.3">
      <c r="W821" s="34"/>
    </row>
    <row r="822" spans="23:23" x14ac:dyDescent="0.3">
      <c r="W822" s="34"/>
    </row>
    <row r="823" spans="23:23" x14ac:dyDescent="0.3">
      <c r="W823" s="34"/>
    </row>
    <row r="824" spans="23:23" x14ac:dyDescent="0.3">
      <c r="W824" s="34"/>
    </row>
    <row r="825" spans="23:23" x14ac:dyDescent="0.3">
      <c r="W825" s="34"/>
    </row>
    <row r="826" spans="23:23" x14ac:dyDescent="0.3">
      <c r="W826" s="34"/>
    </row>
    <row r="827" spans="23:23" x14ac:dyDescent="0.3">
      <c r="W827" s="34"/>
    </row>
    <row r="828" spans="23:23" x14ac:dyDescent="0.3">
      <c r="W828" s="34"/>
    </row>
    <row r="829" spans="23:23" x14ac:dyDescent="0.3">
      <c r="W829" s="34"/>
    </row>
    <row r="830" spans="23:23" x14ac:dyDescent="0.3">
      <c r="W830" s="34"/>
    </row>
    <row r="831" spans="23:23" x14ac:dyDescent="0.3">
      <c r="W831" s="34"/>
    </row>
    <row r="832" spans="23:23" x14ac:dyDescent="0.3">
      <c r="W832" s="34"/>
    </row>
    <row r="833" spans="23:23" x14ac:dyDescent="0.3">
      <c r="W833" s="34"/>
    </row>
    <row r="834" spans="23:23" x14ac:dyDescent="0.3">
      <c r="W834" s="34"/>
    </row>
    <row r="835" spans="23:23" x14ac:dyDescent="0.3">
      <c r="W835" s="34"/>
    </row>
    <row r="836" spans="23:23" x14ac:dyDescent="0.3">
      <c r="W836" s="34"/>
    </row>
    <row r="837" spans="23:23" x14ac:dyDescent="0.3">
      <c r="W837" s="34"/>
    </row>
    <row r="838" spans="23:23" x14ac:dyDescent="0.3">
      <c r="W838" s="34"/>
    </row>
    <row r="839" spans="23:23" x14ac:dyDescent="0.3">
      <c r="W839" s="34"/>
    </row>
    <row r="840" spans="23:23" x14ac:dyDescent="0.3">
      <c r="W840" s="34"/>
    </row>
    <row r="841" spans="23:23" x14ac:dyDescent="0.3">
      <c r="W841" s="34"/>
    </row>
    <row r="842" spans="23:23" x14ac:dyDescent="0.3">
      <c r="W842" s="34"/>
    </row>
    <row r="843" spans="23:23" x14ac:dyDescent="0.3">
      <c r="W843" s="34"/>
    </row>
    <row r="844" spans="23:23" x14ac:dyDescent="0.3">
      <c r="W844" s="34"/>
    </row>
    <row r="845" spans="23:23" x14ac:dyDescent="0.3">
      <c r="W845" s="34"/>
    </row>
    <row r="846" spans="23:23" x14ac:dyDescent="0.3">
      <c r="W846" s="34"/>
    </row>
    <row r="847" spans="23:23" x14ac:dyDescent="0.3">
      <c r="W847" s="34"/>
    </row>
    <row r="848" spans="23:23" x14ac:dyDescent="0.3">
      <c r="W848" s="34"/>
    </row>
    <row r="849" spans="23:23" x14ac:dyDescent="0.3">
      <c r="W849" s="34"/>
    </row>
    <row r="850" spans="23:23" x14ac:dyDescent="0.3">
      <c r="W850" s="34"/>
    </row>
    <row r="851" spans="23:23" x14ac:dyDescent="0.3">
      <c r="W851" s="34"/>
    </row>
    <row r="852" spans="23:23" x14ac:dyDescent="0.3">
      <c r="W852" s="34"/>
    </row>
    <row r="853" spans="23:23" x14ac:dyDescent="0.3">
      <c r="W853" s="34"/>
    </row>
    <row r="854" spans="23:23" x14ac:dyDescent="0.3">
      <c r="W854" s="34"/>
    </row>
    <row r="855" spans="23:23" x14ac:dyDescent="0.3">
      <c r="W855" s="34"/>
    </row>
    <row r="856" spans="23:23" x14ac:dyDescent="0.3">
      <c r="W856" s="34"/>
    </row>
    <row r="857" spans="23:23" x14ac:dyDescent="0.3">
      <c r="W857" s="34"/>
    </row>
    <row r="858" spans="23:23" x14ac:dyDescent="0.3">
      <c r="W858" s="34"/>
    </row>
    <row r="859" spans="23:23" x14ac:dyDescent="0.3">
      <c r="W859" s="34"/>
    </row>
    <row r="860" spans="23:23" x14ac:dyDescent="0.3">
      <c r="W860" s="34"/>
    </row>
    <row r="861" spans="23:23" x14ac:dyDescent="0.3">
      <c r="W861" s="34"/>
    </row>
    <row r="862" spans="23:23" x14ac:dyDescent="0.3">
      <c r="W862" s="34"/>
    </row>
    <row r="863" spans="23:23" x14ac:dyDescent="0.3">
      <c r="W863" s="34"/>
    </row>
    <row r="864" spans="23:23" x14ac:dyDescent="0.3">
      <c r="W864" s="34"/>
    </row>
    <row r="865" spans="23:23" x14ac:dyDescent="0.3">
      <c r="W865" s="34"/>
    </row>
    <row r="866" spans="23:23" x14ac:dyDescent="0.3">
      <c r="W866" s="34"/>
    </row>
    <row r="867" spans="23:23" x14ac:dyDescent="0.3">
      <c r="W867" s="34"/>
    </row>
    <row r="868" spans="23:23" x14ac:dyDescent="0.3">
      <c r="W868" s="34"/>
    </row>
    <row r="869" spans="23:23" x14ac:dyDescent="0.3">
      <c r="W869" s="34"/>
    </row>
    <row r="870" spans="23:23" x14ac:dyDescent="0.3">
      <c r="W870" s="34"/>
    </row>
    <row r="871" spans="23:23" x14ac:dyDescent="0.3">
      <c r="W871" s="34"/>
    </row>
    <row r="872" spans="23:23" x14ac:dyDescent="0.3">
      <c r="W872" s="34"/>
    </row>
    <row r="873" spans="23:23" x14ac:dyDescent="0.3">
      <c r="W873" s="34"/>
    </row>
    <row r="874" spans="23:23" x14ac:dyDescent="0.3">
      <c r="W874" s="34"/>
    </row>
    <row r="875" spans="23:23" x14ac:dyDescent="0.3">
      <c r="W875" s="34"/>
    </row>
    <row r="876" spans="23:23" x14ac:dyDescent="0.3">
      <c r="W876" s="34"/>
    </row>
    <row r="877" spans="23:23" x14ac:dyDescent="0.3">
      <c r="W877" s="34"/>
    </row>
    <row r="878" spans="23:23" x14ac:dyDescent="0.3">
      <c r="W878" s="34"/>
    </row>
    <row r="879" spans="23:23" x14ac:dyDescent="0.3">
      <c r="W879" s="34"/>
    </row>
    <row r="880" spans="23:23" x14ac:dyDescent="0.3">
      <c r="W880" s="34"/>
    </row>
    <row r="881" spans="23:23" x14ac:dyDescent="0.3">
      <c r="W881" s="34"/>
    </row>
    <row r="882" spans="23:23" x14ac:dyDescent="0.3">
      <c r="W882" s="34"/>
    </row>
    <row r="883" spans="23:23" x14ac:dyDescent="0.3">
      <c r="W883" s="34"/>
    </row>
    <row r="884" spans="23:23" x14ac:dyDescent="0.3">
      <c r="W884" s="34"/>
    </row>
    <row r="885" spans="23:23" x14ac:dyDescent="0.3">
      <c r="W885" s="34"/>
    </row>
    <row r="886" spans="23:23" x14ac:dyDescent="0.3">
      <c r="W886" s="34"/>
    </row>
    <row r="887" spans="23:23" x14ac:dyDescent="0.3">
      <c r="W887" s="34"/>
    </row>
    <row r="888" spans="23:23" x14ac:dyDescent="0.3">
      <c r="W888" s="34"/>
    </row>
    <row r="889" spans="23:23" x14ac:dyDescent="0.3">
      <c r="W889" s="34"/>
    </row>
    <row r="890" spans="23:23" x14ac:dyDescent="0.3">
      <c r="W890" s="34"/>
    </row>
    <row r="891" spans="23:23" x14ac:dyDescent="0.3">
      <c r="W891" s="34"/>
    </row>
    <row r="892" spans="23:23" x14ac:dyDescent="0.3">
      <c r="W892" s="34"/>
    </row>
    <row r="893" spans="23:23" x14ac:dyDescent="0.3">
      <c r="W893" s="34"/>
    </row>
    <row r="894" spans="23:23" x14ac:dyDescent="0.3">
      <c r="W894" s="34"/>
    </row>
    <row r="895" spans="23:23" x14ac:dyDescent="0.3">
      <c r="W895" s="34"/>
    </row>
    <row r="896" spans="23:23" x14ac:dyDescent="0.3">
      <c r="W896" s="34"/>
    </row>
    <row r="897" spans="23:23" x14ac:dyDescent="0.3">
      <c r="W897" s="34"/>
    </row>
    <row r="898" spans="23:23" x14ac:dyDescent="0.3">
      <c r="W898" s="34"/>
    </row>
    <row r="899" spans="23:23" x14ac:dyDescent="0.3">
      <c r="W899" s="34"/>
    </row>
    <row r="900" spans="23:23" x14ac:dyDescent="0.3">
      <c r="W900" s="34"/>
    </row>
    <row r="901" spans="23:23" x14ac:dyDescent="0.3">
      <c r="W901" s="34"/>
    </row>
    <row r="902" spans="23:23" x14ac:dyDescent="0.3">
      <c r="W902" s="34"/>
    </row>
    <row r="903" spans="23:23" x14ac:dyDescent="0.3">
      <c r="W903" s="34"/>
    </row>
    <row r="904" spans="23:23" x14ac:dyDescent="0.3">
      <c r="W904" s="34"/>
    </row>
    <row r="905" spans="23:23" x14ac:dyDescent="0.3">
      <c r="W905" s="34"/>
    </row>
    <row r="906" spans="23:23" x14ac:dyDescent="0.3">
      <c r="W906" s="34"/>
    </row>
    <row r="907" spans="23:23" x14ac:dyDescent="0.3">
      <c r="W907" s="34"/>
    </row>
    <row r="908" spans="23:23" x14ac:dyDescent="0.3">
      <c r="W908" s="34"/>
    </row>
    <row r="909" spans="23:23" x14ac:dyDescent="0.3">
      <c r="W909" s="34"/>
    </row>
    <row r="910" spans="23:23" x14ac:dyDescent="0.3">
      <c r="W910" s="34"/>
    </row>
    <row r="911" spans="23:23" x14ac:dyDescent="0.3">
      <c r="W911" s="34"/>
    </row>
    <row r="912" spans="23:23" x14ac:dyDescent="0.3">
      <c r="W912" s="34"/>
    </row>
    <row r="913" spans="23:23" x14ac:dyDescent="0.3">
      <c r="W913" s="34"/>
    </row>
    <row r="914" spans="23:23" x14ac:dyDescent="0.3">
      <c r="W914" s="34"/>
    </row>
    <row r="915" spans="23:23" x14ac:dyDescent="0.3">
      <c r="W915" s="34"/>
    </row>
    <row r="916" spans="23:23" x14ac:dyDescent="0.3">
      <c r="W916" s="34"/>
    </row>
    <row r="917" spans="23:23" x14ac:dyDescent="0.3">
      <c r="W917" s="34"/>
    </row>
    <row r="918" spans="23:23" x14ac:dyDescent="0.3">
      <c r="W918" s="34"/>
    </row>
    <row r="919" spans="23:23" x14ac:dyDescent="0.3">
      <c r="W919" s="34"/>
    </row>
    <row r="920" spans="23:23" x14ac:dyDescent="0.3">
      <c r="W920" s="34"/>
    </row>
    <row r="921" spans="23:23" x14ac:dyDescent="0.3">
      <c r="W921" s="34"/>
    </row>
    <row r="922" spans="23:23" x14ac:dyDescent="0.3">
      <c r="W922" s="34"/>
    </row>
    <row r="923" spans="23:23" x14ac:dyDescent="0.3">
      <c r="W923" s="34"/>
    </row>
    <row r="924" spans="23:23" x14ac:dyDescent="0.3">
      <c r="W924" s="34"/>
    </row>
    <row r="925" spans="23:23" x14ac:dyDescent="0.3">
      <c r="W925" s="34"/>
    </row>
    <row r="926" spans="23:23" x14ac:dyDescent="0.3">
      <c r="W926" s="34"/>
    </row>
    <row r="927" spans="23:23" x14ac:dyDescent="0.3">
      <c r="W927" s="34"/>
    </row>
    <row r="928" spans="23:23" x14ac:dyDescent="0.3">
      <c r="W928" s="34"/>
    </row>
    <row r="929" spans="23:23" x14ac:dyDescent="0.3">
      <c r="W929" s="34"/>
    </row>
    <row r="930" spans="23:23" x14ac:dyDescent="0.3">
      <c r="W930" s="34"/>
    </row>
    <row r="931" spans="23:23" x14ac:dyDescent="0.3">
      <c r="W931" s="34"/>
    </row>
    <row r="932" spans="23:23" x14ac:dyDescent="0.3">
      <c r="W932" s="34"/>
    </row>
    <row r="933" spans="23:23" x14ac:dyDescent="0.3">
      <c r="W933" s="34"/>
    </row>
    <row r="934" spans="23:23" x14ac:dyDescent="0.3">
      <c r="W934" s="34"/>
    </row>
    <row r="935" spans="23:23" x14ac:dyDescent="0.3">
      <c r="W935" s="34"/>
    </row>
    <row r="936" spans="23:23" x14ac:dyDescent="0.3">
      <c r="W936" s="34"/>
    </row>
    <row r="937" spans="23:23" x14ac:dyDescent="0.3">
      <c r="W937" s="34"/>
    </row>
    <row r="938" spans="23:23" x14ac:dyDescent="0.3">
      <c r="W938" s="34"/>
    </row>
    <row r="939" spans="23:23" x14ac:dyDescent="0.3">
      <c r="W939" s="34"/>
    </row>
    <row r="940" spans="23:23" x14ac:dyDescent="0.3">
      <c r="W940" s="34"/>
    </row>
    <row r="941" spans="23:23" x14ac:dyDescent="0.3">
      <c r="W941" s="34"/>
    </row>
    <row r="942" spans="23:23" x14ac:dyDescent="0.3">
      <c r="W942" s="34"/>
    </row>
    <row r="943" spans="23:23" x14ac:dyDescent="0.3">
      <c r="W943" s="34"/>
    </row>
    <row r="944" spans="23:23" x14ac:dyDescent="0.3">
      <c r="W944" s="34"/>
    </row>
    <row r="945" spans="23:23" x14ac:dyDescent="0.3">
      <c r="W945" s="34"/>
    </row>
    <row r="946" spans="23:23" x14ac:dyDescent="0.3">
      <c r="W946" s="34"/>
    </row>
    <row r="947" spans="23:23" x14ac:dyDescent="0.3">
      <c r="W947" s="34"/>
    </row>
    <row r="948" spans="23:23" x14ac:dyDescent="0.3">
      <c r="W948" s="34"/>
    </row>
    <row r="949" spans="23:23" x14ac:dyDescent="0.3">
      <c r="W949" s="34"/>
    </row>
    <row r="950" spans="23:23" x14ac:dyDescent="0.3">
      <c r="W950" s="34"/>
    </row>
    <row r="951" spans="23:23" x14ac:dyDescent="0.3">
      <c r="W951" s="34"/>
    </row>
    <row r="952" spans="23:23" x14ac:dyDescent="0.3">
      <c r="W952" s="34"/>
    </row>
    <row r="953" spans="23:23" x14ac:dyDescent="0.3">
      <c r="W953" s="34"/>
    </row>
    <row r="954" spans="23:23" x14ac:dyDescent="0.3">
      <c r="W954" s="34"/>
    </row>
    <row r="955" spans="23:23" x14ac:dyDescent="0.3">
      <c r="W955" s="34"/>
    </row>
    <row r="956" spans="23:23" x14ac:dyDescent="0.3">
      <c r="W956" s="34"/>
    </row>
    <row r="957" spans="23:23" x14ac:dyDescent="0.3">
      <c r="W957" s="34"/>
    </row>
    <row r="958" spans="23:23" x14ac:dyDescent="0.3">
      <c r="W958" s="34"/>
    </row>
    <row r="959" spans="23:23" x14ac:dyDescent="0.3">
      <c r="W959" s="34"/>
    </row>
    <row r="960" spans="23:23" x14ac:dyDescent="0.3">
      <c r="W960" s="34"/>
    </row>
    <row r="961" spans="23:23" x14ac:dyDescent="0.3">
      <c r="W961" s="34"/>
    </row>
    <row r="962" spans="23:23" x14ac:dyDescent="0.3">
      <c r="W962" s="34"/>
    </row>
    <row r="963" spans="23:23" x14ac:dyDescent="0.3">
      <c r="W963" s="34"/>
    </row>
    <row r="964" spans="23:23" x14ac:dyDescent="0.3">
      <c r="W964" s="34"/>
    </row>
    <row r="965" spans="23:23" x14ac:dyDescent="0.3">
      <c r="W965" s="34"/>
    </row>
    <row r="966" spans="23:23" x14ac:dyDescent="0.3">
      <c r="W966" s="34"/>
    </row>
    <row r="967" spans="23:23" x14ac:dyDescent="0.3">
      <c r="W967" s="34"/>
    </row>
    <row r="968" spans="23:23" x14ac:dyDescent="0.3">
      <c r="W968" s="34"/>
    </row>
    <row r="969" spans="23:23" x14ac:dyDescent="0.3">
      <c r="W969" s="34"/>
    </row>
    <row r="970" spans="23:23" x14ac:dyDescent="0.3">
      <c r="W970" s="34"/>
    </row>
    <row r="971" spans="23:23" x14ac:dyDescent="0.3">
      <c r="W971" s="34"/>
    </row>
    <row r="972" spans="23:23" x14ac:dyDescent="0.3">
      <c r="W972" s="34"/>
    </row>
    <row r="973" spans="23:23" x14ac:dyDescent="0.3">
      <c r="W973" s="34"/>
    </row>
    <row r="974" spans="23:23" x14ac:dyDescent="0.3">
      <c r="W974" s="34"/>
    </row>
    <row r="975" spans="23:23" x14ac:dyDescent="0.3">
      <c r="W975" s="34"/>
    </row>
    <row r="976" spans="23:23" x14ac:dyDescent="0.3">
      <c r="W976" s="34"/>
    </row>
    <row r="977" spans="23:23" x14ac:dyDescent="0.3">
      <c r="W977" s="34"/>
    </row>
    <row r="978" spans="23:23" x14ac:dyDescent="0.3">
      <c r="W978" s="34"/>
    </row>
    <row r="979" spans="23:23" x14ac:dyDescent="0.3">
      <c r="W979" s="34"/>
    </row>
    <row r="980" spans="23:23" x14ac:dyDescent="0.3">
      <c r="W980" s="34"/>
    </row>
    <row r="981" spans="23:23" x14ac:dyDescent="0.3">
      <c r="W981" s="34"/>
    </row>
    <row r="982" spans="23:23" x14ac:dyDescent="0.3">
      <c r="W982" s="34"/>
    </row>
    <row r="983" spans="23:23" x14ac:dyDescent="0.3">
      <c r="W983" s="34"/>
    </row>
    <row r="984" spans="23:23" x14ac:dyDescent="0.3">
      <c r="W984" s="34"/>
    </row>
    <row r="985" spans="23:23" x14ac:dyDescent="0.3">
      <c r="W985" s="34"/>
    </row>
    <row r="986" spans="23:23" x14ac:dyDescent="0.3">
      <c r="W986" s="34"/>
    </row>
    <row r="987" spans="23:23" x14ac:dyDescent="0.3">
      <c r="W987" s="34"/>
    </row>
    <row r="988" spans="23:23" x14ac:dyDescent="0.3">
      <c r="W988" s="34"/>
    </row>
    <row r="989" spans="23:23" x14ac:dyDescent="0.3">
      <c r="W989" s="34"/>
    </row>
    <row r="990" spans="23:23" x14ac:dyDescent="0.3">
      <c r="W990" s="34"/>
    </row>
    <row r="991" spans="23:23" x14ac:dyDescent="0.3">
      <c r="W991" s="34"/>
    </row>
    <row r="992" spans="23:23" x14ac:dyDescent="0.3">
      <c r="W992" s="34"/>
    </row>
    <row r="993" spans="23:23" x14ac:dyDescent="0.3">
      <c r="W993" s="34"/>
    </row>
    <row r="994" spans="23:23" x14ac:dyDescent="0.3">
      <c r="W994" s="34"/>
    </row>
    <row r="995" spans="23:23" x14ac:dyDescent="0.3">
      <c r="W995" s="34"/>
    </row>
    <row r="996" spans="23:23" x14ac:dyDescent="0.3">
      <c r="W996" s="34"/>
    </row>
    <row r="997" spans="23:23" x14ac:dyDescent="0.3">
      <c r="W997" s="34"/>
    </row>
    <row r="998" spans="23:23" x14ac:dyDescent="0.3">
      <c r="W998" s="34"/>
    </row>
    <row r="999" spans="23:23" x14ac:dyDescent="0.3">
      <c r="W999" s="34"/>
    </row>
    <row r="1000" spans="23:23" x14ac:dyDescent="0.3">
      <c r="W1000" s="34"/>
    </row>
    <row r="1001" spans="23:23" x14ac:dyDescent="0.3">
      <c r="W1001" s="34"/>
    </row>
    <row r="1002" spans="23:23" x14ac:dyDescent="0.3">
      <c r="W1002" s="34"/>
    </row>
    <row r="1003" spans="23:23" x14ac:dyDescent="0.3">
      <c r="W1003" s="34"/>
    </row>
    <row r="1004" spans="23:23" x14ac:dyDescent="0.3">
      <c r="W1004" s="34"/>
    </row>
    <row r="1005" spans="23:23" x14ac:dyDescent="0.3">
      <c r="W1005" s="34"/>
    </row>
    <row r="1006" spans="23:23" x14ac:dyDescent="0.3">
      <c r="W1006" s="34"/>
    </row>
    <row r="1007" spans="23:23" x14ac:dyDescent="0.3">
      <c r="W1007" s="34"/>
    </row>
    <row r="1008" spans="23:23" x14ac:dyDescent="0.3">
      <c r="W1008" s="34"/>
    </row>
    <row r="1009" spans="23:23" x14ac:dyDescent="0.3">
      <c r="W1009" s="34"/>
    </row>
    <row r="1010" spans="23:23" x14ac:dyDescent="0.3">
      <c r="W1010" s="34"/>
    </row>
    <row r="1011" spans="23:23" x14ac:dyDescent="0.3">
      <c r="W1011" s="34"/>
    </row>
    <row r="1012" spans="23:23" x14ac:dyDescent="0.3">
      <c r="W1012" s="34"/>
    </row>
    <row r="1013" spans="23:23" x14ac:dyDescent="0.3">
      <c r="W1013" s="34"/>
    </row>
    <row r="1014" spans="23:23" x14ac:dyDescent="0.3">
      <c r="W1014" s="34"/>
    </row>
    <row r="1015" spans="23:23" x14ac:dyDescent="0.3">
      <c r="W1015" s="34"/>
    </row>
    <row r="1016" spans="23:23" x14ac:dyDescent="0.3">
      <c r="W1016" s="34"/>
    </row>
    <row r="1017" spans="23:23" x14ac:dyDescent="0.3">
      <c r="W1017" s="34"/>
    </row>
    <row r="1018" spans="23:23" x14ac:dyDescent="0.3">
      <c r="W1018" s="34"/>
    </row>
    <row r="1019" spans="23:23" x14ac:dyDescent="0.3">
      <c r="W1019" s="34"/>
    </row>
    <row r="1020" spans="23:23" x14ac:dyDescent="0.3">
      <c r="W1020" s="34"/>
    </row>
    <row r="1021" spans="23:23" x14ac:dyDescent="0.3">
      <c r="W1021" s="34"/>
    </row>
    <row r="1022" spans="23:23" x14ac:dyDescent="0.3">
      <c r="W1022" s="34"/>
    </row>
    <row r="1023" spans="23:23" x14ac:dyDescent="0.3">
      <c r="W1023" s="34"/>
    </row>
    <row r="1024" spans="23:23" x14ac:dyDescent="0.3">
      <c r="W1024" s="34"/>
    </row>
    <row r="1025" spans="23:23" x14ac:dyDescent="0.3">
      <c r="W1025" s="34"/>
    </row>
    <row r="1026" spans="23:23" x14ac:dyDescent="0.3">
      <c r="W1026" s="34"/>
    </row>
    <row r="1027" spans="23:23" x14ac:dyDescent="0.3">
      <c r="W1027" s="34"/>
    </row>
    <row r="1028" spans="23:23" x14ac:dyDescent="0.3">
      <c r="W1028" s="34"/>
    </row>
    <row r="1029" spans="23:23" x14ac:dyDescent="0.3">
      <c r="W1029" s="34"/>
    </row>
    <row r="1030" spans="23:23" x14ac:dyDescent="0.3">
      <c r="W1030" s="34"/>
    </row>
    <row r="1031" spans="23:23" x14ac:dyDescent="0.3">
      <c r="W1031" s="34"/>
    </row>
    <row r="1032" spans="23:23" x14ac:dyDescent="0.3">
      <c r="W1032" s="34"/>
    </row>
    <row r="1033" spans="23:23" x14ac:dyDescent="0.3">
      <c r="W1033" s="34"/>
    </row>
    <row r="1034" spans="23:23" x14ac:dyDescent="0.3">
      <c r="W1034" s="34"/>
    </row>
    <row r="1035" spans="23:23" x14ac:dyDescent="0.3">
      <c r="W1035" s="34"/>
    </row>
    <row r="1036" spans="23:23" x14ac:dyDescent="0.3">
      <c r="W1036" s="34"/>
    </row>
    <row r="1037" spans="23:23" x14ac:dyDescent="0.3">
      <c r="W1037" s="34"/>
    </row>
    <row r="1038" spans="23:23" x14ac:dyDescent="0.3">
      <c r="W1038" s="34"/>
    </row>
    <row r="1039" spans="23:23" x14ac:dyDescent="0.3">
      <c r="W1039" s="34"/>
    </row>
    <row r="1040" spans="23:23" x14ac:dyDescent="0.3">
      <c r="W1040" s="34"/>
    </row>
    <row r="1041" spans="23:23" x14ac:dyDescent="0.3">
      <c r="W1041" s="34"/>
    </row>
    <row r="1042" spans="23:23" x14ac:dyDescent="0.3">
      <c r="W1042" s="34"/>
    </row>
    <row r="1043" spans="23:23" x14ac:dyDescent="0.3">
      <c r="W1043" s="34"/>
    </row>
    <row r="1044" spans="23:23" x14ac:dyDescent="0.3">
      <c r="W1044" s="34"/>
    </row>
    <row r="1045" spans="23:23" x14ac:dyDescent="0.3">
      <c r="W1045" s="34"/>
    </row>
    <row r="1046" spans="23:23" x14ac:dyDescent="0.3">
      <c r="W1046" s="34"/>
    </row>
    <row r="1047" spans="23:23" x14ac:dyDescent="0.3">
      <c r="W1047" s="34"/>
    </row>
    <row r="1048" spans="23:23" x14ac:dyDescent="0.3">
      <c r="W1048" s="34"/>
    </row>
    <row r="1049" spans="23:23" x14ac:dyDescent="0.3">
      <c r="W1049" s="34"/>
    </row>
    <row r="1050" spans="23:23" x14ac:dyDescent="0.3">
      <c r="W1050" s="34"/>
    </row>
    <row r="1051" spans="23:23" x14ac:dyDescent="0.3">
      <c r="W1051" s="34"/>
    </row>
    <row r="1052" spans="23:23" x14ac:dyDescent="0.3">
      <c r="W1052" s="34"/>
    </row>
    <row r="1053" spans="23:23" x14ac:dyDescent="0.3">
      <c r="W1053" s="34"/>
    </row>
    <row r="1054" spans="23:23" x14ac:dyDescent="0.3">
      <c r="W1054" s="34"/>
    </row>
    <row r="1055" spans="23:23" x14ac:dyDescent="0.3">
      <c r="W1055" s="34"/>
    </row>
    <row r="1056" spans="23:23" x14ac:dyDescent="0.3">
      <c r="W1056" s="34"/>
    </row>
    <row r="1057" spans="23:23" x14ac:dyDescent="0.3">
      <c r="W1057" s="34"/>
    </row>
    <row r="1058" spans="23:23" x14ac:dyDescent="0.3">
      <c r="W1058" s="34"/>
    </row>
    <row r="1059" spans="23:23" x14ac:dyDescent="0.3">
      <c r="W1059" s="34"/>
    </row>
    <row r="1060" spans="23:23" x14ac:dyDescent="0.3">
      <c r="W1060" s="34"/>
    </row>
    <row r="1061" spans="23:23" x14ac:dyDescent="0.3">
      <c r="W1061" s="34"/>
    </row>
    <row r="1062" spans="23:23" x14ac:dyDescent="0.3">
      <c r="W1062" s="34"/>
    </row>
    <row r="1063" spans="23:23" x14ac:dyDescent="0.3">
      <c r="W1063" s="34"/>
    </row>
    <row r="1064" spans="23:23" x14ac:dyDescent="0.3">
      <c r="W1064" s="34"/>
    </row>
    <row r="1065" spans="23:23" x14ac:dyDescent="0.3">
      <c r="W1065" s="34"/>
    </row>
    <row r="1066" spans="23:23" x14ac:dyDescent="0.3">
      <c r="W1066" s="34"/>
    </row>
    <row r="1067" spans="23:23" x14ac:dyDescent="0.3">
      <c r="W1067" s="34"/>
    </row>
    <row r="1068" spans="23:23" x14ac:dyDescent="0.3">
      <c r="W1068" s="34"/>
    </row>
    <row r="1069" spans="23:23" x14ac:dyDescent="0.3">
      <c r="W1069" s="34"/>
    </row>
    <row r="1070" spans="23:23" x14ac:dyDescent="0.3">
      <c r="W1070" s="34"/>
    </row>
    <row r="1071" spans="23:23" x14ac:dyDescent="0.3">
      <c r="W1071" s="34"/>
    </row>
    <row r="1072" spans="23:23" x14ac:dyDescent="0.3">
      <c r="W1072" s="34"/>
    </row>
    <row r="1073" spans="23:23" x14ac:dyDescent="0.3">
      <c r="W1073" s="34"/>
    </row>
    <row r="1074" spans="23:23" x14ac:dyDescent="0.3">
      <c r="W1074" s="34"/>
    </row>
    <row r="1075" spans="23:23" x14ac:dyDescent="0.3">
      <c r="W1075" s="34"/>
    </row>
    <row r="1076" spans="23:23" x14ac:dyDescent="0.3">
      <c r="W1076" s="34"/>
    </row>
    <row r="1077" spans="23:23" x14ac:dyDescent="0.3">
      <c r="W1077" s="34"/>
    </row>
    <row r="1078" spans="23:23" x14ac:dyDescent="0.3">
      <c r="W1078" s="34"/>
    </row>
    <row r="1079" spans="23:23" x14ac:dyDescent="0.3">
      <c r="W1079" s="34"/>
    </row>
    <row r="1080" spans="23:23" x14ac:dyDescent="0.3">
      <c r="W1080" s="34"/>
    </row>
    <row r="1081" spans="23:23" x14ac:dyDescent="0.3">
      <c r="W1081" s="34"/>
    </row>
    <row r="1082" spans="23:23" x14ac:dyDescent="0.3">
      <c r="W1082" s="34"/>
    </row>
    <row r="1083" spans="23:23" x14ac:dyDescent="0.3">
      <c r="W1083" s="34"/>
    </row>
    <row r="1084" spans="23:23" x14ac:dyDescent="0.3">
      <c r="W1084" s="34"/>
    </row>
    <row r="1085" spans="23:23" x14ac:dyDescent="0.3">
      <c r="W1085" s="34"/>
    </row>
    <row r="1086" spans="23:23" x14ac:dyDescent="0.3">
      <c r="W1086" s="34"/>
    </row>
    <row r="1087" spans="23:23" x14ac:dyDescent="0.3">
      <c r="W1087" s="34"/>
    </row>
    <row r="1088" spans="23:23" x14ac:dyDescent="0.3">
      <c r="W1088" s="34"/>
    </row>
    <row r="1089" spans="23:23" x14ac:dyDescent="0.3">
      <c r="W1089" s="34"/>
    </row>
    <row r="1090" spans="23:23" x14ac:dyDescent="0.3">
      <c r="W1090" s="34"/>
    </row>
    <row r="1091" spans="23:23" x14ac:dyDescent="0.3">
      <c r="W1091" s="34"/>
    </row>
    <row r="1092" spans="23:23" x14ac:dyDescent="0.3">
      <c r="W1092" s="34"/>
    </row>
    <row r="1093" spans="23:23" x14ac:dyDescent="0.3">
      <c r="W1093" s="34"/>
    </row>
    <row r="1094" spans="23:23" x14ac:dyDescent="0.3">
      <c r="W1094" s="34"/>
    </row>
    <row r="1095" spans="23:23" x14ac:dyDescent="0.3">
      <c r="W1095" s="34"/>
    </row>
    <row r="1096" spans="23:23" x14ac:dyDescent="0.3">
      <c r="W1096" s="34"/>
    </row>
    <row r="1097" spans="23:23" x14ac:dyDescent="0.3">
      <c r="W1097" s="34"/>
    </row>
    <row r="1098" spans="23:23" x14ac:dyDescent="0.3">
      <c r="W1098" s="34"/>
    </row>
    <row r="1099" spans="23:23" x14ac:dyDescent="0.3">
      <c r="W1099" s="34"/>
    </row>
    <row r="1100" spans="23:23" x14ac:dyDescent="0.3">
      <c r="W1100" s="34"/>
    </row>
    <row r="1101" spans="23:23" x14ac:dyDescent="0.3">
      <c r="W1101" s="34"/>
    </row>
    <row r="1102" spans="23:23" x14ac:dyDescent="0.3">
      <c r="W1102" s="34"/>
    </row>
    <row r="1103" spans="23:23" x14ac:dyDescent="0.3">
      <c r="W1103" s="34"/>
    </row>
    <row r="1104" spans="23:23" x14ac:dyDescent="0.3">
      <c r="W1104" s="34"/>
    </row>
    <row r="1105" spans="23:23" x14ac:dyDescent="0.3">
      <c r="W1105" s="34"/>
    </row>
    <row r="1106" spans="23:23" x14ac:dyDescent="0.3">
      <c r="W1106" s="34"/>
    </row>
    <row r="1107" spans="23:23" x14ac:dyDescent="0.3">
      <c r="W1107" s="34"/>
    </row>
    <row r="1108" spans="23:23" x14ac:dyDescent="0.3">
      <c r="W1108" s="34"/>
    </row>
    <row r="1109" spans="23:23" x14ac:dyDescent="0.3">
      <c r="W1109" s="34"/>
    </row>
    <row r="1110" spans="23:23" x14ac:dyDescent="0.3">
      <c r="W1110" s="34"/>
    </row>
    <row r="1111" spans="23:23" x14ac:dyDescent="0.3">
      <c r="W1111" s="34"/>
    </row>
    <row r="1112" spans="23:23" x14ac:dyDescent="0.3">
      <c r="W1112" s="34"/>
    </row>
    <row r="1113" spans="23:23" x14ac:dyDescent="0.3">
      <c r="W1113" s="34"/>
    </row>
    <row r="1114" spans="23:23" x14ac:dyDescent="0.3">
      <c r="W1114" s="34"/>
    </row>
    <row r="1115" spans="23:23" x14ac:dyDescent="0.3">
      <c r="W1115" s="34"/>
    </row>
    <row r="1116" spans="23:23" x14ac:dyDescent="0.3">
      <c r="W1116" s="34"/>
    </row>
    <row r="1117" spans="23:23" x14ac:dyDescent="0.3">
      <c r="W1117" s="34"/>
    </row>
    <row r="1118" spans="23:23" x14ac:dyDescent="0.3">
      <c r="W1118" s="34"/>
    </row>
    <row r="1119" spans="23:23" x14ac:dyDescent="0.3">
      <c r="W1119" s="34"/>
    </row>
    <row r="1120" spans="23:23" x14ac:dyDescent="0.3">
      <c r="W1120" s="34"/>
    </row>
    <row r="1121" spans="23:23" x14ac:dyDescent="0.3">
      <c r="W1121" s="34"/>
    </row>
    <row r="1122" spans="23:23" x14ac:dyDescent="0.3">
      <c r="W1122" s="34"/>
    </row>
    <row r="1123" spans="23:23" x14ac:dyDescent="0.3">
      <c r="W1123" s="34"/>
    </row>
    <row r="1124" spans="23:23" x14ac:dyDescent="0.3">
      <c r="W1124" s="34"/>
    </row>
    <row r="1125" spans="23:23" x14ac:dyDescent="0.3">
      <c r="W1125" s="34"/>
    </row>
    <row r="1126" spans="23:23" x14ac:dyDescent="0.3">
      <c r="W1126" s="34"/>
    </row>
    <row r="1127" spans="23:23" x14ac:dyDescent="0.3">
      <c r="W1127" s="34"/>
    </row>
    <row r="1128" spans="23:23" x14ac:dyDescent="0.3">
      <c r="W1128" s="34"/>
    </row>
    <row r="1129" spans="23:23" x14ac:dyDescent="0.3">
      <c r="W1129" s="34"/>
    </row>
    <row r="1130" spans="23:23" x14ac:dyDescent="0.3">
      <c r="W1130" s="34"/>
    </row>
    <row r="1131" spans="23:23" x14ac:dyDescent="0.3">
      <c r="W1131" s="34"/>
    </row>
    <row r="1132" spans="23:23" x14ac:dyDescent="0.3">
      <c r="W1132" s="34"/>
    </row>
    <row r="1133" spans="23:23" x14ac:dyDescent="0.3">
      <c r="W1133" s="34"/>
    </row>
    <row r="1134" spans="23:23" x14ac:dyDescent="0.3">
      <c r="W1134" s="34"/>
    </row>
    <row r="1135" spans="23:23" x14ac:dyDescent="0.3">
      <c r="W1135" s="34"/>
    </row>
    <row r="1136" spans="23:23" x14ac:dyDescent="0.3">
      <c r="W1136" s="34"/>
    </row>
    <row r="1137" spans="23:23" x14ac:dyDescent="0.3">
      <c r="W1137" s="34"/>
    </row>
    <row r="1138" spans="23:23" x14ac:dyDescent="0.3">
      <c r="W1138" s="34"/>
    </row>
    <row r="1139" spans="23:23" x14ac:dyDescent="0.3">
      <c r="W1139" s="34"/>
    </row>
    <row r="1140" spans="23:23" x14ac:dyDescent="0.3">
      <c r="W1140" s="34"/>
    </row>
    <row r="1141" spans="23:23" x14ac:dyDescent="0.3">
      <c r="W1141" s="34"/>
    </row>
    <row r="1142" spans="23:23" x14ac:dyDescent="0.3">
      <c r="W1142" s="34"/>
    </row>
    <row r="1143" spans="23:23" x14ac:dyDescent="0.3">
      <c r="W1143" s="34"/>
    </row>
    <row r="1144" spans="23:23" x14ac:dyDescent="0.3">
      <c r="W1144" s="34"/>
    </row>
    <row r="1145" spans="23:23" x14ac:dyDescent="0.3">
      <c r="W1145" s="34"/>
    </row>
    <row r="1146" spans="23:23" x14ac:dyDescent="0.3">
      <c r="W1146" s="34"/>
    </row>
    <row r="1147" spans="23:23" x14ac:dyDescent="0.3">
      <c r="W1147" s="34"/>
    </row>
    <row r="1148" spans="23:23" x14ac:dyDescent="0.3">
      <c r="W1148" s="34"/>
    </row>
    <row r="1149" spans="23:23" x14ac:dyDescent="0.3">
      <c r="W1149" s="34"/>
    </row>
    <row r="1150" spans="23:23" x14ac:dyDescent="0.3">
      <c r="W1150" s="34"/>
    </row>
    <row r="1151" spans="23:23" x14ac:dyDescent="0.3">
      <c r="W1151" s="34"/>
    </row>
    <row r="1152" spans="23:23" x14ac:dyDescent="0.3">
      <c r="W1152" s="34"/>
    </row>
    <row r="1153" spans="23:23" x14ac:dyDescent="0.3">
      <c r="W1153" s="34"/>
    </row>
    <row r="1154" spans="23:23" x14ac:dyDescent="0.3">
      <c r="W1154" s="34"/>
    </row>
    <row r="1155" spans="23:23" x14ac:dyDescent="0.3">
      <c r="W1155" s="34"/>
    </row>
    <row r="1156" spans="23:23" x14ac:dyDescent="0.3">
      <c r="W1156" s="34"/>
    </row>
    <row r="1157" spans="23:23" x14ac:dyDescent="0.3">
      <c r="W1157" s="34"/>
    </row>
    <row r="1158" spans="23:23" x14ac:dyDescent="0.3">
      <c r="W1158" s="34"/>
    </row>
    <row r="1159" spans="23:23" x14ac:dyDescent="0.3">
      <c r="W1159" s="34"/>
    </row>
    <row r="1160" spans="23:23" x14ac:dyDescent="0.3">
      <c r="W1160" s="34"/>
    </row>
    <row r="1161" spans="23:23" x14ac:dyDescent="0.3">
      <c r="W1161" s="34"/>
    </row>
    <row r="1162" spans="23:23" x14ac:dyDescent="0.3">
      <c r="W1162" s="34"/>
    </row>
    <row r="1163" spans="23:23" x14ac:dyDescent="0.3">
      <c r="W1163" s="34"/>
    </row>
    <row r="1164" spans="23:23" x14ac:dyDescent="0.3">
      <c r="W1164" s="34"/>
    </row>
    <row r="1165" spans="23:23" x14ac:dyDescent="0.3">
      <c r="W1165" s="34"/>
    </row>
    <row r="1166" spans="23:23" x14ac:dyDescent="0.3">
      <c r="W1166" s="34"/>
    </row>
    <row r="1167" spans="23:23" x14ac:dyDescent="0.3">
      <c r="W1167" s="34"/>
    </row>
    <row r="1168" spans="23:23" x14ac:dyDescent="0.3">
      <c r="W1168" s="34"/>
    </row>
    <row r="1169" spans="23:23" x14ac:dyDescent="0.3">
      <c r="W1169" s="34"/>
    </row>
    <row r="1170" spans="23:23" x14ac:dyDescent="0.3">
      <c r="W1170" s="34"/>
    </row>
    <row r="1171" spans="23:23" x14ac:dyDescent="0.3">
      <c r="W1171" s="34"/>
    </row>
    <row r="1172" spans="23:23" x14ac:dyDescent="0.3">
      <c r="W1172" s="34"/>
    </row>
    <row r="1173" spans="23:23" x14ac:dyDescent="0.3">
      <c r="W1173" s="34"/>
    </row>
    <row r="1174" spans="23:23" x14ac:dyDescent="0.3">
      <c r="W1174" s="34"/>
    </row>
    <row r="1175" spans="23:23" x14ac:dyDescent="0.3">
      <c r="W1175" s="34"/>
    </row>
    <row r="1176" spans="23:23" x14ac:dyDescent="0.3">
      <c r="W1176" s="34"/>
    </row>
    <row r="1177" spans="23:23" x14ac:dyDescent="0.3">
      <c r="W1177" s="34"/>
    </row>
    <row r="1178" spans="23:23" x14ac:dyDescent="0.3">
      <c r="W1178" s="34"/>
    </row>
    <row r="1179" spans="23:23" x14ac:dyDescent="0.3">
      <c r="W1179" s="34"/>
    </row>
    <row r="1180" spans="23:23" x14ac:dyDescent="0.3">
      <c r="W1180" s="34"/>
    </row>
    <row r="1181" spans="23:23" x14ac:dyDescent="0.3">
      <c r="W1181" s="34"/>
    </row>
    <row r="1182" spans="23:23" x14ac:dyDescent="0.3">
      <c r="W1182" s="34"/>
    </row>
    <row r="1183" spans="23:23" x14ac:dyDescent="0.3">
      <c r="W1183" s="34"/>
    </row>
    <row r="1184" spans="23:23" x14ac:dyDescent="0.3">
      <c r="W1184" s="34"/>
    </row>
    <row r="1185" spans="23:23" x14ac:dyDescent="0.3">
      <c r="W1185" s="34"/>
    </row>
    <row r="1186" spans="23:23" x14ac:dyDescent="0.3">
      <c r="W1186" s="34"/>
    </row>
    <row r="1187" spans="23:23" x14ac:dyDescent="0.3">
      <c r="W1187" s="34"/>
    </row>
    <row r="1188" spans="23:23" x14ac:dyDescent="0.3">
      <c r="W1188" s="34"/>
    </row>
    <row r="1189" spans="23:23" x14ac:dyDescent="0.3">
      <c r="W1189" s="34"/>
    </row>
    <row r="1190" spans="23:23" x14ac:dyDescent="0.3">
      <c r="W1190" s="34"/>
    </row>
    <row r="1191" spans="23:23" x14ac:dyDescent="0.3">
      <c r="W1191" s="34"/>
    </row>
    <row r="1192" spans="23:23" x14ac:dyDescent="0.3">
      <c r="W1192" s="34"/>
    </row>
    <row r="1193" spans="23:23" x14ac:dyDescent="0.3">
      <c r="W1193" s="34"/>
    </row>
    <row r="1194" spans="23:23" x14ac:dyDescent="0.3">
      <c r="W1194" s="34"/>
    </row>
    <row r="1195" spans="23:23" x14ac:dyDescent="0.3">
      <c r="W1195" s="34"/>
    </row>
    <row r="1196" spans="23:23" x14ac:dyDescent="0.3">
      <c r="W1196" s="34"/>
    </row>
    <row r="1197" spans="23:23" x14ac:dyDescent="0.3">
      <c r="W1197" s="34"/>
    </row>
    <row r="1198" spans="23:23" x14ac:dyDescent="0.3">
      <c r="W1198" s="34"/>
    </row>
    <row r="1199" spans="23:23" x14ac:dyDescent="0.3">
      <c r="W1199" s="34"/>
    </row>
    <row r="1200" spans="23:23" x14ac:dyDescent="0.3">
      <c r="W1200" s="34"/>
    </row>
    <row r="1201" spans="23:23" x14ac:dyDescent="0.3">
      <c r="W1201" s="34"/>
    </row>
    <row r="1202" spans="23:23" x14ac:dyDescent="0.3">
      <c r="W1202" s="34"/>
    </row>
    <row r="1203" spans="23:23" x14ac:dyDescent="0.3">
      <c r="W1203" s="34"/>
    </row>
    <row r="1204" spans="23:23" x14ac:dyDescent="0.3">
      <c r="W1204" s="34"/>
    </row>
    <row r="1205" spans="23:23" x14ac:dyDescent="0.3">
      <c r="W1205" s="34"/>
    </row>
    <row r="1206" spans="23:23" x14ac:dyDescent="0.3">
      <c r="W1206" s="34"/>
    </row>
    <row r="1207" spans="23:23" x14ac:dyDescent="0.3">
      <c r="W1207" s="34"/>
    </row>
    <row r="1208" spans="23:23" x14ac:dyDescent="0.3">
      <c r="W1208" s="34"/>
    </row>
    <row r="1209" spans="23:23" x14ac:dyDescent="0.3">
      <c r="W1209" s="34"/>
    </row>
    <row r="1210" spans="23:23" x14ac:dyDescent="0.3">
      <c r="W1210" s="34"/>
    </row>
    <row r="1211" spans="23:23" x14ac:dyDescent="0.3">
      <c r="W1211" s="34"/>
    </row>
    <row r="1212" spans="23:23" x14ac:dyDescent="0.3">
      <c r="W1212" s="34"/>
    </row>
    <row r="1213" spans="23:23" x14ac:dyDescent="0.3">
      <c r="W1213" s="34"/>
    </row>
    <row r="1214" spans="23:23" x14ac:dyDescent="0.3">
      <c r="W1214" s="34"/>
    </row>
    <row r="1215" spans="23:23" x14ac:dyDescent="0.3">
      <c r="W1215" s="34"/>
    </row>
    <row r="1216" spans="23:23" x14ac:dyDescent="0.3">
      <c r="W1216" s="34"/>
    </row>
    <row r="1217" spans="23:23" x14ac:dyDescent="0.3">
      <c r="W1217" s="34"/>
    </row>
    <row r="1218" spans="23:23" x14ac:dyDescent="0.3">
      <c r="W1218" s="34"/>
    </row>
    <row r="1219" spans="23:23" x14ac:dyDescent="0.3">
      <c r="W1219" s="34"/>
    </row>
    <row r="1220" spans="23:23" x14ac:dyDescent="0.3">
      <c r="W1220" s="34"/>
    </row>
    <row r="1221" spans="23:23" x14ac:dyDescent="0.3">
      <c r="W1221" s="34"/>
    </row>
    <row r="1222" spans="23:23" x14ac:dyDescent="0.3">
      <c r="W1222" s="34"/>
    </row>
    <row r="1223" spans="23:23" x14ac:dyDescent="0.3">
      <c r="W1223" s="34"/>
    </row>
    <row r="1224" spans="23:23" x14ac:dyDescent="0.3">
      <c r="W1224" s="34"/>
    </row>
    <row r="1225" spans="23:23" x14ac:dyDescent="0.3">
      <c r="W1225" s="34"/>
    </row>
    <row r="1226" spans="23:23" x14ac:dyDescent="0.3">
      <c r="W1226" s="34"/>
    </row>
    <row r="1227" spans="23:23" x14ac:dyDescent="0.3">
      <c r="W1227" s="34"/>
    </row>
    <row r="1228" spans="23:23" x14ac:dyDescent="0.3">
      <c r="W1228" s="34"/>
    </row>
    <row r="1229" spans="23:23" x14ac:dyDescent="0.3">
      <c r="W1229" s="34"/>
    </row>
    <row r="1230" spans="23:23" x14ac:dyDescent="0.3">
      <c r="W1230" s="34"/>
    </row>
    <row r="1231" spans="23:23" x14ac:dyDescent="0.3">
      <c r="W1231" s="34"/>
    </row>
    <row r="1232" spans="23:23" x14ac:dyDescent="0.3">
      <c r="W1232" s="34"/>
    </row>
    <row r="1233" spans="23:23" x14ac:dyDescent="0.3">
      <c r="W1233" s="34"/>
    </row>
    <row r="1234" spans="23:23" x14ac:dyDescent="0.3">
      <c r="W1234" s="34"/>
    </row>
    <row r="1235" spans="23:23" x14ac:dyDescent="0.3">
      <c r="W1235" s="34"/>
    </row>
    <row r="1236" spans="23:23" x14ac:dyDescent="0.3">
      <c r="W1236" s="34"/>
    </row>
    <row r="1237" spans="23:23" x14ac:dyDescent="0.3">
      <c r="W1237" s="34"/>
    </row>
    <row r="1238" spans="23:23" x14ac:dyDescent="0.3">
      <c r="W1238" s="34"/>
    </row>
    <row r="1239" spans="23:23" x14ac:dyDescent="0.3">
      <c r="W1239" s="34"/>
    </row>
    <row r="1240" spans="23:23" x14ac:dyDescent="0.3">
      <c r="W1240" s="34"/>
    </row>
    <row r="1241" spans="23:23" x14ac:dyDescent="0.3">
      <c r="W1241" s="34"/>
    </row>
    <row r="1242" spans="23:23" x14ac:dyDescent="0.3">
      <c r="W1242" s="34"/>
    </row>
    <row r="1243" spans="23:23" x14ac:dyDescent="0.3">
      <c r="W1243" s="34"/>
    </row>
    <row r="1244" spans="23:23" x14ac:dyDescent="0.3">
      <c r="W1244" s="34"/>
    </row>
    <row r="1245" spans="23:23" x14ac:dyDescent="0.3">
      <c r="W1245" s="34"/>
    </row>
    <row r="1246" spans="23:23" x14ac:dyDescent="0.3">
      <c r="W1246" s="34"/>
    </row>
    <row r="1247" spans="23:23" x14ac:dyDescent="0.3">
      <c r="W1247" s="34"/>
    </row>
    <row r="1248" spans="23:23" x14ac:dyDescent="0.3">
      <c r="W1248" s="34"/>
    </row>
    <row r="1249" spans="23:23" x14ac:dyDescent="0.3">
      <c r="W1249" s="34"/>
    </row>
    <row r="1250" spans="23:23" x14ac:dyDescent="0.3">
      <c r="W1250" s="34"/>
    </row>
    <row r="1251" spans="23:23" x14ac:dyDescent="0.3">
      <c r="W1251" s="34"/>
    </row>
    <row r="1252" spans="23:23" x14ac:dyDescent="0.3">
      <c r="W1252" s="34"/>
    </row>
    <row r="1253" spans="23:23" x14ac:dyDescent="0.3">
      <c r="W1253" s="34"/>
    </row>
    <row r="1254" spans="23:23" x14ac:dyDescent="0.3">
      <c r="W1254" s="34"/>
    </row>
    <row r="1255" spans="23:23" x14ac:dyDescent="0.3">
      <c r="W1255" s="34"/>
    </row>
    <row r="1256" spans="23:23" x14ac:dyDescent="0.3">
      <c r="W1256" s="34"/>
    </row>
    <row r="1257" spans="23:23" x14ac:dyDescent="0.3">
      <c r="W1257" s="34"/>
    </row>
    <row r="1258" spans="23:23" x14ac:dyDescent="0.3">
      <c r="W1258" s="34"/>
    </row>
    <row r="1259" spans="23:23" x14ac:dyDescent="0.3">
      <c r="W1259" s="34"/>
    </row>
    <row r="1260" spans="23:23" x14ac:dyDescent="0.3">
      <c r="W1260" s="34"/>
    </row>
    <row r="1261" spans="23:23" x14ac:dyDescent="0.3">
      <c r="W1261" s="34"/>
    </row>
    <row r="1262" spans="23:23" x14ac:dyDescent="0.3">
      <c r="W1262" s="34"/>
    </row>
    <row r="1263" spans="23:23" x14ac:dyDescent="0.3">
      <c r="W1263" s="34"/>
    </row>
    <row r="1264" spans="23:23" x14ac:dyDescent="0.3">
      <c r="W1264" s="34"/>
    </row>
    <row r="1265" spans="23:23" x14ac:dyDescent="0.3">
      <c r="W1265" s="34"/>
    </row>
    <row r="1266" spans="23:23" x14ac:dyDescent="0.3">
      <c r="W1266" s="34"/>
    </row>
    <row r="1267" spans="23:23" x14ac:dyDescent="0.3">
      <c r="W1267" s="34"/>
    </row>
    <row r="1268" spans="23:23" x14ac:dyDescent="0.3">
      <c r="W1268" s="34"/>
    </row>
    <row r="1269" spans="23:23" x14ac:dyDescent="0.3">
      <c r="W1269" s="34"/>
    </row>
    <row r="1270" spans="23:23" x14ac:dyDescent="0.3">
      <c r="W1270" s="34"/>
    </row>
    <row r="1271" spans="23:23" x14ac:dyDescent="0.3">
      <c r="W1271" s="34"/>
    </row>
    <row r="1272" spans="23:23" x14ac:dyDescent="0.3">
      <c r="W1272" s="34"/>
    </row>
    <row r="1273" spans="23:23" x14ac:dyDescent="0.3">
      <c r="W1273" s="34"/>
    </row>
    <row r="1274" spans="23:23" x14ac:dyDescent="0.3">
      <c r="W1274" s="34"/>
    </row>
    <row r="1275" spans="23:23" x14ac:dyDescent="0.3">
      <c r="W1275" s="34"/>
    </row>
    <row r="1276" spans="23:23" x14ac:dyDescent="0.3">
      <c r="W1276" s="34"/>
    </row>
    <row r="1277" spans="23:23" x14ac:dyDescent="0.3">
      <c r="W1277" s="34"/>
    </row>
    <row r="1278" spans="23:23" x14ac:dyDescent="0.3">
      <c r="W1278" s="34"/>
    </row>
    <row r="1279" spans="23:23" x14ac:dyDescent="0.3">
      <c r="W1279" s="34"/>
    </row>
    <row r="1280" spans="23:23" x14ac:dyDescent="0.3">
      <c r="W1280" s="34"/>
    </row>
    <row r="1281" spans="23:23" x14ac:dyDescent="0.3">
      <c r="W1281" s="34"/>
    </row>
    <row r="1282" spans="23:23" x14ac:dyDescent="0.3">
      <c r="W1282" s="34"/>
    </row>
    <row r="1283" spans="23:23" x14ac:dyDescent="0.3">
      <c r="W1283" s="34"/>
    </row>
    <row r="1284" spans="23:23" x14ac:dyDescent="0.3">
      <c r="W1284" s="34"/>
    </row>
    <row r="1285" spans="23:23" x14ac:dyDescent="0.3">
      <c r="W1285" s="34"/>
    </row>
    <row r="1286" spans="23:23" x14ac:dyDescent="0.3">
      <c r="W1286" s="34"/>
    </row>
    <row r="1287" spans="23:23" x14ac:dyDescent="0.3">
      <c r="W1287" s="34"/>
    </row>
    <row r="1288" spans="23:23" x14ac:dyDescent="0.3">
      <c r="W1288" s="34"/>
    </row>
    <row r="1289" spans="23:23" x14ac:dyDescent="0.3">
      <c r="W1289" s="34"/>
    </row>
    <row r="1290" spans="23:23" x14ac:dyDescent="0.3">
      <c r="W1290" s="34"/>
    </row>
    <row r="1291" spans="23:23" x14ac:dyDescent="0.3">
      <c r="W1291" s="34"/>
    </row>
    <row r="1292" spans="23:23" x14ac:dyDescent="0.3">
      <c r="W1292" s="34"/>
    </row>
    <row r="1293" spans="23:23" x14ac:dyDescent="0.3">
      <c r="W1293" s="34"/>
    </row>
    <row r="1294" spans="23:23" x14ac:dyDescent="0.3">
      <c r="W1294" s="34"/>
    </row>
    <row r="1295" spans="23:23" x14ac:dyDescent="0.3">
      <c r="W1295" s="34"/>
    </row>
    <row r="1296" spans="23:23" x14ac:dyDescent="0.3">
      <c r="W1296" s="34"/>
    </row>
    <row r="1297" spans="23:23" x14ac:dyDescent="0.3">
      <c r="W1297" s="34"/>
    </row>
    <row r="1298" spans="23:23" x14ac:dyDescent="0.3">
      <c r="W1298" s="34"/>
    </row>
    <row r="1299" spans="23:23" x14ac:dyDescent="0.3">
      <c r="W1299" s="34"/>
    </row>
    <row r="1300" spans="23:23" x14ac:dyDescent="0.3">
      <c r="W1300" s="34"/>
    </row>
    <row r="1301" spans="23:23" x14ac:dyDescent="0.3">
      <c r="W1301" s="34"/>
    </row>
    <row r="1302" spans="23:23" x14ac:dyDescent="0.3">
      <c r="W1302" s="34"/>
    </row>
    <row r="1303" spans="23:23" x14ac:dyDescent="0.3">
      <c r="W1303" s="34"/>
    </row>
    <row r="1304" spans="23:23" x14ac:dyDescent="0.3">
      <c r="W1304" s="34"/>
    </row>
    <row r="1305" spans="23:23" x14ac:dyDescent="0.3">
      <c r="W1305" s="34"/>
    </row>
    <row r="1306" spans="23:23" x14ac:dyDescent="0.3">
      <c r="W1306" s="34"/>
    </row>
    <row r="1307" spans="23:23" x14ac:dyDescent="0.3">
      <c r="W1307" s="34"/>
    </row>
    <row r="1308" spans="23:23" x14ac:dyDescent="0.3">
      <c r="W1308" s="34"/>
    </row>
    <row r="1309" spans="23:23" x14ac:dyDescent="0.3">
      <c r="W1309" s="34"/>
    </row>
    <row r="1310" spans="23:23" x14ac:dyDescent="0.3">
      <c r="W1310" s="34"/>
    </row>
    <row r="1311" spans="23:23" x14ac:dyDescent="0.3">
      <c r="W1311" s="34"/>
    </row>
    <row r="1312" spans="23:23" x14ac:dyDescent="0.3">
      <c r="W1312" s="34"/>
    </row>
    <row r="1313" spans="23:23" x14ac:dyDescent="0.3">
      <c r="W1313" s="34"/>
    </row>
    <row r="1314" spans="23:23" x14ac:dyDescent="0.3">
      <c r="W1314" s="34"/>
    </row>
    <row r="1315" spans="23:23" x14ac:dyDescent="0.3">
      <c r="W1315" s="34"/>
    </row>
    <row r="1316" spans="23:23" x14ac:dyDescent="0.3">
      <c r="W1316" s="34"/>
    </row>
    <row r="1317" spans="23:23" x14ac:dyDescent="0.3">
      <c r="W1317" s="34"/>
    </row>
    <row r="1318" spans="23:23" x14ac:dyDescent="0.3">
      <c r="W1318" s="34"/>
    </row>
    <row r="1319" spans="23:23" x14ac:dyDescent="0.3">
      <c r="W1319" s="34"/>
    </row>
    <row r="1320" spans="23:23" x14ac:dyDescent="0.3">
      <c r="W1320" s="34"/>
    </row>
    <row r="1321" spans="23:23" x14ac:dyDescent="0.3">
      <c r="W1321" s="34"/>
    </row>
    <row r="1322" spans="23:23" x14ac:dyDescent="0.3">
      <c r="W1322" s="34"/>
    </row>
    <row r="1323" spans="23:23" x14ac:dyDescent="0.3">
      <c r="W1323" s="34"/>
    </row>
    <row r="1324" spans="23:23" x14ac:dyDescent="0.3">
      <c r="W1324" s="34"/>
    </row>
    <row r="1325" spans="23:23" x14ac:dyDescent="0.3">
      <c r="W1325" s="34"/>
    </row>
    <row r="1326" spans="23:23" x14ac:dyDescent="0.3">
      <c r="W1326" s="34"/>
    </row>
    <row r="1327" spans="23:23" x14ac:dyDescent="0.3">
      <c r="W1327" s="34"/>
    </row>
    <row r="1328" spans="23:23" x14ac:dyDescent="0.3">
      <c r="W1328" s="34"/>
    </row>
    <row r="1329" spans="23:23" x14ac:dyDescent="0.3">
      <c r="W1329" s="34"/>
    </row>
    <row r="1330" spans="23:23" x14ac:dyDescent="0.3">
      <c r="W1330" s="34"/>
    </row>
    <row r="1331" spans="23:23" x14ac:dyDescent="0.3">
      <c r="W1331" s="34"/>
    </row>
    <row r="1332" spans="23:23" x14ac:dyDescent="0.3">
      <c r="W1332" s="34"/>
    </row>
    <row r="1333" spans="23:23" x14ac:dyDescent="0.3">
      <c r="W1333" s="34"/>
    </row>
    <row r="1334" spans="23:23" x14ac:dyDescent="0.3">
      <c r="W1334" s="34"/>
    </row>
    <row r="1335" spans="23:23" x14ac:dyDescent="0.3">
      <c r="W1335" s="34"/>
    </row>
    <row r="1336" spans="23:23" x14ac:dyDescent="0.3">
      <c r="W1336" s="34"/>
    </row>
    <row r="1337" spans="23:23" x14ac:dyDescent="0.3">
      <c r="W1337" s="34"/>
    </row>
    <row r="1338" spans="23:23" x14ac:dyDescent="0.3">
      <c r="W1338" s="34"/>
    </row>
    <row r="1339" spans="23:23" x14ac:dyDescent="0.3">
      <c r="W1339" s="34"/>
    </row>
    <row r="1340" spans="23:23" x14ac:dyDescent="0.3">
      <c r="W1340" s="34"/>
    </row>
    <row r="1341" spans="23:23" x14ac:dyDescent="0.3">
      <c r="W1341" s="34"/>
    </row>
    <row r="1342" spans="23:23" x14ac:dyDescent="0.3">
      <c r="W1342" s="34"/>
    </row>
    <row r="1343" spans="23:23" x14ac:dyDescent="0.3">
      <c r="W1343" s="34"/>
    </row>
    <row r="1344" spans="23:23" x14ac:dyDescent="0.3">
      <c r="W1344" s="34"/>
    </row>
    <row r="1345" spans="23:23" x14ac:dyDescent="0.3">
      <c r="W1345" s="34"/>
    </row>
    <row r="1346" spans="23:23" x14ac:dyDescent="0.3">
      <c r="W1346" s="34"/>
    </row>
    <row r="1347" spans="23:23" x14ac:dyDescent="0.3">
      <c r="W1347" s="34"/>
    </row>
    <row r="1348" spans="23:23" x14ac:dyDescent="0.3">
      <c r="W1348" s="34"/>
    </row>
    <row r="1349" spans="23:23" x14ac:dyDescent="0.3">
      <c r="W1349" s="34"/>
    </row>
    <row r="1350" spans="23:23" x14ac:dyDescent="0.3">
      <c r="W1350" s="34"/>
    </row>
    <row r="1351" spans="23:23" x14ac:dyDescent="0.3">
      <c r="W1351" s="34"/>
    </row>
    <row r="1352" spans="23:23" x14ac:dyDescent="0.3">
      <c r="W1352" s="34"/>
    </row>
    <row r="1353" spans="23:23" x14ac:dyDescent="0.3">
      <c r="W1353" s="34"/>
    </row>
    <row r="1354" spans="23:23" x14ac:dyDescent="0.3">
      <c r="W1354" s="34"/>
    </row>
    <row r="1355" spans="23:23" x14ac:dyDescent="0.3">
      <c r="W1355" s="34"/>
    </row>
    <row r="1356" spans="23:23" x14ac:dyDescent="0.3">
      <c r="W1356" s="34"/>
    </row>
    <row r="1357" spans="23:23" x14ac:dyDescent="0.3">
      <c r="W1357" s="34"/>
    </row>
    <row r="1358" spans="23:23" x14ac:dyDescent="0.3">
      <c r="W1358" s="34"/>
    </row>
    <row r="1359" spans="23:23" x14ac:dyDescent="0.3">
      <c r="W1359" s="34"/>
    </row>
    <row r="1360" spans="23:23" x14ac:dyDescent="0.3">
      <c r="W1360" s="34"/>
    </row>
    <row r="1361" spans="23:23" x14ac:dyDescent="0.3">
      <c r="W1361" s="34"/>
    </row>
    <row r="1362" spans="23:23" x14ac:dyDescent="0.3">
      <c r="W1362" s="34"/>
    </row>
    <row r="1363" spans="23:23" x14ac:dyDescent="0.3">
      <c r="W1363" s="34"/>
    </row>
    <row r="1364" spans="23:23" x14ac:dyDescent="0.3">
      <c r="W1364" s="34"/>
    </row>
    <row r="1365" spans="23:23" x14ac:dyDescent="0.3">
      <c r="W1365" s="34"/>
    </row>
    <row r="1366" spans="23:23" x14ac:dyDescent="0.3">
      <c r="W1366" s="34"/>
    </row>
    <row r="1367" spans="23:23" x14ac:dyDescent="0.3">
      <c r="W1367" s="34"/>
    </row>
    <row r="1368" spans="23:23" x14ac:dyDescent="0.3">
      <c r="W1368" s="34"/>
    </row>
    <row r="1369" spans="23:23" x14ac:dyDescent="0.3">
      <c r="W1369" s="34"/>
    </row>
    <row r="1370" spans="23:23" x14ac:dyDescent="0.3">
      <c r="W1370" s="34"/>
    </row>
    <row r="1371" spans="23:23" x14ac:dyDescent="0.3">
      <c r="W1371" s="34"/>
    </row>
    <row r="1372" spans="23:23" x14ac:dyDescent="0.3">
      <c r="W1372" s="34"/>
    </row>
    <row r="1373" spans="23:23" x14ac:dyDescent="0.3">
      <c r="W1373" s="34"/>
    </row>
    <row r="1374" spans="23:23" x14ac:dyDescent="0.3">
      <c r="W1374" s="34"/>
    </row>
    <row r="1375" spans="23:23" x14ac:dyDescent="0.3">
      <c r="W1375" s="34"/>
    </row>
    <row r="1376" spans="23:23" x14ac:dyDescent="0.3">
      <c r="W1376" s="34"/>
    </row>
    <row r="1377" spans="23:23" x14ac:dyDescent="0.3">
      <c r="W1377" s="34"/>
    </row>
    <row r="1378" spans="23:23" x14ac:dyDescent="0.3">
      <c r="W1378" s="34"/>
    </row>
    <row r="1379" spans="23:23" x14ac:dyDescent="0.3">
      <c r="W1379" s="34"/>
    </row>
    <row r="1380" spans="23:23" x14ac:dyDescent="0.3">
      <c r="W1380" s="34"/>
    </row>
    <row r="1381" spans="23:23" x14ac:dyDescent="0.3">
      <c r="W1381" s="34"/>
    </row>
    <row r="1382" spans="23:23" x14ac:dyDescent="0.3">
      <c r="W1382" s="34"/>
    </row>
    <row r="1383" spans="23:23" x14ac:dyDescent="0.3">
      <c r="W1383" s="34"/>
    </row>
    <row r="1384" spans="23:23" x14ac:dyDescent="0.3">
      <c r="W1384" s="34"/>
    </row>
    <row r="1385" spans="23:23" x14ac:dyDescent="0.3">
      <c r="W1385" s="34"/>
    </row>
    <row r="1386" spans="23:23" x14ac:dyDescent="0.3">
      <c r="W1386" s="34"/>
    </row>
    <row r="1387" spans="23:23" x14ac:dyDescent="0.3">
      <c r="W1387" s="34"/>
    </row>
    <row r="1388" spans="23:23" x14ac:dyDescent="0.3">
      <c r="W1388" s="34"/>
    </row>
    <row r="1389" spans="23:23" x14ac:dyDescent="0.3">
      <c r="W1389" s="34"/>
    </row>
    <row r="1390" spans="23:23" x14ac:dyDescent="0.3">
      <c r="W1390" s="34"/>
    </row>
    <row r="1391" spans="23:23" x14ac:dyDescent="0.3">
      <c r="W1391" s="34"/>
    </row>
    <row r="1392" spans="23:23" x14ac:dyDescent="0.3">
      <c r="W1392" s="34"/>
    </row>
    <row r="1393" spans="23:23" x14ac:dyDescent="0.3">
      <c r="W1393" s="34"/>
    </row>
    <row r="1394" spans="23:23" x14ac:dyDescent="0.3">
      <c r="W1394" s="34"/>
    </row>
    <row r="1395" spans="23:23" x14ac:dyDescent="0.3">
      <c r="W1395" s="34"/>
    </row>
    <row r="1396" spans="23:23" x14ac:dyDescent="0.3">
      <c r="W1396" s="34"/>
    </row>
    <row r="1397" spans="23:23" x14ac:dyDescent="0.3">
      <c r="W1397" s="34"/>
    </row>
    <row r="1398" spans="23:23" x14ac:dyDescent="0.3">
      <c r="W1398" s="34"/>
    </row>
    <row r="1399" spans="23:23" x14ac:dyDescent="0.3">
      <c r="W1399" s="34"/>
    </row>
    <row r="1400" spans="23:23" x14ac:dyDescent="0.3">
      <c r="W1400" s="34"/>
    </row>
    <row r="1401" spans="23:23" x14ac:dyDescent="0.3">
      <c r="W1401" s="34"/>
    </row>
    <row r="1402" spans="23:23" x14ac:dyDescent="0.3">
      <c r="W1402" s="34"/>
    </row>
    <row r="1403" spans="23:23" x14ac:dyDescent="0.3">
      <c r="W1403" s="34"/>
    </row>
    <row r="1404" spans="23:23" x14ac:dyDescent="0.3">
      <c r="W1404" s="34"/>
    </row>
    <row r="1405" spans="23:23" x14ac:dyDescent="0.3">
      <c r="W1405" s="34"/>
    </row>
    <row r="1406" spans="23:23" x14ac:dyDescent="0.3">
      <c r="W1406" s="34"/>
    </row>
    <row r="1407" spans="23:23" x14ac:dyDescent="0.3">
      <c r="W1407" s="34"/>
    </row>
    <row r="1408" spans="23:23" x14ac:dyDescent="0.3">
      <c r="W1408" s="34"/>
    </row>
    <row r="1409" spans="23:23" x14ac:dyDescent="0.3">
      <c r="W1409" s="34"/>
    </row>
    <row r="1410" spans="23:23" x14ac:dyDescent="0.3">
      <c r="W1410" s="34"/>
    </row>
    <row r="1411" spans="23:23" x14ac:dyDescent="0.3">
      <c r="W1411" s="34"/>
    </row>
    <row r="1412" spans="23:23" x14ac:dyDescent="0.3">
      <c r="W1412" s="34"/>
    </row>
    <row r="1413" spans="23:23" x14ac:dyDescent="0.3">
      <c r="W1413" s="34"/>
    </row>
    <row r="1414" spans="23:23" x14ac:dyDescent="0.3">
      <c r="W1414" s="34"/>
    </row>
    <row r="1415" spans="23:23" x14ac:dyDescent="0.3">
      <c r="W1415" s="34"/>
    </row>
    <row r="1416" spans="23:23" x14ac:dyDescent="0.3">
      <c r="W1416" s="34"/>
    </row>
    <row r="1417" spans="23:23" x14ac:dyDescent="0.3">
      <c r="W1417" s="34"/>
    </row>
    <row r="1418" spans="23:23" x14ac:dyDescent="0.3">
      <c r="W1418" s="34"/>
    </row>
    <row r="1419" spans="23:23" x14ac:dyDescent="0.3">
      <c r="W1419" s="34"/>
    </row>
    <row r="1420" spans="23:23" x14ac:dyDescent="0.3">
      <c r="W1420" s="34"/>
    </row>
    <row r="1421" spans="23:23" x14ac:dyDescent="0.3">
      <c r="W1421" s="34"/>
    </row>
    <row r="1422" spans="23:23" x14ac:dyDescent="0.3">
      <c r="W1422" s="34"/>
    </row>
    <row r="1423" spans="23:23" x14ac:dyDescent="0.3">
      <c r="W1423" s="34"/>
    </row>
    <row r="1424" spans="23:23" x14ac:dyDescent="0.3">
      <c r="W1424" s="34"/>
    </row>
    <row r="1425" spans="23:23" x14ac:dyDescent="0.3">
      <c r="W1425" s="34"/>
    </row>
    <row r="1426" spans="23:23" x14ac:dyDescent="0.3">
      <c r="W1426" s="34"/>
    </row>
    <row r="1427" spans="23:23" x14ac:dyDescent="0.3">
      <c r="W1427" s="34"/>
    </row>
    <row r="1428" spans="23:23" x14ac:dyDescent="0.3">
      <c r="W1428" s="34"/>
    </row>
    <row r="1429" spans="23:23" x14ac:dyDescent="0.3">
      <c r="W1429" s="34"/>
    </row>
    <row r="1430" spans="23:23" x14ac:dyDescent="0.3">
      <c r="W1430" s="34"/>
    </row>
    <row r="1431" spans="23:23" x14ac:dyDescent="0.3">
      <c r="W1431" s="34"/>
    </row>
    <row r="1432" spans="23:23" x14ac:dyDescent="0.3">
      <c r="W1432" s="34"/>
    </row>
    <row r="1433" spans="23:23" x14ac:dyDescent="0.3">
      <c r="W1433" s="34"/>
    </row>
    <row r="1434" spans="23:23" x14ac:dyDescent="0.3">
      <c r="W1434" s="34"/>
    </row>
    <row r="1435" spans="23:23" x14ac:dyDescent="0.3">
      <c r="W1435" s="34"/>
    </row>
    <row r="1436" spans="23:23" x14ac:dyDescent="0.3">
      <c r="W1436" s="34"/>
    </row>
    <row r="1437" spans="23:23" x14ac:dyDescent="0.3">
      <c r="W1437" s="34"/>
    </row>
    <row r="1438" spans="23:23" x14ac:dyDescent="0.3">
      <c r="W1438" s="34"/>
    </row>
    <row r="1439" spans="23:23" x14ac:dyDescent="0.3">
      <c r="W1439" s="34"/>
    </row>
    <row r="1440" spans="23:23" x14ac:dyDescent="0.3">
      <c r="W1440" s="34"/>
    </row>
    <row r="1441" spans="23:23" x14ac:dyDescent="0.3">
      <c r="W1441" s="34"/>
    </row>
    <row r="1442" spans="23:23" x14ac:dyDescent="0.3">
      <c r="W1442" s="34"/>
    </row>
    <row r="1443" spans="23:23" x14ac:dyDescent="0.3">
      <c r="W1443" s="34"/>
    </row>
    <row r="1444" spans="23:23" x14ac:dyDescent="0.3">
      <c r="W1444" s="34"/>
    </row>
    <row r="1445" spans="23:23" x14ac:dyDescent="0.3">
      <c r="W1445" s="34"/>
    </row>
    <row r="1446" spans="23:23" x14ac:dyDescent="0.3">
      <c r="W1446" s="34"/>
    </row>
    <row r="1447" spans="23:23" x14ac:dyDescent="0.3">
      <c r="W1447" s="34"/>
    </row>
    <row r="1448" spans="23:23" x14ac:dyDescent="0.3">
      <c r="W1448" s="34"/>
    </row>
    <row r="1449" spans="23:23" x14ac:dyDescent="0.3">
      <c r="W1449" s="34"/>
    </row>
    <row r="1450" spans="23:23" x14ac:dyDescent="0.3">
      <c r="W1450" s="34"/>
    </row>
    <row r="1451" spans="23:23" x14ac:dyDescent="0.3">
      <c r="W1451" s="34"/>
    </row>
    <row r="1452" spans="23:23" x14ac:dyDescent="0.3">
      <c r="W1452" s="34"/>
    </row>
    <row r="1453" spans="23:23" x14ac:dyDescent="0.3">
      <c r="W1453" s="34"/>
    </row>
    <row r="1454" spans="23:23" x14ac:dyDescent="0.3">
      <c r="W1454" s="34"/>
    </row>
    <row r="1455" spans="23:23" x14ac:dyDescent="0.3">
      <c r="W1455" s="34"/>
    </row>
    <row r="1456" spans="23:23" x14ac:dyDescent="0.3">
      <c r="W1456" s="34"/>
    </row>
    <row r="1457" spans="23:23" x14ac:dyDescent="0.3">
      <c r="W1457" s="34"/>
    </row>
    <row r="1458" spans="23:23" x14ac:dyDescent="0.3">
      <c r="W1458" s="34"/>
    </row>
    <row r="1459" spans="23:23" x14ac:dyDescent="0.3">
      <c r="W1459" s="34"/>
    </row>
    <row r="1460" spans="23:23" x14ac:dyDescent="0.3">
      <c r="W1460" s="34"/>
    </row>
    <row r="1461" spans="23:23" x14ac:dyDescent="0.3">
      <c r="W1461" s="34"/>
    </row>
    <row r="1462" spans="23:23" x14ac:dyDescent="0.3">
      <c r="W1462" s="34"/>
    </row>
    <row r="1463" spans="23:23" x14ac:dyDescent="0.3">
      <c r="W1463" s="34"/>
    </row>
    <row r="1464" spans="23:23" x14ac:dyDescent="0.3">
      <c r="W1464" s="34"/>
    </row>
    <row r="1465" spans="23:23" x14ac:dyDescent="0.3">
      <c r="W1465" s="34"/>
    </row>
    <row r="1466" spans="23:23" x14ac:dyDescent="0.3">
      <c r="W1466" s="34"/>
    </row>
    <row r="1467" spans="23:23" x14ac:dyDescent="0.3">
      <c r="W1467" s="34"/>
    </row>
    <row r="1468" spans="23:23" x14ac:dyDescent="0.3">
      <c r="W1468" s="34"/>
    </row>
    <row r="1469" spans="23:23" x14ac:dyDescent="0.3">
      <c r="W1469" s="34"/>
    </row>
    <row r="1470" spans="23:23" x14ac:dyDescent="0.3">
      <c r="W1470" s="34"/>
    </row>
    <row r="1471" spans="23:23" x14ac:dyDescent="0.3">
      <c r="W1471" s="34"/>
    </row>
    <row r="1472" spans="23:23" x14ac:dyDescent="0.3">
      <c r="W1472" s="34"/>
    </row>
    <row r="1473" spans="23:23" x14ac:dyDescent="0.3">
      <c r="W1473" s="34"/>
    </row>
    <row r="1474" spans="23:23" x14ac:dyDescent="0.3">
      <c r="W1474" s="34"/>
    </row>
    <row r="1475" spans="23:23" x14ac:dyDescent="0.3">
      <c r="W1475" s="34"/>
    </row>
    <row r="1476" spans="23:23" x14ac:dyDescent="0.3">
      <c r="W1476" s="34"/>
    </row>
    <row r="1477" spans="23:23" x14ac:dyDescent="0.3">
      <c r="W1477" s="34"/>
    </row>
    <row r="1478" spans="23:23" x14ac:dyDescent="0.3">
      <c r="W1478" s="34"/>
    </row>
    <row r="1479" spans="23:23" x14ac:dyDescent="0.3">
      <c r="W1479" s="34"/>
    </row>
    <row r="1480" spans="23:23" x14ac:dyDescent="0.3">
      <c r="W1480" s="34"/>
    </row>
    <row r="1481" spans="23:23" x14ac:dyDescent="0.3">
      <c r="W1481" s="34"/>
    </row>
    <row r="1482" spans="23:23" x14ac:dyDescent="0.3">
      <c r="W1482" s="34"/>
    </row>
    <row r="1483" spans="23:23" x14ac:dyDescent="0.3">
      <c r="W1483" s="34"/>
    </row>
    <row r="1484" spans="23:23" x14ac:dyDescent="0.3">
      <c r="W1484" s="34"/>
    </row>
    <row r="1485" spans="23:23" x14ac:dyDescent="0.3">
      <c r="W1485" s="34"/>
    </row>
    <row r="1486" spans="23:23" x14ac:dyDescent="0.3">
      <c r="W1486" s="34"/>
    </row>
    <row r="1487" spans="23:23" x14ac:dyDescent="0.3">
      <c r="W1487" s="34"/>
    </row>
    <row r="1488" spans="23:23" x14ac:dyDescent="0.3">
      <c r="W1488" s="34"/>
    </row>
    <row r="1489" spans="23:23" x14ac:dyDescent="0.3">
      <c r="W1489" s="34"/>
    </row>
    <row r="1490" spans="23:23" x14ac:dyDescent="0.3">
      <c r="W1490" s="34"/>
    </row>
    <row r="1491" spans="23:23" x14ac:dyDescent="0.3">
      <c r="W1491" s="34"/>
    </row>
    <row r="1492" spans="23:23" x14ac:dyDescent="0.3">
      <c r="W1492" s="34"/>
    </row>
    <row r="1493" spans="23:23" x14ac:dyDescent="0.3">
      <c r="W1493" s="34"/>
    </row>
    <row r="1494" spans="23:23" x14ac:dyDescent="0.3">
      <c r="W1494" s="34"/>
    </row>
    <row r="1495" spans="23:23" x14ac:dyDescent="0.3">
      <c r="W1495" s="34"/>
    </row>
    <row r="1496" spans="23:23" x14ac:dyDescent="0.3">
      <c r="W1496" s="34"/>
    </row>
    <row r="1497" spans="23:23" x14ac:dyDescent="0.3">
      <c r="W1497" s="34"/>
    </row>
    <row r="1498" spans="23:23" x14ac:dyDescent="0.3">
      <c r="W1498" s="34"/>
    </row>
    <row r="1499" spans="23:23" x14ac:dyDescent="0.3">
      <c r="W1499" s="34"/>
    </row>
    <row r="1500" spans="23:23" x14ac:dyDescent="0.3">
      <c r="W1500" s="34"/>
    </row>
    <row r="1501" spans="23:23" x14ac:dyDescent="0.3">
      <c r="W1501" s="34"/>
    </row>
    <row r="1502" spans="23:23" x14ac:dyDescent="0.3">
      <c r="W1502" s="34"/>
    </row>
    <row r="1503" spans="23:23" x14ac:dyDescent="0.3">
      <c r="W1503" s="34"/>
    </row>
    <row r="1504" spans="23:23" x14ac:dyDescent="0.3">
      <c r="W1504" s="34"/>
    </row>
    <row r="1505" spans="23:23" x14ac:dyDescent="0.3">
      <c r="W1505" s="34"/>
    </row>
    <row r="1506" spans="23:23" x14ac:dyDescent="0.3">
      <c r="W1506" s="34"/>
    </row>
    <row r="1507" spans="23:23" x14ac:dyDescent="0.3">
      <c r="W1507" s="34"/>
    </row>
    <row r="1508" spans="23:23" x14ac:dyDescent="0.3">
      <c r="W1508" s="34"/>
    </row>
    <row r="1509" spans="23:23" x14ac:dyDescent="0.3">
      <c r="W1509" s="34"/>
    </row>
    <row r="1510" spans="23:23" x14ac:dyDescent="0.3">
      <c r="W1510" s="34"/>
    </row>
    <row r="1511" spans="23:23" x14ac:dyDescent="0.3">
      <c r="W1511" s="34"/>
    </row>
    <row r="1512" spans="23:23" x14ac:dyDescent="0.3">
      <c r="W1512" s="34"/>
    </row>
    <row r="1513" spans="23:23" x14ac:dyDescent="0.3">
      <c r="W1513" s="34"/>
    </row>
    <row r="1514" spans="23:23" x14ac:dyDescent="0.3">
      <c r="W1514" s="34"/>
    </row>
    <row r="1515" spans="23:23" x14ac:dyDescent="0.3">
      <c r="W1515" s="34"/>
    </row>
    <row r="1516" spans="23:23" x14ac:dyDescent="0.3">
      <c r="W1516" s="34"/>
    </row>
    <row r="1517" spans="23:23" x14ac:dyDescent="0.3">
      <c r="W1517" s="34"/>
    </row>
    <row r="1518" spans="23:23" x14ac:dyDescent="0.3">
      <c r="W1518" s="34"/>
    </row>
    <row r="1519" spans="23:23" x14ac:dyDescent="0.3">
      <c r="W1519" s="34"/>
    </row>
    <row r="1520" spans="23:23" x14ac:dyDescent="0.3">
      <c r="W1520" s="34"/>
    </row>
    <row r="1521" spans="23:23" x14ac:dyDescent="0.3">
      <c r="W1521" s="34"/>
    </row>
    <row r="1522" spans="23:23" x14ac:dyDescent="0.3">
      <c r="W1522" s="34"/>
    </row>
    <row r="1523" spans="23:23" x14ac:dyDescent="0.3">
      <c r="W1523" s="34"/>
    </row>
    <row r="1524" spans="23:23" x14ac:dyDescent="0.3">
      <c r="W1524" s="34"/>
    </row>
    <row r="1525" spans="23:23" x14ac:dyDescent="0.3">
      <c r="W1525" s="34"/>
    </row>
    <row r="1526" spans="23:23" x14ac:dyDescent="0.3">
      <c r="W1526" s="34"/>
    </row>
    <row r="1527" spans="23:23" x14ac:dyDescent="0.3">
      <c r="W1527" s="34"/>
    </row>
    <row r="1528" spans="23:23" x14ac:dyDescent="0.3">
      <c r="W1528" s="34"/>
    </row>
    <row r="1529" spans="23:23" x14ac:dyDescent="0.3">
      <c r="W1529" s="34"/>
    </row>
    <row r="1530" spans="23:23" x14ac:dyDescent="0.3">
      <c r="W1530" s="34"/>
    </row>
    <row r="1531" spans="23:23" x14ac:dyDescent="0.3">
      <c r="W1531" s="34"/>
    </row>
    <row r="1532" spans="23:23" x14ac:dyDescent="0.3">
      <c r="W1532" s="34"/>
    </row>
    <row r="1533" spans="23:23" x14ac:dyDescent="0.3">
      <c r="W1533" s="34"/>
    </row>
    <row r="1534" spans="23:23" x14ac:dyDescent="0.3">
      <c r="W1534" s="34"/>
    </row>
    <row r="1535" spans="23:23" x14ac:dyDescent="0.3">
      <c r="W1535" s="34"/>
    </row>
    <row r="1536" spans="23:23" x14ac:dyDescent="0.3">
      <c r="W1536" s="34"/>
    </row>
    <row r="1537" spans="23:23" x14ac:dyDescent="0.3">
      <c r="W1537" s="34"/>
    </row>
    <row r="1538" spans="23:23" x14ac:dyDescent="0.3">
      <c r="W1538" s="34"/>
    </row>
    <row r="1539" spans="23:23" x14ac:dyDescent="0.3">
      <c r="W1539" s="34"/>
    </row>
    <row r="1540" spans="23:23" x14ac:dyDescent="0.3">
      <c r="W1540" s="34"/>
    </row>
    <row r="1541" spans="23:23" x14ac:dyDescent="0.3">
      <c r="W1541" s="34"/>
    </row>
    <row r="1542" spans="23:23" x14ac:dyDescent="0.3">
      <c r="W1542" s="34"/>
    </row>
    <row r="1543" spans="23:23" x14ac:dyDescent="0.3">
      <c r="W1543" s="34"/>
    </row>
    <row r="1544" spans="23:23" x14ac:dyDescent="0.3">
      <c r="W1544" s="34"/>
    </row>
    <row r="1545" spans="23:23" x14ac:dyDescent="0.3">
      <c r="W1545" s="34"/>
    </row>
    <row r="1546" spans="23:23" x14ac:dyDescent="0.3">
      <c r="W1546" s="34"/>
    </row>
    <row r="1547" spans="23:23" x14ac:dyDescent="0.3">
      <c r="W1547" s="34"/>
    </row>
    <row r="1548" spans="23:23" x14ac:dyDescent="0.3">
      <c r="W1548" s="34"/>
    </row>
    <row r="1549" spans="23:23" x14ac:dyDescent="0.3">
      <c r="W1549" s="34"/>
    </row>
    <row r="1550" spans="23:23" x14ac:dyDescent="0.3">
      <c r="W1550" s="34"/>
    </row>
    <row r="1551" spans="23:23" x14ac:dyDescent="0.3">
      <c r="W1551" s="34"/>
    </row>
    <row r="1552" spans="23:23" x14ac:dyDescent="0.3">
      <c r="W1552" s="34"/>
    </row>
    <row r="1553" spans="23:23" x14ac:dyDescent="0.3">
      <c r="W1553" s="34"/>
    </row>
    <row r="1554" spans="23:23" x14ac:dyDescent="0.3">
      <c r="W1554" s="34"/>
    </row>
    <row r="1555" spans="23:23" x14ac:dyDescent="0.3">
      <c r="W1555" s="34"/>
    </row>
    <row r="1556" spans="23:23" x14ac:dyDescent="0.3">
      <c r="W1556" s="34"/>
    </row>
    <row r="1557" spans="23:23" x14ac:dyDescent="0.3">
      <c r="W1557" s="34"/>
    </row>
    <row r="1558" spans="23:23" x14ac:dyDescent="0.3">
      <c r="W1558" s="34"/>
    </row>
    <row r="1559" spans="23:23" x14ac:dyDescent="0.3">
      <c r="W1559" s="34"/>
    </row>
    <row r="1560" spans="23:23" x14ac:dyDescent="0.3">
      <c r="W1560" s="34"/>
    </row>
    <row r="1561" spans="23:23" x14ac:dyDescent="0.3">
      <c r="W1561" s="34"/>
    </row>
    <row r="1562" spans="23:23" x14ac:dyDescent="0.3">
      <c r="W1562" s="34"/>
    </row>
    <row r="1563" spans="23:23" x14ac:dyDescent="0.3">
      <c r="W1563" s="34"/>
    </row>
    <row r="1564" spans="23:23" x14ac:dyDescent="0.3">
      <c r="W1564" s="34"/>
    </row>
    <row r="1565" spans="23:23" x14ac:dyDescent="0.3">
      <c r="W1565" s="34"/>
    </row>
    <row r="1566" spans="23:23" x14ac:dyDescent="0.3">
      <c r="W1566" s="34"/>
    </row>
    <row r="1567" spans="23:23" x14ac:dyDescent="0.3">
      <c r="W1567" s="34"/>
    </row>
    <row r="1568" spans="23:23" x14ac:dyDescent="0.3">
      <c r="W1568" s="34"/>
    </row>
    <row r="1569" spans="23:23" x14ac:dyDescent="0.3">
      <c r="W1569" s="34"/>
    </row>
    <row r="1570" spans="23:23" x14ac:dyDescent="0.3">
      <c r="W1570" s="34"/>
    </row>
    <row r="1571" spans="23:23" x14ac:dyDescent="0.3">
      <c r="W1571" s="34"/>
    </row>
    <row r="1572" spans="23:23" x14ac:dyDescent="0.3">
      <c r="W1572" s="34"/>
    </row>
    <row r="1573" spans="23:23" x14ac:dyDescent="0.3">
      <c r="W1573" s="34"/>
    </row>
    <row r="1574" spans="23:23" x14ac:dyDescent="0.3">
      <c r="W1574" s="34"/>
    </row>
    <row r="1575" spans="23:23" x14ac:dyDescent="0.3">
      <c r="W1575" s="34"/>
    </row>
    <row r="1576" spans="23:23" x14ac:dyDescent="0.3">
      <c r="W1576" s="34"/>
    </row>
    <row r="1577" spans="23:23" x14ac:dyDescent="0.3">
      <c r="W1577" s="34"/>
    </row>
    <row r="1578" spans="23:23" x14ac:dyDescent="0.3">
      <c r="W1578" s="34"/>
    </row>
    <row r="1579" spans="23:23" x14ac:dyDescent="0.3">
      <c r="W1579" s="34"/>
    </row>
    <row r="1580" spans="23:23" x14ac:dyDescent="0.3">
      <c r="W1580" s="34"/>
    </row>
    <row r="1581" spans="23:23" x14ac:dyDescent="0.3">
      <c r="W1581" s="34"/>
    </row>
    <row r="1582" spans="23:23" x14ac:dyDescent="0.3">
      <c r="W1582" s="34"/>
    </row>
    <row r="1583" spans="23:23" x14ac:dyDescent="0.3">
      <c r="W1583" s="34"/>
    </row>
    <row r="1584" spans="23:23" x14ac:dyDescent="0.3">
      <c r="W1584" s="34"/>
    </row>
    <row r="1585" spans="23:23" x14ac:dyDescent="0.3">
      <c r="W1585" s="34"/>
    </row>
    <row r="1586" spans="23:23" x14ac:dyDescent="0.3">
      <c r="W1586" s="34"/>
    </row>
    <row r="1587" spans="23:23" x14ac:dyDescent="0.3">
      <c r="W1587" s="34"/>
    </row>
    <row r="1588" spans="23:23" x14ac:dyDescent="0.3">
      <c r="W1588" s="34"/>
    </row>
    <row r="1589" spans="23:23" x14ac:dyDescent="0.3">
      <c r="W1589" s="34"/>
    </row>
    <row r="1590" spans="23:23" x14ac:dyDescent="0.3">
      <c r="W1590" s="34"/>
    </row>
    <row r="1591" spans="23:23" x14ac:dyDescent="0.3">
      <c r="W1591" s="34"/>
    </row>
    <row r="1592" spans="23:23" x14ac:dyDescent="0.3">
      <c r="W1592" s="34"/>
    </row>
    <row r="1593" spans="23:23" x14ac:dyDescent="0.3">
      <c r="W1593" s="34"/>
    </row>
    <row r="1594" spans="23:23" x14ac:dyDescent="0.3">
      <c r="W1594" s="34"/>
    </row>
    <row r="1595" spans="23:23" x14ac:dyDescent="0.3">
      <c r="W1595" s="34"/>
    </row>
    <row r="1596" spans="23:23" x14ac:dyDescent="0.3">
      <c r="W1596" s="34"/>
    </row>
    <row r="1597" spans="23:23" x14ac:dyDescent="0.3">
      <c r="W1597" s="34"/>
    </row>
    <row r="1598" spans="23:23" x14ac:dyDescent="0.3">
      <c r="W1598" s="34"/>
    </row>
    <row r="1599" spans="23:23" x14ac:dyDescent="0.3">
      <c r="W1599" s="34"/>
    </row>
    <row r="1600" spans="23:23" x14ac:dyDescent="0.3">
      <c r="W1600" s="34"/>
    </row>
    <row r="1601" spans="23:23" x14ac:dyDescent="0.3">
      <c r="W1601" s="34"/>
    </row>
    <row r="1602" spans="23:23" x14ac:dyDescent="0.3">
      <c r="W1602" s="34"/>
    </row>
    <row r="1603" spans="23:23" x14ac:dyDescent="0.3">
      <c r="W1603" s="34"/>
    </row>
    <row r="1604" spans="23:23" x14ac:dyDescent="0.3">
      <c r="W1604" s="34"/>
    </row>
    <row r="1605" spans="23:23" x14ac:dyDescent="0.3">
      <c r="W1605" s="34"/>
    </row>
    <row r="1606" spans="23:23" x14ac:dyDescent="0.3">
      <c r="W1606" s="34"/>
    </row>
    <row r="1607" spans="23:23" x14ac:dyDescent="0.3">
      <c r="W1607" s="34"/>
    </row>
    <row r="1608" spans="23:23" x14ac:dyDescent="0.3">
      <c r="W1608" s="34"/>
    </row>
    <row r="1609" spans="23:23" x14ac:dyDescent="0.3">
      <c r="W1609" s="34"/>
    </row>
    <row r="1610" spans="23:23" x14ac:dyDescent="0.3">
      <c r="W1610" s="34"/>
    </row>
    <row r="1611" spans="23:23" x14ac:dyDescent="0.3">
      <c r="W1611" s="34"/>
    </row>
    <row r="1612" spans="23:23" x14ac:dyDescent="0.3">
      <c r="W1612" s="34"/>
    </row>
    <row r="1613" spans="23:23" x14ac:dyDescent="0.3">
      <c r="W1613" s="34"/>
    </row>
    <row r="1614" spans="23:23" x14ac:dyDescent="0.3">
      <c r="W1614" s="34"/>
    </row>
    <row r="1615" spans="23:23" x14ac:dyDescent="0.3">
      <c r="W1615" s="34"/>
    </row>
    <row r="1616" spans="23:23" x14ac:dyDescent="0.3">
      <c r="W1616" s="34"/>
    </row>
    <row r="1617" spans="23:23" x14ac:dyDescent="0.3">
      <c r="W1617" s="34"/>
    </row>
    <row r="1618" spans="23:23" x14ac:dyDescent="0.3">
      <c r="W1618" s="34"/>
    </row>
    <row r="1619" spans="23:23" x14ac:dyDescent="0.3">
      <c r="W1619" s="34"/>
    </row>
    <row r="1620" spans="23:23" x14ac:dyDescent="0.3">
      <c r="W1620" s="34"/>
    </row>
    <row r="1621" spans="23:23" x14ac:dyDescent="0.3">
      <c r="W1621" s="34"/>
    </row>
    <row r="1622" spans="23:23" x14ac:dyDescent="0.3">
      <c r="W1622" s="34"/>
    </row>
    <row r="1623" spans="23:23" x14ac:dyDescent="0.3">
      <c r="W1623" s="34"/>
    </row>
    <row r="1624" spans="23:23" x14ac:dyDescent="0.3">
      <c r="W1624" s="34"/>
    </row>
    <row r="1625" spans="23:23" x14ac:dyDescent="0.3">
      <c r="W1625" s="34"/>
    </row>
    <row r="1626" spans="23:23" x14ac:dyDescent="0.3">
      <c r="W1626" s="34"/>
    </row>
    <row r="1627" spans="23:23" x14ac:dyDescent="0.3">
      <c r="W1627" s="34"/>
    </row>
    <row r="1628" spans="23:23" x14ac:dyDescent="0.3">
      <c r="W1628" s="34"/>
    </row>
    <row r="1629" spans="23:23" x14ac:dyDescent="0.3">
      <c r="W1629" s="34"/>
    </row>
    <row r="1630" spans="23:23" x14ac:dyDescent="0.3">
      <c r="W1630" s="34"/>
    </row>
    <row r="1631" spans="23:23" x14ac:dyDescent="0.3">
      <c r="W1631" s="34"/>
    </row>
    <row r="1632" spans="23:23" x14ac:dyDescent="0.3">
      <c r="W1632" s="34"/>
    </row>
    <row r="1633" spans="23:23" x14ac:dyDescent="0.3">
      <c r="W1633" s="34"/>
    </row>
    <row r="1634" spans="23:23" x14ac:dyDescent="0.3">
      <c r="W1634" s="34"/>
    </row>
    <row r="1635" spans="23:23" x14ac:dyDescent="0.3">
      <c r="W1635" s="34"/>
    </row>
    <row r="1636" spans="23:23" x14ac:dyDescent="0.3">
      <c r="W1636" s="34"/>
    </row>
    <row r="1637" spans="23:23" x14ac:dyDescent="0.3">
      <c r="W1637" s="34"/>
    </row>
    <row r="1638" spans="23:23" x14ac:dyDescent="0.3">
      <c r="W1638" s="34"/>
    </row>
    <row r="1639" spans="23:23" x14ac:dyDescent="0.3">
      <c r="W1639" s="34"/>
    </row>
    <row r="1640" spans="23:23" x14ac:dyDescent="0.3">
      <c r="W1640" s="34"/>
    </row>
    <row r="1641" spans="23:23" x14ac:dyDescent="0.3">
      <c r="W1641" s="34"/>
    </row>
    <row r="1642" spans="23:23" x14ac:dyDescent="0.3">
      <c r="W1642" s="34"/>
    </row>
    <row r="1643" spans="23:23" x14ac:dyDescent="0.3">
      <c r="W1643" s="34"/>
    </row>
    <row r="1644" spans="23:23" x14ac:dyDescent="0.3">
      <c r="W1644" s="34"/>
    </row>
    <row r="1645" spans="23:23" x14ac:dyDescent="0.3">
      <c r="W1645" s="34"/>
    </row>
    <row r="1646" spans="23:23" x14ac:dyDescent="0.3">
      <c r="W1646" s="34"/>
    </row>
    <row r="1647" spans="23:23" x14ac:dyDescent="0.3">
      <c r="W1647" s="34"/>
    </row>
    <row r="1648" spans="23:23" x14ac:dyDescent="0.3">
      <c r="W1648" s="34"/>
    </row>
    <row r="1649" spans="23:23" x14ac:dyDescent="0.3">
      <c r="W1649" s="34"/>
    </row>
    <row r="1650" spans="23:23" x14ac:dyDescent="0.3">
      <c r="W1650" s="34"/>
    </row>
    <row r="1651" spans="23:23" x14ac:dyDescent="0.3">
      <c r="W1651" s="34"/>
    </row>
    <row r="1652" spans="23:23" x14ac:dyDescent="0.3">
      <c r="W1652" s="34"/>
    </row>
    <row r="1653" spans="23:23" x14ac:dyDescent="0.3">
      <c r="W1653" s="34"/>
    </row>
    <row r="1654" spans="23:23" x14ac:dyDescent="0.3">
      <c r="W1654" s="34"/>
    </row>
    <row r="1655" spans="23:23" x14ac:dyDescent="0.3">
      <c r="W1655" s="34"/>
    </row>
    <row r="1656" spans="23:23" x14ac:dyDescent="0.3">
      <c r="W1656" s="34"/>
    </row>
    <row r="1657" spans="23:23" x14ac:dyDescent="0.3">
      <c r="W1657" s="34"/>
    </row>
    <row r="1658" spans="23:23" x14ac:dyDescent="0.3">
      <c r="W1658" s="34"/>
    </row>
    <row r="1659" spans="23:23" x14ac:dyDescent="0.3">
      <c r="W1659" s="34"/>
    </row>
    <row r="1660" spans="23:23" x14ac:dyDescent="0.3">
      <c r="W1660" s="34"/>
    </row>
    <row r="1661" spans="23:23" x14ac:dyDescent="0.3">
      <c r="W1661" s="34"/>
    </row>
  </sheetData>
  <sheetProtection sheet="1" objects="1" scenarios="1"/>
  <sortState xmlns:xlrd2="http://schemas.microsoft.com/office/spreadsheetml/2017/richdata2" ref="W4:W1663">
    <sortCondition ref="W4:W1663"/>
  </sortState>
  <mergeCells count="1">
    <mergeCell ref="C1:P1"/>
  </mergeCells>
  <pageMargins left="0.70866141732283472" right="0.70866141732283472" top="0.74803149606299213" bottom="0.74803149606299213" header="0.31496062992125984" footer="0.31496062992125984"/>
  <pageSetup paperSize="9" orientation="landscape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Drop Down 1">
              <controlPr defaultSize="0" autoLine="0" autoPict="0">
                <anchor moveWithCells="1">
                  <from>
                    <xdr:col>2</xdr:col>
                    <xdr:colOff>469900</xdr:colOff>
                    <xdr:row>2</xdr:row>
                    <xdr:rowOff>133350</xdr:rowOff>
                  </from>
                  <to>
                    <xdr:col>5</xdr:col>
                    <xdr:colOff>95250</xdr:colOff>
                    <xdr:row>4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DD94A3-3F5D-488C-A822-EA37BD54D3E6}">
  <sheetPr>
    <tabColor rgb="FF006600"/>
    <pageSetUpPr fitToPage="1"/>
  </sheetPr>
  <dimension ref="A1:S39"/>
  <sheetViews>
    <sheetView showGridLines="0" showRowColHeaders="0" zoomScale="90" zoomScaleNormal="90" workbookViewId="0">
      <selection activeCell="C27" sqref="C27"/>
    </sheetView>
  </sheetViews>
  <sheetFormatPr defaultColWidth="9.08984375" defaultRowHeight="13" x14ac:dyDescent="0.25"/>
  <cols>
    <col min="1" max="2" width="9.08984375" style="40"/>
    <col min="3" max="4" width="10.453125" style="40" customWidth="1"/>
    <col min="5" max="5" width="4" style="40" customWidth="1"/>
    <col min="6" max="6" width="3.08984375" style="40" customWidth="1"/>
    <col min="7" max="16384" width="9.08984375" style="40"/>
  </cols>
  <sheetData>
    <row r="1" spans="1:19" ht="37.5" customHeight="1" x14ac:dyDescent="0.3">
      <c r="A1" s="39"/>
      <c r="B1" s="63" t="s">
        <v>158</v>
      </c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39"/>
      <c r="Q1" s="39"/>
    </row>
    <row r="2" spans="1:19" ht="3.4" customHeight="1" x14ac:dyDescent="0.25"/>
    <row r="3" spans="1:19" ht="3.4" customHeight="1" x14ac:dyDescent="0.25"/>
    <row r="4" spans="1:19" ht="3.4" customHeight="1" x14ac:dyDescent="0.25"/>
    <row r="5" spans="1:19" ht="3.4" customHeight="1" x14ac:dyDescent="0.25"/>
    <row r="6" spans="1:19" x14ac:dyDescent="0.25">
      <c r="A6" s="41" t="s">
        <v>157</v>
      </c>
      <c r="C6" s="42">
        <v>72</v>
      </c>
    </row>
    <row r="7" spans="1:19" ht="9" customHeight="1" x14ac:dyDescent="0.25">
      <c r="A7" s="41"/>
      <c r="G7" s="43"/>
      <c r="H7" s="43"/>
      <c r="I7" s="43"/>
      <c r="J7" s="43"/>
      <c r="K7" s="43"/>
      <c r="L7" s="43"/>
      <c r="M7" s="43"/>
      <c r="N7" s="43"/>
      <c r="O7" s="43"/>
      <c r="P7" s="43"/>
      <c r="Q7" s="43"/>
      <c r="R7" s="43"/>
      <c r="S7" s="43"/>
    </row>
    <row r="8" spans="1:19" x14ac:dyDescent="0.25">
      <c r="A8" s="41" t="s">
        <v>156</v>
      </c>
      <c r="C8" s="42">
        <v>44</v>
      </c>
      <c r="F8" s="64" t="str">
        <f>IF(C10=1,"Number of residents","Per cent of residents")</f>
        <v>Per cent of residents</v>
      </c>
      <c r="G8" s="43"/>
      <c r="H8" s="43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</row>
    <row r="9" spans="1:19" ht="9" customHeight="1" x14ac:dyDescent="0.25">
      <c r="A9" s="41"/>
      <c r="B9" s="42"/>
      <c r="C9" s="42"/>
      <c r="D9" s="42"/>
      <c r="E9" s="42"/>
      <c r="F9" s="64"/>
      <c r="G9" s="44"/>
      <c r="H9" s="44" t="s">
        <v>150</v>
      </c>
      <c r="I9" s="44"/>
      <c r="J9" s="44"/>
      <c r="K9" s="44"/>
      <c r="L9" s="44"/>
      <c r="M9" s="44"/>
      <c r="N9" s="44" t="s">
        <v>151</v>
      </c>
      <c r="O9" s="44"/>
      <c r="P9" s="44"/>
      <c r="Q9" s="44"/>
      <c r="R9" s="44"/>
      <c r="S9" s="43"/>
    </row>
    <row r="10" spans="1:19" x14ac:dyDescent="0.25">
      <c r="A10" s="41" t="s">
        <v>155</v>
      </c>
      <c r="B10" s="42"/>
      <c r="C10" s="42">
        <v>2</v>
      </c>
      <c r="D10" s="42"/>
      <c r="E10" s="42"/>
      <c r="F10" s="64"/>
      <c r="G10" s="44"/>
      <c r="H10" s="44"/>
      <c r="I10" s="45"/>
      <c r="J10" s="45"/>
      <c r="K10" s="45"/>
      <c r="L10" s="44"/>
      <c r="M10" s="44"/>
      <c r="N10" s="44"/>
      <c r="O10" s="44"/>
      <c r="P10" s="44"/>
      <c r="Q10" s="44"/>
      <c r="R10" s="44"/>
      <c r="S10" s="43"/>
    </row>
    <row r="11" spans="1:19" x14ac:dyDescent="0.25">
      <c r="B11" s="42"/>
      <c r="C11" s="42"/>
      <c r="D11" s="42"/>
      <c r="E11" s="42"/>
      <c r="F11" s="64"/>
      <c r="G11" s="44"/>
      <c r="H11" s="44"/>
      <c r="I11" s="45" t="str" cm="1">
        <f t="array" ref="I11">INDEX('Pop by age and sex'!W2:W81,'Pop municipal comparison'!C6)</f>
        <v>West Wimmera</v>
      </c>
      <c r="J11" s="45"/>
      <c r="K11" s="45" t="str" cm="1">
        <f t="array" ref="K11">INDEX('Pop by age and sex'!W2:W81,'Pop municipal comparison'!C8)</f>
        <v>Melbourne</v>
      </c>
      <c r="L11" s="44"/>
      <c r="M11" s="44"/>
      <c r="N11" s="44"/>
      <c r="O11" s="46" t="str">
        <f>I11</f>
        <v>West Wimmera</v>
      </c>
      <c r="P11" s="45"/>
      <c r="Q11" s="46" t="str">
        <f>K11</f>
        <v>Melbourne</v>
      </c>
      <c r="R11" s="44"/>
      <c r="S11" s="43" t="s">
        <v>152</v>
      </c>
    </row>
    <row r="12" spans="1:19" x14ac:dyDescent="0.25">
      <c r="B12" s="42"/>
      <c r="C12" s="42"/>
      <c r="D12" s="42"/>
      <c r="E12" s="42"/>
      <c r="F12" s="64"/>
      <c r="G12" s="44">
        <v>1</v>
      </c>
      <c r="H12" s="35" t="s">
        <v>120</v>
      </c>
      <c r="I12" s="44">
        <f>VLOOKUP($C$6*21-21+G12,Data!$A$6:$F$1685,6)</f>
        <v>238</v>
      </c>
      <c r="J12" s="44"/>
      <c r="K12" s="44">
        <f>VLOOKUP($C$8*21-21+G12,Data!$A$6:$F$1685,6)</f>
        <v>4354</v>
      </c>
      <c r="L12" s="44"/>
      <c r="M12" s="44"/>
      <c r="N12" s="35" t="s">
        <v>120</v>
      </c>
      <c r="O12" s="47">
        <f>I12/I$33*100</f>
        <v>5.9499999999999993</v>
      </c>
      <c r="P12" s="44"/>
      <c r="Q12" s="47">
        <f>K12/K$33*100</f>
        <v>2.9102332731769267</v>
      </c>
      <c r="R12" s="44"/>
      <c r="S12" s="43" t="s">
        <v>153</v>
      </c>
    </row>
    <row r="13" spans="1:19" x14ac:dyDescent="0.25">
      <c r="B13" s="42"/>
      <c r="C13" s="48" t="str">
        <f t="shared" ref="C13:C34" si="0">IF($C$10=1,I11,O11)</f>
        <v>West Wimmera</v>
      </c>
      <c r="D13" s="48" t="str">
        <f t="shared" ref="D13:D34" si="1">IF($C$10=1,K11,Q11)</f>
        <v>Melbourne</v>
      </c>
      <c r="E13" s="42"/>
      <c r="F13" s="64"/>
      <c r="G13" s="44">
        <v>2</v>
      </c>
      <c r="H13" s="36" t="s">
        <v>138</v>
      </c>
      <c r="I13" s="44">
        <f>VLOOKUP($C$6*21-21+G13,Data!$A$6:$F$1685,6)</f>
        <v>198</v>
      </c>
      <c r="J13" s="44"/>
      <c r="K13" s="44">
        <f>VLOOKUP($C$8*21-21+G13,Data!$A$6:$F$1685,6)</f>
        <v>3188</v>
      </c>
      <c r="L13" s="44"/>
      <c r="M13" s="44"/>
      <c r="N13" s="36" t="s">
        <v>138</v>
      </c>
      <c r="O13" s="47">
        <f t="shared" ref="O13:Q32" si="2">I13/I$33*100</f>
        <v>4.95</v>
      </c>
      <c r="P13" s="44"/>
      <c r="Q13" s="47">
        <f t="shared" si="2"/>
        <v>2.1308736047055676</v>
      </c>
      <c r="R13" s="44"/>
      <c r="S13" s="43"/>
    </row>
    <row r="14" spans="1:19" ht="13.15" customHeight="1" x14ac:dyDescent="0.25">
      <c r="B14" s="25" t="s">
        <v>120</v>
      </c>
      <c r="C14" s="49">
        <f t="shared" si="0"/>
        <v>5.9499999999999993</v>
      </c>
      <c r="D14" s="49">
        <f t="shared" si="1"/>
        <v>2.9102332731769267</v>
      </c>
      <c r="E14" s="42"/>
      <c r="F14" s="64"/>
      <c r="G14" s="44">
        <v>3</v>
      </c>
      <c r="H14" s="37" t="s">
        <v>139</v>
      </c>
      <c r="I14" s="44">
        <f>VLOOKUP($C$6*21-21+G14,Data!$A$6:$F$1685,6)</f>
        <v>230</v>
      </c>
      <c r="J14" s="44"/>
      <c r="K14" s="44">
        <f>VLOOKUP($C$8*21-21+G14,Data!$A$6:$F$1685,6)</f>
        <v>2554</v>
      </c>
      <c r="L14" s="44"/>
      <c r="M14" s="44"/>
      <c r="N14" s="37" t="s">
        <v>139</v>
      </c>
      <c r="O14" s="47">
        <f t="shared" si="2"/>
        <v>5.75</v>
      </c>
      <c r="P14" s="44"/>
      <c r="Q14" s="47">
        <f t="shared" si="2"/>
        <v>1.7071051400307464</v>
      </c>
      <c r="R14" s="44"/>
      <c r="S14" s="43"/>
    </row>
    <row r="15" spans="1:19" x14ac:dyDescent="0.25">
      <c r="B15" s="27" t="s">
        <v>138</v>
      </c>
      <c r="C15" s="49">
        <f t="shared" si="0"/>
        <v>4.95</v>
      </c>
      <c r="D15" s="49">
        <f t="shared" si="1"/>
        <v>2.1308736047055676</v>
      </c>
      <c r="E15" s="42"/>
      <c r="F15" s="64"/>
      <c r="G15" s="44">
        <v>4</v>
      </c>
      <c r="H15" s="35" t="s">
        <v>121</v>
      </c>
      <c r="I15" s="44">
        <f>VLOOKUP($C$6*21-21+G15,Data!$A$6:$F$1685,6)</f>
        <v>162</v>
      </c>
      <c r="J15" s="44"/>
      <c r="K15" s="44">
        <f>VLOOKUP($C$8*21-21+G15,Data!$A$6:$F$1685,6)</f>
        <v>6310</v>
      </c>
      <c r="L15" s="44"/>
      <c r="M15" s="44"/>
      <c r="N15" s="35" t="s">
        <v>121</v>
      </c>
      <c r="O15" s="47">
        <f t="shared" si="2"/>
        <v>4.05</v>
      </c>
      <c r="P15" s="44"/>
      <c r="Q15" s="47">
        <f t="shared" si="2"/>
        <v>4.2176325111957755</v>
      </c>
      <c r="R15" s="44"/>
      <c r="S15" s="43"/>
    </row>
    <row r="16" spans="1:19" x14ac:dyDescent="0.25">
      <c r="B16" s="28" t="s">
        <v>139</v>
      </c>
      <c r="C16" s="49">
        <f t="shared" si="0"/>
        <v>5.75</v>
      </c>
      <c r="D16" s="49">
        <f t="shared" si="1"/>
        <v>1.7071051400307464</v>
      </c>
      <c r="E16" s="42"/>
      <c r="F16" s="64"/>
      <c r="G16" s="44">
        <v>5</v>
      </c>
      <c r="H16" s="35" t="s">
        <v>122</v>
      </c>
      <c r="I16" s="44">
        <f>VLOOKUP($C$6*21-21+G16,Data!$A$6:$F$1685,6)</f>
        <v>139</v>
      </c>
      <c r="J16" s="44"/>
      <c r="K16" s="44">
        <f>VLOOKUP($C$8*21-21+G16,Data!$A$6:$F$1685,6)</f>
        <v>25180</v>
      </c>
      <c r="L16" s="44"/>
      <c r="M16" s="44"/>
      <c r="N16" s="35" t="s">
        <v>122</v>
      </c>
      <c r="O16" s="47">
        <f t="shared" si="2"/>
        <v>3.4750000000000005</v>
      </c>
      <c r="P16" s="44"/>
      <c r="Q16" s="47">
        <f t="shared" si="2"/>
        <v>16.830425773678233</v>
      </c>
      <c r="R16" s="44"/>
      <c r="S16" s="43"/>
    </row>
    <row r="17" spans="2:19" x14ac:dyDescent="0.25">
      <c r="B17" s="25" t="s">
        <v>121</v>
      </c>
      <c r="C17" s="49">
        <f t="shared" si="0"/>
        <v>4.05</v>
      </c>
      <c r="D17" s="49">
        <f t="shared" si="1"/>
        <v>4.2176325111957755</v>
      </c>
      <c r="E17" s="42"/>
      <c r="F17" s="64"/>
      <c r="G17" s="44">
        <v>6</v>
      </c>
      <c r="H17" s="35" t="s">
        <v>123</v>
      </c>
      <c r="I17" s="44">
        <f>VLOOKUP($C$6*21-21+G17,Data!$A$6:$F$1685,6)</f>
        <v>178</v>
      </c>
      <c r="J17" s="44"/>
      <c r="K17" s="44">
        <f>VLOOKUP($C$8*21-21+G17,Data!$A$6:$F$1685,6)</f>
        <v>29656</v>
      </c>
      <c r="L17" s="44"/>
      <c r="M17" s="44"/>
      <c r="N17" s="35" t="s">
        <v>123</v>
      </c>
      <c r="O17" s="47">
        <f t="shared" si="2"/>
        <v>4.45</v>
      </c>
      <c r="P17" s="44"/>
      <c r="Q17" s="47">
        <f t="shared" si="2"/>
        <v>19.822204398101732</v>
      </c>
      <c r="R17" s="44"/>
      <c r="S17" s="43"/>
    </row>
    <row r="18" spans="2:19" x14ac:dyDescent="0.25">
      <c r="B18" s="25" t="s">
        <v>122</v>
      </c>
      <c r="C18" s="49">
        <f t="shared" si="0"/>
        <v>3.4750000000000005</v>
      </c>
      <c r="D18" s="49">
        <f t="shared" si="1"/>
        <v>16.830425773678233</v>
      </c>
      <c r="E18" s="42"/>
      <c r="F18" s="64"/>
      <c r="G18" s="44">
        <v>7</v>
      </c>
      <c r="H18" s="35" t="s">
        <v>124</v>
      </c>
      <c r="I18" s="44">
        <f>VLOOKUP($C$6*21-21+G18,Data!$A$6:$F$1685,6)</f>
        <v>180</v>
      </c>
      <c r="J18" s="44"/>
      <c r="K18" s="44">
        <f>VLOOKUP($C$8*21-21+G18,Data!$A$6:$F$1685,6)</f>
        <v>23304</v>
      </c>
      <c r="L18" s="44"/>
      <c r="M18" s="44"/>
      <c r="N18" s="35" t="s">
        <v>124</v>
      </c>
      <c r="O18" s="47">
        <f t="shared" si="2"/>
        <v>4.5</v>
      </c>
      <c r="P18" s="44"/>
      <c r="Q18" s="47">
        <f t="shared" si="2"/>
        <v>15.576498897132545</v>
      </c>
      <c r="R18" s="44"/>
      <c r="S18" s="43"/>
    </row>
    <row r="19" spans="2:19" x14ac:dyDescent="0.25">
      <c r="B19" s="25" t="s">
        <v>123</v>
      </c>
      <c r="C19" s="49">
        <f t="shared" si="0"/>
        <v>4.45</v>
      </c>
      <c r="D19" s="49">
        <f t="shared" si="1"/>
        <v>19.822204398101732</v>
      </c>
      <c r="E19" s="42"/>
      <c r="F19" s="64"/>
      <c r="G19" s="44">
        <v>8</v>
      </c>
      <c r="H19" s="35" t="s">
        <v>125</v>
      </c>
      <c r="I19" s="44">
        <f>VLOOKUP($C$6*21-21+G19,Data!$A$6:$F$1685,6)</f>
        <v>201</v>
      </c>
      <c r="J19" s="44"/>
      <c r="K19" s="44">
        <f>VLOOKUP($C$8*21-21+G19,Data!$A$6:$F$1685,6)</f>
        <v>14462</v>
      </c>
      <c r="L19" s="44"/>
      <c r="M19" s="44"/>
      <c r="N19" s="35" t="s">
        <v>125</v>
      </c>
      <c r="O19" s="47">
        <f t="shared" si="2"/>
        <v>5.0250000000000004</v>
      </c>
      <c r="P19" s="44"/>
      <c r="Q19" s="47">
        <f t="shared" si="2"/>
        <v>9.6664661453111425</v>
      </c>
      <c r="R19" s="44"/>
      <c r="S19" s="43"/>
    </row>
    <row r="20" spans="2:19" x14ac:dyDescent="0.25">
      <c r="B20" s="25" t="s">
        <v>124</v>
      </c>
      <c r="C20" s="49">
        <f t="shared" si="0"/>
        <v>4.5</v>
      </c>
      <c r="D20" s="49">
        <f t="shared" si="1"/>
        <v>15.576498897132545</v>
      </c>
      <c r="E20" s="42"/>
      <c r="F20" s="64"/>
      <c r="G20" s="44">
        <v>9</v>
      </c>
      <c r="H20" s="35" t="s">
        <v>126</v>
      </c>
      <c r="I20" s="44">
        <f>VLOOKUP($C$6*21-21+G20,Data!$A$6:$F$1685,6)</f>
        <v>189</v>
      </c>
      <c r="J20" s="44"/>
      <c r="K20" s="44">
        <f>VLOOKUP($C$8*21-21+G20,Data!$A$6:$F$1685,6)</f>
        <v>8706</v>
      </c>
      <c r="L20" s="44"/>
      <c r="M20" s="44"/>
      <c r="N20" s="35" t="s">
        <v>126</v>
      </c>
      <c r="O20" s="47">
        <f t="shared" si="2"/>
        <v>4.7249999999999996</v>
      </c>
      <c r="P20" s="44"/>
      <c r="Q20" s="47">
        <f t="shared" si="2"/>
        <v>5.8191297373170237</v>
      </c>
      <c r="R20" s="44"/>
      <c r="S20" s="43"/>
    </row>
    <row r="21" spans="2:19" x14ac:dyDescent="0.25">
      <c r="B21" s="25" t="s">
        <v>125</v>
      </c>
      <c r="C21" s="49">
        <f t="shared" si="0"/>
        <v>5.0250000000000004</v>
      </c>
      <c r="D21" s="49">
        <f t="shared" si="1"/>
        <v>9.6664661453111425</v>
      </c>
      <c r="E21" s="42"/>
      <c r="F21" s="64"/>
      <c r="G21" s="44">
        <v>10</v>
      </c>
      <c r="H21" s="35" t="s">
        <v>127</v>
      </c>
      <c r="I21" s="44">
        <f>VLOOKUP($C$6*21-21+G21,Data!$A$6:$F$1685,6)</f>
        <v>203</v>
      </c>
      <c r="J21" s="44"/>
      <c r="K21" s="44">
        <f>VLOOKUP($C$8*21-21+G21,Data!$A$6:$F$1685,6)</f>
        <v>6306</v>
      </c>
      <c r="L21" s="44"/>
      <c r="M21" s="44"/>
      <c r="N21" s="35" t="s">
        <v>127</v>
      </c>
      <c r="O21" s="47">
        <f t="shared" si="2"/>
        <v>5.0750000000000002</v>
      </c>
      <c r="P21" s="44"/>
      <c r="Q21" s="47">
        <f t="shared" si="2"/>
        <v>4.2149588931221178</v>
      </c>
      <c r="R21" s="44"/>
      <c r="S21" s="43"/>
    </row>
    <row r="22" spans="2:19" x14ac:dyDescent="0.25">
      <c r="B22" s="25" t="s">
        <v>126</v>
      </c>
      <c r="C22" s="49">
        <f t="shared" si="0"/>
        <v>4.7249999999999996</v>
      </c>
      <c r="D22" s="49">
        <f t="shared" si="1"/>
        <v>5.8191297373170237</v>
      </c>
      <c r="E22" s="42"/>
      <c r="F22" s="64"/>
      <c r="G22" s="44">
        <v>11</v>
      </c>
      <c r="H22" s="35" t="s">
        <v>128</v>
      </c>
      <c r="I22" s="44">
        <f>VLOOKUP($C$6*21-21+G22,Data!$A$6:$F$1685,6)</f>
        <v>309</v>
      </c>
      <c r="J22" s="44"/>
      <c r="K22" s="44">
        <f>VLOOKUP($C$8*21-21+G22,Data!$A$6:$F$1685,6)</f>
        <v>5432</v>
      </c>
      <c r="L22" s="44"/>
      <c r="M22" s="44"/>
      <c r="N22" s="35" t="s">
        <v>128</v>
      </c>
      <c r="O22" s="47">
        <f t="shared" si="2"/>
        <v>7.7249999999999996</v>
      </c>
      <c r="P22" s="44"/>
      <c r="Q22" s="47">
        <f t="shared" si="2"/>
        <v>3.6307733440278058</v>
      </c>
      <c r="R22" s="44"/>
      <c r="S22" s="43"/>
    </row>
    <row r="23" spans="2:19" x14ac:dyDescent="0.25">
      <c r="B23" s="25" t="s">
        <v>127</v>
      </c>
      <c r="C23" s="49">
        <f t="shared" si="0"/>
        <v>5.0750000000000002</v>
      </c>
      <c r="D23" s="49">
        <f t="shared" si="1"/>
        <v>4.2149588931221178</v>
      </c>
      <c r="E23" s="42"/>
      <c r="F23" s="64"/>
      <c r="G23" s="44">
        <v>12</v>
      </c>
      <c r="H23" s="35" t="s">
        <v>129</v>
      </c>
      <c r="I23" s="44">
        <f>VLOOKUP($C$6*21-21+G23,Data!$A$6:$F$1685,6)</f>
        <v>342</v>
      </c>
      <c r="J23" s="44"/>
      <c r="K23" s="44">
        <f>VLOOKUP($C$8*21-21+G23,Data!$A$6:$F$1685,6)</f>
        <v>4930</v>
      </c>
      <c r="L23" s="44"/>
      <c r="M23" s="44"/>
      <c r="N23" s="35" t="s">
        <v>129</v>
      </c>
      <c r="O23" s="47">
        <f t="shared" si="2"/>
        <v>8.5500000000000007</v>
      </c>
      <c r="P23" s="44"/>
      <c r="Q23" s="47">
        <f t="shared" si="2"/>
        <v>3.2952342757837045</v>
      </c>
      <c r="R23" s="44"/>
      <c r="S23" s="43"/>
    </row>
    <row r="24" spans="2:19" x14ac:dyDescent="0.25">
      <c r="B24" s="25" t="s">
        <v>128</v>
      </c>
      <c r="C24" s="49">
        <f t="shared" si="0"/>
        <v>7.7249999999999996</v>
      </c>
      <c r="D24" s="49">
        <f t="shared" si="1"/>
        <v>3.6307733440278058</v>
      </c>
      <c r="E24" s="42"/>
      <c r="F24" s="64"/>
      <c r="G24" s="44">
        <v>13</v>
      </c>
      <c r="H24" s="35" t="s">
        <v>130</v>
      </c>
      <c r="I24" s="44">
        <f>VLOOKUP($C$6*21-21+G24,Data!$A$6:$F$1685,6)</f>
        <v>351</v>
      </c>
      <c r="J24" s="44"/>
      <c r="K24" s="44">
        <f>VLOOKUP($C$8*21-21+G24,Data!$A$6:$F$1685,6)</f>
        <v>4309</v>
      </c>
      <c r="L24" s="44"/>
      <c r="M24" s="44"/>
      <c r="N24" s="35" t="s">
        <v>130</v>
      </c>
      <c r="O24" s="47">
        <f t="shared" si="2"/>
        <v>8.7749999999999986</v>
      </c>
      <c r="P24" s="44"/>
      <c r="Q24" s="47">
        <f t="shared" si="2"/>
        <v>2.8801550698482723</v>
      </c>
      <c r="R24" s="44"/>
      <c r="S24" s="43"/>
    </row>
    <row r="25" spans="2:19" x14ac:dyDescent="0.25">
      <c r="B25" s="25" t="s">
        <v>129</v>
      </c>
      <c r="C25" s="49">
        <f t="shared" si="0"/>
        <v>8.5500000000000007</v>
      </c>
      <c r="D25" s="49">
        <f t="shared" si="1"/>
        <v>3.2952342757837045</v>
      </c>
      <c r="E25" s="42"/>
      <c r="F25" s="64"/>
      <c r="G25" s="44">
        <v>14</v>
      </c>
      <c r="H25" s="35" t="s">
        <v>131</v>
      </c>
      <c r="I25" s="44">
        <f>VLOOKUP($C$6*21-21+G25,Data!$A$6:$F$1685,6)</f>
        <v>321</v>
      </c>
      <c r="J25" s="44"/>
      <c r="K25" s="44">
        <f>VLOOKUP($C$8*21-21+G25,Data!$A$6:$F$1685,6)</f>
        <v>3535</v>
      </c>
      <c r="L25" s="44"/>
      <c r="M25" s="44"/>
      <c r="N25" s="35" t="s">
        <v>131</v>
      </c>
      <c r="O25" s="47">
        <f t="shared" si="2"/>
        <v>8.0250000000000004</v>
      </c>
      <c r="P25" s="44"/>
      <c r="Q25" s="47">
        <f t="shared" si="2"/>
        <v>2.3628099725954148</v>
      </c>
      <c r="R25" s="44"/>
      <c r="S25" s="43"/>
    </row>
    <row r="26" spans="2:19" x14ac:dyDescent="0.25">
      <c r="B26" s="25" t="s">
        <v>130</v>
      </c>
      <c r="C26" s="49">
        <f t="shared" si="0"/>
        <v>8.7749999999999986</v>
      </c>
      <c r="D26" s="49">
        <f t="shared" si="1"/>
        <v>2.8801550698482723</v>
      </c>
      <c r="E26" s="42"/>
      <c r="F26" s="64"/>
      <c r="G26" s="44">
        <v>15</v>
      </c>
      <c r="H26" s="35" t="s">
        <v>132</v>
      </c>
      <c r="I26" s="44">
        <f>VLOOKUP($C$6*21-21+G26,Data!$A$6:$F$1685,6)</f>
        <v>294</v>
      </c>
      <c r="J26" s="44"/>
      <c r="K26" s="44">
        <f>VLOOKUP($C$8*21-21+G26,Data!$A$6:$F$1685,6)</f>
        <v>3059</v>
      </c>
      <c r="L26" s="44"/>
      <c r="M26" s="44"/>
      <c r="N26" s="35" t="s">
        <v>132</v>
      </c>
      <c r="O26" s="47">
        <f t="shared" si="2"/>
        <v>7.35</v>
      </c>
      <c r="P26" s="44"/>
      <c r="Q26" s="47">
        <f t="shared" si="2"/>
        <v>2.0446494218300915</v>
      </c>
      <c r="R26" s="44"/>
      <c r="S26" s="43"/>
    </row>
    <row r="27" spans="2:19" x14ac:dyDescent="0.25">
      <c r="B27" s="25" t="s">
        <v>131</v>
      </c>
      <c r="C27" s="49">
        <f t="shared" si="0"/>
        <v>8.0250000000000004</v>
      </c>
      <c r="D27" s="49">
        <f t="shared" si="1"/>
        <v>2.3628099725954148</v>
      </c>
      <c r="E27" s="42"/>
      <c r="F27" s="64"/>
      <c r="G27" s="44">
        <v>16</v>
      </c>
      <c r="H27" s="35" t="s">
        <v>133</v>
      </c>
      <c r="I27" s="44">
        <f>VLOOKUP($C$6*21-21+G27,Data!$A$6:$F$1685,6)</f>
        <v>176</v>
      </c>
      <c r="J27" s="44"/>
      <c r="K27" s="44">
        <f>VLOOKUP($C$8*21-21+G27,Data!$A$6:$F$1685,6)</f>
        <v>1911</v>
      </c>
      <c r="L27" s="44"/>
      <c r="M27" s="44"/>
      <c r="N27" s="35" t="s">
        <v>133</v>
      </c>
      <c r="O27" s="47">
        <f t="shared" si="2"/>
        <v>4.3999999999999995</v>
      </c>
      <c r="P27" s="44"/>
      <c r="Q27" s="47">
        <f t="shared" si="2"/>
        <v>1.2773210346901944</v>
      </c>
      <c r="R27" s="44"/>
      <c r="S27" s="43"/>
    </row>
    <row r="28" spans="2:19" x14ac:dyDescent="0.25">
      <c r="B28" s="25" t="s">
        <v>132</v>
      </c>
      <c r="C28" s="49">
        <f t="shared" si="0"/>
        <v>7.35</v>
      </c>
      <c r="D28" s="49">
        <f t="shared" si="1"/>
        <v>2.0446494218300915</v>
      </c>
      <c r="E28" s="42"/>
      <c r="F28" s="64"/>
      <c r="G28" s="44">
        <v>17</v>
      </c>
      <c r="H28" s="35" t="s">
        <v>134</v>
      </c>
      <c r="I28" s="44">
        <f>VLOOKUP($C$6*21-21+G28,Data!$A$6:$F$1685,6)</f>
        <v>151</v>
      </c>
      <c r="J28" s="44"/>
      <c r="K28" s="44">
        <f>VLOOKUP($C$8*21-21+G28,Data!$A$6:$F$1685,6)</f>
        <v>1232</v>
      </c>
      <c r="L28" s="44"/>
      <c r="M28" s="44"/>
      <c r="N28" s="35" t="s">
        <v>134</v>
      </c>
      <c r="O28" s="47">
        <f t="shared" si="2"/>
        <v>3.7749999999999999</v>
      </c>
      <c r="P28" s="44"/>
      <c r="Q28" s="47">
        <f t="shared" si="2"/>
        <v>0.8234743666867187</v>
      </c>
      <c r="R28" s="44"/>
      <c r="S28" s="43"/>
    </row>
    <row r="29" spans="2:19" x14ac:dyDescent="0.25">
      <c r="B29" s="25" t="s">
        <v>133</v>
      </c>
      <c r="C29" s="49">
        <f t="shared" si="0"/>
        <v>4.3999999999999995</v>
      </c>
      <c r="D29" s="49">
        <f t="shared" si="1"/>
        <v>1.2773210346901944</v>
      </c>
      <c r="E29" s="42"/>
      <c r="F29" s="64"/>
      <c r="G29" s="44">
        <v>18</v>
      </c>
      <c r="H29" s="35" t="s">
        <v>135</v>
      </c>
      <c r="I29" s="44">
        <f>VLOOKUP($C$6*21-21+G29,Data!$A$6:$F$1685,6)</f>
        <v>84</v>
      </c>
      <c r="J29" s="44"/>
      <c r="K29" s="44">
        <f>VLOOKUP($C$8*21-21+G29,Data!$A$6:$F$1685,6)</f>
        <v>650</v>
      </c>
      <c r="L29" s="44"/>
      <c r="M29" s="44"/>
      <c r="N29" s="35" t="s">
        <v>135</v>
      </c>
      <c r="O29" s="47">
        <f t="shared" si="2"/>
        <v>2.1</v>
      </c>
      <c r="P29" s="44"/>
      <c r="Q29" s="47">
        <f t="shared" si="2"/>
        <v>0.43446293696945387</v>
      </c>
      <c r="R29" s="44"/>
      <c r="S29" s="43"/>
    </row>
    <row r="30" spans="2:19" x14ac:dyDescent="0.25">
      <c r="B30" s="25" t="s">
        <v>134</v>
      </c>
      <c r="C30" s="49">
        <f t="shared" si="0"/>
        <v>3.7749999999999999</v>
      </c>
      <c r="D30" s="49">
        <f t="shared" si="1"/>
        <v>0.8234743666867187</v>
      </c>
      <c r="E30" s="42"/>
      <c r="F30" s="64"/>
      <c r="G30" s="44">
        <v>19</v>
      </c>
      <c r="H30" s="35" t="s">
        <v>136</v>
      </c>
      <c r="I30" s="44">
        <f>VLOOKUP($C$6*21-21+G30,Data!$A$6:$F$1685,6)</f>
        <v>42</v>
      </c>
      <c r="J30" s="44"/>
      <c r="K30" s="44">
        <f>VLOOKUP($C$8*21-21+G30,Data!$A$6:$F$1685,6)</f>
        <v>389</v>
      </c>
      <c r="L30" s="44"/>
      <c r="M30" s="44"/>
      <c r="N30" s="35" t="s">
        <v>136</v>
      </c>
      <c r="O30" s="47">
        <f t="shared" si="2"/>
        <v>1.05</v>
      </c>
      <c r="P30" s="44"/>
      <c r="Q30" s="47">
        <f t="shared" si="2"/>
        <v>0.26000935766325778</v>
      </c>
      <c r="R30" s="44"/>
      <c r="S30" s="43"/>
    </row>
    <row r="31" spans="2:19" x14ac:dyDescent="0.25">
      <c r="B31" s="25" t="s">
        <v>135</v>
      </c>
      <c r="C31" s="49">
        <f t="shared" si="0"/>
        <v>2.1</v>
      </c>
      <c r="D31" s="49">
        <f t="shared" si="1"/>
        <v>0.43446293696945387</v>
      </c>
      <c r="E31" s="42"/>
      <c r="F31" s="64"/>
      <c r="G31" s="44">
        <v>20</v>
      </c>
      <c r="H31" s="35" t="s">
        <v>137</v>
      </c>
      <c r="I31" s="44">
        <f>VLOOKUP($C$6*21-21+G31,Data!$A$6:$F$1685,6)</f>
        <v>12</v>
      </c>
      <c r="J31" s="44"/>
      <c r="K31" s="44">
        <f>VLOOKUP($C$8*21-21+G31,Data!$A$6:$F$1685,6)</f>
        <v>130</v>
      </c>
      <c r="L31" s="44"/>
      <c r="M31" s="44"/>
      <c r="N31" s="35" t="s">
        <v>137</v>
      </c>
      <c r="O31" s="47">
        <f t="shared" si="2"/>
        <v>0.3</v>
      </c>
      <c r="P31" s="44"/>
      <c r="Q31" s="47">
        <f t="shared" si="2"/>
        <v>8.6892587393890774E-2</v>
      </c>
      <c r="R31" s="44"/>
      <c r="S31" s="43"/>
    </row>
    <row r="32" spans="2:19" x14ac:dyDescent="0.25">
      <c r="B32" s="25" t="s">
        <v>136</v>
      </c>
      <c r="C32" s="49">
        <f t="shared" si="0"/>
        <v>1.05</v>
      </c>
      <c r="D32" s="49">
        <f t="shared" si="1"/>
        <v>0.26000935766325778</v>
      </c>
      <c r="E32" s="42"/>
      <c r="F32" s="64"/>
      <c r="G32" s="44">
        <v>21</v>
      </c>
      <c r="H32" s="35" t="s">
        <v>140</v>
      </c>
      <c r="I32" s="44">
        <f>VLOOKUP($C$6*21-21+G32,Data!$A$6:$F$1685,6)</f>
        <v>0</v>
      </c>
      <c r="J32" s="44"/>
      <c r="K32" s="44">
        <f>VLOOKUP($C$8*21-21+G32,Data!$A$6:$F$1685,6)</f>
        <v>13</v>
      </c>
      <c r="L32" s="44"/>
      <c r="M32" s="44"/>
      <c r="N32" s="35" t="s">
        <v>140</v>
      </c>
      <c r="O32" s="47">
        <f t="shared" si="2"/>
        <v>0</v>
      </c>
      <c r="P32" s="44"/>
      <c r="Q32" s="47">
        <f t="shared" si="2"/>
        <v>8.6892587393890778E-3</v>
      </c>
      <c r="R32" s="44"/>
      <c r="S32" s="43"/>
    </row>
    <row r="33" spans="2:19" x14ac:dyDescent="0.25">
      <c r="B33" s="25" t="s">
        <v>137</v>
      </c>
      <c r="C33" s="49">
        <f t="shared" si="0"/>
        <v>0.3</v>
      </c>
      <c r="D33" s="49">
        <f t="shared" si="1"/>
        <v>8.6892587393890774E-2</v>
      </c>
      <c r="E33" s="42"/>
      <c r="F33" s="64"/>
      <c r="G33" s="44"/>
      <c r="H33" s="44"/>
      <c r="I33" s="44">
        <f>SUM(I12:I32)</f>
        <v>4000</v>
      </c>
      <c r="J33" s="44"/>
      <c r="K33" s="44">
        <f>SUM(K12:K32)</f>
        <v>149610</v>
      </c>
      <c r="L33" s="44"/>
      <c r="M33" s="44"/>
      <c r="N33" s="44"/>
      <c r="O33" s="44"/>
      <c r="P33" s="44"/>
      <c r="Q33" s="44"/>
      <c r="R33" s="44"/>
      <c r="S33" s="43"/>
    </row>
    <row r="34" spans="2:19" x14ac:dyDescent="0.25">
      <c r="B34" s="38" t="s">
        <v>140</v>
      </c>
      <c r="C34" s="50">
        <f t="shared" si="0"/>
        <v>0</v>
      </c>
      <c r="D34" s="50">
        <f t="shared" si="1"/>
        <v>8.6892587393890778E-3</v>
      </c>
      <c r="E34" s="42"/>
      <c r="F34" s="6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3"/>
    </row>
    <row r="35" spans="2:19" ht="14.5" x14ac:dyDescent="0.35">
      <c r="B35" s="51"/>
      <c r="C35" s="62" t="s">
        <v>154</v>
      </c>
      <c r="D35" s="62"/>
      <c r="E35" s="42"/>
      <c r="F35" s="6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3"/>
    </row>
    <row r="36" spans="2:19" x14ac:dyDescent="0.25">
      <c r="B36" s="52" t="s">
        <v>141</v>
      </c>
      <c r="C36" s="53">
        <f>SUM(C14:C16)</f>
        <v>16.649999999999999</v>
      </c>
      <c r="D36" s="54">
        <f>SUM(D14:D16)</f>
        <v>6.7482120179132412</v>
      </c>
      <c r="E36" s="42"/>
      <c r="F36" s="64"/>
      <c r="G36" s="42"/>
      <c r="H36" s="42"/>
      <c r="I36" s="42"/>
      <c r="J36" s="42"/>
      <c r="K36" s="42"/>
      <c r="L36" s="42"/>
      <c r="M36" s="42"/>
      <c r="N36" s="42"/>
      <c r="O36" s="42"/>
      <c r="P36" s="42"/>
      <c r="Q36" s="42"/>
      <c r="R36" s="42"/>
    </row>
    <row r="37" spans="2:19" x14ac:dyDescent="0.25">
      <c r="B37" s="55" t="s">
        <v>142</v>
      </c>
      <c r="C37" s="56">
        <f>SUM(C17:C18)</f>
        <v>7.5250000000000004</v>
      </c>
      <c r="D37" s="57">
        <f>SUM(D17:D18)</f>
        <v>21.04805828487401</v>
      </c>
      <c r="E37" s="42"/>
      <c r="F37" s="64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</row>
    <row r="38" spans="2:19" x14ac:dyDescent="0.25">
      <c r="B38" s="55" t="s">
        <v>143</v>
      </c>
      <c r="C38" s="56">
        <f>SUM(C19:C26)</f>
        <v>48.824999999999996</v>
      </c>
      <c r="D38" s="57">
        <f>SUM(D19:D26)</f>
        <v>64.905420760644347</v>
      </c>
      <c r="E38" s="42"/>
      <c r="F38" s="64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</row>
    <row r="39" spans="2:19" x14ac:dyDescent="0.25">
      <c r="B39" s="58" t="s">
        <v>144</v>
      </c>
      <c r="C39" s="59">
        <f>SUM(C27:C34)</f>
        <v>27</v>
      </c>
      <c r="D39" s="60">
        <f>SUM(D27:D34)</f>
        <v>7.2983089365684108</v>
      </c>
      <c r="F39" s="64"/>
    </row>
  </sheetData>
  <sheetProtection sheet="1" objects="1" scenarios="1"/>
  <mergeCells count="3">
    <mergeCell ref="C35:D35"/>
    <mergeCell ref="B1:O1"/>
    <mergeCell ref="F8:F39"/>
  </mergeCells>
  <pageMargins left="0.39370078740157483" right="0.39370078740157483" top="0.39370078740157483" bottom="0.39370078740157483" header="0.31496062992125984" footer="0.31496062992125984"/>
  <pageSetup paperSize="9" scale="97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Drop Down 1">
              <controlPr defaultSize="0" autoLine="0" autoPict="0">
                <anchor moveWithCells="1">
                  <from>
                    <xdr:col>1</xdr:col>
                    <xdr:colOff>641350</xdr:colOff>
                    <xdr:row>4</xdr:row>
                    <xdr:rowOff>139700</xdr:rowOff>
                  </from>
                  <to>
                    <xdr:col>4</xdr:col>
                    <xdr:colOff>12700</xdr:colOff>
                    <xdr:row>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5" name="Drop Down 2">
              <controlPr defaultSize="0" autoLine="0" autoPict="0">
                <anchor moveWithCells="1">
                  <from>
                    <xdr:col>2</xdr:col>
                    <xdr:colOff>0</xdr:colOff>
                    <xdr:row>6</xdr:row>
                    <xdr:rowOff>146050</xdr:rowOff>
                  </from>
                  <to>
                    <xdr:col>4</xdr:col>
                    <xdr:colOff>12700</xdr:colOff>
                    <xdr:row>8</xdr:row>
                    <xdr:rowOff>44450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9" r:id="rId6" name="Drop Down 3">
              <controlPr defaultSize="0" autoLine="0" autoPict="0">
                <anchor moveWithCells="1">
                  <from>
                    <xdr:col>2</xdr:col>
                    <xdr:colOff>0</xdr:colOff>
                    <xdr:row>9</xdr:row>
                    <xdr:rowOff>0</xdr:rowOff>
                  </from>
                  <to>
                    <xdr:col>4</xdr:col>
                    <xdr:colOff>6350</xdr:colOff>
                    <xdr:row>10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2.xml.rels>&#65279;<?xml version="1.0" encoding="utf-8"?><Relationships xmlns="http://schemas.openxmlformats.org/package/2006/relationships"><Relationship Type="http://schemas.openxmlformats.org/officeDocument/2006/relationships/customXmlProps" Target="/customXML/itemProps2.xml" Id="Rd3c4172d526e4b2384ade4b889302c76" /></Relationships>
</file>

<file path=customXML/item2.xml><?xml version="1.0" encoding="utf-8"?>
<metadata xmlns="http://www.objective.com/ecm/document/metadata/9676E22B47CC48CBA49BA16071DCFF24" version="1.0.0">
  <systemFields>
    <field name="Objective-Id">
      <value order="0">A9517690</value>
    </field>
    <field name="Objective-Title">
      <value order="0">Population by age and gender</value>
    </field>
    <field name="Objective-Description">
      <value order="0"/>
    </field>
    <field name="Objective-CreationStamp">
      <value order="0">2023-02-09T22:25:26Z</value>
    </field>
    <field name="Objective-IsApproved">
      <value order="0">false</value>
    </field>
    <field name="Objective-IsPublished">
      <value order="0">true</value>
    </field>
    <field name="Objective-DatePublished">
      <value order="0">2024-07-01T03:27:43Z</value>
    </field>
    <field name="Objective-ModificationStamp">
      <value order="0">2024-07-01T03:27:43Z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vA14040334</value>
    </field>
    <field name="Objective-Version">
      <value order="0">2.0</value>
    </field>
    <field name="Objective-VersionNumber">
      <value order="0">2</value>
    </field>
    <field name="Objective-VersionComment">
      <value order="0"/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/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2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Data</vt:lpstr>
      <vt:lpstr>template_rse</vt:lpstr>
      <vt:lpstr>format</vt:lpstr>
      <vt:lpstr>Pop by age and sex</vt:lpstr>
      <vt:lpstr>Pop municipal comparison</vt:lpstr>
      <vt:lpstr>'Pop by age and sex'!Print_Area</vt:lpstr>
      <vt:lpstr>'Pop municipal comparison'!Print_Area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Andrew Naish</dc:creator>
  <cp:lastModifiedBy>Hayden Brown</cp:lastModifiedBy>
  <cp:lastPrinted>2022-11-28T06:56:48Z</cp:lastPrinted>
  <dcterms:created xsi:type="dcterms:W3CDTF">2008-05-21T05:29:44Z</dcterms:created>
  <dcterms:modified xsi:type="dcterms:W3CDTF">2023-02-09T22:22:01Z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A9517690</vt:lpwstr>
  </property>
  <property fmtid="{D5CDD505-2E9C-101B-9397-08002B2CF9AE}" pid="4" name="Objective-Title">
    <vt:lpwstr>Population by age and gender</vt:lpwstr>
  </property>
  <property fmtid="{D5CDD505-2E9C-101B-9397-08002B2CF9AE}" pid="5" name="Objective-Description">
    <vt:lpwstr/>
  </property>
  <property fmtid="{D5CDD505-2E9C-101B-9397-08002B2CF9AE}" pid="6" name="Objective-CreationStamp">
    <vt:filetime>2023-02-09T22:25:26Z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2024-07-01T03:27:43Z</vt:filetime>
  </property>
  <property fmtid="{D5CDD505-2E9C-101B-9397-08002B2CF9AE}" pid="10" name="Objective-ModificationStamp">
    <vt:filetime>2024-07-01T03:27:43Z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vA14040334</vt:lpwstr>
  </property>
  <property fmtid="{D5CDD505-2E9C-101B-9397-08002B2CF9AE}" pid="16" name="Objective-Version">
    <vt:lpwstr>2.0</vt:lpwstr>
  </property>
  <property fmtid="{D5CDD505-2E9C-101B-9397-08002B2CF9AE}" pid="17" name="Objective-VersionNumber">
    <vt:r8>2</vt:r8>
  </property>
  <property fmtid="{D5CDD505-2E9C-101B-9397-08002B2CF9AE}" pid="18" name="Objective-VersionComment">
    <vt:lpwstr/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/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Comment">
    <vt:lpwstr/>
  </property>
  <property fmtid="{D5CDD505-2E9C-101B-9397-08002B2CF9AE}" pid="28" name="Objective-Bulk Update Status">
    <vt:lpwstr/>
  </property>
</Properties>
</file>