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3" /><Relationship Type="http://schemas.openxmlformats.org/package/2006/relationships/metadata/thumbnail" Target="docProps/thumbnail.emf" Id="rId2" /><Relationship Type="http://schemas.openxmlformats.org/officeDocument/2006/relationships/officeDocument" Target="xl/workbook.xml" Id="rId1" /><Relationship Type="http://schemas.openxmlformats.org/officeDocument/2006/relationships/extended-properties" Target="docProps/app.xml" Id="rId4" /><Relationship Type="http://schemas.openxmlformats.org/officeDocument/2006/relationships/custom-properties" Target="/docProps/custom.xml" Id="Ra42128db12584369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T:\CommunityContactList\~ Dump\"/>
    </mc:Choice>
  </mc:AlternateContent>
  <xr:revisionPtr revIDLastSave="0" documentId="13_ncr:1_{CECC90F5-F7D3-4EFF-825A-64532437DC0C}" xr6:coauthVersionLast="47" xr6:coauthVersionMax="47" xr10:uidLastSave="{00000000-0000-0000-0000-000000000000}"/>
  <bookViews>
    <workbookView showSheetTabs="0" xWindow="-110" yWindow="-110" windowWidth="19420" windowHeight="11500" tabRatio="870" firstSheet="14" activeTab="14" xr2:uid="{7B7F3EEF-EB7F-4DC4-A49E-A54E1FDDE669}"/>
  </bookViews>
  <sheets>
    <sheet name="Health Insurance" sheetId="1" state="hidden" r:id="rId1"/>
    <sheet name="Low b wt Smoking in pregnancy" sheetId="2" state="hidden" r:id="rId2"/>
    <sheet name="Immunization Infant mortality" sheetId="3" state="hidden" r:id="rId3"/>
    <sheet name="Cancer" sheetId="4" state="hidden" r:id="rId4"/>
    <sheet name="Health risks various" sheetId="5" state="hidden" r:id="rId5"/>
    <sheet name="Health children" sheetId="6" state="hidden" r:id="rId6"/>
    <sheet name="Death age" sheetId="7" state="hidden" r:id="rId7"/>
    <sheet name="Premature Mortality" sheetId="8" state="hidden" r:id="rId8"/>
    <sheet name="Avoidable mortalitty" sheetId="9" state="hidden" r:id="rId9"/>
    <sheet name="GP density" sheetId="10" state="hidden" r:id="rId10"/>
    <sheet name="Aged Care Places" sheetId="11" state="hidden" r:id="rId11"/>
    <sheet name="Comm Mental H Patients" sheetId="12" state="hidden" r:id="rId12"/>
    <sheet name="Comm M pateints x diagnosis" sheetId="13" state="hidden" r:id="rId13"/>
    <sheet name="Data" sheetId="14" state="hidden" r:id="rId14"/>
    <sheet name="Front" sheetId="16" r:id="rId15"/>
  </sheets>
  <definedNames>
    <definedName name="_xlnm.Print_Area" localSheetId="14">Front!$D$1:$T$95</definedName>
    <definedName name="_xlnm.Print_Titles" localSheetId="14">Front!$9:$10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16" l="1"/>
  <c r="E28" i="16"/>
  <c r="M11" i="16"/>
  <c r="N11" i="16" s="1"/>
  <c r="M12" i="16"/>
  <c r="N12" i="16" s="1"/>
  <c r="M13" i="16"/>
  <c r="N13" i="16" s="1"/>
  <c r="M14" i="16"/>
  <c r="N14" i="16" s="1"/>
  <c r="M15" i="16"/>
  <c r="N15" i="16" s="1"/>
  <c r="M16" i="16"/>
  <c r="N16" i="16" s="1"/>
  <c r="M17" i="16"/>
  <c r="N17" i="16" s="1"/>
  <c r="M18" i="16"/>
  <c r="N18" i="16" s="1"/>
  <c r="M19" i="16"/>
  <c r="N19" i="16" s="1"/>
  <c r="M20" i="16"/>
  <c r="N20" i="16" s="1"/>
  <c r="M21" i="16"/>
  <c r="N21" i="16" s="1"/>
  <c r="M22" i="16"/>
  <c r="N22" i="16" s="1"/>
  <c r="M23" i="16"/>
  <c r="N23" i="16" s="1"/>
  <c r="M24" i="16"/>
  <c r="N24" i="16" s="1"/>
  <c r="M25" i="16"/>
  <c r="N25" i="16" s="1"/>
  <c r="M26" i="16"/>
  <c r="N26" i="16" s="1"/>
  <c r="M27" i="16"/>
  <c r="N27" i="16" s="1"/>
  <c r="M28" i="16"/>
  <c r="N28" i="16" s="1"/>
  <c r="M29" i="16"/>
  <c r="N29" i="16" s="1"/>
  <c r="M30" i="16"/>
  <c r="N30" i="16" s="1"/>
  <c r="M31" i="16"/>
  <c r="N31" i="16" s="1"/>
  <c r="M32" i="16"/>
  <c r="N32" i="16" s="1"/>
  <c r="M33" i="16"/>
  <c r="N33" i="16" s="1"/>
  <c r="M34" i="16"/>
  <c r="N34" i="16" s="1"/>
  <c r="M35" i="16"/>
  <c r="N35" i="16" s="1"/>
  <c r="M36" i="16"/>
  <c r="N36" i="16" s="1"/>
  <c r="M37" i="16"/>
  <c r="N37" i="16" s="1"/>
  <c r="M38" i="16"/>
  <c r="N38" i="16" s="1"/>
  <c r="M39" i="16"/>
  <c r="N39" i="16" s="1"/>
  <c r="M40" i="16"/>
  <c r="N40" i="16" s="1"/>
  <c r="M41" i="16"/>
  <c r="N41" i="16" s="1"/>
  <c r="M42" i="16"/>
  <c r="N42" i="16" s="1"/>
  <c r="M43" i="16"/>
  <c r="N43" i="16" s="1"/>
  <c r="M44" i="16"/>
  <c r="N44" i="16" s="1"/>
  <c r="M45" i="16"/>
  <c r="N45" i="16" s="1"/>
  <c r="M46" i="16"/>
  <c r="N46" i="16" s="1"/>
  <c r="M47" i="16"/>
  <c r="N47" i="16" s="1"/>
  <c r="M48" i="16"/>
  <c r="N48" i="16" s="1"/>
  <c r="M49" i="16"/>
  <c r="N49" i="16" s="1"/>
  <c r="M50" i="16"/>
  <c r="N50" i="16" s="1"/>
  <c r="M51" i="16"/>
  <c r="N51" i="16" s="1"/>
  <c r="M52" i="16"/>
  <c r="N52" i="16" s="1"/>
  <c r="M53" i="16"/>
  <c r="N53" i="16" s="1"/>
  <c r="M54" i="16"/>
  <c r="N54" i="16" s="1"/>
  <c r="M55" i="16"/>
  <c r="N55" i="16" s="1"/>
  <c r="M56" i="16"/>
  <c r="N56" i="16" s="1"/>
  <c r="M57" i="16"/>
  <c r="N57" i="16" s="1"/>
  <c r="M58" i="16"/>
  <c r="N58" i="16" s="1"/>
  <c r="M59" i="16"/>
  <c r="N59" i="16" s="1"/>
  <c r="M60" i="16"/>
  <c r="N60" i="16" s="1"/>
  <c r="M61" i="16"/>
  <c r="N61" i="16" s="1"/>
  <c r="M62" i="16"/>
  <c r="N62" i="16" s="1"/>
  <c r="M63" i="16"/>
  <c r="N63" i="16" s="1"/>
  <c r="M64" i="16"/>
  <c r="N64" i="16" s="1"/>
  <c r="M65" i="16"/>
  <c r="N65" i="16" s="1"/>
  <c r="M66" i="16"/>
  <c r="N66" i="16" s="1"/>
  <c r="M67" i="16"/>
  <c r="N67" i="16" s="1"/>
  <c r="M68" i="16"/>
  <c r="N68" i="16" s="1"/>
  <c r="M69" i="16"/>
  <c r="N69" i="16" s="1"/>
  <c r="M70" i="16"/>
  <c r="N70" i="16" s="1"/>
  <c r="M71" i="16"/>
  <c r="N71" i="16" s="1"/>
  <c r="M72" i="16"/>
  <c r="N72" i="16" s="1"/>
  <c r="M73" i="16"/>
  <c r="N73" i="16" s="1"/>
  <c r="M74" i="16"/>
  <c r="N74" i="16" s="1"/>
  <c r="M75" i="16"/>
  <c r="N75" i="16" s="1"/>
  <c r="M76" i="16"/>
  <c r="N76" i="16" s="1"/>
  <c r="M77" i="16"/>
  <c r="N77" i="16" s="1"/>
  <c r="M78" i="16"/>
  <c r="N78" i="16" s="1"/>
  <c r="M79" i="16"/>
  <c r="N79" i="16" s="1"/>
  <c r="M80" i="16"/>
  <c r="N80" i="16" s="1"/>
  <c r="M81" i="16"/>
  <c r="N81" i="16" s="1"/>
  <c r="M82" i="16"/>
  <c r="N82" i="16" s="1"/>
  <c r="M83" i="16"/>
  <c r="N83" i="16" s="1"/>
  <c r="M84" i="16"/>
  <c r="N84" i="16" s="1"/>
  <c r="M85" i="16"/>
  <c r="N85" i="16" s="1"/>
  <c r="M86" i="16"/>
  <c r="N86" i="16" s="1"/>
  <c r="M87" i="16"/>
  <c r="N87" i="16" s="1"/>
  <c r="M88" i="16"/>
  <c r="N88" i="16" s="1"/>
  <c r="G11" i="16" a="1"/>
  <c r="G11" i="16" s="1"/>
  <c r="E11" i="16" a="1"/>
  <c r="E11" i="16" s="1"/>
  <c r="G14" i="16"/>
  <c r="G15" i="16"/>
  <c r="G16" i="16"/>
  <c r="G18" i="16"/>
  <c r="G19" i="16"/>
  <c r="G20" i="16"/>
  <c r="G21" i="16"/>
  <c r="G22" i="16"/>
  <c r="G23" i="16"/>
  <c r="G24" i="16"/>
  <c r="G25" i="16"/>
  <c r="G26" i="16"/>
  <c r="G27" i="16"/>
  <c r="G30" i="16"/>
  <c r="G31" i="16"/>
  <c r="G32" i="16"/>
  <c r="G33" i="16"/>
  <c r="G34" i="16"/>
  <c r="G35" i="16"/>
  <c r="G37" i="16"/>
  <c r="G39" i="16"/>
  <c r="G40" i="16"/>
  <c r="G41" i="16"/>
  <c r="G42" i="16"/>
  <c r="G43" i="16"/>
  <c r="G44" i="16"/>
  <c r="G45" i="16"/>
  <c r="G46" i="16"/>
  <c r="G47" i="16"/>
  <c r="G48" i="16"/>
  <c r="G50" i="16"/>
  <c r="G51" i="16"/>
  <c r="G52" i="16"/>
  <c r="G53" i="16"/>
  <c r="G54" i="16"/>
  <c r="G55" i="16"/>
  <c r="G56" i="16"/>
  <c r="G57" i="16"/>
  <c r="G58" i="16"/>
  <c r="G59" i="16"/>
  <c r="G60" i="16"/>
  <c r="G61" i="16"/>
  <c r="G62" i="16"/>
  <c r="G63" i="16"/>
  <c r="G64" i="16"/>
  <c r="G65" i="16"/>
  <c r="G66" i="16"/>
  <c r="G67" i="16"/>
  <c r="G68" i="16"/>
  <c r="G69" i="16"/>
  <c r="G70" i="16"/>
  <c r="G71" i="16"/>
  <c r="G72" i="16"/>
  <c r="G74" i="16"/>
  <c r="G75" i="16"/>
  <c r="G76" i="16"/>
  <c r="G77" i="16"/>
  <c r="G78" i="16"/>
  <c r="G79" i="16"/>
  <c r="G80" i="16"/>
  <c r="G81" i="16"/>
  <c r="G82" i="16"/>
  <c r="G83" i="16"/>
  <c r="G84" i="16"/>
  <c r="G85" i="16"/>
  <c r="G87" i="16"/>
  <c r="G88" i="16"/>
  <c r="G89" i="16"/>
  <c r="G90" i="16"/>
  <c r="G91" i="16"/>
  <c r="G93" i="16"/>
  <c r="G94" i="16"/>
  <c r="G95" i="16"/>
  <c r="G13" i="16"/>
  <c r="E13" i="16"/>
  <c r="E18" i="16"/>
  <c r="E19" i="16"/>
  <c r="E20" i="16"/>
  <c r="E21" i="16"/>
  <c r="E22" i="16"/>
  <c r="E23" i="16"/>
  <c r="E24" i="16"/>
  <c r="E25" i="16"/>
  <c r="E26" i="16"/>
  <c r="E27" i="16"/>
  <c r="E30" i="16"/>
  <c r="E31" i="16"/>
  <c r="E32" i="16"/>
  <c r="E33" i="16"/>
  <c r="E34" i="16"/>
  <c r="E35" i="16"/>
  <c r="E37" i="16"/>
  <c r="E39" i="16"/>
  <c r="E40" i="16"/>
  <c r="E41" i="16"/>
  <c r="E42" i="16"/>
  <c r="E43" i="16"/>
  <c r="E44" i="16"/>
  <c r="E45" i="16"/>
  <c r="E46" i="16"/>
  <c r="E47" i="16"/>
  <c r="E48" i="16"/>
  <c r="E50" i="16"/>
  <c r="E51" i="16"/>
  <c r="E52" i="16"/>
  <c r="E53" i="16"/>
  <c r="E54" i="16"/>
  <c r="E55" i="16"/>
  <c r="E56" i="16"/>
  <c r="E57" i="16"/>
  <c r="E58" i="16"/>
  <c r="E59" i="16"/>
  <c r="E60" i="16"/>
  <c r="E61" i="16"/>
  <c r="E62" i="16"/>
  <c r="E63" i="16"/>
  <c r="E64" i="16"/>
  <c r="E65" i="16"/>
  <c r="E66" i="16"/>
  <c r="E67" i="16"/>
  <c r="E68" i="16"/>
  <c r="E69" i="16"/>
  <c r="E70" i="16"/>
  <c r="E71" i="16"/>
  <c r="E72" i="16"/>
  <c r="E74" i="16"/>
  <c r="E75" i="16"/>
  <c r="E76" i="16"/>
  <c r="E77" i="16"/>
  <c r="E78" i="16"/>
  <c r="E79" i="16"/>
  <c r="E80" i="16"/>
  <c r="E81" i="16"/>
  <c r="E82" i="16"/>
  <c r="E83" i="16"/>
  <c r="E84" i="16"/>
  <c r="E85" i="16"/>
  <c r="E87" i="16"/>
  <c r="E88" i="16"/>
  <c r="E89" i="16"/>
  <c r="E90" i="16"/>
  <c r="E91" i="16"/>
  <c r="E93" i="16"/>
  <c r="E94" i="16"/>
  <c r="E95" i="16"/>
  <c r="E14" i="16"/>
  <c r="E15" i="16"/>
  <c r="E16" i="16"/>
  <c r="I28" i="16" l="1"/>
  <c r="O86" i="16"/>
  <c r="O66" i="16"/>
  <c r="O23" i="16"/>
  <c r="O41" i="16"/>
  <c r="O36" i="16"/>
  <c r="O63" i="16"/>
  <c r="O80" i="16"/>
  <c r="O75" i="16"/>
  <c r="O64" i="16"/>
  <c r="O83" i="16"/>
  <c r="O82" i="16"/>
  <c r="O81" i="16"/>
  <c r="O20" i="16"/>
  <c r="O19" i="16"/>
  <c r="O38" i="16"/>
  <c r="O77" i="16"/>
  <c r="O16" i="16"/>
  <c r="O39" i="16"/>
  <c r="O44" i="16"/>
  <c r="O43" i="16"/>
  <c r="O22" i="16"/>
  <c r="O21" i="16"/>
  <c r="O79" i="16"/>
  <c r="O78" i="16"/>
  <c r="O18" i="16"/>
  <c r="O17" i="16"/>
  <c r="O56" i="16"/>
  <c r="O42" i="16"/>
  <c r="O37" i="16"/>
  <c r="O84" i="16"/>
  <c r="O24" i="16"/>
  <c r="O62" i="16"/>
  <c r="O61" i="16"/>
  <c r="O60" i="16"/>
  <c r="O59" i="16"/>
  <c r="O58" i="16"/>
  <c r="O57" i="16"/>
  <c r="O76" i="16"/>
  <c r="O40" i="16"/>
  <c r="O25" i="16"/>
  <c r="O26" i="16"/>
  <c r="O27" i="16"/>
  <c r="O71" i="16"/>
  <c r="O12" i="16"/>
  <c r="O73" i="16"/>
  <c r="O65" i="16"/>
  <c r="O87" i="16"/>
  <c r="O52" i="16"/>
  <c r="O34" i="16"/>
  <c r="O15" i="16"/>
  <c r="O45" i="16"/>
  <c r="O46" i="16"/>
  <c r="O47" i="16"/>
  <c r="O51" i="16"/>
  <c r="O72" i="16"/>
  <c r="O13" i="16"/>
  <c r="O54" i="16"/>
  <c r="O35" i="16"/>
  <c r="O85" i="16"/>
  <c r="O67" i="16"/>
  <c r="O32" i="16"/>
  <c r="O31" i="16"/>
  <c r="O53" i="16"/>
  <c r="O14" i="16"/>
  <c r="O28" i="16"/>
  <c r="O48" i="16"/>
  <c r="O68" i="16"/>
  <c r="O88" i="16"/>
  <c r="O29" i="16"/>
  <c r="O49" i="16"/>
  <c r="O69" i="16"/>
  <c r="O11" i="16"/>
  <c r="O30" i="16"/>
  <c r="O50" i="16"/>
  <c r="O70" i="16"/>
  <c r="O33" i="16"/>
  <c r="O74" i="16"/>
  <c r="O55" i="16"/>
  <c r="I10" i="16"/>
  <c r="I74" i="16"/>
  <c r="I31" i="16"/>
  <c r="I95" i="16"/>
  <c r="I72" i="16"/>
  <c r="I30" i="16"/>
  <c r="I76" i="16"/>
  <c r="I55" i="16"/>
  <c r="I33" i="16"/>
  <c r="I13" i="16"/>
  <c r="I75" i="16"/>
  <c r="I54" i="16"/>
  <c r="I32" i="16"/>
  <c r="I53" i="16"/>
  <c r="I52" i="16"/>
  <c r="I71" i="16"/>
  <c r="I70" i="16"/>
  <c r="I15" i="16"/>
  <c r="I78" i="16"/>
  <c r="I57" i="16"/>
  <c r="I51" i="16"/>
  <c r="I50" i="16"/>
  <c r="I68" i="16"/>
  <c r="I16" i="16"/>
  <c r="I14" i="16"/>
  <c r="I77" i="16"/>
  <c r="I56" i="16"/>
  <c r="I34" i="16"/>
  <c r="I94" i="16"/>
  <c r="I93" i="16"/>
  <c r="I27" i="16"/>
  <c r="I91" i="16"/>
  <c r="I69" i="16"/>
  <c r="I48" i="16"/>
  <c r="I26" i="16"/>
  <c r="I90" i="16"/>
  <c r="I47" i="16"/>
  <c r="I25" i="16"/>
  <c r="I89" i="16"/>
  <c r="I67" i="16"/>
  <c r="I46" i="16"/>
  <c r="I24" i="16"/>
  <c r="I88" i="16"/>
  <c r="I66" i="16"/>
  <c r="I45" i="16"/>
  <c r="I23" i="16"/>
  <c r="I22" i="16"/>
  <c r="I65" i="16"/>
  <c r="I42" i="16"/>
  <c r="I44" i="16"/>
  <c r="I43" i="16"/>
  <c r="I62" i="16"/>
  <c r="I19" i="16"/>
  <c r="I61" i="16"/>
  <c r="I85" i="16"/>
  <c r="I82" i="16"/>
  <c r="I40" i="16"/>
  <c r="I18" i="16"/>
  <c r="I81" i="16"/>
  <c r="I60" i="16"/>
  <c r="I39" i="16"/>
  <c r="I59" i="16"/>
  <c r="I58" i="16"/>
  <c r="I35" i="16"/>
  <c r="I87" i="16"/>
  <c r="I64" i="16"/>
  <c r="I21" i="16"/>
  <c r="I84" i="16"/>
  <c r="I63" i="16"/>
  <c r="I20" i="16"/>
  <c r="I83" i="16"/>
  <c r="I41" i="16"/>
  <c r="I80" i="16"/>
  <c r="I37" i="16"/>
  <c r="I79" i="16"/>
  <c r="P12" i="16" l="1"/>
  <c r="P22" i="16"/>
  <c r="P32" i="16"/>
  <c r="P42" i="16"/>
  <c r="P52" i="16"/>
  <c r="P62" i="16"/>
  <c r="P72" i="16"/>
  <c r="P82" i="16"/>
  <c r="P44" i="16"/>
  <c r="P54" i="16"/>
  <c r="P74" i="16"/>
  <c r="Q24" i="16"/>
  <c r="Q64" i="16"/>
  <c r="Q65" i="16"/>
  <c r="P16" i="16"/>
  <c r="P66" i="16"/>
  <c r="Q56" i="16"/>
  <c r="P17" i="16"/>
  <c r="Q37" i="16"/>
  <c r="Q67" i="16"/>
  <c r="Q29" i="16"/>
  <c r="P40" i="16"/>
  <c r="Q20" i="16"/>
  <c r="P21" i="16"/>
  <c r="P71" i="16"/>
  <c r="Q21" i="16"/>
  <c r="Q81" i="16"/>
  <c r="Q12" i="16"/>
  <c r="Q22" i="16"/>
  <c r="Q32" i="16"/>
  <c r="Q42" i="16"/>
  <c r="Q52" i="16"/>
  <c r="Q62" i="16"/>
  <c r="Q72" i="16"/>
  <c r="Q82" i="16"/>
  <c r="P34" i="16"/>
  <c r="P84" i="16"/>
  <c r="Q14" i="16"/>
  <c r="Q35" i="16"/>
  <c r="P46" i="16"/>
  <c r="Q16" i="16"/>
  <c r="P37" i="16"/>
  <c r="P77" i="16"/>
  <c r="Q57" i="16"/>
  <c r="Q49" i="16"/>
  <c r="Q79" i="16"/>
  <c r="P20" i="16"/>
  <c r="Q40" i="16"/>
  <c r="Q80" i="16"/>
  <c r="P41" i="16"/>
  <c r="Q51" i="16"/>
  <c r="P13" i="16"/>
  <c r="P23" i="16"/>
  <c r="P33" i="16"/>
  <c r="P43" i="16"/>
  <c r="P53" i="16"/>
  <c r="P63" i="16"/>
  <c r="P73" i="16"/>
  <c r="P83" i="16"/>
  <c r="P24" i="16"/>
  <c r="Q44" i="16"/>
  <c r="Q54" i="16"/>
  <c r="Q84" i="16"/>
  <c r="Q75" i="16"/>
  <c r="P26" i="16"/>
  <c r="P76" i="16"/>
  <c r="Q36" i="16"/>
  <c r="Q76" i="16"/>
  <c r="P27" i="16"/>
  <c r="P67" i="16"/>
  <c r="Q27" i="16"/>
  <c r="Q77" i="16"/>
  <c r="Q39" i="16"/>
  <c r="P30" i="16"/>
  <c r="P80" i="16"/>
  <c r="Q30" i="16"/>
  <c r="P61" i="16"/>
  <c r="Q31" i="16"/>
  <c r="Q13" i="16"/>
  <c r="Q23" i="16"/>
  <c r="Q33" i="16"/>
  <c r="Q43" i="16"/>
  <c r="Q53" i="16"/>
  <c r="Q63" i="16"/>
  <c r="Q73" i="16"/>
  <c r="Q83" i="16"/>
  <c r="P14" i="16"/>
  <c r="P64" i="16"/>
  <c r="Q34" i="16"/>
  <c r="Q74" i="16"/>
  <c r="Q55" i="16"/>
  <c r="P36" i="16"/>
  <c r="P56" i="16"/>
  <c r="Q46" i="16"/>
  <c r="Q66" i="16"/>
  <c r="Q86" i="16"/>
  <c r="P47" i="16"/>
  <c r="P87" i="16"/>
  <c r="Q17" i="16"/>
  <c r="Q87" i="16"/>
  <c r="Q19" i="16"/>
  <c r="P60" i="16"/>
  <c r="Q50" i="16"/>
  <c r="P31" i="16"/>
  <c r="P81" i="16"/>
  <c r="Q61" i="16"/>
  <c r="P15" i="16"/>
  <c r="P25" i="16"/>
  <c r="P35" i="16"/>
  <c r="P45" i="16"/>
  <c r="P55" i="16"/>
  <c r="P65" i="16"/>
  <c r="P75" i="16"/>
  <c r="P85" i="16"/>
  <c r="Q15" i="16"/>
  <c r="Q25" i="16"/>
  <c r="Q45" i="16"/>
  <c r="Q85" i="16"/>
  <c r="P86" i="16"/>
  <c r="Q26" i="16"/>
  <c r="P57" i="16"/>
  <c r="Q47" i="16"/>
  <c r="Q59" i="16"/>
  <c r="P70" i="16"/>
  <c r="Q70" i="16"/>
  <c r="Q71" i="16"/>
  <c r="P18" i="16"/>
  <c r="P28" i="16"/>
  <c r="P38" i="16"/>
  <c r="P48" i="16"/>
  <c r="P58" i="16"/>
  <c r="P68" i="16"/>
  <c r="P78" i="16"/>
  <c r="P88" i="16"/>
  <c r="Q18" i="16"/>
  <c r="Q28" i="16"/>
  <c r="Q38" i="16"/>
  <c r="Q48" i="16"/>
  <c r="Q58" i="16"/>
  <c r="Q68" i="16"/>
  <c r="Q78" i="16"/>
  <c r="Q88" i="16"/>
  <c r="P19" i="16"/>
  <c r="P29" i="16"/>
  <c r="P39" i="16"/>
  <c r="P49" i="16"/>
  <c r="P59" i="16"/>
  <c r="P69" i="16"/>
  <c r="P79" i="16"/>
  <c r="Q11" i="16"/>
  <c r="Q69" i="16"/>
  <c r="P11" i="16"/>
  <c r="P50" i="16"/>
  <c r="Q60" i="16"/>
  <c r="P51" i="16"/>
  <c r="Q41" i="1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<sst xmlns="http://schemas.openxmlformats.org/spreadsheetml/2006/main" count="1871" uniqueCount="288">
  <si>
    <t>Alpine</t>
  </si>
  <si>
    <t>Ararat</t>
  </si>
  <si>
    <t>Ballarat</t>
  </si>
  <si>
    <t>Banyule</t>
  </si>
  <si>
    <t>Bass Coast</t>
  </si>
  <si>
    <t>Baw Baw</t>
  </si>
  <si>
    <t>Bayside (Vic.)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</si>
  <si>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</si>
  <si>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</si>
  <si>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</si>
  <si>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</si>
  <si>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</si>
  <si>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</si>
  <si>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</si>
  <si>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</si>
  <si>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 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</si>
  <si>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</si>
  <si>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</si>
  <si>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</si>
  <si>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</si>
  <si>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</si>
  <si>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</si>
  <si>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</si>
  <si>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</si>
  <si>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</si>
  <si>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</si>
  <si>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</si>
  <si>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</si>
  <si>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</si>
  <si>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</si>
  <si>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</si>
  <si>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</si>
  <si>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</si>
  <si>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</si>
  <si>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 (Vic.)</t>
  </si>
  <si>
    <t>Knox</t>
  </si>
  <si>
    <t>Latrobe (Vic.)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</si>
  <si>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</si>
  <si>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</si>
  <si>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</si>
  <si>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</si>
  <si>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</si>
  <si>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</si>
  <si>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</si>
  <si>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</si>
  <si>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</si>
  <si>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</si>
  <si>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</si>
  <si>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</si>
  <si>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</si>
  <si>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</si>
  <si>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</si>
  <si>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Peninsula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</si>
  <si>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</si>
  <si>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</si>
  <si>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</si>
  <si>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</si>
  <si>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</si>
  <si>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</si>
  <si>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</si>
  <si>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</si>
  <si>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</si>
  <si>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</si>
  <si>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</si>
  <si>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</si>
  <si>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</si>
  <si>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</si>
  <si>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</si>
  <si>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</si>
  <si>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</si>
  <si>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</si>
  <si>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</si>
  <si>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</si>
  <si>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</si>
  <si>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</si>
  <si>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</si>
  <si>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</si>
  <si>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</si>
  <si>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</si>
  <si>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Unincorporated Vic</t>
  </si>
  <si>
    <t>Unknown Vic</t>
  </si>
  <si>
    <t>..</t>
  </si>
  <si>
    <t>Private Health Insurance 2022/23: PHIDU</t>
  </si>
  <si>
    <t>Victoria</t>
  </si>
  <si>
    <t>Greater Melbourne</t>
  </si>
  <si>
    <t>Rest of Victoria</t>
  </si>
  <si>
    <t>ASR = Age-Standardized Rate</t>
  </si>
  <si>
    <t>n.p.</t>
  </si>
  <si>
    <t>% People 20+ with private health insurance: 2022/23</t>
  </si>
  <si>
    <t>% low birthweight babies 2019-2021</t>
  </si>
  <si>
    <t>% smoking during pregnancy 2019-2021</t>
  </si>
  <si>
    <t>% Women who did not attend antenatal care within the first 10 weeks 2019-2021</t>
  </si>
  <si>
    <t>Low Birth Weightt, Smoking during pregnancy, Non-attendance at antenatal healtth care, first 10 weeks 2019/21: PHIDU</t>
  </si>
  <si>
    <t>% children fully immunised at 1 year of age 2023</t>
  </si>
  <si>
    <t>% children fully immunised at 2 years of age 2023</t>
  </si>
  <si>
    <t>% children fully immunised at 5 years of age 2023</t>
  </si>
  <si>
    <t>% females aged 15 years at 30 June 2023 fully vaccinated with HPV vaccine</t>
  </si>
  <si>
    <t>%  males aged 15 years at 30 June 2023  fully vaccinated with HPV vaccine</t>
  </si>
  <si>
    <t>Average annual Infant Mortality rate per 1,000 2018-22</t>
  </si>
  <si>
    <t>Immunisation and Infant Mortality, PHIDU</t>
  </si>
  <si>
    <t>Average annual ASR per 100,000 Colorectal Cancer 2014-18</t>
  </si>
  <si>
    <t>Average annual ASR per 100,000 Leukaemia 2014-18</t>
  </si>
  <si>
    <t>Average annual ASR per 100,000 Lung Cancer  2014-18</t>
  </si>
  <si>
    <t>Average annual ASR per 100,000 Lymphoma  2014-18</t>
  </si>
  <si>
    <t>Average annual ASR per 100,000 Melanoma  2014-18</t>
  </si>
  <si>
    <t>Average annual ASR per 100,000 Pancreatic Cancer  2014-18</t>
  </si>
  <si>
    <t>Average annual ASR per 100,000 All other cancers  2014-18</t>
  </si>
  <si>
    <t>Average annual ASR per 100,000 All cancers  2014-18</t>
  </si>
  <si>
    <t>Average annual ASR per 100,000 Prostate Cancer  2014-18</t>
  </si>
  <si>
    <t>Average annual ASR per 100,000 Stomach Cancer  2014-18</t>
  </si>
  <si>
    <t>Mortality Cancers: PHIDU</t>
  </si>
  <si>
    <t>Males  18+ with high or very high psychological distress, based on the Kessler 10 Scale (K10)
 (modelled estimates) ASR per 100 2022</t>
  </si>
  <si>
    <t>Females  15+  who consumed 5 or more standard alcoholic drinks on any day in the last 12 months at least monthly 
(modelled estimates) ASR per 100 2022</t>
  </si>
  <si>
    <t>Persons  15+ who consumed 5 or more standard alcoholic drinks on any day in the last 12 months at least monthly 
(modelled estimates) ASR per 100 2022</t>
  </si>
  <si>
    <t>People  18+ with adequate fruit intake (modelled estimates) ASR per 100 2022</t>
  </si>
  <si>
    <t>People  15+, who did not meet 2014 physical activity guidelines (modelled estimates) ASR per 100 2022</t>
  </si>
  <si>
    <t>Health Conditions: PHIDU</t>
  </si>
  <si>
    <t>Persons  18+ with high or very high psychological distress, based on the Kessler 10 Scale (K10)
 (modelled estimates) ASR per 100 2022</t>
  </si>
  <si>
    <t>People  18+ who had high blood pressure  (modelled estimates) ASR per 100 2022</t>
  </si>
  <si>
    <t>Males  18+ who were obese
 (modelled estimates) ASR per 100 2022</t>
  </si>
  <si>
    <t>Females  18+ who were obese 
(modelled estimates) ASR per 100 2022</t>
  </si>
  <si>
    <t>Males  18+ who were current smokers (modelled estimates) ASR per 100 2022</t>
  </si>
  <si>
    <t>Females  18+ who were current smokers (modelled estimates) ASR per 100 2022</t>
  </si>
  <si>
    <t>Persons  18+ who were current smokers (modelled estimates) ASR per 100 2022</t>
  </si>
  <si>
    <t>Males  15+ who consumed 5 or more standard alcoholic drinks on any day in the last 12 months at least monthly 
(modelled estimates) ASR per 100 2022</t>
  </si>
  <si>
    <t>Females  18+ with high or very high psychological distress, based on the Kessler 10 Scale (K10)
 (modelled estimates) ASR per 100 2022</t>
  </si>
  <si>
    <t>Persons  18+ who were obese
 (modelled estimates) ASR per 100 2022</t>
  </si>
  <si>
    <t>Males  15+ who use e-cigarettes or vape (modelled estimates) ASR per 100 2022</t>
  </si>
  <si>
    <t>Females  15+ who use e-cigarettes or vape (modelled estimates) ASR per 100 2022</t>
  </si>
  <si>
    <t>Persons  15+ who use electronic e-cigarettes or vape (modelled estimates) ASR per 100 2022</t>
  </si>
  <si>
    <t>males aged 2-17 years who were obese (modelled estimates) ASR per 100 2022</t>
  </si>
  <si>
    <t>females aged 2-17 years who were obese (modelled estimates) ASR per 100 2022</t>
  </si>
  <si>
    <t>Persons aged 2-17 years who were obese (modelled estimates) ASR per 100 2022</t>
  </si>
  <si>
    <t>Childhood Obesity 2022: PHIDU</t>
  </si>
  <si>
    <t>Median age at Death 2018-22: PHIDU</t>
  </si>
  <si>
    <t>Median age at death, males 2018-22</t>
  </si>
  <si>
    <t>Median age at death, females 2018-22</t>
  </si>
  <si>
    <t>Median age at death, persons 2018-22</t>
  </si>
  <si>
    <t>Premature Mortality, males 0-74, 2018-22 Average annual ASR per 100,000</t>
  </si>
  <si>
    <t>Premature Mortality, females  0-74, 2018-22 Average annual ASR per 100,000</t>
  </si>
  <si>
    <t>Premature Mortality, perrsons  0-74, 2018-22 Average annual ASR per 100,000</t>
  </si>
  <si>
    <t>Premature Mortality by Sex  0-74, 2018-22: PHIDU</t>
  </si>
  <si>
    <t>Avoidable Mortality, by Sex, 2018-22: PHIDU</t>
  </si>
  <si>
    <t>Deaths from all avoidable causes, males 0 to 74, 2018-22, Average annual ASR per 100,000</t>
  </si>
  <si>
    <t>Deaths from all avoidable causes, females 0 to 74, 2018-22, Average annual ASR per 100,000</t>
  </si>
  <si>
    <t>Deaths from all avoidable causes, persons 0 to 74, 2018-22, Average annual ASR per 100,000</t>
  </si>
  <si>
    <t>GP Density per 100,000 people, 2023: PHIDU</t>
  </si>
  <si>
    <t>Residential care places per 1,000 population aged 70 years and over 2025</t>
  </si>
  <si>
    <t>Residential Aged Care Places, 2025: PHIDU</t>
  </si>
  <si>
    <t>Community Mental Health Care Patients, males, 2020/21, ASR per 1,000</t>
  </si>
  <si>
    <t>Community Mental Health Care Patients, females, 2020/21, ASR per 1,000</t>
  </si>
  <si>
    <t>Community Mental Health Care Patients, persons, 2020/21, ASR per 1,000</t>
  </si>
  <si>
    <t>Community Mental Health Care Patients,  Schizophrenia, schizotypal and delusional disorders, 2020/21 ASR per 1,000</t>
  </si>
  <si>
    <t>Community Mental Health Care Patients,  Pipolar disorders, 2020/21 ASR per 1,000</t>
  </si>
  <si>
    <t>Community Mental Health Care Patients,  depressive disorders, 2020/21 ASR per 1,000</t>
  </si>
  <si>
    <t>Community Mental Health Care Patients,  other anxiety disorders, 2020/21 ASR per 1,000</t>
  </si>
  <si>
    <t>Community Mental Health Care Patients, reaction to severe stress and adjustment disorders, 2020/21 ASR per 1,000</t>
  </si>
  <si>
    <t>Community Mental Health Care Patients,  personality disorders, 2020/21 ASR per 1,000</t>
  </si>
  <si>
    <t>Community Mental Health Care Patients by Diagnosis, 2020/21, by Sex: PHIDU</t>
  </si>
  <si>
    <t>Community Mental Health Care Patients,by Sex, 2020/21: PHIDU</t>
  </si>
  <si>
    <t>GPs per 100,000 people</t>
  </si>
  <si>
    <t>Bayside</t>
  </si>
  <si>
    <t>Kingston</t>
  </si>
  <si>
    <t>Latrobe</t>
  </si>
  <si>
    <t>Services</t>
  </si>
  <si>
    <t>Infant health</t>
  </si>
  <si>
    <t>infant health</t>
  </si>
  <si>
    <t>Immunisation</t>
  </si>
  <si>
    <t>Cancer</t>
  </si>
  <si>
    <t>Mental health</t>
  </si>
  <si>
    <t>Blood pressure</t>
  </si>
  <si>
    <t>Obesity</t>
  </si>
  <si>
    <t>Smoking/vaping</t>
  </si>
  <si>
    <t>Alcohol</t>
  </si>
  <si>
    <t>Nutrition</t>
  </si>
  <si>
    <t>Exercise</t>
  </si>
  <si>
    <t>Mortality</t>
  </si>
  <si>
    <t>INFANT HEALTH</t>
  </si>
  <si>
    <t>LIFESTYLE</t>
  </si>
  <si>
    <t>OBESITY</t>
  </si>
  <si>
    <t>BLOOD PRESSURE</t>
  </si>
  <si>
    <t>CANCER</t>
  </si>
  <si>
    <t>MORTALITY</t>
  </si>
  <si>
    <t>MENTAL HEALTH</t>
  </si>
  <si>
    <t>IMMUNIZATION</t>
  </si>
  <si>
    <t>HEALTH SERVICES</t>
  </si>
  <si>
    <t>% Women who did not attend antenatal care within the first 10 weeks, 2019-2021</t>
  </si>
  <si>
    <t>% smoking during pregnancy, 2019-2021</t>
  </si>
  <si>
    <t>% low birthweight babies, 2019-2021</t>
  </si>
  <si>
    <t>Average annual Infant Mortality rate per 1,000, 2018-22</t>
  </si>
  <si>
    <t>People  15+, who did not meet 2014 physical activity guidelines (modelled estimates) ASR per 100, 2022</t>
  </si>
  <si>
    <t>Males  15+ who consumed 5 or more standard alcoholic drinks on any day in the last 12 months at least monthly 
(modelled estimates) ASR per 100, 2022</t>
  </si>
  <si>
    <t>Females  15+  who consumed 5 or more standard alcoholic drinks on any day in the last 12 months at least monthly 
(modelled estimates) ASR per 100, 2022</t>
  </si>
  <si>
    <t>Persons  15+ who consumed 5 or more standard alcoholic drinks on any day in the last 12 months at least monthly 
(modelled estimates) ASR per 100, 2022</t>
  </si>
  <si>
    <t>Males  15+ who use e-cigarettes or vape (modelled estimates) ASR per 100, 2022</t>
  </si>
  <si>
    <t>Females  18+ who were current smokers (modelled estimates) ASR per 100, 2022</t>
  </si>
  <si>
    <t>Females  15+ who use e-cigarettes or vape (modelled estimates) ASR per 100, 2022</t>
  </si>
  <si>
    <t>Persons  18+ who were current smokers (modelled estimates) ASR per 100, 2022</t>
  </si>
  <si>
    <t>Persons  15+ who use electronic e-cigarettes or vape (modelled estimates) ASR per 100, 2022</t>
  </si>
  <si>
    <t>Males  18+ who were obese (modelled estimates) ASR per 100, 2022</t>
  </si>
  <si>
    <t>Females  18+ who were obese (modelled estimates) ASR per 100, 2022</t>
  </si>
  <si>
    <t>Persons  18+ who were obese (modelled estimates) ASR per 100, 2022</t>
  </si>
  <si>
    <t>Males  18+ who were current smokers (modelled estimates) ASR per 100, 2022</t>
  </si>
  <si>
    <t>males aged 2-17 years who were obese (modelled estimates) ASR per 100, 2022</t>
  </si>
  <si>
    <t>females aged 2-17 years who were obese (modelled estimates) ASR per 100, 2022</t>
  </si>
  <si>
    <t>Persons aged 2-17 years who were obese (modelled estimates) ASR per 100, 2022</t>
  </si>
  <si>
    <t>People  18+ who had high blood pressure  (modelled estimates) ASR per 100, 2022</t>
  </si>
  <si>
    <t>Median age at death, males, 2018-22</t>
  </si>
  <si>
    <t>Median age at death, females, 2018-22</t>
  </si>
  <si>
    <t>Median age at death, persons, 2018-22</t>
  </si>
  <si>
    <t>Premature Mortality, females  0-74, Average annual ASR per 100,000, 2018-22</t>
  </si>
  <si>
    <t>Premature Mortality, males 0-74, Average annual ASR per 100,000, 2018-22</t>
  </si>
  <si>
    <t>Premature Mortality, perrsons  0-74, Average annual ASR per 100,000, 2018-22</t>
  </si>
  <si>
    <t>Deaths from all avoidable causes, males 0 to 74, Average annual ASR per 100,000, 2018-22</t>
  </si>
  <si>
    <t>Deaths from all avoidable causes, females 0 to 74, Average annual ASR per 100,000, 2018-22</t>
  </si>
  <si>
    <t>Deaths from all avoidable causes, persons 0 to 74, Average annual ASR per 100,000, 2018-22</t>
  </si>
  <si>
    <t>Avoidable deaths from cancer, 0 to 74 years, Average annual ASR per 100,000, 2018-22</t>
  </si>
  <si>
    <t>Avoidable deaths from colo-rectal cancer, 0 to 74 years, Average annual ASR per 100,000, 2018-22</t>
  </si>
  <si>
    <t>Avoidable deaths from breast cancer, 0 to 74 years, Average annual ASR per 100,000, 2018-22</t>
  </si>
  <si>
    <t>Avoidable deaths from diabetes, 0 to 74 years, Average annual ASR per 100,000, 2018-22</t>
  </si>
  <si>
    <t>Avoidable deaths from circulatory system disease, Average annual ASR per 100,000, 2018-22</t>
  </si>
  <si>
    <t>Avoidable deaths from ischemic heart disease, 0 to 74 years, Average annual ASR per 100,000, 2018-22</t>
  </si>
  <si>
    <t>Avoidable deaths from cerebrovascular disease, 0 to 74 years, Average annual ASR per 100,000, 2018-22</t>
  </si>
  <si>
    <t>Avoidable deaths from respiratory disease, 0 to 74 years, Average annual ASR per 100,000, 2018-22</t>
  </si>
  <si>
    <t>Avoidable deaths from chronic obstructive pulmonarry disease, 0 to 74 years, Average annual ASR per 100,000, 2018-22</t>
  </si>
  <si>
    <t>Avoidable deaths from self-inflicted injuries, 0 to 74 years, Average annual ASR per 100,000, 2018-22</t>
  </si>
  <si>
    <t>Avoidable deaths from suicide and self-inflicted injuries, 0 to 44 years, Average annual ASR per 100,000, 2018-22</t>
  </si>
  <si>
    <t>Avoidable deaths from suicide and self-inflicted injuries, 45 to 74 years, Average annual ASR per 100,000, 2018-22</t>
  </si>
  <si>
    <t>Avoidable deaths from transport accidents, 45 to 74 years, Average annual ASR per 100,000, 2018-22</t>
  </si>
  <si>
    <t>Males  18+ with high or very high psychological distress, based on the Kessler 10 Scale
 (modelled estimates) ASR per 100, 2022</t>
  </si>
  <si>
    <t>Females  18+ with high or very high psychological distress, based on the Kessler 10 Scale
 (modelled estimates) ASR per 100, 2022</t>
  </si>
  <si>
    <t>Persons  18+ with high or very high psychological distress, based on the Kessler 10 Scale
 (modelled estimates) ASR per 100, 2022</t>
  </si>
  <si>
    <t>Community Mental Health Care Patients, males, ASR per 1,000, 2020/21</t>
  </si>
  <si>
    <t>Community Mental Health Care Patients, females, ASR per 1,000, 2020/21</t>
  </si>
  <si>
    <t>Community Mental Health Care Patients, persons, ASR per 1,000, 2020/21</t>
  </si>
  <si>
    <t>Community Mental Health Care Patients,  Schizophrenia, schizotypal and delusional disorders, ASR per 1,000, 2020/21</t>
  </si>
  <si>
    <t>Community Mental Health Care Patients,  Pipolar disorders, ASR per 1,000, 2020/21</t>
  </si>
  <si>
    <t>Community Mental Health Care Patients,  depressive disorders, ASR per 1,000, 2020/21</t>
  </si>
  <si>
    <t>Community Mental Health Care Patients,  other anxiety disorders, ASR per 1,000, 2020/21</t>
  </si>
  <si>
    <t>Community Mental Health Care Patients, reaction to severe stress and adjustment disorders, ASR per 1,000, 2020/21</t>
  </si>
  <si>
    <t>Community Mental Health Care Patients,  personality disorders, ASR per 1,000, 2020/21</t>
  </si>
  <si>
    <t>% children fully immunised at 1 year of age, 2023</t>
  </si>
  <si>
    <t>% children fully immunised at 2 years of age, 2023</t>
  </si>
  <si>
    <t>% children fully immunised at 5 years of age, 2023</t>
  </si>
  <si>
    <t>% females aged 15 years at 30 June 2023, fully vaccinated with HPV vaccine</t>
  </si>
  <si>
    <t>%  males aged 15 years at 30 June 2023,  fully vaccinated with HPV vaccine</t>
  </si>
  <si>
    <t>% People 20+ with private health insurance, 2022/23</t>
  </si>
  <si>
    <t>GPs per 100,000 people, 2023</t>
  </si>
  <si>
    <t>Residential care places per 1,000 population aged 70 years and over, 2025</t>
  </si>
  <si>
    <t xml:space="preserve">Selected Measures of Health &amp; Wellbeing </t>
  </si>
  <si>
    <t>Average annual average standardized incidence per 100,000 Colorectal Cancer, 2014-18</t>
  </si>
  <si>
    <t>Average annual average standardized incidence per 100,000,  Leukaemia, 2014-18</t>
  </si>
  <si>
    <t>Average annual average standardized incidence per 100,000, Lung Cancer,  2014-18</t>
  </si>
  <si>
    <t>Average annual average standardized incidence per 100,000, Lymphoma,  2014-18</t>
  </si>
  <si>
    <t>Average annual average standardized incidence per 100,000, Melanoma,  2014-18</t>
  </si>
  <si>
    <t>Average annual average standardized incidence per 100,000, Pancreatic Cancer,  2014-18</t>
  </si>
  <si>
    <t>Average annual average standardized incidence per 100,000, All other cancers,  2014-18</t>
  </si>
  <si>
    <t>Average annual average standardized incidence per 100,000, Prostate Cancer, 2014-18</t>
  </si>
  <si>
    <t>Average annual average standardized incidence per 100,000,Average annual average standardized incidence per 100,000, Stomach Cancer, 2014-18</t>
  </si>
  <si>
    <t>Average annual average standardized incidence per 100,000, All cancers,  2014-18</t>
  </si>
  <si>
    <t>I: Select a Municipality for Detailed Information</t>
  </si>
  <si>
    <t>II: Select a Measure for Comparative Findings by Municipality</t>
  </si>
  <si>
    <r>
      <t xml:space="preserve">From the </t>
    </r>
    <r>
      <rPr>
        <b/>
        <sz val="12"/>
        <color theme="1"/>
        <rFont val="Aptos Narrow"/>
        <family val="2"/>
        <scheme val="minor"/>
      </rPr>
      <t>Public Health Information Development Unit (PHIDU), Torrens University</t>
    </r>
    <r>
      <rPr>
        <sz val="12"/>
        <color theme="1"/>
        <rFont val="Aptos Narrow"/>
        <family val="2"/>
        <scheme val="minor"/>
      </rPr>
      <t>, accessed at: https://phidu.torrens.edu.au/social-health-atlases/data#social-health-atlas-of-australia-population-health-areas</t>
    </r>
  </si>
  <si>
    <t>Where a zero is shown among the data presented here, this is usually because the available data were insuffient to give a reliable finding.</t>
  </si>
  <si>
    <r>
      <rPr>
        <b/>
        <sz val="12"/>
        <color theme="1"/>
        <rFont val="Aptos Narrow"/>
        <family val="2"/>
        <scheme val="minor"/>
      </rPr>
      <t>NOTE</t>
    </r>
    <r>
      <rPr>
        <sz val="12"/>
        <color theme="1"/>
        <rFont val="Aptos Narrow"/>
        <family val="2"/>
        <scheme val="minor"/>
      </rPr>
      <t xml:space="preserve">: The term </t>
    </r>
    <r>
      <rPr>
        <b/>
        <sz val="12"/>
        <color theme="1"/>
        <rFont val="Aptos Narrow"/>
        <family val="2"/>
        <scheme val="minor"/>
      </rPr>
      <t>'ASR</t>
    </r>
    <r>
      <rPr>
        <sz val="12"/>
        <color theme="1"/>
        <rFont val="Aptos Narrow"/>
        <family val="2"/>
        <scheme val="minor"/>
      </rPr>
      <t>', which appears among the labels below, stands for Age Standardized Rate. This is a weighted average of age-specific rates designed to compensate for differences in the age profile of different municipal populations</t>
    </r>
  </si>
  <si>
    <t>Average annual average standardized incidence per 100,000, Stomach Cancer, 2014-18</t>
  </si>
  <si>
    <t>% Women who did not attend antenatal care in the first 10 weeks, 2019-2021</t>
  </si>
  <si>
    <t>People  18+ with adequate fruit intake (modelled est.) ASR per 100 2022</t>
  </si>
  <si>
    <t>People  15+, who did not meet 2014 physical activity guidelines (modelled est.) ASR per 100, 2022</t>
  </si>
  <si>
    <t>Males  15+ who consumed 5 or more standard alcoholic drinks on any day in the last 12 months at least monthly (modelled est.) ASR per 100, 2022</t>
  </si>
  <si>
    <t>Females  15+  who consumed 5 or more standard alcoholic drinks on any day in the last 12 months at least monthly (modelled est.) ASR per 100, 2022</t>
  </si>
  <si>
    <t>Persons  15+ who consumed 5 or more standard alcoholic drinks on any day in the last 12 months at least monthly (modelled est.) ASR per 100, 2022</t>
  </si>
  <si>
    <t>Males  18+ who were current smokers (modelled est.) ASR per 100, 2022</t>
  </si>
  <si>
    <t>Males  15+ who use e-cigarettes or vape (modelled est.) ASR per 100, 2022</t>
  </si>
  <si>
    <t>Females  18+ who were current smokers (modelled est.) ASR per 100, 2022</t>
  </si>
  <si>
    <t>Females  15+ who use e-cigarettes or vape (modelled est.) ASR per 100, 2022</t>
  </si>
  <si>
    <t>Persons  18+ who were current smokers (modelled est.) ASR per 100, 2022</t>
  </si>
  <si>
    <t>Persons  15+ who use electronic e-cigarettes or vape (modelled est.) ASR per 100, 2022</t>
  </si>
  <si>
    <t>Males  18+ who were obese (modelled est.) ASR per 100, 2022</t>
  </si>
  <si>
    <t>Females  18+ who were obese (modelled est.) ASR per 100, 2022</t>
  </si>
  <si>
    <t>Persons  18+ who were obese (modelled est.) ASR per 100, 2022</t>
  </si>
  <si>
    <t>Males aged 2-17 years who were obese (modelled est.) ASR per 100, 2022</t>
  </si>
  <si>
    <t>Females aged 2-17 years who were obese (modelled est.) ASR per 100, 2022</t>
  </si>
  <si>
    <t>Persons aged 2-17 years who were obese (modelled est.) ASR per 100, 2022</t>
  </si>
  <si>
    <t>People  18+ who had high blood pressure  (modelled est.) ASR per 100, 2022</t>
  </si>
  <si>
    <t>Males  18+ with high or very high psychological distress, based on the Kessler 10 Scale (modelled est.) ASR per 100, 2022</t>
  </si>
  <si>
    <t>Females  18+ with high or very high psychological distress, based on the Kessler 10 Scale (modelled est.) ASR per 100, 2022</t>
  </si>
  <si>
    <t>Persons  18+ with high or very high psychological distress, based on the Kessler 10 Scale (modelled est.) ASR per 100,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</si>
</sst>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1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color rgb="FF008789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b/>
      <sz val="10"/>
      <color theme="1"/>
      <name val="Arial"/>
      <family val="2"/>
    </font>
    <font>
      <b/>
      <i/>
      <sz val="10"/>
      <color rgb="FF008789"/>
      <name val="Arial"/>
      <family val="2"/>
    </font>
    <font>
      <b/>
      <i/>
      <sz val="10"/>
      <color theme="1"/>
      <name val="Arial"/>
      <family val="2"/>
    </font>
    <font>
      <sz val="8"/>
      <color theme="1"/>
      <name val="Aptos Narrow"/>
      <family val="2"/>
      <scheme val="minor"/>
    </font>
    <font>
      <sz val="8"/>
      <color rgb="FF0A0A0A"/>
      <name val="Arial"/>
      <family val="2"/>
    </font>
    <font>
      <sz val="16"/>
      <color theme="1"/>
      <name val="Aptos Narrow"/>
      <family val="2"/>
      <scheme val="minor"/>
    </font>
    <font>
      <sz val="8"/>
      <color theme="1"/>
      <name val="Arial"/>
      <family val="2"/>
    </font>
    <font>
      <i/>
      <sz val="10"/>
      <color theme="1"/>
      <name val="Arial"/>
      <family val="2"/>
    </font>
    <font>
      <b/>
      <sz val="8"/>
      <color theme="1"/>
      <name val="Arial"/>
      <family val="2"/>
    </font>
    <font>
      <sz val="7"/>
      <color theme="1"/>
      <name val="Arial"/>
      <family val="2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22"/>
      <color rgb="FF008000"/>
      <name val="Garamond"/>
      <family val="1"/>
    </font>
    <font>
      <sz val="8"/>
      <color theme="0"/>
      <name val="Aptos Narrow"/>
      <family val="2"/>
      <scheme val="minor"/>
    </font>
    <font>
      <sz val="10"/>
      <color theme="0"/>
      <name val="Aptos Narrow"/>
      <family val="2"/>
      <scheme val="minor"/>
    </font>
    <font>
      <sz val="11"/>
      <color rgb="FF008000"/>
      <name val="Garamond"/>
      <family val="1"/>
    </font>
    <font>
      <sz val="18"/>
      <color rgb="FF008000"/>
      <name val="Garamond"/>
      <family val="1"/>
    </font>
    <font>
      <sz val="11"/>
      <color theme="0"/>
      <name val="Garamond"/>
      <family val="1"/>
    </font>
    <font>
      <sz val="7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8"/>
      <color rgb="FF008000"/>
      <name val="Garamond"/>
      <family val="1"/>
    </font>
  </fonts>
  <fills count="1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5F2F1"/>
        <bgColor indexed="64"/>
      </patternFill>
    </fill>
    <fill>
      <patternFill patternType="solid">
        <fgColor rgb="FFDAD1FB"/>
        <bgColor indexed="64"/>
      </patternFill>
    </fill>
    <fill>
      <patternFill patternType="solid">
        <fgColor rgb="FFB5F1CC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rgb="FF008000"/>
      </top>
      <bottom style="hair">
        <color rgb="FF008000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8">
    <xf numFmtId="0" fontId="0" fillId="0" borderId="0" xfId="0"/>
    <xf numFmtId="0" fontId="3" fillId="0" borderId="0" xfId="0" applyFont="1"/>
    <xf numFmtId="0" fontId="2" fillId="0" borderId="0" xfId="0" applyFont="1"/>
    <xf numFmtId="164" fontId="1" fillId="0" borderId="0" xfId="3" applyNumberFormat="1" applyAlignment="1">
      <alignment horizontal="right"/>
    </xf>
    <xf numFmtId="0" fontId="4" fillId="0" borderId="0" xfId="2" applyFont="1"/>
    <xf numFmtId="164" fontId="4" fillId="0" borderId="0" xfId="3" applyNumberFormat="1" applyFont="1" applyAlignment="1">
      <alignment horizontal="right"/>
    </xf>
    <xf numFmtId="0" fontId="5" fillId="0" borderId="0" xfId="0" applyFont="1"/>
    <xf numFmtId="164" fontId="2" fillId="0" borderId="0" xfId="3" applyNumberFormat="1" applyFont="1" applyAlignment="1">
      <alignment horizontal="right"/>
    </xf>
    <xf numFmtId="0" fontId="6" fillId="0" borderId="0" xfId="0" applyFont="1"/>
    <xf numFmtId="164" fontId="6" fillId="0" borderId="0" xfId="3" applyNumberFormat="1" applyFont="1" applyAlignment="1">
      <alignment horizontal="right"/>
    </xf>
    <xf numFmtId="164" fontId="7" fillId="0" borderId="0" xfId="3" applyNumberFormat="1" applyFont="1" applyAlignment="1">
      <alignment horizontal="right"/>
    </xf>
    <xf numFmtId="164" fontId="3" fillId="0" borderId="0" xfId="3" applyNumberFormat="1" applyFont="1" applyAlignment="1">
      <alignment horizontal="right"/>
    </xf>
    <xf numFmtId="0" fontId="8" fillId="0" borderId="0" xfId="0" applyFont="1"/>
    <xf numFmtId="165" fontId="1" fillId="0" borderId="0" xfId="3" applyNumberFormat="1" applyAlignment="1">
      <alignment horizontal="right"/>
    </xf>
    <xf numFmtId="165" fontId="2" fillId="0" borderId="0" xfId="3" applyNumberFormat="1" applyFont="1" applyAlignment="1">
      <alignment horizontal="right"/>
    </xf>
    <xf numFmtId="165" fontId="6" fillId="0" borderId="0" xfId="3" applyNumberFormat="1" applyFont="1" applyAlignment="1">
      <alignment horizontal="right"/>
    </xf>
    <xf numFmtId="165" fontId="4" fillId="0" borderId="0" xfId="3" applyNumberFormat="1" applyFont="1" applyAlignment="1">
      <alignment horizontal="right"/>
    </xf>
    <xf numFmtId="164" fontId="0" fillId="0" borderId="0" xfId="0" applyNumberFormat="1"/>
    <xf numFmtId="0" fontId="9" fillId="0" borderId="0" xfId="0" applyFont="1"/>
    <xf numFmtId="0" fontId="10" fillId="0" borderId="0" xfId="0" applyFont="1"/>
    <xf numFmtId="0" fontId="5" fillId="0" borderId="1" xfId="1" applyFont="1" applyBorder="1" applyAlignment="1">
      <alignment horizontal="left"/>
    </xf>
    <xf numFmtId="0" fontId="12" fillId="0" borderId="0" xfId="2" applyFont="1"/>
    <xf numFmtId="164" fontId="12" fillId="0" borderId="0" xfId="3" applyNumberFormat="1" applyFont="1" applyAlignment="1">
      <alignment horizontal="right"/>
    </xf>
    <xf numFmtId="164" fontId="5" fillId="0" borderId="0" xfId="3" applyNumberFormat="1" applyFont="1" applyAlignment="1">
      <alignment horizontal="right"/>
    </xf>
    <xf numFmtId="0" fontId="7" fillId="0" borderId="0" xfId="0" applyFont="1"/>
    <xf numFmtId="0" fontId="3" fillId="0" borderId="1" xfId="0" applyFont="1" applyBorder="1" applyAlignment="1">
      <alignment wrapText="1"/>
    </xf>
    <xf numFmtId="0" fontId="8" fillId="2" borderId="0" xfId="0" applyFont="1" applyFill="1"/>
    <xf numFmtId="164" fontId="11" fillId="2" borderId="2" xfId="2" applyNumberFormat="1" applyFont="1" applyFill="1" applyBorder="1" applyAlignment="1">
      <alignment horizontal="center" wrapText="1"/>
    </xf>
    <xf numFmtId="164" fontId="11" fillId="2" borderId="1" xfId="2" applyNumberFormat="1" applyFont="1" applyFill="1" applyBorder="1" applyAlignment="1">
      <alignment horizontal="center" wrapText="1"/>
    </xf>
    <xf numFmtId="0" fontId="11" fillId="2" borderId="1" xfId="1" applyFont="1" applyFill="1" applyBorder="1" applyAlignment="1">
      <alignment horizontal="center" wrapText="1"/>
    </xf>
    <xf numFmtId="0" fontId="13" fillId="2" borderId="1" xfId="1" applyFont="1" applyFill="1" applyBorder="1" applyAlignment="1">
      <alignment horizontal="left"/>
    </xf>
    <xf numFmtId="0" fontId="11" fillId="2" borderId="0" xfId="2" applyFont="1" applyFill="1" applyAlignment="1">
      <alignment horizontal="center" wrapText="1"/>
    </xf>
    <xf numFmtId="0" fontId="11" fillId="2" borderId="1" xfId="2" applyFont="1" applyFill="1" applyBorder="1" applyAlignment="1">
      <alignment horizontal="center" wrapText="1"/>
    </xf>
    <xf numFmtId="3" fontId="11" fillId="2" borderId="1" xfId="2" applyNumberFormat="1" applyFont="1" applyFill="1" applyBorder="1" applyAlignment="1">
      <alignment horizontal="center" wrapText="1"/>
    </xf>
    <xf numFmtId="0" fontId="13" fillId="2" borderId="1" xfId="2" applyFont="1" applyFill="1" applyBorder="1" applyAlignment="1">
      <alignment horizontal="left"/>
    </xf>
    <xf numFmtId="164" fontId="11" fillId="2" borderId="0" xfId="2" applyNumberFormat="1" applyFont="1" applyFill="1" applyAlignment="1">
      <alignment horizontal="center" wrapText="1"/>
    </xf>
    <xf numFmtId="0" fontId="0" fillId="2" borderId="0" xfId="0" applyFill="1"/>
    <xf numFmtId="165" fontId="14" fillId="2" borderId="0" xfId="2" applyNumberFormat="1" applyFont="1" applyFill="1" applyAlignment="1">
      <alignment horizontal="center" wrapText="1"/>
    </xf>
    <xf numFmtId="165" fontId="11" fillId="2" borderId="0" xfId="2" applyNumberFormat="1" applyFont="1" applyFill="1" applyAlignment="1">
      <alignment horizontal="center" wrapText="1"/>
    </xf>
    <xf numFmtId="165" fontId="11" fillId="2" borderId="1" xfId="2" applyNumberFormat="1" applyFont="1" applyFill="1" applyBorder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8" fillId="0" borderId="0" xfId="0" applyFont="1"/>
    <xf numFmtId="164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5" fillId="0" borderId="0" xfId="0" applyFont="1"/>
    <xf numFmtId="0" fontId="15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/>
    </xf>
    <xf numFmtId="0" fontId="17" fillId="4" borderId="0" xfId="0" applyFont="1" applyFill="1" applyAlignment="1">
      <alignment horizontal="center" vertical="center" wrapText="1"/>
    </xf>
    <xf numFmtId="0" fontId="15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center" vertical="center" wrapText="1"/>
    </xf>
    <xf numFmtId="0" fontId="15" fillId="6" borderId="0" xfId="0" applyFont="1" applyFill="1" applyAlignment="1">
      <alignment horizontal="center" vertical="center"/>
    </xf>
    <xf numFmtId="0" fontId="17" fillId="6" borderId="0" xfId="0" applyFont="1" applyFill="1" applyAlignment="1">
      <alignment horizontal="center" vertical="center" wrapText="1"/>
    </xf>
    <xf numFmtId="0" fontId="15" fillId="7" borderId="0" xfId="0" applyFont="1" applyFill="1" applyAlignment="1">
      <alignment horizontal="center" vertical="center"/>
    </xf>
    <xf numFmtId="0" fontId="17" fillId="7" borderId="0" xfId="0" applyFont="1" applyFill="1" applyAlignment="1">
      <alignment horizontal="center" vertical="center" wrapText="1"/>
    </xf>
    <xf numFmtId="0" fontId="15" fillId="8" borderId="0" xfId="0" applyFont="1" applyFill="1" applyAlignment="1">
      <alignment horizontal="center" vertical="center"/>
    </xf>
    <xf numFmtId="0" fontId="17" fillId="8" borderId="0" xfId="0" applyFont="1" applyFill="1" applyAlignment="1">
      <alignment horizontal="center" vertical="center" wrapText="1"/>
    </xf>
    <xf numFmtId="0" fontId="15" fillId="9" borderId="0" xfId="0" applyFont="1" applyFill="1" applyAlignment="1">
      <alignment horizontal="center" vertical="center"/>
    </xf>
    <xf numFmtId="0" fontId="17" fillId="9" borderId="0" xfId="0" applyFont="1" applyFill="1" applyAlignment="1">
      <alignment horizontal="center" vertical="center" wrapText="1"/>
    </xf>
    <xf numFmtId="0" fontId="15" fillId="10" borderId="0" xfId="0" applyFont="1" applyFill="1" applyAlignment="1">
      <alignment horizontal="center" vertical="center"/>
    </xf>
    <xf numFmtId="0" fontId="17" fillId="10" borderId="0" xfId="0" applyFont="1" applyFill="1" applyAlignment="1">
      <alignment horizontal="center" vertical="center" wrapText="1"/>
    </xf>
    <xf numFmtId="0" fontId="17" fillId="12" borderId="0" xfId="0" applyFont="1" applyFill="1" applyAlignment="1">
      <alignment horizontal="center" vertical="center" wrapText="1"/>
    </xf>
    <xf numFmtId="0" fontId="16" fillId="0" borderId="0" xfId="0" applyFont="1" applyProtection="1">
      <protection hidden="1"/>
    </xf>
    <xf numFmtId="0" fontId="21" fillId="0" borderId="0" xfId="0" applyFont="1" applyAlignment="1" applyProtection="1">
      <alignment vertical="center" wrapText="1"/>
      <protection hidden="1"/>
    </xf>
    <xf numFmtId="0" fontId="0" fillId="0" borderId="0" xfId="0" applyProtection="1">
      <protection hidden="1"/>
    </xf>
    <xf numFmtId="0" fontId="28" fillId="0" borderId="0" xfId="0" applyFont="1" applyAlignment="1" applyProtection="1">
      <alignment horizontal="left" vertical="center" wrapText="1"/>
      <protection hidden="1"/>
    </xf>
    <xf numFmtId="0" fontId="18" fillId="0" borderId="0" xfId="0" applyFont="1" applyAlignment="1" applyProtection="1">
      <alignment horizontal="left" vertical="center" wrapText="1"/>
      <protection hidden="1"/>
    </xf>
    <xf numFmtId="0" fontId="18" fillId="0" borderId="0" xfId="0" applyFont="1" applyAlignment="1" applyProtection="1">
      <alignment vertical="center" wrapText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26" fillId="0" borderId="0" xfId="0" applyFont="1" applyAlignment="1" applyProtection="1">
      <alignment vertical="center"/>
      <protection hidden="1"/>
    </xf>
    <xf numFmtId="0" fontId="24" fillId="0" borderId="0" xfId="0" applyFont="1" applyAlignment="1" applyProtection="1">
      <alignment horizontal="center" vertical="center"/>
      <protection hidden="1"/>
    </xf>
    <xf numFmtId="0" fontId="24" fillId="0" borderId="0" xfId="0" applyFont="1" applyAlignment="1" applyProtection="1">
      <alignment vertical="center"/>
      <protection hidden="1"/>
    </xf>
    <xf numFmtId="0" fontId="25" fillId="0" borderId="0" xfId="0" applyFont="1" applyAlignment="1" applyProtection="1">
      <alignment vertical="center"/>
      <protection hidden="1"/>
    </xf>
    <xf numFmtId="0" fontId="24" fillId="0" borderId="0" xfId="0" applyFont="1" applyAlignment="1" applyProtection="1">
      <alignment horizontal="left" vertical="center"/>
      <protection hidden="1"/>
    </xf>
    <xf numFmtId="0" fontId="8" fillId="0" borderId="0" xfId="0" applyFont="1" applyAlignment="1" applyProtection="1">
      <alignment horizontal="center" vertical="center"/>
      <protection locked="0" hidden="1"/>
    </xf>
    <xf numFmtId="0" fontId="17" fillId="0" borderId="0" xfId="0" applyFont="1" applyAlignment="1" applyProtection="1">
      <alignment wrapText="1"/>
      <protection hidden="1"/>
    </xf>
    <xf numFmtId="0" fontId="19" fillId="3" borderId="0" xfId="0" applyFont="1" applyFill="1" applyAlignment="1" applyProtection="1">
      <alignment horizontal="center" wrapText="1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0" fontId="28" fillId="0" borderId="0" xfId="0" applyFont="1" applyProtection="1">
      <protection hidden="1"/>
    </xf>
    <xf numFmtId="0" fontId="28" fillId="0" borderId="0" xfId="0" applyFont="1" applyAlignment="1" applyProtection="1">
      <alignment wrapText="1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horizontal="left" vertical="center"/>
      <protection hidden="1"/>
    </xf>
    <xf numFmtId="164" fontId="22" fillId="0" borderId="0" xfId="0" applyNumberFormat="1" applyFont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horizontal="left" vertical="center"/>
      <protection hidden="1"/>
    </xf>
    <xf numFmtId="0" fontId="27" fillId="0" borderId="0" xfId="0" applyFont="1" applyAlignment="1" applyProtection="1">
      <alignment horizontal="center" vertical="center"/>
      <protection hidden="1"/>
    </xf>
    <xf numFmtId="0" fontId="29" fillId="11" borderId="0" xfId="0" applyFont="1" applyFill="1" applyAlignment="1" applyProtection="1">
      <alignment horizontal="left" vertical="center" wrapText="1"/>
      <protection hidden="1"/>
    </xf>
    <xf numFmtId="164" fontId="28" fillId="0" borderId="0" xfId="0" applyNumberFormat="1" applyFont="1" applyAlignment="1" applyProtection="1">
      <alignment horizontal="center" vertic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0" fontId="29" fillId="0" borderId="0" xfId="0" applyFont="1" applyAlignment="1" applyProtection="1">
      <alignment wrapText="1"/>
      <protection hidden="1"/>
    </xf>
    <xf numFmtId="164" fontId="28" fillId="0" borderId="3" xfId="0" applyNumberFormat="1" applyFont="1" applyBorder="1" applyAlignment="1" applyProtection="1">
      <alignment horizontal="center" vertical="center"/>
      <protection hidden="1"/>
    </xf>
    <xf numFmtId="164" fontId="29" fillId="0" borderId="3" xfId="0" applyNumberFormat="1" applyFont="1" applyBorder="1" applyAlignment="1" applyProtection="1">
      <alignment horizontal="center" vertical="center"/>
      <protection hidden="1"/>
    </xf>
    <xf numFmtId="0" fontId="28" fillId="0" borderId="3" xfId="0" applyFont="1" applyBorder="1" applyAlignment="1" applyProtection="1">
      <alignment horizontal="left" vertical="center" wrapText="1"/>
      <protection hidden="1"/>
    </xf>
    <xf numFmtId="164" fontId="29" fillId="0" borderId="0" xfId="0" applyNumberFormat="1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left" vertical="center"/>
      <protection hidden="1"/>
    </xf>
    <xf numFmtId="164" fontId="20" fillId="0" borderId="0" xfId="0" applyNumberFormat="1" applyFont="1" applyAlignment="1" applyProtection="1">
      <alignment horizontal="center" vertical="center"/>
      <protection hidden="1"/>
    </xf>
    <xf numFmtId="0" fontId="20" fillId="0" borderId="0" xfId="0" applyFont="1" applyProtection="1">
      <protection hidden="1"/>
    </xf>
    <xf numFmtId="0" fontId="2" fillId="0" borderId="0" xfId="2" applyFont="1" applyAlignment="1">
      <alignment horizontal="center" wrapText="1"/>
    </xf>
    <xf numFmtId="0" fontId="2" fillId="0" borderId="1" xfId="2" applyFont="1" applyBorder="1" applyAlignment="1">
      <alignment horizontal="center" wrapText="1"/>
    </xf>
    <xf numFmtId="0" fontId="25" fillId="0" borderId="0" xfId="0" applyFont="1" applyAlignment="1" applyProtection="1">
      <alignment horizontal="left" vertical="center" wrapText="1"/>
      <protection hidden="1"/>
    </xf>
    <xf numFmtId="0" fontId="28" fillId="0" borderId="0" xfId="0" applyFont="1" applyAlignment="1" applyProtection="1">
      <alignment horizontal="left" vertical="center" wrapText="1"/>
      <protection hidden="1"/>
    </xf>
    <xf numFmtId="0" fontId="30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left" vertical="center" wrapText="1"/>
      <protection hidden="1"/>
    </xf>
  </cellXfs>
  <cellStyles count="8"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1" xr:uid="{B77565B8-3789-4D24-B509-08D0177D7633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10 2" xfId="2" xr:uid="{BE9E9704-AF20-4F60-A570-6F75DE01BDDA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" xfId="4" xr:uid="{64DB1386-298D-4016-9673-2D8686DAA5B5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 2" xfId="6" xr:uid="{56ADDAE5-E6B3-4B99-A718-672AE4328C39}"/>
    <cellStyle name="Normal" xfId="0" builtinId="0"/>
    <cellStyle name="Normal 10 2" xfId="5" xr:uid="{A98D368D-5D5A-4262-96CB-63DD45F793C9}"/>
    <cellStyle name="Normal 2 3 2" xfId="7" xr:uid="{67AE8CD5-EE41-41E8-8E4C-4386A282E5B3}"/>
    <cellStyle name="Normal 4 3" xfId="3" xr:uid="{6A0976B4-363B-4E4A-90AB-5C50A61F1B37}"/>
  </cellStyles>
  <dxfs count="15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  <dxf>
      <fill>
        <patternFill>
          <bgColor rgb="FFEAEAEA"/>
        </patternFill>
      </fill>
    </dxf>
  </dxfs>
  <tableStyles count="0" defaultTableStyle="TableStyleMedium2" defaultPivotStyle="PivotStyleLight16"/>
  <colors>
    <mruColors>
      <color rgb="FF008000"/>
      <color rgb="FFFFFFCC"/>
      <color rgb="FFB5F1CC"/>
      <color rgb="FFDAD1FB"/>
      <color rgb="FFC5F2F1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13.xml" Id="rId13" /><Relationship Type="http://schemas.openxmlformats.org/officeDocument/2006/relationships/sharedStrings" Target="sharedStrings.xml" Id="rId1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worksheet" Target="worksheets/sheet12.xml" Id="rId12" /><Relationship Type="http://schemas.openxmlformats.org/officeDocument/2006/relationships/styles" Target="styles.xml" Id="rId17" /><Relationship Type="http://schemas.openxmlformats.org/officeDocument/2006/relationships/worksheet" Target="worksheets/sheet2.xml" Id="rId2" /><Relationship Type="http://schemas.openxmlformats.org/officeDocument/2006/relationships/theme" Target="theme/theme1.xml" Id="rId16" /><Relationship Type="http://schemas.openxmlformats.org/officeDocument/2006/relationships/calcChain" Target="calcChain.xml" Id="rId20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worksheet" Target="worksheets/sheet11.xml" Id="rId11" /><Relationship Type="http://schemas.openxmlformats.org/officeDocument/2006/relationships/worksheet" Target="worksheets/sheet5.xml" Id="rId5" /><Relationship Type="http://schemas.openxmlformats.org/officeDocument/2006/relationships/worksheet" Target="worksheets/sheet15.xml" Id="rId15" /><Relationship Type="http://schemas.openxmlformats.org/officeDocument/2006/relationships/worksheet" Target="worksheets/sheet10.xml" Id="rId10" /><Relationship Type="http://schemas.openxmlformats.org/officeDocument/2006/relationships/sheetMetadata" Target="metadata.xml" Id="rId19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Relationship Type="http://schemas.openxmlformats.org/officeDocument/2006/relationships/worksheet" Target="worksheets/sheet14.xml" Id="rId14" /><Relationship Type="http://schemas.openxmlformats.org/officeDocument/2006/relationships/customXml" Target="/customXml/item.xml" Id="Rcc17e471a3904158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277492551606721"/>
          <c:y val="1.1396673192620433E-2"/>
          <c:w val="0.80094129070014897"/>
          <c:h val="0.9834437029309630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8000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Front!$P$11:$P$88</c:f>
              <c:strCache>
                <c:ptCount val="78"/>
                <c:pt idx="0">
                  <c:v>Strathbogie</c:v>
                </c:pt>
                <c:pt idx="1">
                  <c:v>Bass Coast</c:v>
                </c:pt>
                <c:pt idx="2">
                  <c:v>Yarriambiack</c:v>
                </c:pt>
                <c:pt idx="3">
                  <c:v>West Wimmera</c:v>
                </c:pt>
                <c:pt idx="4">
                  <c:v>Hindmarsh</c:v>
                </c:pt>
                <c:pt idx="5">
                  <c:v>South Gippsland</c:v>
                </c:pt>
                <c:pt idx="6">
                  <c:v>Mansfield</c:v>
                </c:pt>
                <c:pt idx="7">
                  <c:v>Surf Coast</c:v>
                </c:pt>
                <c:pt idx="8">
                  <c:v>Corangamite</c:v>
                </c:pt>
                <c:pt idx="9">
                  <c:v>Murrindindi</c:v>
                </c:pt>
                <c:pt idx="10">
                  <c:v>Mornington Peninsula</c:v>
                </c:pt>
                <c:pt idx="11">
                  <c:v>Mount Alexander</c:v>
                </c:pt>
                <c:pt idx="12">
                  <c:v>Towong</c:v>
                </c:pt>
                <c:pt idx="13">
                  <c:v>Yarra</c:v>
                </c:pt>
                <c:pt idx="14">
                  <c:v>Port Phillip</c:v>
                </c:pt>
                <c:pt idx="15">
                  <c:v>Hepburn</c:v>
                </c:pt>
                <c:pt idx="16">
                  <c:v>Pyrenees</c:v>
                </c:pt>
                <c:pt idx="17">
                  <c:v>Central Goldfields</c:v>
                </c:pt>
                <c:pt idx="18">
                  <c:v>East Gippsland</c:v>
                </c:pt>
                <c:pt idx="19">
                  <c:v>Southern Grampians</c:v>
                </c:pt>
                <c:pt idx="20">
                  <c:v>Moyne</c:v>
                </c:pt>
                <c:pt idx="21">
                  <c:v>Alpine</c:v>
                </c:pt>
                <c:pt idx="22">
                  <c:v>Colac Otway</c:v>
                </c:pt>
                <c:pt idx="23">
                  <c:v>Loddon</c:v>
                </c:pt>
                <c:pt idx="24">
                  <c:v>Glenelg</c:v>
                </c:pt>
                <c:pt idx="25">
                  <c:v>Golden Plains</c:v>
                </c:pt>
                <c:pt idx="26">
                  <c:v>Ararat</c:v>
                </c:pt>
                <c:pt idx="27">
                  <c:v>Gannawarra</c:v>
                </c:pt>
                <c:pt idx="28">
                  <c:v>Wellington</c:v>
                </c:pt>
                <c:pt idx="29">
                  <c:v>Frankston</c:v>
                </c:pt>
                <c:pt idx="30">
                  <c:v>Stonnington</c:v>
                </c:pt>
                <c:pt idx="31">
                  <c:v>Macedon Ranges</c:v>
                </c:pt>
                <c:pt idx="32">
                  <c:v>Buloke</c:v>
                </c:pt>
                <c:pt idx="33">
                  <c:v>Greater Geelong</c:v>
                </c:pt>
                <c:pt idx="34">
                  <c:v>Moira</c:v>
                </c:pt>
                <c:pt idx="35">
                  <c:v>Indigo</c:v>
                </c:pt>
                <c:pt idx="36">
                  <c:v>Yarra Ranges</c:v>
                </c:pt>
                <c:pt idx="37">
                  <c:v>Benalla</c:v>
                </c:pt>
                <c:pt idx="38">
                  <c:v>Baw Baw</c:v>
                </c:pt>
                <c:pt idx="39">
                  <c:v>Warrnambool</c:v>
                </c:pt>
                <c:pt idx="40">
                  <c:v>Moorabool</c:v>
                </c:pt>
                <c:pt idx="41">
                  <c:v>Bayside</c:v>
                </c:pt>
                <c:pt idx="42">
                  <c:v>Nillumbik</c:v>
                </c:pt>
                <c:pt idx="43">
                  <c:v>Latrobe</c:v>
                </c:pt>
                <c:pt idx="44">
                  <c:v>Ballarat</c:v>
                </c:pt>
                <c:pt idx="45">
                  <c:v>Greater Bendigo</c:v>
                </c:pt>
                <c:pt idx="46">
                  <c:v>Campaspe</c:v>
                </c:pt>
                <c:pt idx="47">
                  <c:v>Northern Grampians</c:v>
                </c:pt>
                <c:pt idx="48">
                  <c:v>Horsham</c:v>
                </c:pt>
                <c:pt idx="49">
                  <c:v>Wodonga</c:v>
                </c:pt>
                <c:pt idx="50">
                  <c:v>Wangaratta</c:v>
                </c:pt>
                <c:pt idx="51">
                  <c:v>Mitchell</c:v>
                </c:pt>
                <c:pt idx="52">
                  <c:v>Maroondah</c:v>
                </c:pt>
                <c:pt idx="53">
                  <c:v>Melbourne</c:v>
                </c:pt>
                <c:pt idx="54">
                  <c:v>Moreland</c:v>
                </c:pt>
                <c:pt idx="55">
                  <c:v>Kingston</c:v>
                </c:pt>
                <c:pt idx="56">
                  <c:v>Greater Shepparton</c:v>
                </c:pt>
                <c:pt idx="57">
                  <c:v>Banyule</c:v>
                </c:pt>
                <c:pt idx="58">
                  <c:v>Darebin</c:v>
                </c:pt>
                <c:pt idx="59">
                  <c:v>Moonee Valley</c:v>
                </c:pt>
                <c:pt idx="60">
                  <c:v>Hobsons Bay</c:v>
                </c:pt>
                <c:pt idx="61">
                  <c:v>Maribyrnong</c:v>
                </c:pt>
                <c:pt idx="62">
                  <c:v>Mildura</c:v>
                </c:pt>
                <c:pt idx="63">
                  <c:v>Boroondara</c:v>
                </c:pt>
                <c:pt idx="64">
                  <c:v>Cardinia</c:v>
                </c:pt>
                <c:pt idx="65">
                  <c:v>Glen Eira</c:v>
                </c:pt>
                <c:pt idx="66">
                  <c:v>Swan Hill</c:v>
                </c:pt>
                <c:pt idx="67">
                  <c:v>Knox</c:v>
                </c:pt>
                <c:pt idx="68">
                  <c:v>Whitehorse</c:v>
                </c:pt>
                <c:pt idx="69">
                  <c:v>Manningham</c:v>
                </c:pt>
                <c:pt idx="70">
                  <c:v>Whittlesea</c:v>
                </c:pt>
                <c:pt idx="71">
                  <c:v>Brimbank</c:v>
                </c:pt>
                <c:pt idx="72">
                  <c:v>Monash</c:v>
                </c:pt>
                <c:pt idx="73">
                  <c:v>Melton</c:v>
                </c:pt>
                <c:pt idx="74">
                  <c:v>Hume</c:v>
                </c:pt>
                <c:pt idx="75">
                  <c:v>Casey</c:v>
                </c:pt>
                <c:pt idx="76">
                  <c:v>Wyndham</c:v>
                </c:pt>
                <c:pt idx="77">
                  <c:v>Greater Dandenong</c:v>
                </c:pt>
              </c:strCache>
            </c:strRef>
          </c:cat>
          <c:val>
            <c:numRef>
              <c:f>Front!$Q$11:$Q$88</c:f>
              <c:numCache>
                <c:formatCode>0.0</c:formatCode>
                <c:ptCount val="78"/>
                <c:pt idx="0">
                  <c:v>37.170552507845443</c:v>
                </c:pt>
                <c:pt idx="1">
                  <c:v>33.795066782454903</c:v>
                </c:pt>
                <c:pt idx="2">
                  <c:v>32.081903375818712</c:v>
                </c:pt>
                <c:pt idx="3">
                  <c:v>31.65590921408922</c:v>
                </c:pt>
                <c:pt idx="4">
                  <c:v>31.302980044583862</c:v>
                </c:pt>
                <c:pt idx="5">
                  <c:v>30.928858040654891</c:v>
                </c:pt>
                <c:pt idx="6">
                  <c:v>30.761406316635345</c:v>
                </c:pt>
                <c:pt idx="7">
                  <c:v>30.662402086549225</c:v>
                </c:pt>
                <c:pt idx="8">
                  <c:v>29.893890637060721</c:v>
                </c:pt>
                <c:pt idx="9">
                  <c:v>29.661320502238176</c:v>
                </c:pt>
                <c:pt idx="10">
                  <c:v>29.293497456727632</c:v>
                </c:pt>
                <c:pt idx="11">
                  <c:v>28.673488488809095</c:v>
                </c:pt>
                <c:pt idx="12">
                  <c:v>28.319125960553759</c:v>
                </c:pt>
                <c:pt idx="13">
                  <c:v>28.216434049891735</c:v>
                </c:pt>
                <c:pt idx="14">
                  <c:v>27.910690619413163</c:v>
                </c:pt>
                <c:pt idx="15">
                  <c:v>27.258528818451673</c:v>
                </c:pt>
                <c:pt idx="16">
                  <c:v>27.197751681861199</c:v>
                </c:pt>
                <c:pt idx="17">
                  <c:v>27.180050909477622</c:v>
                </c:pt>
                <c:pt idx="18">
                  <c:v>27.170429411902578</c:v>
                </c:pt>
                <c:pt idx="19">
                  <c:v>27.072845290214914</c:v>
                </c:pt>
                <c:pt idx="20">
                  <c:v>26.439225577617766</c:v>
                </c:pt>
                <c:pt idx="21">
                  <c:v>25.140619032296851</c:v>
                </c:pt>
                <c:pt idx="22">
                  <c:v>25.132853664262782</c:v>
                </c:pt>
                <c:pt idx="23">
                  <c:v>25.033629408260328</c:v>
                </c:pt>
                <c:pt idx="24">
                  <c:v>24.869674347783828</c:v>
                </c:pt>
                <c:pt idx="25">
                  <c:v>24.812966939152641</c:v>
                </c:pt>
                <c:pt idx="26">
                  <c:v>24.769511714638693</c:v>
                </c:pt>
                <c:pt idx="27">
                  <c:v>24.633248716155098</c:v>
                </c:pt>
                <c:pt idx="28">
                  <c:v>24.383741223960769</c:v>
                </c:pt>
                <c:pt idx="29">
                  <c:v>24.308712415454153</c:v>
                </c:pt>
                <c:pt idx="30">
                  <c:v>24.274116263239897</c:v>
                </c:pt>
                <c:pt idx="31">
                  <c:v>24.271131744042503</c:v>
                </c:pt>
                <c:pt idx="32">
                  <c:v>24.18964874808907</c:v>
                </c:pt>
                <c:pt idx="33">
                  <c:v>24.187756012496187</c:v>
                </c:pt>
                <c:pt idx="34">
                  <c:v>23.864321375796532</c:v>
                </c:pt>
                <c:pt idx="35">
                  <c:v>23.676770532549696</c:v>
                </c:pt>
                <c:pt idx="36">
                  <c:v>23.549138781763887</c:v>
                </c:pt>
                <c:pt idx="37">
                  <c:v>23.274570666957871</c:v>
                </c:pt>
                <c:pt idx="38">
                  <c:v>23.043458671576698</c:v>
                </c:pt>
                <c:pt idx="39">
                  <c:v>22.771376000490012</c:v>
                </c:pt>
                <c:pt idx="40">
                  <c:v>22.515142124860322</c:v>
                </c:pt>
                <c:pt idx="41">
                  <c:v>22.477016620709684</c:v>
                </c:pt>
                <c:pt idx="42">
                  <c:v>22.415530074689347</c:v>
                </c:pt>
                <c:pt idx="43">
                  <c:v>22.37950851262768</c:v>
                </c:pt>
                <c:pt idx="44">
                  <c:v>22.32003177157776</c:v>
                </c:pt>
                <c:pt idx="45">
                  <c:v>22.30819337110589</c:v>
                </c:pt>
                <c:pt idx="46">
                  <c:v>22.275148893674096</c:v>
                </c:pt>
                <c:pt idx="47">
                  <c:v>22.222325983797692</c:v>
                </c:pt>
                <c:pt idx="48">
                  <c:v>21.798203907617783</c:v>
                </c:pt>
                <c:pt idx="49">
                  <c:v>21.530311724551368</c:v>
                </c:pt>
                <c:pt idx="50">
                  <c:v>21.499208404089714</c:v>
                </c:pt>
                <c:pt idx="51">
                  <c:v>19.823904318469339</c:v>
                </c:pt>
                <c:pt idx="52">
                  <c:v>19.73171169684689</c:v>
                </c:pt>
                <c:pt idx="53">
                  <c:v>19.711673927055738</c:v>
                </c:pt>
                <c:pt idx="54">
                  <c:v>19.498745478129056</c:v>
                </c:pt>
                <c:pt idx="55">
                  <c:v>19.208524109151845</c:v>
                </c:pt>
                <c:pt idx="56">
                  <c:v>19.026255841681508</c:v>
                </c:pt>
                <c:pt idx="57">
                  <c:v>18.998000775620358</c:v>
                </c:pt>
                <c:pt idx="58">
                  <c:v>18.784190001287573</c:v>
                </c:pt>
                <c:pt idx="59">
                  <c:v>18.761833585955632</c:v>
                </c:pt>
                <c:pt idx="60">
                  <c:v>18.529991703881393</c:v>
                </c:pt>
                <c:pt idx="61">
                  <c:v>18.399979263773641</c:v>
                </c:pt>
                <c:pt idx="62">
                  <c:v>17.705681737304761</c:v>
                </c:pt>
                <c:pt idx="63">
                  <c:v>17.219303646103366</c:v>
                </c:pt>
                <c:pt idx="64">
                  <c:v>16.545837129438251</c:v>
                </c:pt>
                <c:pt idx="65">
                  <c:v>16.455998274938871</c:v>
                </c:pt>
                <c:pt idx="66">
                  <c:v>15.877158313933496</c:v>
                </c:pt>
                <c:pt idx="67">
                  <c:v>15.803625081634557</c:v>
                </c:pt>
                <c:pt idx="68">
                  <c:v>13.373094777518581</c:v>
                </c:pt>
                <c:pt idx="69">
                  <c:v>11.828022544373862</c:v>
                </c:pt>
                <c:pt idx="70">
                  <c:v>11.625366835700111</c:v>
                </c:pt>
                <c:pt idx="71">
                  <c:v>10.726661355425668</c:v>
                </c:pt>
                <c:pt idx="72">
                  <c:v>10.646662110907737</c:v>
                </c:pt>
                <c:pt idx="73">
                  <c:v>10.097195543657579</c:v>
                </c:pt>
                <c:pt idx="74">
                  <c:v>9.7960395359805084</c:v>
                </c:pt>
                <c:pt idx="75">
                  <c:v>9.7101182789452292</c:v>
                </c:pt>
                <c:pt idx="76">
                  <c:v>8.2772904539897834</c:v>
                </c:pt>
                <c:pt idx="77">
                  <c:v>7.4414114848682873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F6-41C7-B46B-7AC9DC6F2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2"/>
        <c:axId val="301817967"/>
        <c:axId val="301820367"/>
      </c:barChart>
      <c:catAx>
        <c:axId val="30181796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1820367"/>
        <c:crosses val="autoZero"/>
        <c:auto val="1"/>
        <c:lblAlgn val="ctr"/>
        <c:lblOffset val="100"/>
        <c:noMultiLvlLbl val="0"/>
      </c:catAx>
      <c:valAx>
        <c:axId val="301820367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18179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40" dropStyle="combo" dx="31" fmlaLink="$E$9" fmlaRange="Data!$C$6:$C$85" sel="32" val="25"/>
</file>

<file path=xl/ctrlProps/ctrlProp2.xml><?xml version="1.0" encoding="utf-8"?>
<formControlPr xmlns="http://schemas.microsoft.com/office/spreadsheetml/2009/9/main" objectType="Drop" dropLines="40" dropStyle="combo" dx="31" fmlaLink="$G$9" fmlaRange="Data!$C$6:$C$85" sel="49" val="40"/>
</file>

<file path=xl/ctrlProps/ctrlProp3.xml><?xml version="1.0" encoding="utf-8"?>
<formControlPr xmlns="http://schemas.microsoft.com/office/spreadsheetml/2009/9/main" objectType="Drop" dropLines="45" dropStyle="combo" dx="31" fmlaLink="$M$8" fmlaRange="Data!$CN$6:$CN$89" sel="1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8</xdr:row>
          <xdr:rowOff>6350</xdr:rowOff>
        </xdr:from>
        <xdr:to>
          <xdr:col>5</xdr:col>
          <xdr:colOff>0</xdr:colOff>
          <xdr:row>9</xdr:row>
          <xdr:rowOff>114300</xdr:rowOff>
        </xdr:to>
        <xdr:sp macro="" textlink="">
          <xdr:nvSpPr>
            <xdr:cNvPr id="15361" name="Drop Down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E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</xdr:colOff>
          <xdr:row>8</xdr:row>
          <xdr:rowOff>19050</xdr:rowOff>
        </xdr:from>
        <xdr:to>
          <xdr:col>6</xdr:col>
          <xdr:colOff>1498600</xdr:colOff>
          <xdr:row>9</xdr:row>
          <xdr:rowOff>139700</xdr:rowOff>
        </xdr:to>
        <xdr:sp macro="" textlink="">
          <xdr:nvSpPr>
            <xdr:cNvPr id="15362" name="Drop Down 2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0E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654050</xdr:colOff>
          <xdr:row>6</xdr:row>
          <xdr:rowOff>139700</xdr:rowOff>
        </xdr:from>
        <xdr:to>
          <xdr:col>19</xdr:col>
          <xdr:colOff>0</xdr:colOff>
          <xdr:row>8</xdr:row>
          <xdr:rowOff>31750</xdr:rowOff>
        </xdr:to>
        <xdr:sp macro="" textlink="">
          <xdr:nvSpPr>
            <xdr:cNvPr id="15363" name="Drop Down 3" hidden="1">
              <a:extLst>
                <a:ext uri="{63B3BB69-23CF-44E3-9099-C40C66FF867C}">
                  <a14:compatExt spid="_x0000_s15363"/>
                </a:ext>
                <a:ext uri="{FF2B5EF4-FFF2-40B4-BE49-F238E27FC236}">
                  <a16:creationId xmlns:a16="http://schemas.microsoft.com/office/drawing/2014/main" id="{00000000-0008-0000-0E00-00000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84666</xdr:colOff>
      <xdr:row>9</xdr:row>
      <xdr:rowOff>42334</xdr:rowOff>
    </xdr:from>
    <xdr:to>
      <xdr:col>19</xdr:col>
      <xdr:colOff>0</xdr:colOff>
      <xdr:row>94</xdr:row>
      <xdr:rowOff>127001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9A96AC1-7B77-DFAC-8421-3E1F9D9F80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44330-E72C-47FC-B6E8-5BA122BD84F7}">
  <dimension ref="D1:E93"/>
  <sheetViews>
    <sheetView topLeftCell="A4" workbookViewId="0">
      <selection activeCell="J5" sqref="E5:J88"/>
    </sheetView>
  </sheetViews>
  <sheetFormatPr defaultRowHeight="14.5" x14ac:dyDescent="0.35"/>
  <cols>
    <col min="4" max="4" width="23.453125" customWidth="1"/>
    <col min="5" max="5" width="18.81640625" customWidth="1"/>
  </cols>
  <sheetData>
    <row r="1" spans="4:5" ht="21" x14ac:dyDescent="0.5">
      <c r="D1" s="19" t="s">
        <v>82</v>
      </c>
    </row>
    <row r="5" spans="4:5" ht="21.5" x14ac:dyDescent="0.35">
      <c r="D5" s="20"/>
      <c r="E5" s="29" t="s">
        <v>88</v>
      </c>
    </row>
    <row r="6" spans="4:5" x14ac:dyDescent="0.35">
      <c r="D6" s="1" t="s">
        <v>0</v>
      </c>
      <c r="E6" s="11">
        <v>37.2046134714586</v>
      </c>
    </row>
    <row r="7" spans="4:5" x14ac:dyDescent="0.35">
      <c r="D7" s="1" t="s">
        <v>1</v>
      </c>
      <c r="E7" s="11">
        <v>24.060372879658189</v>
      </c>
    </row>
    <row r="8" spans="4:5" x14ac:dyDescent="0.35">
      <c r="D8" s="1" t="s">
        <v>2</v>
      </c>
      <c r="E8" s="11">
        <v>39.422226104823075</v>
      </c>
    </row>
    <row r="9" spans="4:5" x14ac:dyDescent="0.35">
      <c r="D9" s="1" t="s">
        <v>3</v>
      </c>
      <c r="E9" s="11">
        <v>54.694275619658939</v>
      </c>
    </row>
    <row r="10" spans="4:5" x14ac:dyDescent="0.35">
      <c r="D10" s="1" t="s">
        <v>4</v>
      </c>
      <c r="E10" s="11">
        <v>31.529064389536117</v>
      </c>
    </row>
    <row r="11" spans="4:5" x14ac:dyDescent="0.35">
      <c r="D11" s="1" t="s">
        <v>5</v>
      </c>
      <c r="E11" s="11">
        <v>33.812166007938579</v>
      </c>
    </row>
    <row r="12" spans="4:5" x14ac:dyDescent="0.35">
      <c r="D12" s="1" t="s">
        <v>6</v>
      </c>
      <c r="E12" s="11">
        <v>71.039917423681189</v>
      </c>
    </row>
    <row r="13" spans="4:5" x14ac:dyDescent="0.35">
      <c r="D13" s="1" t="s">
        <v>7</v>
      </c>
      <c r="E13" s="11">
        <v>25.473922194112607</v>
      </c>
    </row>
    <row r="14" spans="4:5" x14ac:dyDescent="0.35">
      <c r="D14" s="1" t="s">
        <v>8</v>
      </c>
      <c r="E14" s="11">
        <v>68.415346113423766</v>
      </c>
    </row>
    <row r="15" spans="4:5" x14ac:dyDescent="0.35">
      <c r="D15" s="1" t="s">
        <v>9</v>
      </c>
      <c r="E15" s="11">
        <v>27.958317224391106</v>
      </c>
    </row>
    <row r="16" spans="4:5" x14ac:dyDescent="0.35">
      <c r="D16" s="1" t="s">
        <v>10</v>
      </c>
      <c r="E16" s="11">
        <v>38.759975277892138</v>
      </c>
    </row>
    <row r="17" spans="4:5" x14ac:dyDescent="0.35">
      <c r="D17" s="1" t="s">
        <v>11</v>
      </c>
      <c r="E17" s="11">
        <v>31.203576450024201</v>
      </c>
    </row>
    <row r="18" spans="4:5" x14ac:dyDescent="0.35">
      <c r="D18" s="1" t="s">
        <v>12</v>
      </c>
      <c r="E18" s="11">
        <v>36.949212798032832</v>
      </c>
    </row>
    <row r="19" spans="4:5" x14ac:dyDescent="0.35">
      <c r="D19" s="1" t="s">
        <v>13</v>
      </c>
      <c r="E19" s="11">
        <v>33.792389501888785</v>
      </c>
    </row>
    <row r="20" spans="4:5" x14ac:dyDescent="0.35">
      <c r="D20" s="1" t="s">
        <v>14</v>
      </c>
      <c r="E20" s="11">
        <v>19.194175751964686</v>
      </c>
    </row>
    <row r="21" spans="4:5" x14ac:dyDescent="0.35">
      <c r="D21" s="1" t="s">
        <v>15</v>
      </c>
      <c r="E21" s="11">
        <v>33.158734872345889</v>
      </c>
    </row>
    <row r="22" spans="4:5" x14ac:dyDescent="0.35">
      <c r="D22" s="1" t="s">
        <v>16</v>
      </c>
      <c r="E22" s="11">
        <v>33.198707087898036</v>
      </c>
    </row>
    <row r="23" spans="4:5" x14ac:dyDescent="0.35">
      <c r="D23" s="1" t="s">
        <v>17</v>
      </c>
      <c r="E23" s="11">
        <v>42.155822618912751</v>
      </c>
    </row>
    <row r="24" spans="4:5" x14ac:dyDescent="0.35">
      <c r="D24" s="1" t="s">
        <v>18</v>
      </c>
      <c r="E24" s="11">
        <v>23.947742165582326</v>
      </c>
    </row>
    <row r="25" spans="4:5" x14ac:dyDescent="0.35">
      <c r="D25" s="1" t="s">
        <v>19</v>
      </c>
      <c r="E25" s="11">
        <v>36.383082356175095</v>
      </c>
    </row>
    <row r="26" spans="4:5" x14ac:dyDescent="0.35">
      <c r="D26" s="1" t="s">
        <v>20</v>
      </c>
      <c r="E26" s="11">
        <v>31.739596794356075</v>
      </c>
    </row>
    <row r="27" spans="4:5" x14ac:dyDescent="0.35">
      <c r="D27" s="1" t="s">
        <v>21</v>
      </c>
      <c r="E27" s="11">
        <v>59.995220813881531</v>
      </c>
    </row>
    <row r="28" spans="4:5" x14ac:dyDescent="0.35">
      <c r="D28" s="1" t="s">
        <v>22</v>
      </c>
      <c r="E28" s="11">
        <v>27.601024389507341</v>
      </c>
    </row>
    <row r="29" spans="4:5" x14ac:dyDescent="0.35">
      <c r="D29" s="1" t="s">
        <v>23</v>
      </c>
      <c r="E29" s="11">
        <v>46.269462008805725</v>
      </c>
    </row>
    <row r="30" spans="4:5" x14ac:dyDescent="0.35">
      <c r="D30" s="1" t="s">
        <v>24</v>
      </c>
      <c r="E30" s="11">
        <v>35.887952706291372</v>
      </c>
    </row>
    <row r="31" spans="4:5" x14ac:dyDescent="0.35">
      <c r="D31" s="1" t="s">
        <v>25</v>
      </c>
      <c r="E31" s="11">
        <v>24.607628387665905</v>
      </c>
    </row>
    <row r="32" spans="4:5" x14ac:dyDescent="0.35">
      <c r="D32" s="1" t="s">
        <v>26</v>
      </c>
      <c r="E32" s="11">
        <v>43.751797148737921</v>
      </c>
    </row>
    <row r="33" spans="4:5" x14ac:dyDescent="0.35">
      <c r="D33" s="1" t="s">
        <v>27</v>
      </c>
      <c r="E33" s="11">
        <v>30.085640941172294</v>
      </c>
    </row>
    <row r="34" spans="4:5" x14ac:dyDescent="0.35">
      <c r="D34" s="1" t="s">
        <v>28</v>
      </c>
      <c r="E34" s="11">
        <v>34.312024618455077</v>
      </c>
    </row>
    <row r="35" spans="4:5" x14ac:dyDescent="0.35">
      <c r="D35" s="1" t="s">
        <v>29</v>
      </c>
      <c r="E35" s="11">
        <v>33.028269618377173</v>
      </c>
    </row>
    <row r="36" spans="4:5" x14ac:dyDescent="0.35">
      <c r="D36" s="1" t="s">
        <v>30</v>
      </c>
      <c r="E36" s="11">
        <v>47.077314594912501</v>
      </c>
    </row>
    <row r="37" spans="4:5" x14ac:dyDescent="0.35">
      <c r="D37" s="1" t="s">
        <v>31</v>
      </c>
      <c r="E37" s="11">
        <v>33.992682621586596</v>
      </c>
    </row>
    <row r="38" spans="4:5" x14ac:dyDescent="0.35">
      <c r="D38" s="1" t="s">
        <v>32</v>
      </c>
      <c r="E38" s="11">
        <v>28.191111091553715</v>
      </c>
    </row>
    <row r="39" spans="4:5" x14ac:dyDescent="0.35">
      <c r="D39" s="1" t="s">
        <v>33</v>
      </c>
      <c r="E39" s="11">
        <v>41.746211598907827</v>
      </c>
    </row>
    <row r="40" spans="4:5" x14ac:dyDescent="0.35">
      <c r="D40" s="1" t="s">
        <v>34</v>
      </c>
      <c r="E40" s="11">
        <v>50.680165794446395</v>
      </c>
    </row>
    <row r="41" spans="4:5" x14ac:dyDescent="0.35">
      <c r="D41" s="1" t="s">
        <v>35</v>
      </c>
      <c r="E41" s="11">
        <v>49.038185547641937</v>
      </c>
    </row>
    <row r="42" spans="4:5" x14ac:dyDescent="0.35">
      <c r="D42" s="1" t="s">
        <v>36</v>
      </c>
      <c r="E42" s="11">
        <v>27.993688460015527</v>
      </c>
    </row>
    <row r="43" spans="4:5" x14ac:dyDescent="0.35">
      <c r="D43" s="1" t="s">
        <v>37</v>
      </c>
      <c r="E43" s="11">
        <v>31.849027370626459</v>
      </c>
    </row>
    <row r="44" spans="4:5" x14ac:dyDescent="0.35">
      <c r="D44" s="1" t="s">
        <v>38</v>
      </c>
      <c r="E44" s="11">
        <v>50.659070843372525</v>
      </c>
    </row>
    <row r="45" spans="4:5" x14ac:dyDescent="0.35">
      <c r="D45" s="1" t="s">
        <v>39</v>
      </c>
      <c r="E45" s="11">
        <v>58.351590708233715</v>
      </c>
    </row>
    <row r="46" spans="4:5" x14ac:dyDescent="0.35">
      <c r="D46" s="1" t="s">
        <v>40</v>
      </c>
      <c r="E46" s="11">
        <v>34.806370557234672</v>
      </c>
    </row>
    <row r="47" spans="4:5" x14ac:dyDescent="0.35">
      <c r="D47" s="1" t="s">
        <v>41</v>
      </c>
      <c r="E47" s="11">
        <v>41.57032335747293</v>
      </c>
    </row>
    <row r="48" spans="4:5" x14ac:dyDescent="0.35">
      <c r="D48" s="1" t="s">
        <v>42</v>
      </c>
      <c r="E48" s="11">
        <v>50.654532360479898</v>
      </c>
    </row>
    <row r="49" spans="4:5" x14ac:dyDescent="0.35">
      <c r="D49" s="1" t="s">
        <v>43</v>
      </c>
      <c r="E49" s="11">
        <v>35.819236421177791</v>
      </c>
    </row>
    <row r="50" spans="4:5" x14ac:dyDescent="0.35">
      <c r="D50" s="1" t="s">
        <v>44</v>
      </c>
      <c r="E50" s="11">
        <v>29.610002202457515</v>
      </c>
    </row>
    <row r="51" spans="4:5" x14ac:dyDescent="0.35">
      <c r="D51" s="1" t="s">
        <v>45</v>
      </c>
      <c r="E51" s="11">
        <v>37.917040601312628</v>
      </c>
    </row>
    <row r="52" spans="4:5" x14ac:dyDescent="0.35">
      <c r="D52" s="1" t="s">
        <v>46</v>
      </c>
      <c r="E52" s="11">
        <v>32.145229563304845</v>
      </c>
    </row>
    <row r="53" spans="4:5" x14ac:dyDescent="0.35">
      <c r="D53" s="1" t="s">
        <v>47</v>
      </c>
      <c r="E53" s="11">
        <v>29.517617467797674</v>
      </c>
    </row>
    <row r="54" spans="4:5" x14ac:dyDescent="0.35">
      <c r="D54" s="1" t="s">
        <v>48</v>
      </c>
      <c r="E54" s="11">
        <v>49.54735929822543</v>
      </c>
    </row>
    <row r="55" spans="4:5" x14ac:dyDescent="0.35">
      <c r="D55" s="1" t="s">
        <v>49</v>
      </c>
      <c r="E55" s="11">
        <v>53.911106012109087</v>
      </c>
    </row>
    <row r="56" spans="4:5" x14ac:dyDescent="0.35">
      <c r="D56" s="1" t="s">
        <v>50</v>
      </c>
      <c r="E56" s="11">
        <v>37.387549752572433</v>
      </c>
    </row>
    <row r="57" spans="4:5" x14ac:dyDescent="0.35">
      <c r="D57" s="1" t="s">
        <v>51</v>
      </c>
      <c r="E57" s="11">
        <v>41.543995787258041</v>
      </c>
    </row>
    <row r="58" spans="4:5" x14ac:dyDescent="0.35">
      <c r="D58" s="1" t="s">
        <v>52</v>
      </c>
      <c r="E58" s="11">
        <v>46.738578580684518</v>
      </c>
    </row>
    <row r="59" spans="4:5" x14ac:dyDescent="0.35">
      <c r="D59" s="1" t="s">
        <v>53</v>
      </c>
      <c r="E59" s="11">
        <v>29.974706330638444</v>
      </c>
    </row>
    <row r="60" spans="4:5" x14ac:dyDescent="0.35">
      <c r="D60" s="1" t="s">
        <v>54</v>
      </c>
      <c r="E60" s="11">
        <v>36.291334087148634</v>
      </c>
    </row>
    <row r="61" spans="4:5" x14ac:dyDescent="0.35">
      <c r="D61" s="1" t="s">
        <v>55</v>
      </c>
      <c r="E61" s="11">
        <v>33.170399522674153</v>
      </c>
    </row>
    <row r="62" spans="4:5" x14ac:dyDescent="0.35">
      <c r="D62" s="1" t="s">
        <v>56</v>
      </c>
      <c r="E62" s="11">
        <v>63.074795915992844</v>
      </c>
    </row>
    <row r="63" spans="4:5" x14ac:dyDescent="0.35">
      <c r="D63" s="1" t="s">
        <v>57</v>
      </c>
      <c r="E63" s="11">
        <v>25.870993066767138</v>
      </c>
    </row>
    <row r="64" spans="4:5" x14ac:dyDescent="0.35">
      <c r="D64" s="1" t="s">
        <v>58</v>
      </c>
      <c r="E64" s="11">
        <v>52.693104443016949</v>
      </c>
    </row>
    <row r="65" spans="4:5" x14ac:dyDescent="0.35">
      <c r="D65" s="1" t="s">
        <v>59</v>
      </c>
      <c r="E65" s="11">
        <v>31.099466311037421</v>
      </c>
    </row>
    <row r="66" spans="4:5" x14ac:dyDescent="0.35">
      <c r="D66" s="1" t="s">
        <v>60</v>
      </c>
      <c r="E66" s="11">
        <v>56.886529001253663</v>
      </c>
    </row>
    <row r="67" spans="4:5" x14ac:dyDescent="0.35">
      <c r="D67" s="1" t="s">
        <v>61</v>
      </c>
      <c r="E67" s="11">
        <v>32.843924846071523</v>
      </c>
    </row>
    <row r="68" spans="4:5" x14ac:dyDescent="0.35">
      <c r="D68" s="1" t="s">
        <v>62</v>
      </c>
      <c r="E68" s="11">
        <v>31.856207654604425</v>
      </c>
    </row>
    <row r="69" spans="4:5" x14ac:dyDescent="0.35">
      <c r="D69" s="1" t="s">
        <v>63</v>
      </c>
      <c r="E69" s="11">
        <v>60.361373502807069</v>
      </c>
    </row>
    <row r="70" spans="4:5" x14ac:dyDescent="0.35">
      <c r="D70" s="1" t="s">
        <v>64</v>
      </c>
      <c r="E70" s="11">
        <v>34.216588663939831</v>
      </c>
    </row>
    <row r="71" spans="4:5" x14ac:dyDescent="0.35">
      <c r="D71" s="1" t="s">
        <v>65</v>
      </c>
      <c r="E71" s="11">
        <v>57.747411862073129</v>
      </c>
    </row>
    <row r="72" spans="4:5" x14ac:dyDescent="0.35">
      <c r="D72" s="1" t="s">
        <v>66</v>
      </c>
      <c r="E72" s="11">
        <v>32.681662480647368</v>
      </c>
    </row>
    <row r="73" spans="4:5" x14ac:dyDescent="0.35">
      <c r="D73" s="1" t="s">
        <v>67</v>
      </c>
      <c r="E73" s="11">
        <v>38.026057769461396</v>
      </c>
    </row>
    <row r="74" spans="4:5" x14ac:dyDescent="0.35">
      <c r="D74" s="1" t="s">
        <v>68</v>
      </c>
      <c r="E74" s="11">
        <v>31.844658991736264</v>
      </c>
    </row>
    <row r="75" spans="4:5" x14ac:dyDescent="0.35">
      <c r="D75" s="1" t="s">
        <v>69</v>
      </c>
      <c r="E75" s="11">
        <v>31.88210427891871</v>
      </c>
    </row>
    <row r="76" spans="4:5" x14ac:dyDescent="0.35">
      <c r="D76" s="1" t="s">
        <v>70</v>
      </c>
      <c r="E76" s="11">
        <v>27.730213959624294</v>
      </c>
    </row>
    <row r="77" spans="4:5" x14ac:dyDescent="0.35">
      <c r="D77" s="1" t="s">
        <v>71</v>
      </c>
      <c r="E77" s="11">
        <v>34.234137733363958</v>
      </c>
    </row>
    <row r="78" spans="4:5" x14ac:dyDescent="0.35">
      <c r="D78" s="1" t="s">
        <v>72</v>
      </c>
      <c r="E78" s="11">
        <v>54.152031640884054</v>
      </c>
    </row>
    <row r="79" spans="4:5" x14ac:dyDescent="0.35">
      <c r="D79" s="1" t="s">
        <v>73</v>
      </c>
      <c r="E79" s="11">
        <v>33.064375587523706</v>
      </c>
    </row>
    <row r="80" spans="4:5" x14ac:dyDescent="0.35">
      <c r="D80" s="1" t="s">
        <v>74</v>
      </c>
      <c r="E80" s="11">
        <v>36.967821897243034</v>
      </c>
    </row>
    <row r="81" spans="4:5" x14ac:dyDescent="0.35">
      <c r="D81" s="1" t="s">
        <v>75</v>
      </c>
      <c r="E81" s="11">
        <v>34.974133734074861</v>
      </c>
    </row>
    <row r="82" spans="4:5" x14ac:dyDescent="0.35">
      <c r="D82" s="1" t="s">
        <v>76</v>
      </c>
      <c r="E82" s="11">
        <v>50.126605359671792</v>
      </c>
    </row>
    <row r="83" spans="4:5" x14ac:dyDescent="0.35">
      <c r="D83" s="1" t="s">
        <v>77</v>
      </c>
      <c r="E83" s="11">
        <v>43.0245293308312</v>
      </c>
    </row>
    <row r="84" spans="4:5" x14ac:dyDescent="0.35">
      <c r="D84" s="1" t="s">
        <v>78</v>
      </c>
      <c r="E84" s="11">
        <v>36.655767978108386</v>
      </c>
    </row>
    <row r="85" spans="4:5" x14ac:dyDescent="0.35">
      <c r="D85" s="1" t="s">
        <v>79</v>
      </c>
      <c r="E85" s="11">
        <v>35.605343354493925</v>
      </c>
    </row>
    <row r="86" spans="4:5" x14ac:dyDescent="0.35">
      <c r="D86" s="21" t="s">
        <v>80</v>
      </c>
      <c r="E86" s="22" t="s">
        <v>81</v>
      </c>
    </row>
    <row r="87" spans="4:5" x14ac:dyDescent="0.35">
      <c r="D87" s="6" t="s">
        <v>83</v>
      </c>
      <c r="E87" s="23">
        <v>41.884208257068856</v>
      </c>
    </row>
    <row r="88" spans="4:5" x14ac:dyDescent="0.35">
      <c r="D88" s="24" t="s">
        <v>84</v>
      </c>
      <c r="E88" s="10">
        <v>43.804523787971014</v>
      </c>
    </row>
    <row r="91" spans="4:5" x14ac:dyDescent="0.35">
      <c r="D91" s="24"/>
      <c r="E91" s="10"/>
    </row>
    <row r="92" spans="4:5" x14ac:dyDescent="0.35">
      <c r="D92" s="24"/>
      <c r="E92" s="10"/>
    </row>
    <row r="93" spans="4:5" x14ac:dyDescent="0.35">
      <c r="D93" s="24"/>
      <c r="E93" s="10"/>
    </row>
  </sheetData>
  <conditionalFormatting sqref="D6:E88 D91:E93">
    <cfRule type="expression" dxfId="14" priority="4" stopIfTrue="1">
      <formula>MOD(ROW(),2)=1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7615E-AC3B-412C-A1AD-49F14D080876}">
  <dimension ref="D1:E89"/>
  <sheetViews>
    <sheetView workbookViewId="0">
      <selection activeCell="J5" sqref="E5:J88"/>
    </sheetView>
  </sheetViews>
  <sheetFormatPr defaultRowHeight="14.5" x14ac:dyDescent="0.35"/>
  <cols>
    <col min="4" max="4" width="20.6328125" customWidth="1"/>
    <col min="5" max="5" width="17.7265625" customWidth="1"/>
  </cols>
  <sheetData>
    <row r="1" spans="4:5" ht="21" x14ac:dyDescent="0.5">
      <c r="D1" s="19" t="s">
        <v>146</v>
      </c>
    </row>
    <row r="5" spans="4:5" x14ac:dyDescent="0.35">
      <c r="D5" s="36"/>
      <c r="E5" s="39" t="s">
        <v>160</v>
      </c>
    </row>
    <row r="6" spans="4:5" x14ac:dyDescent="0.35">
      <c r="D6" s="1" t="s">
        <v>0</v>
      </c>
      <c r="E6" s="13">
        <v>144.13594295251102</v>
      </c>
    </row>
    <row r="7" spans="4:5" x14ac:dyDescent="0.35">
      <c r="D7" s="1" t="s">
        <v>1</v>
      </c>
      <c r="E7" s="13">
        <v>59.916117435590174</v>
      </c>
    </row>
    <row r="8" spans="4:5" x14ac:dyDescent="0.35">
      <c r="D8" s="1" t="s">
        <v>2</v>
      </c>
      <c r="E8" s="13">
        <v>94.805183812014874</v>
      </c>
    </row>
    <row r="9" spans="4:5" x14ac:dyDescent="0.35">
      <c r="D9" s="1" t="s">
        <v>3</v>
      </c>
      <c r="E9" s="13">
        <v>131.94240829616828</v>
      </c>
    </row>
    <row r="10" spans="4:5" x14ac:dyDescent="0.35">
      <c r="D10" s="1" t="s">
        <v>4</v>
      </c>
      <c r="E10" s="13">
        <v>74.890589529359445</v>
      </c>
    </row>
    <row r="11" spans="4:5" x14ac:dyDescent="0.35">
      <c r="D11" s="1" t="s">
        <v>5</v>
      </c>
      <c r="E11" s="13">
        <v>123.67258096431634</v>
      </c>
    </row>
    <row r="12" spans="4:5" x14ac:dyDescent="0.35">
      <c r="D12" s="1" t="s">
        <v>6</v>
      </c>
      <c r="E12" s="13">
        <v>180.29768298296764</v>
      </c>
    </row>
    <row r="13" spans="4:5" x14ac:dyDescent="0.35">
      <c r="D13" s="1" t="s">
        <v>7</v>
      </c>
      <c r="E13" s="13">
        <v>89.476219973845403</v>
      </c>
    </row>
    <row r="14" spans="4:5" x14ac:dyDescent="0.35">
      <c r="D14" s="1" t="s">
        <v>8</v>
      </c>
      <c r="E14" s="13">
        <v>152.97615978273947</v>
      </c>
    </row>
    <row r="15" spans="4:5" x14ac:dyDescent="0.35">
      <c r="D15" s="1" t="s">
        <v>9</v>
      </c>
      <c r="E15" s="13">
        <v>94.875692439529487</v>
      </c>
    </row>
    <row r="16" spans="4:5" x14ac:dyDescent="0.35">
      <c r="D16" s="1" t="s">
        <v>10</v>
      </c>
      <c r="E16" s="13">
        <v>99.337748344370866</v>
      </c>
    </row>
    <row r="17" spans="4:5" x14ac:dyDescent="0.35">
      <c r="D17" s="1" t="s">
        <v>11</v>
      </c>
      <c r="E17" s="13">
        <v>80.942061150421679</v>
      </c>
    </row>
    <row r="18" spans="4:5" x14ac:dyDescent="0.35">
      <c r="D18" s="1" t="s">
        <v>12</v>
      </c>
      <c r="E18" s="13">
        <v>67.737870195337109</v>
      </c>
    </row>
    <row r="19" spans="4:5" x14ac:dyDescent="0.35">
      <c r="D19" s="1" t="s">
        <v>13</v>
      </c>
      <c r="E19" s="13">
        <v>81.609752365407672</v>
      </c>
    </row>
    <row r="20" spans="4:5" x14ac:dyDescent="0.35">
      <c r="D20" s="1" t="s">
        <v>14</v>
      </c>
      <c r="E20" s="13">
        <v>66.303226757035517</v>
      </c>
    </row>
    <row r="21" spans="4:5" x14ac:dyDescent="0.35">
      <c r="D21" s="1" t="s">
        <v>15</v>
      </c>
      <c r="E21" s="13">
        <v>89.794818838952992</v>
      </c>
    </row>
    <row r="22" spans="4:5" x14ac:dyDescent="0.35">
      <c r="D22" s="1" t="s">
        <v>16</v>
      </c>
      <c r="E22" s="13">
        <v>68.974166039628784</v>
      </c>
    </row>
    <row r="23" spans="4:5" x14ac:dyDescent="0.35">
      <c r="D23" s="1" t="s">
        <v>17</v>
      </c>
      <c r="E23" s="13">
        <v>66.802412594824105</v>
      </c>
    </row>
    <row r="24" spans="4:5" x14ac:dyDescent="0.35">
      <c r="D24" s="1" t="s">
        <v>18</v>
      </c>
      <c r="E24" s="13">
        <v>89.469082331889638</v>
      </c>
    </row>
    <row r="25" spans="4:5" x14ac:dyDescent="0.35">
      <c r="D25" s="1" t="s">
        <v>19</v>
      </c>
      <c r="E25" s="13">
        <v>86.118773892708603</v>
      </c>
    </row>
    <row r="26" spans="4:5" x14ac:dyDescent="0.35">
      <c r="D26" s="1" t="s">
        <v>20</v>
      </c>
      <c r="E26" s="13">
        <v>57.58157389635317</v>
      </c>
    </row>
    <row r="27" spans="4:5" x14ac:dyDescent="0.35">
      <c r="D27" s="1" t="s">
        <v>21</v>
      </c>
      <c r="E27" s="13">
        <v>98.828720263713279</v>
      </c>
    </row>
    <row r="28" spans="4:5" x14ac:dyDescent="0.35">
      <c r="D28" s="1" t="s">
        <v>22</v>
      </c>
      <c r="E28" s="13">
        <v>74.917590650284694</v>
      </c>
    </row>
    <row r="29" spans="4:5" x14ac:dyDescent="0.35">
      <c r="D29" s="1" t="s">
        <v>23</v>
      </c>
      <c r="E29" s="13">
        <v>38.732667131458669</v>
      </c>
    </row>
    <row r="30" spans="4:5" x14ac:dyDescent="0.35">
      <c r="D30" s="1" t="s">
        <v>24</v>
      </c>
      <c r="E30" s="13">
        <v>91.806658398698602</v>
      </c>
    </row>
    <row r="31" spans="4:5" x14ac:dyDescent="0.35">
      <c r="D31" s="1" t="s">
        <v>25</v>
      </c>
      <c r="E31" s="13">
        <v>89.747973038976269</v>
      </c>
    </row>
    <row r="32" spans="4:5" x14ac:dyDescent="0.35">
      <c r="D32" s="1" t="s">
        <v>26</v>
      </c>
      <c r="E32" s="13">
        <v>112.44338051476439</v>
      </c>
    </row>
    <row r="33" spans="4:5" x14ac:dyDescent="0.35">
      <c r="D33" s="1" t="s">
        <v>27</v>
      </c>
      <c r="E33" s="13">
        <v>94.018948434222906</v>
      </c>
    </row>
    <row r="34" spans="4:5" x14ac:dyDescent="0.35">
      <c r="D34" s="1" t="s">
        <v>28</v>
      </c>
      <c r="E34" s="13">
        <v>149.97000599880025</v>
      </c>
    </row>
    <row r="35" spans="4:5" x14ac:dyDescent="0.35">
      <c r="D35" s="1" t="s">
        <v>29</v>
      </c>
      <c r="E35" s="13">
        <v>53.966540744738261</v>
      </c>
    </row>
    <row r="36" spans="4:5" x14ac:dyDescent="0.35">
      <c r="D36" s="1" t="s">
        <v>30</v>
      </c>
      <c r="E36" s="13">
        <v>72.542618788538263</v>
      </c>
    </row>
    <row r="37" spans="4:5" x14ac:dyDescent="0.35">
      <c r="D37" s="1" t="s">
        <v>31</v>
      </c>
      <c r="E37" s="13">
        <v>59.069652965788819</v>
      </c>
    </row>
    <row r="38" spans="4:5" x14ac:dyDescent="0.35">
      <c r="D38" s="1" t="s">
        <v>32</v>
      </c>
      <c r="E38" s="13">
        <v>68.883104230412087</v>
      </c>
    </row>
    <row r="39" spans="4:5" x14ac:dyDescent="0.35">
      <c r="D39" s="1" t="s">
        <v>33</v>
      </c>
      <c r="E39" s="13">
        <v>56.618729475710566</v>
      </c>
    </row>
    <row r="40" spans="4:5" x14ac:dyDescent="0.35">
      <c r="D40" s="1" t="s">
        <v>34</v>
      </c>
      <c r="E40" s="13">
        <v>71.461728274413034</v>
      </c>
    </row>
    <row r="41" spans="4:5" x14ac:dyDescent="0.35">
      <c r="D41" s="1" t="s">
        <v>35</v>
      </c>
      <c r="E41" s="13">
        <v>118.0717826984657</v>
      </c>
    </row>
    <row r="42" spans="4:5" x14ac:dyDescent="0.35">
      <c r="D42" s="1" t="s">
        <v>36</v>
      </c>
      <c r="E42" s="13">
        <v>58.858151854031782</v>
      </c>
    </row>
    <row r="43" spans="4:5" x14ac:dyDescent="0.35">
      <c r="D43" s="1" t="s">
        <v>37</v>
      </c>
      <c r="E43" s="13">
        <v>0</v>
      </c>
    </row>
    <row r="44" spans="4:5" x14ac:dyDescent="0.35">
      <c r="D44" s="1" t="s">
        <v>38</v>
      </c>
      <c r="E44" s="13">
        <v>120.93726379440665</v>
      </c>
    </row>
    <row r="45" spans="4:5" x14ac:dyDescent="0.35">
      <c r="D45" s="1" t="s">
        <v>39</v>
      </c>
      <c r="E45" s="13">
        <v>101.14736630788948</v>
      </c>
    </row>
    <row r="46" spans="4:5" x14ac:dyDescent="0.35">
      <c r="D46" s="1" t="s">
        <v>40</v>
      </c>
      <c r="E46" s="13">
        <v>151.71629053669636</v>
      </c>
    </row>
    <row r="47" spans="4:5" x14ac:dyDescent="0.35">
      <c r="D47" s="1" t="s">
        <v>41</v>
      </c>
      <c r="E47" s="13">
        <v>95.900263725725239</v>
      </c>
    </row>
    <row r="48" spans="4:5" x14ac:dyDescent="0.35">
      <c r="D48" s="1" t="s">
        <v>42</v>
      </c>
      <c r="E48" s="13">
        <v>99.630430710015844</v>
      </c>
    </row>
    <row r="49" spans="4:5" x14ac:dyDescent="0.35">
      <c r="D49" s="1" t="s">
        <v>43</v>
      </c>
      <c r="E49" s="13">
        <v>169.11317053372116</v>
      </c>
    </row>
    <row r="50" spans="4:5" x14ac:dyDescent="0.35">
      <c r="D50" s="1" t="s">
        <v>44</v>
      </c>
      <c r="E50" s="13">
        <v>52.409375454942499</v>
      </c>
    </row>
    <row r="51" spans="4:5" x14ac:dyDescent="0.35">
      <c r="D51" s="1" t="s">
        <v>45</v>
      </c>
      <c r="E51" s="13">
        <v>71.237446571915072</v>
      </c>
    </row>
    <row r="52" spans="4:5" x14ac:dyDescent="0.35">
      <c r="D52" s="1" t="s">
        <v>46</v>
      </c>
      <c r="E52" s="13">
        <v>61.426204791243968</v>
      </c>
    </row>
    <row r="53" spans="4:5" x14ac:dyDescent="0.35">
      <c r="D53" s="1" t="s">
        <v>47</v>
      </c>
      <c r="E53" s="13">
        <v>84.484159220146225</v>
      </c>
    </row>
    <row r="54" spans="4:5" x14ac:dyDescent="0.35">
      <c r="D54" s="1" t="s">
        <v>48</v>
      </c>
      <c r="E54" s="13">
        <v>106.60247592847317</v>
      </c>
    </row>
    <row r="55" spans="4:5" x14ac:dyDescent="0.35">
      <c r="D55" s="1" t="s">
        <v>49</v>
      </c>
      <c r="E55" s="13">
        <v>101.19697041569817</v>
      </c>
    </row>
    <row r="56" spans="4:5" x14ac:dyDescent="0.35">
      <c r="D56" s="1" t="s">
        <v>50</v>
      </c>
      <c r="E56" s="13">
        <v>66.509771820321291</v>
      </c>
    </row>
    <row r="57" spans="4:5" x14ac:dyDescent="0.35">
      <c r="D57" s="1" t="s">
        <v>51</v>
      </c>
      <c r="E57" s="13">
        <v>105.94681690513897</v>
      </c>
    </row>
    <row r="58" spans="4:5" x14ac:dyDescent="0.35">
      <c r="D58" s="1" t="s">
        <v>52</v>
      </c>
      <c r="E58" s="13">
        <v>115.12955011366105</v>
      </c>
    </row>
    <row r="59" spans="4:5" x14ac:dyDescent="0.35">
      <c r="D59" s="1" t="s">
        <v>53</v>
      </c>
      <c r="E59" s="13">
        <v>106.92068429237946</v>
      </c>
    </row>
    <row r="60" spans="4:5" x14ac:dyDescent="0.35">
      <c r="D60" s="1" t="s">
        <v>54</v>
      </c>
      <c r="E60" s="13">
        <v>51.107325383304946</v>
      </c>
    </row>
    <row r="61" spans="4:5" x14ac:dyDescent="0.35">
      <c r="D61" s="1" t="s">
        <v>55</v>
      </c>
      <c r="E61" s="13">
        <v>32.295569047926627</v>
      </c>
    </row>
    <row r="62" spans="4:5" x14ac:dyDescent="0.35">
      <c r="D62" s="1" t="s">
        <v>56</v>
      </c>
      <c r="E62" s="13">
        <v>115.3894790085989</v>
      </c>
    </row>
    <row r="63" spans="4:5" x14ac:dyDescent="0.35">
      <c r="D63" s="1" t="s">
        <v>57</v>
      </c>
      <c r="E63" s="13">
        <v>84.182170216348169</v>
      </c>
    </row>
    <row r="64" spans="4:5" x14ac:dyDescent="0.35">
      <c r="D64" s="1" t="s">
        <v>58</v>
      </c>
      <c r="E64" s="13">
        <v>115.05273250239692</v>
      </c>
    </row>
    <row r="65" spans="4:5" x14ac:dyDescent="0.35">
      <c r="D65" s="1" t="s">
        <v>59</v>
      </c>
      <c r="E65" s="13">
        <v>51.374261494991011</v>
      </c>
    </row>
    <row r="66" spans="4:5" x14ac:dyDescent="0.35">
      <c r="D66" s="1" t="s">
        <v>60</v>
      </c>
      <c r="E66" s="13">
        <v>494.13218035824588</v>
      </c>
    </row>
    <row r="67" spans="4:5" x14ac:dyDescent="0.35">
      <c r="D67" s="1" t="s">
        <v>61</v>
      </c>
      <c r="E67" s="13">
        <v>116.79589916620706</v>
      </c>
    </row>
    <row r="68" spans="4:5" x14ac:dyDescent="0.35">
      <c r="D68" s="1" t="s">
        <v>62</v>
      </c>
      <c r="E68" s="13">
        <v>66.788099574984813</v>
      </c>
    </row>
    <row r="69" spans="4:5" x14ac:dyDescent="0.35">
      <c r="D69" s="1" t="s">
        <v>63</v>
      </c>
      <c r="E69" s="13">
        <v>194.00907172048321</v>
      </c>
    </row>
    <row r="70" spans="4:5" x14ac:dyDescent="0.35">
      <c r="D70" s="1" t="s">
        <v>64</v>
      </c>
      <c r="E70" s="13">
        <v>43.185351528761444</v>
      </c>
    </row>
    <row r="71" spans="4:5" x14ac:dyDescent="0.35">
      <c r="D71" s="1" t="s">
        <v>65</v>
      </c>
      <c r="E71" s="13">
        <v>114.52713020462181</v>
      </c>
    </row>
    <row r="72" spans="4:5" x14ac:dyDescent="0.35">
      <c r="D72" s="1" t="s">
        <v>66</v>
      </c>
      <c r="E72" s="13">
        <v>117.85781633037902</v>
      </c>
    </row>
    <row r="73" spans="4:5" x14ac:dyDescent="0.35">
      <c r="D73" s="1" t="s">
        <v>67</v>
      </c>
      <c r="E73" s="13">
        <v>96.107640557424318</v>
      </c>
    </row>
    <row r="74" spans="4:5" x14ac:dyDescent="0.35">
      <c r="D74" s="1" t="s">
        <v>68</v>
      </c>
      <c r="E74" s="13">
        <v>109.99266715552297</v>
      </c>
    </row>
    <row r="75" spans="4:5" x14ac:dyDescent="0.35">
      <c r="D75" s="1" t="s">
        <v>69</v>
      </c>
      <c r="E75" s="13">
        <v>150.38850363438883</v>
      </c>
    </row>
    <row r="76" spans="4:5" x14ac:dyDescent="0.35">
      <c r="D76" s="1" t="s">
        <v>70</v>
      </c>
      <c r="E76" s="13">
        <v>95.395022114300573</v>
      </c>
    </row>
    <row r="77" spans="4:5" x14ac:dyDescent="0.35">
      <c r="D77" s="1" t="s">
        <v>71</v>
      </c>
      <c r="E77" s="13">
        <v>0</v>
      </c>
    </row>
    <row r="78" spans="4:5" x14ac:dyDescent="0.35">
      <c r="D78" s="1" t="s">
        <v>72</v>
      </c>
      <c r="E78" s="13">
        <v>124.2729751062198</v>
      </c>
    </row>
    <row r="79" spans="4:5" x14ac:dyDescent="0.35">
      <c r="D79" s="1" t="s">
        <v>73</v>
      </c>
      <c r="E79" s="13">
        <v>67.338968040517656</v>
      </c>
    </row>
    <row r="80" spans="4:5" x14ac:dyDescent="0.35">
      <c r="D80" s="1" t="s">
        <v>74</v>
      </c>
      <c r="E80" s="13">
        <v>130.99647664649021</v>
      </c>
    </row>
    <row r="81" spans="4:5" x14ac:dyDescent="0.35">
      <c r="D81" s="1" t="s">
        <v>75</v>
      </c>
      <c r="E81" s="13">
        <v>75.596984760265002</v>
      </c>
    </row>
    <row r="82" spans="4:5" x14ac:dyDescent="0.35">
      <c r="D82" s="1" t="s">
        <v>76</v>
      </c>
      <c r="E82" s="13">
        <v>187.79246367293328</v>
      </c>
    </row>
    <row r="83" spans="4:5" x14ac:dyDescent="0.35">
      <c r="D83" s="1" t="s">
        <v>77</v>
      </c>
      <c r="E83" s="13">
        <v>92.000957818190983</v>
      </c>
    </row>
    <row r="84" spans="4:5" x14ac:dyDescent="0.35">
      <c r="D84" s="1" t="s">
        <v>78</v>
      </c>
      <c r="E84" s="13">
        <v>93.911410236343713</v>
      </c>
    </row>
    <row r="85" spans="4:5" x14ac:dyDescent="0.35">
      <c r="D85" s="1" t="s">
        <v>79</v>
      </c>
      <c r="E85" s="13">
        <v>0</v>
      </c>
    </row>
    <row r="86" spans="4:5" x14ac:dyDescent="0.35">
      <c r="D86" s="4" t="s">
        <v>80</v>
      </c>
      <c r="E86" s="16" t="s">
        <v>81</v>
      </c>
    </row>
    <row r="87" spans="4:5" x14ac:dyDescent="0.35">
      <c r="D87" s="2" t="s">
        <v>83</v>
      </c>
      <c r="E87" s="14">
        <v>99.113175508378689</v>
      </c>
    </row>
    <row r="88" spans="4:5" x14ac:dyDescent="0.35">
      <c r="D88" s="8" t="s">
        <v>84</v>
      </c>
      <c r="E88" s="15">
        <v>100.32368985307687</v>
      </c>
    </row>
    <row r="89" spans="4:5" x14ac:dyDescent="0.35">
      <c r="D89" s="8" t="s">
        <v>85</v>
      </c>
      <c r="E89" s="15">
        <v>95.193919527251197</v>
      </c>
    </row>
  </sheetData>
  <conditionalFormatting sqref="D6:E89">
    <cfRule type="expression" dxfId="5" priority="1" stopIfTrue="1">
      <formula>MOD(ROW(),2)=1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96DE1-FA24-419D-B268-7D9F522EA730}">
  <dimension ref="D1:E88"/>
  <sheetViews>
    <sheetView workbookViewId="0">
      <selection activeCell="J5" sqref="E5:J88"/>
    </sheetView>
  </sheetViews>
  <sheetFormatPr defaultRowHeight="14.5" x14ac:dyDescent="0.35"/>
  <cols>
    <col min="4" max="4" width="19.36328125" customWidth="1"/>
    <col min="5" max="5" width="24.6328125" customWidth="1"/>
  </cols>
  <sheetData>
    <row r="1" spans="4:5" ht="21" x14ac:dyDescent="0.5">
      <c r="D1" s="19" t="s">
        <v>148</v>
      </c>
    </row>
    <row r="5" spans="4:5" ht="31.5" x14ac:dyDescent="0.35">
      <c r="D5" s="36"/>
      <c r="E5" s="32" t="s">
        <v>147</v>
      </c>
    </row>
    <row r="6" spans="4:5" x14ac:dyDescent="0.35">
      <c r="D6" s="1" t="s">
        <v>0</v>
      </c>
      <c r="E6" s="17">
        <v>73.027090694935225</v>
      </c>
    </row>
    <row r="7" spans="4:5" x14ac:dyDescent="0.35">
      <c r="D7" s="1" t="s">
        <v>1</v>
      </c>
      <c r="E7" s="17">
        <v>66.95156695156696</v>
      </c>
    </row>
    <row r="8" spans="4:5" x14ac:dyDescent="0.35">
      <c r="D8" s="1" t="s">
        <v>2</v>
      </c>
      <c r="E8" s="17">
        <v>82.860455183354688</v>
      </c>
    </row>
    <row r="9" spans="4:5" x14ac:dyDescent="0.35">
      <c r="D9" s="1" t="s">
        <v>3</v>
      </c>
      <c r="E9" s="17">
        <v>75.220992939345095</v>
      </c>
    </row>
    <row r="10" spans="4:5" x14ac:dyDescent="0.35">
      <c r="D10" s="1" t="s">
        <v>4</v>
      </c>
      <c r="E10" s="17">
        <v>51.364023870417732</v>
      </c>
    </row>
    <row r="11" spans="4:5" x14ac:dyDescent="0.35">
      <c r="D11" s="1" t="s">
        <v>5</v>
      </c>
      <c r="E11" s="17">
        <v>64.211714021950968</v>
      </c>
    </row>
    <row r="12" spans="4:5" x14ac:dyDescent="0.35">
      <c r="D12" s="1" t="s">
        <v>6</v>
      </c>
      <c r="E12" s="17">
        <v>83.056675361631491</v>
      </c>
    </row>
    <row r="13" spans="4:5" x14ac:dyDescent="0.35">
      <c r="D13" s="1" t="s">
        <v>7</v>
      </c>
      <c r="E13" s="17">
        <v>76.804915514592935</v>
      </c>
    </row>
    <row r="14" spans="4:5" x14ac:dyDescent="0.35">
      <c r="D14" s="1" t="s">
        <v>8</v>
      </c>
      <c r="E14" s="17">
        <v>102.49755350380804</v>
      </c>
    </row>
    <row r="15" spans="4:5" x14ac:dyDescent="0.35">
      <c r="D15" s="1" t="s">
        <v>9</v>
      </c>
      <c r="E15" s="17">
        <v>53.157559004890501</v>
      </c>
    </row>
    <row r="16" spans="4:5" x14ac:dyDescent="0.35">
      <c r="D16" s="1" t="s">
        <v>10</v>
      </c>
      <c r="E16" s="17">
        <v>102.80373831775701</v>
      </c>
    </row>
    <row r="17" spans="4:5" x14ac:dyDescent="0.35">
      <c r="D17" s="1" t="s">
        <v>11</v>
      </c>
      <c r="E17" s="17">
        <v>78.398665554628863</v>
      </c>
    </row>
    <row r="18" spans="4:5" x14ac:dyDescent="0.35">
      <c r="D18" s="1" t="s">
        <v>12</v>
      </c>
      <c r="E18" s="17">
        <v>65.565351365231535</v>
      </c>
    </row>
    <row r="19" spans="4:5" x14ac:dyDescent="0.35">
      <c r="D19" s="1" t="s">
        <v>13</v>
      </c>
      <c r="E19" s="17">
        <v>63.690217209411287</v>
      </c>
    </row>
    <row r="20" spans="4:5" x14ac:dyDescent="0.35">
      <c r="D20" s="1" t="s">
        <v>14</v>
      </c>
      <c r="E20" s="17">
        <v>73.017862738953298</v>
      </c>
    </row>
    <row r="21" spans="4:5" x14ac:dyDescent="0.35">
      <c r="D21" s="1" t="s">
        <v>15</v>
      </c>
      <c r="E21" s="17">
        <v>72.911517548195746</v>
      </c>
    </row>
    <row r="22" spans="4:5" x14ac:dyDescent="0.35">
      <c r="D22" s="1" t="s">
        <v>16</v>
      </c>
      <c r="E22" s="17">
        <v>60.835251561986183</v>
      </c>
    </row>
    <row r="23" spans="4:5" x14ac:dyDescent="0.35">
      <c r="D23" s="1" t="s">
        <v>17</v>
      </c>
      <c r="E23" s="17">
        <v>96.244131455399057</v>
      </c>
    </row>
    <row r="24" spans="4:5" x14ac:dyDescent="0.35">
      <c r="D24" s="1" t="s">
        <v>18</v>
      </c>
      <c r="E24" s="17">
        <v>50.159993081380264</v>
      </c>
    </row>
    <row r="25" spans="4:5" x14ac:dyDescent="0.35">
      <c r="D25" s="1" t="s">
        <v>19</v>
      </c>
      <c r="E25" s="17">
        <v>84.065902078360594</v>
      </c>
    </row>
    <row r="26" spans="4:5" x14ac:dyDescent="0.35">
      <c r="D26" s="1" t="s">
        <v>20</v>
      </c>
      <c r="E26" s="17">
        <v>62.966031483015747</v>
      </c>
    </row>
    <row r="27" spans="4:5" x14ac:dyDescent="0.35">
      <c r="D27" s="1" t="s">
        <v>21</v>
      </c>
      <c r="E27" s="17">
        <v>92.123769338959221</v>
      </c>
    </row>
    <row r="28" spans="4:5" x14ac:dyDescent="0.35">
      <c r="D28" s="1" t="s">
        <v>22</v>
      </c>
      <c r="E28" s="17">
        <v>73.449260316636384</v>
      </c>
    </row>
    <row r="29" spans="4:5" x14ac:dyDescent="0.35">
      <c r="D29" s="1" t="s">
        <v>23</v>
      </c>
      <c r="E29" s="17">
        <v>42.447824548991861</v>
      </c>
    </row>
    <row r="30" spans="4:5" x14ac:dyDescent="0.35">
      <c r="D30" s="1" t="s">
        <v>24</v>
      </c>
      <c r="E30" s="17">
        <v>76.914690651403646</v>
      </c>
    </row>
    <row r="31" spans="4:5" x14ac:dyDescent="0.35">
      <c r="D31" s="1" t="s">
        <v>25</v>
      </c>
      <c r="E31" s="17">
        <v>81.646932185145317</v>
      </c>
    </row>
    <row r="32" spans="4:5" x14ac:dyDescent="0.35">
      <c r="D32" s="1" t="s">
        <v>26</v>
      </c>
      <c r="E32" s="17">
        <v>85.718479377660358</v>
      </c>
    </row>
    <row r="33" spans="4:5" x14ac:dyDescent="0.35">
      <c r="D33" s="1" t="s">
        <v>27</v>
      </c>
      <c r="E33" s="17">
        <v>86.189617157747051</v>
      </c>
    </row>
    <row r="34" spans="4:5" x14ac:dyDescent="0.35">
      <c r="D34" s="1" t="s">
        <v>28</v>
      </c>
      <c r="E34" s="17">
        <v>76.546762589928051</v>
      </c>
    </row>
    <row r="35" spans="4:5" x14ac:dyDescent="0.35">
      <c r="D35" s="1" t="s">
        <v>29</v>
      </c>
      <c r="E35" s="17">
        <v>106.62080825451419</v>
      </c>
    </row>
    <row r="36" spans="4:5" x14ac:dyDescent="0.35">
      <c r="D36" s="1" t="s">
        <v>30</v>
      </c>
      <c r="E36" s="17">
        <v>77.843226098776611</v>
      </c>
    </row>
    <row r="37" spans="4:5" x14ac:dyDescent="0.35">
      <c r="D37" s="1" t="s">
        <v>31</v>
      </c>
      <c r="E37" s="17">
        <v>65.397605158120967</v>
      </c>
    </row>
    <row r="38" spans="4:5" x14ac:dyDescent="0.35">
      <c r="D38" s="1" t="s">
        <v>32</v>
      </c>
      <c r="E38" s="17">
        <v>45.445354362551818</v>
      </c>
    </row>
    <row r="39" spans="4:5" x14ac:dyDescent="0.35">
      <c r="D39" s="1" t="s">
        <v>33</v>
      </c>
      <c r="E39" s="17">
        <v>68.479685452162514</v>
      </c>
    </row>
    <row r="40" spans="4:5" x14ac:dyDescent="0.35">
      <c r="D40" s="1" t="s">
        <v>34</v>
      </c>
      <c r="E40" s="17">
        <v>73.356493853554255</v>
      </c>
    </row>
    <row r="41" spans="4:5" x14ac:dyDescent="0.35">
      <c r="D41" s="1" t="s">
        <v>35</v>
      </c>
      <c r="E41" s="17">
        <v>80.997613588507789</v>
      </c>
    </row>
    <row r="42" spans="4:5" x14ac:dyDescent="0.35">
      <c r="D42" s="1" t="s">
        <v>36</v>
      </c>
      <c r="E42" s="17">
        <v>92.229785821019433</v>
      </c>
    </row>
    <row r="43" spans="4:5" x14ac:dyDescent="0.35">
      <c r="D43" s="1" t="s">
        <v>37</v>
      </c>
      <c r="E43" s="17">
        <v>37.477691850089236</v>
      </c>
    </row>
    <row r="44" spans="4:5" x14ac:dyDescent="0.35">
      <c r="D44" s="1" t="s">
        <v>38</v>
      </c>
      <c r="E44" s="17">
        <v>87.473849372384933</v>
      </c>
    </row>
    <row r="45" spans="4:5" x14ac:dyDescent="0.35">
      <c r="D45" s="1" t="s">
        <v>39</v>
      </c>
      <c r="E45" s="17">
        <v>82.873184539000519</v>
      </c>
    </row>
    <row r="46" spans="4:5" x14ac:dyDescent="0.35">
      <c r="D46" s="1" t="s">
        <v>40</v>
      </c>
      <c r="E46" s="17">
        <v>35.625927758535376</v>
      </c>
    </row>
    <row r="47" spans="4:5" x14ac:dyDescent="0.35">
      <c r="D47" s="1" t="s">
        <v>41</v>
      </c>
      <c r="E47" s="17">
        <v>100.7937696570316</v>
      </c>
    </row>
    <row r="48" spans="4:5" x14ac:dyDescent="0.35">
      <c r="D48" s="1" t="s">
        <v>42</v>
      </c>
      <c r="E48" s="17">
        <v>100.77217571864253</v>
      </c>
    </row>
    <row r="49" spans="4:5" x14ac:dyDescent="0.35">
      <c r="D49" s="1" t="s">
        <v>43</v>
      </c>
      <c r="E49" s="17">
        <v>105.22496371552975</v>
      </c>
    </row>
    <row r="50" spans="4:5" x14ac:dyDescent="0.35">
      <c r="D50" s="1" t="s">
        <v>44</v>
      </c>
      <c r="E50" s="17">
        <v>28.872848417545807</v>
      </c>
    </row>
    <row r="51" spans="4:5" x14ac:dyDescent="0.35">
      <c r="D51" s="1" t="s">
        <v>45</v>
      </c>
      <c r="E51" s="17">
        <v>83.433807571738598</v>
      </c>
    </row>
    <row r="52" spans="4:5" x14ac:dyDescent="0.35">
      <c r="D52" s="1" t="s">
        <v>46</v>
      </c>
      <c r="E52" s="17">
        <v>42.636347486232012</v>
      </c>
    </row>
    <row r="53" spans="4:5" x14ac:dyDescent="0.35">
      <c r="D53" s="1" t="s">
        <v>47</v>
      </c>
      <c r="E53" s="17">
        <v>66.861358745773131</v>
      </c>
    </row>
    <row r="54" spans="4:5" x14ac:dyDescent="0.35">
      <c r="D54" s="1" t="s">
        <v>48</v>
      </c>
      <c r="E54" s="17">
        <v>91.710556446072815</v>
      </c>
    </row>
    <row r="55" spans="4:5" x14ac:dyDescent="0.35">
      <c r="D55" s="1" t="s">
        <v>49</v>
      </c>
      <c r="E55" s="17">
        <v>84.332856876514811</v>
      </c>
    </row>
    <row r="56" spans="4:5" x14ac:dyDescent="0.35">
      <c r="D56" s="1" t="s">
        <v>50</v>
      </c>
      <c r="E56" s="17">
        <v>66.189989785495413</v>
      </c>
    </row>
    <row r="57" spans="4:5" x14ac:dyDescent="0.35">
      <c r="D57" s="1" t="s">
        <v>51</v>
      </c>
      <c r="E57" s="17">
        <v>0</v>
      </c>
    </row>
    <row r="58" spans="4:5" x14ac:dyDescent="0.35">
      <c r="D58" s="1" t="s">
        <v>52</v>
      </c>
      <c r="E58" s="17">
        <v>70.87285223367698</v>
      </c>
    </row>
    <row r="59" spans="4:5" x14ac:dyDescent="0.35">
      <c r="D59" s="1" t="s">
        <v>53</v>
      </c>
      <c r="E59" s="17">
        <v>61.174369278856886</v>
      </c>
    </row>
    <row r="60" spans="4:5" x14ac:dyDescent="0.35">
      <c r="D60" s="1" t="s">
        <v>54</v>
      </c>
      <c r="E60" s="17">
        <v>48.7977369165488</v>
      </c>
    </row>
    <row r="61" spans="4:5" x14ac:dyDescent="0.35">
      <c r="D61" s="1" t="s">
        <v>55</v>
      </c>
      <c r="E61" s="17">
        <v>42.886317222600411</v>
      </c>
    </row>
    <row r="62" spans="4:5" x14ac:dyDescent="0.35">
      <c r="D62" s="1" t="s">
        <v>56</v>
      </c>
      <c r="E62" s="17">
        <v>75.261780104712045</v>
      </c>
    </row>
    <row r="63" spans="4:5" x14ac:dyDescent="0.35">
      <c r="D63" s="1" t="s">
        <v>57</v>
      </c>
      <c r="E63" s="17">
        <v>81.126523749474572</v>
      </c>
    </row>
    <row r="64" spans="4:5" x14ac:dyDescent="0.35">
      <c r="D64" s="1" t="s">
        <v>58</v>
      </c>
      <c r="E64" s="17">
        <v>58.679476311575776</v>
      </c>
    </row>
    <row r="65" spans="4:5" x14ac:dyDescent="0.35">
      <c r="D65" s="1" t="s">
        <v>59</v>
      </c>
      <c r="E65" s="17">
        <v>35.736677115987462</v>
      </c>
    </row>
    <row r="66" spans="4:5" x14ac:dyDescent="0.35">
      <c r="D66" s="1" t="s">
        <v>60</v>
      </c>
      <c r="E66" s="17">
        <v>0</v>
      </c>
    </row>
    <row r="67" spans="4:5" x14ac:dyDescent="0.35">
      <c r="D67" s="1" t="s">
        <v>61</v>
      </c>
      <c r="E67" s="17">
        <v>53.247794707297516</v>
      </c>
    </row>
    <row r="68" spans="4:5" x14ac:dyDescent="0.35">
      <c r="D68" s="1" t="s">
        <v>62</v>
      </c>
      <c r="E68" s="17">
        <v>74.497681607418855</v>
      </c>
    </row>
    <row r="69" spans="4:5" x14ac:dyDescent="0.35">
      <c r="D69" s="1" t="s">
        <v>63</v>
      </c>
      <c r="E69" s="17">
        <v>65.289137609413118</v>
      </c>
    </row>
    <row r="70" spans="4:5" x14ac:dyDescent="0.35">
      <c r="D70" s="1" t="s">
        <v>64</v>
      </c>
      <c r="E70" s="17">
        <v>74.643249176728858</v>
      </c>
    </row>
    <row r="71" spans="4:5" x14ac:dyDescent="0.35">
      <c r="D71" s="1" t="s">
        <v>65</v>
      </c>
      <c r="E71" s="17">
        <v>74.59572248304643</v>
      </c>
    </row>
    <row r="72" spans="4:5" x14ac:dyDescent="0.35">
      <c r="D72" s="1" t="s">
        <v>66</v>
      </c>
      <c r="E72" s="17">
        <v>102.36220472440945</v>
      </c>
    </row>
    <row r="73" spans="4:5" x14ac:dyDescent="0.35">
      <c r="D73" s="1" t="s">
        <v>67</v>
      </c>
      <c r="E73" s="17">
        <v>76.409495548961431</v>
      </c>
    </row>
    <row r="74" spans="4:5" x14ac:dyDescent="0.35">
      <c r="D74" s="1" t="s">
        <v>68</v>
      </c>
      <c r="E74" s="17">
        <v>63.468634686346867</v>
      </c>
    </row>
    <row r="75" spans="4:5" x14ac:dyDescent="0.35">
      <c r="D75" s="1" t="s">
        <v>69</v>
      </c>
      <c r="E75" s="17">
        <v>79.272598870056498</v>
      </c>
    </row>
    <row r="76" spans="4:5" x14ac:dyDescent="0.35">
      <c r="D76" s="1" t="s">
        <v>70</v>
      </c>
      <c r="E76" s="17">
        <v>61.821852132223064</v>
      </c>
    </row>
    <row r="77" spans="4:5" x14ac:dyDescent="0.35">
      <c r="D77" s="1" t="s">
        <v>71</v>
      </c>
      <c r="E77" s="17">
        <v>76.633165829145725</v>
      </c>
    </row>
    <row r="78" spans="4:5" x14ac:dyDescent="0.35">
      <c r="D78" s="1" t="s">
        <v>72</v>
      </c>
      <c r="E78" s="17">
        <v>85.959173533187041</v>
      </c>
    </row>
    <row r="79" spans="4:5" x14ac:dyDescent="0.35">
      <c r="D79" s="1" t="s">
        <v>73</v>
      </c>
      <c r="E79" s="17">
        <v>77.588885436548452</v>
      </c>
    </row>
    <row r="80" spans="4:5" x14ac:dyDescent="0.35">
      <c r="D80" s="1" t="s">
        <v>74</v>
      </c>
      <c r="E80" s="17">
        <v>55.979643765903312</v>
      </c>
    </row>
    <row r="81" spans="4:5" x14ac:dyDescent="0.35">
      <c r="D81" s="1" t="s">
        <v>75</v>
      </c>
      <c r="E81" s="17">
        <v>78.039380983922456</v>
      </c>
    </row>
    <row r="82" spans="4:5" x14ac:dyDescent="0.35">
      <c r="D82" s="1" t="s">
        <v>76</v>
      </c>
      <c r="E82" s="17">
        <v>37.550403225806456</v>
      </c>
    </row>
    <row r="83" spans="4:5" x14ac:dyDescent="0.35">
      <c r="D83" s="1" t="s">
        <v>77</v>
      </c>
      <c r="E83" s="17">
        <v>58.073859522085442</v>
      </c>
    </row>
    <row r="84" spans="4:5" x14ac:dyDescent="0.35">
      <c r="D84" s="1" t="s">
        <v>78</v>
      </c>
      <c r="E84" s="17">
        <v>115.21418020679468</v>
      </c>
    </row>
    <row r="85" spans="4:5" x14ac:dyDescent="0.35">
      <c r="D85" s="1" t="s">
        <v>79</v>
      </c>
      <c r="E85" s="17">
        <v>0</v>
      </c>
    </row>
    <row r="86" spans="4:5" x14ac:dyDescent="0.35">
      <c r="D86" s="4" t="s">
        <v>80</v>
      </c>
      <c r="E86" s="5" t="s">
        <v>81</v>
      </c>
    </row>
    <row r="87" spans="4:5" x14ac:dyDescent="0.35">
      <c r="D87" s="2" t="s">
        <v>83</v>
      </c>
      <c r="E87" s="7">
        <v>75.253395799232607</v>
      </c>
    </row>
    <row r="88" spans="4:5" x14ac:dyDescent="0.35">
      <c r="D88" s="8" t="s">
        <v>84</v>
      </c>
      <c r="E88" s="9">
        <v>76.578220020894022</v>
      </c>
    </row>
  </sheetData>
  <conditionalFormatting sqref="D6:E88">
    <cfRule type="expression" dxfId="4" priority="1" stopIfTrue="1">
      <formula>MOD(ROW(),2)=1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3EE6A-AC27-41F5-A509-0262D0FDFEB6}">
  <dimension ref="C1:G88"/>
  <sheetViews>
    <sheetView topLeftCell="A30" workbookViewId="0">
      <selection activeCell="J5" sqref="E5:J88"/>
    </sheetView>
  </sheetViews>
  <sheetFormatPr defaultRowHeight="14.5" x14ac:dyDescent="0.35"/>
  <cols>
    <col min="4" max="4" width="19.08984375" customWidth="1"/>
    <col min="5" max="7" width="18" customWidth="1"/>
  </cols>
  <sheetData>
    <row r="1" spans="3:7" ht="21" x14ac:dyDescent="0.5">
      <c r="D1" s="19" t="s">
        <v>159</v>
      </c>
    </row>
    <row r="5" spans="3:7" s="12" customFormat="1" ht="31.5" x14ac:dyDescent="0.35">
      <c r="C5"/>
      <c r="D5" s="26"/>
      <c r="E5" s="27" t="s">
        <v>149</v>
      </c>
      <c r="F5" s="27" t="s">
        <v>150</v>
      </c>
      <c r="G5" s="27" t="s">
        <v>151</v>
      </c>
    </row>
    <row r="6" spans="3:7" x14ac:dyDescent="0.35">
      <c r="D6" s="1" t="s">
        <v>0</v>
      </c>
      <c r="E6" s="13">
        <v>21.025687982537455</v>
      </c>
      <c r="F6" s="13">
        <v>26.843660027923331</v>
      </c>
      <c r="G6" s="13">
        <v>26.750368972023715</v>
      </c>
    </row>
    <row r="7" spans="3:7" x14ac:dyDescent="0.35">
      <c r="D7" s="1" t="s">
        <v>1</v>
      </c>
      <c r="E7" s="13">
        <v>23.682798606626296</v>
      </c>
      <c r="F7" s="13">
        <v>24.727732068119906</v>
      </c>
      <c r="G7" s="13">
        <v>27.127807872390768</v>
      </c>
    </row>
    <row r="8" spans="3:7" x14ac:dyDescent="0.35">
      <c r="D8" s="1" t="s">
        <v>2</v>
      </c>
      <c r="E8" s="13">
        <v>22.417655299287922</v>
      </c>
      <c r="F8" s="13">
        <v>23.150613835551713</v>
      </c>
      <c r="G8" s="13">
        <v>25.493580710824322</v>
      </c>
    </row>
    <row r="9" spans="3:7" x14ac:dyDescent="0.35">
      <c r="D9" s="1" t="s">
        <v>3</v>
      </c>
      <c r="E9" s="13">
        <v>15.370619085975733</v>
      </c>
      <c r="F9" s="13">
        <v>15.890856176716209</v>
      </c>
      <c r="G9" s="13">
        <v>17.550825088446789</v>
      </c>
    </row>
    <row r="10" spans="3:7" x14ac:dyDescent="0.35">
      <c r="D10" s="1" t="s">
        <v>4</v>
      </c>
      <c r="E10" s="13">
        <v>16.163603258695996</v>
      </c>
      <c r="F10" s="13">
        <v>17.904166853308642</v>
      </c>
      <c r="G10" s="13">
        <v>19.10151727938684</v>
      </c>
    </row>
    <row r="11" spans="3:7" x14ac:dyDescent="0.35">
      <c r="D11" s="1" t="s">
        <v>5</v>
      </c>
      <c r="E11" s="13">
        <v>13.975385452860303</v>
      </c>
      <c r="F11" s="13">
        <v>16.604163653847884</v>
      </c>
      <c r="G11" s="13">
        <v>17.161001082945027</v>
      </c>
    </row>
    <row r="12" spans="3:7" x14ac:dyDescent="0.35">
      <c r="D12" s="1" t="s">
        <v>6</v>
      </c>
      <c r="E12" s="13">
        <v>9.5556538369226285</v>
      </c>
      <c r="F12" s="13">
        <v>10.864892813580147</v>
      </c>
      <c r="G12" s="13">
        <v>11.420614676227263</v>
      </c>
    </row>
    <row r="13" spans="3:7" x14ac:dyDescent="0.35">
      <c r="D13" s="1" t="s">
        <v>7</v>
      </c>
      <c r="E13" s="13">
        <v>18.46319274158477</v>
      </c>
      <c r="F13" s="13">
        <v>19.761547044486029</v>
      </c>
      <c r="G13" s="13">
        <v>21.297139541410498</v>
      </c>
    </row>
    <row r="14" spans="3:7" x14ac:dyDescent="0.35">
      <c r="D14" s="1" t="s">
        <v>8</v>
      </c>
      <c r="E14" s="13">
        <v>9.0231053830793275</v>
      </c>
      <c r="F14" s="13">
        <v>9.6691278648842491</v>
      </c>
      <c r="G14" s="13">
        <v>10.479334487696539</v>
      </c>
    </row>
    <row r="15" spans="3:7" x14ac:dyDescent="0.35">
      <c r="D15" s="1" t="s">
        <v>9</v>
      </c>
      <c r="E15" s="13">
        <v>14.075756096952906</v>
      </c>
      <c r="F15" s="13">
        <v>12.459591204744227</v>
      </c>
      <c r="G15" s="13">
        <v>14.865830469871907</v>
      </c>
    </row>
    <row r="16" spans="3:7" x14ac:dyDescent="0.35">
      <c r="D16" s="1" t="s">
        <v>10</v>
      </c>
      <c r="E16" s="13">
        <v>11.159548248764761</v>
      </c>
      <c r="F16" s="13">
        <v>18.595776327997456</v>
      </c>
      <c r="G16" s="13">
        <v>16.344936543030887</v>
      </c>
    </row>
    <row r="17" spans="4:7" x14ac:dyDescent="0.35">
      <c r="D17" s="1" t="s">
        <v>11</v>
      </c>
      <c r="E17" s="13">
        <v>20.170796569324317</v>
      </c>
      <c r="F17" s="13">
        <v>20.513097157380901</v>
      </c>
      <c r="G17" s="13">
        <v>22.672536347432743</v>
      </c>
    </row>
    <row r="18" spans="4:7" x14ac:dyDescent="0.35">
      <c r="D18" s="1" t="s">
        <v>12</v>
      </c>
      <c r="E18" s="13">
        <v>11.245758222748115</v>
      </c>
      <c r="F18" s="13">
        <v>13.944438337163701</v>
      </c>
      <c r="G18" s="13">
        <v>14.106628812336895</v>
      </c>
    </row>
    <row r="19" spans="4:7" x14ac:dyDescent="0.35">
      <c r="D19" s="1" t="s">
        <v>13</v>
      </c>
      <c r="E19" s="13">
        <v>11.067611044612644</v>
      </c>
      <c r="F19" s="13">
        <v>12.471375325836364</v>
      </c>
      <c r="G19" s="13">
        <v>13.178913102114793</v>
      </c>
    </row>
    <row r="20" spans="4:7" x14ac:dyDescent="0.35">
      <c r="D20" s="1" t="s">
        <v>14</v>
      </c>
      <c r="E20" s="13">
        <v>22.50073887049259</v>
      </c>
      <c r="F20" s="13">
        <v>24.46266165311178</v>
      </c>
      <c r="G20" s="13">
        <v>26.297715417122479</v>
      </c>
    </row>
    <row r="21" spans="4:7" x14ac:dyDescent="0.35">
      <c r="D21" s="1" t="s">
        <v>15</v>
      </c>
      <c r="E21" s="13">
        <v>21.097081038279981</v>
      </c>
      <c r="F21" s="13">
        <v>24.923628997705848</v>
      </c>
      <c r="G21" s="13">
        <v>25.619572097511075</v>
      </c>
    </row>
    <row r="22" spans="4:7" x14ac:dyDescent="0.35">
      <c r="D22" s="1" t="s">
        <v>16</v>
      </c>
      <c r="E22" s="13">
        <v>22.255110113310121</v>
      </c>
      <c r="F22" s="13">
        <v>34.072992742872962</v>
      </c>
      <c r="G22" s="13">
        <v>31.312232593243763</v>
      </c>
    </row>
    <row r="23" spans="4:7" x14ac:dyDescent="0.35">
      <c r="D23" s="1" t="s">
        <v>17</v>
      </c>
      <c r="E23" s="13">
        <v>16.028371720953306</v>
      </c>
      <c r="F23" s="13">
        <v>16.293069604054207</v>
      </c>
      <c r="G23" s="13">
        <v>18.179147171374041</v>
      </c>
    </row>
    <row r="24" spans="4:7" x14ac:dyDescent="0.35">
      <c r="D24" s="1" t="s">
        <v>18</v>
      </c>
      <c r="E24" s="13">
        <v>21.436288363096651</v>
      </c>
      <c r="F24" s="13">
        <v>20.05215366758442</v>
      </c>
      <c r="G24" s="13">
        <v>23.165638859018102</v>
      </c>
    </row>
    <row r="25" spans="4:7" x14ac:dyDescent="0.35">
      <c r="D25" s="1" t="s">
        <v>19</v>
      </c>
      <c r="E25" s="13">
        <v>21.852546858901714</v>
      </c>
      <c r="F25" s="13">
        <v>24.913048308457427</v>
      </c>
      <c r="G25" s="13">
        <v>26.215605919334259</v>
      </c>
    </row>
    <row r="26" spans="4:7" x14ac:dyDescent="0.35">
      <c r="D26" s="1" t="s">
        <v>20</v>
      </c>
      <c r="E26" s="13">
        <v>11.662823084156514</v>
      </c>
      <c r="F26" s="13">
        <v>18.139266846870758</v>
      </c>
      <c r="G26" s="13">
        <v>16.59871828066392</v>
      </c>
    </row>
    <row r="27" spans="4:7" x14ac:dyDescent="0.35">
      <c r="D27" s="1" t="s">
        <v>21</v>
      </c>
      <c r="E27" s="13">
        <v>11.939718551344328</v>
      </c>
      <c r="F27" s="13">
        <v>11.345621959665058</v>
      </c>
      <c r="G27" s="13">
        <v>13.068117603102495</v>
      </c>
    </row>
    <row r="28" spans="4:7" x14ac:dyDescent="0.35">
      <c r="D28" s="1" t="s">
        <v>22</v>
      </c>
      <c r="E28" s="13">
        <v>28.97737153189038</v>
      </c>
      <c r="F28" s="13">
        <v>37.11400979883409</v>
      </c>
      <c r="G28" s="13">
        <v>36.842378383983551</v>
      </c>
    </row>
    <row r="29" spans="4:7" x14ac:dyDescent="0.35">
      <c r="D29" s="1" t="s">
        <v>23</v>
      </c>
      <c r="E29" s="13">
        <v>16.279717378144301</v>
      </c>
      <c r="F29" s="13">
        <v>16.181819644923664</v>
      </c>
      <c r="G29" s="13">
        <v>18.138344876080289</v>
      </c>
    </row>
    <row r="30" spans="4:7" x14ac:dyDescent="0.35">
      <c r="D30" s="1" t="s">
        <v>24</v>
      </c>
      <c r="E30" s="13">
        <v>20.650241984575999</v>
      </c>
      <c r="F30" s="13">
        <v>22.65662784676865</v>
      </c>
      <c r="G30" s="13">
        <v>24.238866106712855</v>
      </c>
    </row>
    <row r="31" spans="4:7" x14ac:dyDescent="0.35">
      <c r="D31" s="1" t="s">
        <v>25</v>
      </c>
      <c r="E31" s="13">
        <v>17.896735605132481</v>
      </c>
      <c r="F31" s="13">
        <v>14.925510913650651</v>
      </c>
      <c r="G31" s="13">
        <v>18.44039387908731</v>
      </c>
    </row>
    <row r="32" spans="4:7" x14ac:dyDescent="0.35">
      <c r="D32" s="1" t="s">
        <v>26</v>
      </c>
      <c r="E32" s="13">
        <v>17.361240972550902</v>
      </c>
      <c r="F32" s="13">
        <v>19.228761371202275</v>
      </c>
      <c r="G32" s="13">
        <v>20.480751148350077</v>
      </c>
    </row>
    <row r="33" spans="4:7" x14ac:dyDescent="0.35">
      <c r="D33" s="1" t="s">
        <v>27</v>
      </c>
      <c r="E33" s="13">
        <v>21.209816035752063</v>
      </c>
      <c r="F33" s="13">
        <v>22.411869866483773</v>
      </c>
      <c r="G33" s="13">
        <v>24.357088290394312</v>
      </c>
    </row>
    <row r="34" spans="4:7" x14ac:dyDescent="0.35">
      <c r="D34" s="1" t="s">
        <v>28</v>
      </c>
      <c r="E34" s="13">
        <v>13.310201010603473</v>
      </c>
      <c r="F34" s="13">
        <v>19.745496895477483</v>
      </c>
      <c r="G34" s="13">
        <v>18.480489926476988</v>
      </c>
    </row>
    <row r="35" spans="4:7" x14ac:dyDescent="0.35">
      <c r="D35" s="1" t="s">
        <v>29</v>
      </c>
      <c r="E35" s="13">
        <v>21.576833917794826</v>
      </c>
      <c r="F35" s="13">
        <v>20.035617115622561</v>
      </c>
      <c r="G35" s="13">
        <v>23.157761793604713</v>
      </c>
    </row>
    <row r="36" spans="4:7" x14ac:dyDescent="0.35">
      <c r="D36" s="1" t="s">
        <v>30</v>
      </c>
      <c r="E36" s="13">
        <v>11.513093500779009</v>
      </c>
      <c r="F36" s="13">
        <v>10.463959438145453</v>
      </c>
      <c r="G36" s="13">
        <v>12.309050777511956</v>
      </c>
    </row>
    <row r="37" spans="4:7" x14ac:dyDescent="0.35">
      <c r="D37" s="1" t="s">
        <v>31</v>
      </c>
      <c r="E37" s="13">
        <v>23.005992435721328</v>
      </c>
      <c r="F37" s="13">
        <v>24.073900633508416</v>
      </c>
      <c r="G37" s="13">
        <v>26.231205417739826</v>
      </c>
    </row>
    <row r="38" spans="4:7" x14ac:dyDescent="0.35">
      <c r="D38" s="1" t="s">
        <v>32</v>
      </c>
      <c r="E38" s="13">
        <v>13.951192261252713</v>
      </c>
      <c r="F38" s="13">
        <v>13.955344476875153</v>
      </c>
      <c r="G38" s="13">
        <v>15.616578086124782</v>
      </c>
    </row>
    <row r="39" spans="4:7" x14ac:dyDescent="0.35">
      <c r="D39" s="1" t="s">
        <v>33</v>
      </c>
      <c r="E39" s="13">
        <v>17.165556700557961</v>
      </c>
      <c r="F39" s="13">
        <v>20.440935894654306</v>
      </c>
      <c r="G39" s="13">
        <v>21.021623518042404</v>
      </c>
    </row>
    <row r="40" spans="4:7" x14ac:dyDescent="0.35">
      <c r="D40" s="1" t="s">
        <v>34</v>
      </c>
      <c r="E40" s="13">
        <v>11.682045165239801</v>
      </c>
      <c r="F40" s="13">
        <v>14.331280580506634</v>
      </c>
      <c r="G40" s="13">
        <v>14.578489260944266</v>
      </c>
    </row>
    <row r="41" spans="4:7" x14ac:dyDescent="0.35">
      <c r="D41" s="1" t="s">
        <v>35</v>
      </c>
      <c r="E41" s="13">
        <v>11.711430077128885</v>
      </c>
      <c r="F41" s="13">
        <v>13.970971191765193</v>
      </c>
      <c r="G41" s="13">
        <v>14.43002093121302</v>
      </c>
    </row>
    <row r="42" spans="4:7" x14ac:dyDescent="0.35">
      <c r="D42" s="1" t="s">
        <v>36</v>
      </c>
      <c r="E42" s="13">
        <v>25.340560889024779</v>
      </c>
      <c r="F42" s="13">
        <v>24.763842194785298</v>
      </c>
      <c r="G42" s="13">
        <v>28.002727208869828</v>
      </c>
    </row>
    <row r="43" spans="4:7" x14ac:dyDescent="0.35">
      <c r="D43" s="1" t="s">
        <v>37</v>
      </c>
      <c r="E43" s="13">
        <v>12.869974243562931</v>
      </c>
      <c r="F43" s="13">
        <v>16.168021858691279</v>
      </c>
      <c r="G43" s="13">
        <v>16.233958770685309</v>
      </c>
    </row>
    <row r="44" spans="4:7" x14ac:dyDescent="0.35">
      <c r="D44" s="1" t="s">
        <v>38</v>
      </c>
      <c r="E44" s="13">
        <v>14.751955618668514</v>
      </c>
      <c r="F44" s="13">
        <v>11.884183435655125</v>
      </c>
      <c r="G44" s="13">
        <v>14.860300236992956</v>
      </c>
    </row>
    <row r="45" spans="4:7" x14ac:dyDescent="0.35">
      <c r="D45" s="1" t="s">
        <v>39</v>
      </c>
      <c r="E45" s="13">
        <v>6.2500262283504933</v>
      </c>
      <c r="F45" s="13">
        <v>8.075600966359092</v>
      </c>
      <c r="G45" s="13">
        <v>8.0320178231554404</v>
      </c>
    </row>
    <row r="46" spans="4:7" x14ac:dyDescent="0.35">
      <c r="D46" s="1" t="s">
        <v>40</v>
      </c>
      <c r="E46" s="13">
        <v>14.62896635947436</v>
      </c>
      <c r="F46" s="13">
        <v>15.32462472095543</v>
      </c>
      <c r="G46" s="13">
        <v>16.798236441363169</v>
      </c>
    </row>
    <row r="47" spans="4:7" x14ac:dyDescent="0.35">
      <c r="D47" s="1" t="s">
        <v>41</v>
      </c>
      <c r="E47" s="13">
        <v>15.258063378978479</v>
      </c>
      <c r="F47" s="13">
        <v>13.999980039413181</v>
      </c>
      <c r="G47" s="13">
        <v>16.469529797336893</v>
      </c>
    </row>
    <row r="48" spans="4:7" x14ac:dyDescent="0.35">
      <c r="D48" s="1" t="s">
        <v>42</v>
      </c>
      <c r="E48" s="13">
        <v>13.736856969378058</v>
      </c>
      <c r="F48" s="13">
        <v>16.391707006931707</v>
      </c>
      <c r="G48" s="13">
        <v>16.912734623034552</v>
      </c>
    </row>
    <row r="49" spans="4:7" x14ac:dyDescent="0.35">
      <c r="D49" s="1" t="s">
        <v>43</v>
      </c>
      <c r="E49" s="13">
        <v>15.588067157544534</v>
      </c>
      <c r="F49" s="13">
        <v>10.966714159593643</v>
      </c>
      <c r="G49" s="13">
        <v>14.967665641471729</v>
      </c>
    </row>
    <row r="50" spans="4:7" x14ac:dyDescent="0.35">
      <c r="D50" s="1" t="s">
        <v>44</v>
      </c>
      <c r="E50" s="13">
        <v>10.865446498579926</v>
      </c>
      <c r="F50" s="13">
        <v>11.106770332954257</v>
      </c>
      <c r="G50" s="13">
        <v>12.313296814756447</v>
      </c>
    </row>
    <row r="51" spans="4:7" x14ac:dyDescent="0.35">
      <c r="D51" s="1" t="s">
        <v>45</v>
      </c>
      <c r="E51" s="13">
        <v>27.841920858641505</v>
      </c>
      <c r="F51" s="13">
        <v>33.702939049311318</v>
      </c>
      <c r="G51" s="13">
        <v>34.358114270350427</v>
      </c>
    </row>
    <row r="52" spans="4:7" x14ac:dyDescent="0.35">
      <c r="D52" s="1" t="s">
        <v>46</v>
      </c>
      <c r="E52" s="13">
        <v>11.58400619502005</v>
      </c>
      <c r="F52" s="13">
        <v>15.547442747927191</v>
      </c>
      <c r="G52" s="13">
        <v>15.082239680533375</v>
      </c>
    </row>
    <row r="53" spans="4:7" x14ac:dyDescent="0.35">
      <c r="D53" s="1" t="s">
        <v>47</v>
      </c>
      <c r="E53" s="13">
        <v>18.106955476887027</v>
      </c>
      <c r="F53" s="13">
        <v>20.274729868370763</v>
      </c>
      <c r="G53" s="13">
        <v>21.464035588536685</v>
      </c>
    </row>
    <row r="54" spans="4:7" x14ac:dyDescent="0.35">
      <c r="D54" s="1" t="s">
        <v>48</v>
      </c>
      <c r="E54" s="13">
        <v>8.3062063668539725</v>
      </c>
      <c r="F54" s="13">
        <v>9.8603346809813122</v>
      </c>
      <c r="G54" s="13">
        <v>10.1694896990149</v>
      </c>
    </row>
    <row r="55" spans="4:7" x14ac:dyDescent="0.35">
      <c r="D55" s="1" t="s">
        <v>49</v>
      </c>
      <c r="E55" s="13">
        <v>14.020362897518908</v>
      </c>
      <c r="F55" s="13">
        <v>14.015853559854412</v>
      </c>
      <c r="G55" s="13">
        <v>15.777480917789685</v>
      </c>
    </row>
    <row r="56" spans="4:7" x14ac:dyDescent="0.35">
      <c r="D56" s="1" t="s">
        <v>50</v>
      </c>
      <c r="E56" s="13">
        <v>10.979942147308048</v>
      </c>
      <c r="F56" s="13">
        <v>12.920177636242391</v>
      </c>
      <c r="G56" s="13">
        <v>13.410930962277117</v>
      </c>
    </row>
    <row r="57" spans="4:7" x14ac:dyDescent="0.35">
      <c r="D57" s="1" t="s">
        <v>51</v>
      </c>
      <c r="E57" s="13">
        <v>15.707876332346215</v>
      </c>
      <c r="F57" s="13">
        <v>16.119195258959198</v>
      </c>
      <c r="G57" s="13">
        <v>17.97966889486819</v>
      </c>
    </row>
    <row r="58" spans="4:7" x14ac:dyDescent="0.35">
      <c r="D58" s="1" t="s">
        <v>52</v>
      </c>
      <c r="E58" s="13">
        <v>17.982256942135024</v>
      </c>
      <c r="F58" s="13">
        <v>18.321258741811064</v>
      </c>
      <c r="G58" s="13">
        <v>20.322016859487174</v>
      </c>
    </row>
    <row r="59" spans="4:7" x14ac:dyDescent="0.35">
      <c r="D59" s="1" t="s">
        <v>53</v>
      </c>
      <c r="E59" s="13">
        <v>17.970395399531842</v>
      </c>
      <c r="F59" s="13">
        <v>25.146392664520995</v>
      </c>
      <c r="G59" s="13">
        <v>24.041660401064426</v>
      </c>
    </row>
    <row r="60" spans="4:7" x14ac:dyDescent="0.35">
      <c r="D60" s="1" t="s">
        <v>54</v>
      </c>
      <c r="E60" s="13">
        <v>22.659409141677823</v>
      </c>
      <c r="F60" s="13">
        <v>26.131840915155159</v>
      </c>
      <c r="G60" s="13">
        <v>27.42125448336845</v>
      </c>
    </row>
    <row r="61" spans="4:7" x14ac:dyDescent="0.35">
      <c r="D61" s="1" t="s">
        <v>55</v>
      </c>
      <c r="E61" s="13">
        <v>13.159347117710139</v>
      </c>
      <c r="F61" s="13">
        <v>16.310982128269298</v>
      </c>
      <c r="G61" s="13">
        <v>16.372724150480337</v>
      </c>
    </row>
    <row r="62" spans="4:7" x14ac:dyDescent="0.35">
      <c r="D62" s="1" t="s">
        <v>56</v>
      </c>
      <c r="E62" s="13">
        <v>8.7069742471595575</v>
      </c>
      <c r="F62" s="13">
        <v>8.9760665361417988</v>
      </c>
      <c r="G62" s="13">
        <v>9.8718458252947947</v>
      </c>
    </row>
    <row r="63" spans="4:7" x14ac:dyDescent="0.35">
      <c r="D63" s="1" t="s">
        <v>57</v>
      </c>
      <c r="E63" s="13">
        <v>27.108104017574433</v>
      </c>
      <c r="F63" s="13">
        <v>29.00734418869601</v>
      </c>
      <c r="G63" s="13">
        <v>31.373142679102919</v>
      </c>
    </row>
    <row r="64" spans="4:7" x14ac:dyDescent="0.35">
      <c r="D64" s="1" t="s">
        <v>58</v>
      </c>
      <c r="E64" s="13">
        <v>20.641600300552405</v>
      </c>
      <c r="F64" s="13">
        <v>19.871530646958295</v>
      </c>
      <c r="G64" s="13">
        <v>22.796706837145969</v>
      </c>
    </row>
    <row r="65" spans="4:7" x14ac:dyDescent="0.35">
      <c r="D65" s="1" t="s">
        <v>59</v>
      </c>
      <c r="E65" s="13">
        <v>18.990227417669484</v>
      </c>
      <c r="F65" s="13">
        <v>21.504640910757999</v>
      </c>
      <c r="G65" s="13">
        <v>22.627678802849417</v>
      </c>
    </row>
    <row r="66" spans="4:7" x14ac:dyDescent="0.35">
      <c r="D66" s="1" t="s">
        <v>60</v>
      </c>
      <c r="E66" s="13">
        <v>9.9942372608068979</v>
      </c>
      <c r="F66" s="13">
        <v>11.100897479375503</v>
      </c>
      <c r="G66" s="13">
        <v>11.696806684460325</v>
      </c>
    </row>
    <row r="67" spans="4:7" x14ac:dyDescent="0.35">
      <c r="D67" s="1" t="s">
        <v>61</v>
      </c>
      <c r="E67" s="13">
        <v>14.190464812987402</v>
      </c>
      <c r="F67" s="13">
        <v>14.541477309743657</v>
      </c>
      <c r="G67" s="13">
        <v>16.039372109112218</v>
      </c>
    </row>
    <row r="68" spans="4:7" x14ac:dyDescent="0.35">
      <c r="D68" s="1" t="s">
        <v>62</v>
      </c>
      <c r="E68" s="13">
        <v>30.147795484616829</v>
      </c>
      <c r="F68" s="13">
        <v>38.263261378853592</v>
      </c>
      <c r="G68" s="13">
        <v>38.177566207945652</v>
      </c>
    </row>
    <row r="69" spans="4:7" x14ac:dyDescent="0.35">
      <c r="D69" s="1" t="s">
        <v>63</v>
      </c>
      <c r="E69" s="13">
        <v>11.428927133435062</v>
      </c>
      <c r="F69" s="13">
        <v>11.817587462489586</v>
      </c>
      <c r="G69" s="13">
        <v>13.103025519503866</v>
      </c>
    </row>
    <row r="70" spans="4:7" x14ac:dyDescent="0.35">
      <c r="D70" s="1" t="s">
        <v>64</v>
      </c>
      <c r="E70" s="13">
        <v>15.568353565213357</v>
      </c>
      <c r="F70" s="13">
        <v>15.393426402904151</v>
      </c>
      <c r="G70" s="13">
        <v>17.234166142649894</v>
      </c>
    </row>
    <row r="71" spans="4:7" x14ac:dyDescent="0.35">
      <c r="D71" s="1" t="s">
        <v>65</v>
      </c>
      <c r="E71" s="13">
        <v>10.632838309353648</v>
      </c>
      <c r="F71" s="13">
        <v>11.375017964121051</v>
      </c>
      <c r="G71" s="13">
        <v>12.359946782455358</v>
      </c>
    </row>
    <row r="72" spans="4:7" x14ac:dyDescent="0.35">
      <c r="D72" s="1" t="s">
        <v>66</v>
      </c>
      <c r="E72" s="13">
        <v>16.81025421642568</v>
      </c>
      <c r="F72" s="13">
        <v>20.54324373892635</v>
      </c>
      <c r="G72" s="13">
        <v>20.840069101534741</v>
      </c>
    </row>
    <row r="73" spans="4:7" x14ac:dyDescent="0.35">
      <c r="D73" s="1" t="s">
        <v>67</v>
      </c>
      <c r="E73" s="13">
        <v>19.912211184688005</v>
      </c>
      <c r="F73" s="13">
        <v>26.746584785154916</v>
      </c>
      <c r="G73" s="13">
        <v>26.018422632325276</v>
      </c>
    </row>
    <row r="74" spans="4:7" x14ac:dyDescent="0.35">
      <c r="D74" s="1" t="s">
        <v>68</v>
      </c>
      <c r="E74" s="13">
        <v>27.586772868592192</v>
      </c>
      <c r="F74" s="13">
        <v>33.100874934141778</v>
      </c>
      <c r="G74" s="13">
        <v>33.943045845142152</v>
      </c>
    </row>
    <row r="75" spans="4:7" x14ac:dyDescent="0.35">
      <c r="D75" s="1" t="s">
        <v>69</v>
      </c>
      <c r="E75" s="13">
        <v>32.381853320594537</v>
      </c>
      <c r="F75" s="13">
        <v>41.678476576247313</v>
      </c>
      <c r="G75" s="13">
        <v>41.66058051795833</v>
      </c>
    </row>
    <row r="76" spans="4:7" x14ac:dyDescent="0.35">
      <c r="D76" s="1" t="s">
        <v>70</v>
      </c>
      <c r="E76" s="13">
        <v>19.509787574751371</v>
      </c>
      <c r="F76" s="13">
        <v>21.093097055460621</v>
      </c>
      <c r="G76" s="13">
        <v>22.715698997691142</v>
      </c>
    </row>
    <row r="77" spans="4:7" x14ac:dyDescent="0.35">
      <c r="D77" s="1" t="s">
        <v>71</v>
      </c>
      <c r="E77" s="13">
        <v>21.807162631030639</v>
      </c>
      <c r="F77" s="13">
        <v>20.585491649653761</v>
      </c>
      <c r="G77" s="13">
        <v>23.699029283361238</v>
      </c>
    </row>
    <row r="78" spans="4:7" x14ac:dyDescent="0.35">
      <c r="D78" s="1" t="s">
        <v>72</v>
      </c>
      <c r="E78" s="13">
        <v>9.8902902210346841</v>
      </c>
      <c r="F78" s="13">
        <v>11.312407469276877</v>
      </c>
      <c r="G78" s="13">
        <v>11.944631625278197</v>
      </c>
    </row>
    <row r="79" spans="4:7" x14ac:dyDescent="0.35">
      <c r="D79" s="1" t="s">
        <v>73</v>
      </c>
      <c r="E79" s="13">
        <v>10.398671366477387</v>
      </c>
      <c r="F79" s="13">
        <v>12.039620352810395</v>
      </c>
      <c r="G79" s="13">
        <v>12.554537325126994</v>
      </c>
    </row>
    <row r="80" spans="4:7" x14ac:dyDescent="0.35">
      <c r="D80" s="1" t="s">
        <v>74</v>
      </c>
      <c r="E80" s="13">
        <v>25.862202000478806</v>
      </c>
      <c r="F80" s="13">
        <v>27.057200950356435</v>
      </c>
      <c r="G80" s="13">
        <v>29.492067232773763</v>
      </c>
    </row>
    <row r="81" spans="4:7" x14ac:dyDescent="0.35">
      <c r="D81" s="1" t="s">
        <v>75</v>
      </c>
      <c r="E81" s="13">
        <v>9.1437693029103766</v>
      </c>
      <c r="F81" s="13">
        <v>10.749863119137535</v>
      </c>
      <c r="G81" s="13">
        <v>11.135441957836008</v>
      </c>
    </row>
    <row r="82" spans="4:7" x14ac:dyDescent="0.35">
      <c r="D82" s="1" t="s">
        <v>76</v>
      </c>
      <c r="E82" s="13">
        <v>14.5466878549451</v>
      </c>
      <c r="F82" s="13">
        <v>14.284541448196601</v>
      </c>
      <c r="G82" s="13">
        <v>16.306817579294666</v>
      </c>
    </row>
    <row r="83" spans="4:7" x14ac:dyDescent="0.35">
      <c r="D83" s="1" t="s">
        <v>77</v>
      </c>
      <c r="E83" s="13">
        <v>11.717297970303173</v>
      </c>
      <c r="F83" s="13">
        <v>14.582889300177539</v>
      </c>
      <c r="G83" s="13">
        <v>14.744109066912028</v>
      </c>
    </row>
    <row r="84" spans="4:7" x14ac:dyDescent="0.35">
      <c r="D84" s="1" t="s">
        <v>78</v>
      </c>
      <c r="E84" s="13">
        <v>21.352282896707273</v>
      </c>
      <c r="F84" s="13">
        <v>19.832048832251669</v>
      </c>
      <c r="G84" s="13">
        <v>22.95479206343159</v>
      </c>
    </row>
    <row r="85" spans="4:7" x14ac:dyDescent="0.35">
      <c r="D85" s="1" t="s">
        <v>79</v>
      </c>
      <c r="E85" s="13">
        <v>11.262856109733626</v>
      </c>
      <c r="F85" s="13">
        <v>13.66775876767629</v>
      </c>
      <c r="G85" s="13">
        <v>14.164422071375316</v>
      </c>
    </row>
    <row r="86" spans="4:7" x14ac:dyDescent="0.35">
      <c r="D86" s="4" t="s">
        <v>80</v>
      </c>
      <c r="E86" s="16" t="s">
        <v>81</v>
      </c>
      <c r="F86" s="16" t="s">
        <v>81</v>
      </c>
      <c r="G86" s="16" t="s">
        <v>81</v>
      </c>
    </row>
    <row r="87" spans="4:7" x14ac:dyDescent="0.35">
      <c r="D87" s="2" t="s">
        <v>83</v>
      </c>
      <c r="E87" s="14">
        <v>14.941255111413927</v>
      </c>
      <c r="F87" s="14">
        <v>15.620698255939635</v>
      </c>
      <c r="G87" s="14">
        <v>17.128334460027538</v>
      </c>
    </row>
    <row r="88" spans="4:7" x14ac:dyDescent="0.35">
      <c r="D88" s="8" t="s">
        <v>84</v>
      </c>
      <c r="E88" s="15">
        <v>12.678973024442785</v>
      </c>
      <c r="F88" s="15">
        <v>13.295006417591553</v>
      </c>
      <c r="G88" s="15">
        <v>14.573676460158669</v>
      </c>
    </row>
  </sheetData>
  <conditionalFormatting sqref="D6:G88">
    <cfRule type="expression" dxfId="3" priority="1" stopIfTrue="1">
      <formula>MOD(ROW(),2)=1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40C1A-CA2A-462D-87CF-ACA4F1EA7E84}">
  <dimension ref="D1:J100"/>
  <sheetViews>
    <sheetView topLeftCell="A30" workbookViewId="0">
      <selection activeCell="J5" sqref="E5:J88"/>
    </sheetView>
  </sheetViews>
  <sheetFormatPr defaultRowHeight="14.5" x14ac:dyDescent="0.35"/>
  <cols>
    <col min="4" max="4" width="18.36328125" customWidth="1"/>
    <col min="5" max="10" width="23.7265625" customWidth="1"/>
  </cols>
  <sheetData>
    <row r="1" spans="4:10" ht="21" x14ac:dyDescent="0.5">
      <c r="D1" s="19" t="s">
        <v>158</v>
      </c>
    </row>
    <row r="5" spans="4:10" s="12" customFormat="1" ht="40.5" x14ac:dyDescent="0.25">
      <c r="D5" s="26"/>
      <c r="E5" s="27" t="s">
        <v>152</v>
      </c>
      <c r="F5" s="28" t="s">
        <v>153</v>
      </c>
      <c r="G5" s="28" t="s">
        <v>154</v>
      </c>
      <c r="H5" s="28" t="s">
        <v>155</v>
      </c>
      <c r="I5" s="28" t="s">
        <v>156</v>
      </c>
      <c r="J5" s="28" t="s">
        <v>157</v>
      </c>
    </row>
    <row r="6" spans="4:10" x14ac:dyDescent="0.35">
      <c r="D6" s="1" t="s">
        <v>0</v>
      </c>
      <c r="E6" s="13">
        <v>58.121207361150077</v>
      </c>
      <c r="F6" s="13" t="s">
        <v>87</v>
      </c>
      <c r="G6" s="13">
        <v>41.609079775595546</v>
      </c>
      <c r="H6" s="13">
        <v>33.09847244409108</v>
      </c>
      <c r="I6" s="13">
        <v>37.35577168499173</v>
      </c>
      <c r="J6" s="13" t="s">
        <v>87</v>
      </c>
    </row>
    <row r="7" spans="4:10" x14ac:dyDescent="0.35">
      <c r="D7" s="1" t="s">
        <v>1</v>
      </c>
      <c r="E7" s="13">
        <v>65.883208816588393</v>
      </c>
      <c r="F7" s="13">
        <v>20.026137043775069</v>
      </c>
      <c r="G7" s="13">
        <v>28.82481463851958</v>
      </c>
      <c r="H7" s="13" t="s">
        <v>87</v>
      </c>
      <c r="I7" s="13" t="s">
        <v>87</v>
      </c>
      <c r="J7" s="13">
        <v>6.9378999759320976</v>
      </c>
    </row>
    <row r="8" spans="4:10" x14ac:dyDescent="0.35">
      <c r="D8" s="1" t="s">
        <v>2</v>
      </c>
      <c r="E8" s="13">
        <v>160.48256237423234</v>
      </c>
      <c r="F8" s="13">
        <v>23.530482015159055</v>
      </c>
      <c r="G8" s="13">
        <v>37.38804994055787</v>
      </c>
      <c r="H8" s="13">
        <v>21.51004370473974</v>
      </c>
      <c r="I8" s="13">
        <v>33.979273595644663</v>
      </c>
      <c r="J8" s="13">
        <v>30.693487752535095</v>
      </c>
    </row>
    <row r="9" spans="4:10" x14ac:dyDescent="0.35">
      <c r="D9" s="1" t="s">
        <v>3</v>
      </c>
      <c r="E9" s="13">
        <v>161.12730670656512</v>
      </c>
      <c r="F9" s="13">
        <v>19.932989787001237</v>
      </c>
      <c r="G9" s="13">
        <v>18.351646048905565</v>
      </c>
      <c r="H9" s="13">
        <v>13.373947539102312</v>
      </c>
      <c r="I9" s="13">
        <v>15.761080844960224</v>
      </c>
      <c r="J9" s="13">
        <v>22.378396977689306</v>
      </c>
    </row>
    <row r="10" spans="4:10" x14ac:dyDescent="0.35">
      <c r="D10" s="1" t="s">
        <v>4</v>
      </c>
      <c r="E10" s="13">
        <v>99.466548385134729</v>
      </c>
      <c r="F10" s="13">
        <v>24.295576873531385</v>
      </c>
      <c r="G10" s="13">
        <v>31.61303878455363</v>
      </c>
      <c r="H10" s="13">
        <v>16.945119292976511</v>
      </c>
      <c r="I10" s="13">
        <v>15.131298798715793</v>
      </c>
      <c r="J10" s="13">
        <v>16.716601241050085</v>
      </c>
    </row>
    <row r="11" spans="4:10" x14ac:dyDescent="0.35">
      <c r="D11" s="1" t="s">
        <v>5</v>
      </c>
      <c r="E11" s="13">
        <v>81.641899724819012</v>
      </c>
      <c r="F11" s="13">
        <v>14.308405817245495</v>
      </c>
      <c r="G11" s="13">
        <v>55.679810892371599</v>
      </c>
      <c r="H11" s="13">
        <v>22.064937736810805</v>
      </c>
      <c r="I11" s="13">
        <v>20.347721422472887</v>
      </c>
      <c r="J11" s="13">
        <v>22.473376526771116</v>
      </c>
    </row>
    <row r="12" spans="4:10" x14ac:dyDescent="0.35">
      <c r="D12" s="1" t="s">
        <v>6</v>
      </c>
      <c r="E12" s="13">
        <v>87.687797767107369</v>
      </c>
      <c r="F12" s="13">
        <v>18.936221217653706</v>
      </c>
      <c r="G12" s="13">
        <v>12.064111376640072</v>
      </c>
      <c r="H12" s="13">
        <v>8.3958576677886168</v>
      </c>
      <c r="I12" s="13">
        <v>7.7742154179531946</v>
      </c>
      <c r="J12" s="13">
        <v>22.015839242426129</v>
      </c>
    </row>
    <row r="13" spans="4:10" x14ac:dyDescent="0.35">
      <c r="D13" s="1" t="s">
        <v>7</v>
      </c>
      <c r="E13" s="13">
        <v>103.80173082357001</v>
      </c>
      <c r="F13" s="13">
        <v>20.131512645158658</v>
      </c>
      <c r="G13" s="13">
        <v>30.593069769628972</v>
      </c>
      <c r="H13" s="13">
        <v>32.32202612771048</v>
      </c>
      <c r="I13" s="13">
        <v>27.009723229329158</v>
      </c>
      <c r="J13" s="13">
        <v>23.927540830326468</v>
      </c>
    </row>
    <row r="14" spans="4:10" x14ac:dyDescent="0.35">
      <c r="D14" s="1" t="s">
        <v>8</v>
      </c>
      <c r="E14" s="13">
        <v>124.21493146267279</v>
      </c>
      <c r="F14" s="13">
        <v>17.615942192668026</v>
      </c>
      <c r="G14" s="13">
        <v>17.620192579896461</v>
      </c>
      <c r="H14" s="13">
        <v>9.2431040961747843</v>
      </c>
      <c r="I14" s="13">
        <v>7.2029565820075412</v>
      </c>
      <c r="J14" s="13">
        <v>20.248928364554267</v>
      </c>
    </row>
    <row r="15" spans="4:10" x14ac:dyDescent="0.35">
      <c r="D15" s="1" t="s">
        <v>9</v>
      </c>
      <c r="E15" s="13">
        <v>78.668469940942074</v>
      </c>
      <c r="F15" s="13">
        <v>10.634940108637601</v>
      </c>
      <c r="G15" s="13">
        <v>14.6341104248819</v>
      </c>
      <c r="H15" s="13">
        <v>6.4388193237116491</v>
      </c>
      <c r="I15" s="13">
        <v>8.811115408038054</v>
      </c>
      <c r="J15" s="13">
        <v>9.7490297972810147</v>
      </c>
    </row>
    <row r="16" spans="4:10" x14ac:dyDescent="0.35">
      <c r="D16" s="1" t="s">
        <v>10</v>
      </c>
      <c r="E16" s="13">
        <v>46.697512421104868</v>
      </c>
      <c r="F16" s="13">
        <v>9.9419527724705592</v>
      </c>
      <c r="G16" s="13">
        <v>28.930417684172003</v>
      </c>
      <c r="H16" s="13">
        <v>16.908516185451894</v>
      </c>
      <c r="I16" s="13">
        <v>18.366133703148748</v>
      </c>
      <c r="J16" s="13">
        <v>25.491105122775874</v>
      </c>
    </row>
    <row r="17" spans="4:10" x14ac:dyDescent="0.35">
      <c r="D17" s="1" t="s">
        <v>11</v>
      </c>
      <c r="E17" s="13">
        <v>119.46360829996389</v>
      </c>
      <c r="F17" s="13">
        <v>58.142559083965509</v>
      </c>
      <c r="G17" s="13">
        <v>55.050319384282076</v>
      </c>
      <c r="H17" s="13">
        <v>25.106431431772272</v>
      </c>
      <c r="I17" s="13">
        <v>35.87659317115466</v>
      </c>
      <c r="J17" s="13">
        <v>26.79180119807835</v>
      </c>
    </row>
    <row r="18" spans="4:10" x14ac:dyDescent="0.35">
      <c r="D18" s="1" t="s">
        <v>12</v>
      </c>
      <c r="E18" s="13">
        <v>41.378814556442066</v>
      </c>
      <c r="F18" s="13">
        <v>8.4156766676841848</v>
      </c>
      <c r="G18" s="13">
        <v>13.643937565854337</v>
      </c>
      <c r="H18" s="13">
        <v>12.34141500894412</v>
      </c>
      <c r="I18" s="13">
        <v>16.14805593494431</v>
      </c>
      <c r="J18" s="13">
        <v>23.511794773307798</v>
      </c>
    </row>
    <row r="19" spans="4:10" x14ac:dyDescent="0.35">
      <c r="D19" s="1" t="s">
        <v>13</v>
      </c>
      <c r="E19" s="13">
        <v>63.604326445732731</v>
      </c>
      <c r="F19" s="13">
        <v>14.021143893877285</v>
      </c>
      <c r="G19" s="13">
        <v>10.253438307542183</v>
      </c>
      <c r="H19" s="13">
        <v>13.358905868693098</v>
      </c>
      <c r="I19" s="13">
        <v>14.354414564697652</v>
      </c>
      <c r="J19" s="13">
        <v>16.83446236185377</v>
      </c>
    </row>
    <row r="20" spans="4:10" x14ac:dyDescent="0.35">
      <c r="D20" s="1" t="s">
        <v>14</v>
      </c>
      <c r="E20" s="13">
        <v>58.71521907870936</v>
      </c>
      <c r="F20" s="13">
        <v>19.167025263584545</v>
      </c>
      <c r="G20" s="13">
        <v>29.4595802902648</v>
      </c>
      <c r="H20" s="13">
        <v>22.305094539663163</v>
      </c>
      <c r="I20" s="13">
        <v>16.759826793048394</v>
      </c>
      <c r="J20" s="13">
        <v>28.338298923816751</v>
      </c>
    </row>
    <row r="21" spans="4:10" x14ac:dyDescent="0.35">
      <c r="D21" s="1" t="s">
        <v>15</v>
      </c>
      <c r="E21" s="13">
        <v>87.89221596970944</v>
      </c>
      <c r="F21" s="13">
        <v>31.847963162848707</v>
      </c>
      <c r="G21" s="13">
        <v>43.199159438905703</v>
      </c>
      <c r="H21" s="13">
        <v>27.977872096624079</v>
      </c>
      <c r="I21" s="13">
        <v>22.493952763127094</v>
      </c>
      <c r="J21" s="13">
        <v>25.134295285686434</v>
      </c>
    </row>
    <row r="22" spans="4:10" x14ac:dyDescent="0.35">
      <c r="D22" s="1" t="s">
        <v>16</v>
      </c>
      <c r="E22" s="13">
        <v>82.142861427024457</v>
      </c>
      <c r="F22" s="13">
        <v>47.892714464678015</v>
      </c>
      <c r="G22" s="13">
        <v>29.197791358620417</v>
      </c>
      <c r="H22" s="13">
        <v>34.780796290462874</v>
      </c>
      <c r="I22" s="13">
        <v>33.791494459654061</v>
      </c>
      <c r="J22" s="13">
        <v>19.853319909583135</v>
      </c>
    </row>
    <row r="23" spans="4:10" x14ac:dyDescent="0.35">
      <c r="D23" s="1" t="s">
        <v>17</v>
      </c>
      <c r="E23" s="13">
        <v>214.05965314286416</v>
      </c>
      <c r="F23" s="13">
        <v>21.905155404441089</v>
      </c>
      <c r="G23" s="13" t="s">
        <v>87</v>
      </c>
      <c r="H23" s="13">
        <v>5.0261891686644384</v>
      </c>
      <c r="I23" s="13">
        <v>9.2765564697177219</v>
      </c>
      <c r="J23" s="13">
        <v>19.556978068607531</v>
      </c>
    </row>
    <row r="24" spans="4:10" x14ac:dyDescent="0.35">
      <c r="D24" s="1" t="s">
        <v>18</v>
      </c>
      <c r="E24" s="13">
        <v>61.483400813399172</v>
      </c>
      <c r="F24" s="13">
        <v>7.8795679367684732</v>
      </c>
      <c r="G24" s="13">
        <v>17.5919903767712</v>
      </c>
      <c r="H24" s="13">
        <v>7.5813886760085021</v>
      </c>
      <c r="I24" s="13">
        <v>10.674600878810766</v>
      </c>
      <c r="J24" s="13">
        <v>17.667413366830019</v>
      </c>
    </row>
    <row r="25" spans="4:10" x14ac:dyDescent="0.35">
      <c r="D25" s="1" t="s">
        <v>19</v>
      </c>
      <c r="E25" s="13">
        <v>164.46413246099939</v>
      </c>
      <c r="F25" s="13">
        <v>30.057792587997135</v>
      </c>
      <c r="G25" s="13">
        <v>51.648726888238478</v>
      </c>
      <c r="H25" s="13">
        <v>33.86795497848653</v>
      </c>
      <c r="I25" s="13">
        <v>41.114108602655008</v>
      </c>
      <c r="J25" s="13">
        <v>57.265593035061151</v>
      </c>
    </row>
    <row r="26" spans="4:10" x14ac:dyDescent="0.35">
      <c r="D26" s="1" t="s">
        <v>20</v>
      </c>
      <c r="E26" s="13">
        <v>46.498356525808653</v>
      </c>
      <c r="F26" s="13">
        <v>9.9111809967134032</v>
      </c>
      <c r="G26" s="13">
        <v>29.285596099523616</v>
      </c>
      <c r="H26" s="13">
        <v>17.475461432927695</v>
      </c>
      <c r="I26" s="13">
        <v>18.817129875933762</v>
      </c>
      <c r="J26" s="13">
        <v>25.85016134183995</v>
      </c>
    </row>
    <row r="27" spans="4:10" x14ac:dyDescent="0.35">
      <c r="D27" s="1" t="s">
        <v>21</v>
      </c>
      <c r="E27" s="13">
        <v>88.073349743008635</v>
      </c>
      <c r="F27" s="13">
        <v>17.616982392984422</v>
      </c>
      <c r="G27" s="13">
        <v>13.360236038289559</v>
      </c>
      <c r="H27" s="13">
        <v>9.5424395063029781</v>
      </c>
      <c r="I27" s="13">
        <v>9.5059514150393518</v>
      </c>
      <c r="J27" s="13">
        <v>18.934583987880366</v>
      </c>
    </row>
    <row r="28" spans="4:10" x14ac:dyDescent="0.35">
      <c r="D28" s="1" t="s">
        <v>22</v>
      </c>
      <c r="E28" s="13">
        <v>96.834031187810623</v>
      </c>
      <c r="F28" s="13">
        <v>36.276067008645676</v>
      </c>
      <c r="G28" s="13">
        <v>30.33166928098434</v>
      </c>
      <c r="H28" s="13">
        <v>36.271570786384672</v>
      </c>
      <c r="I28" s="13">
        <v>48.934678354001136</v>
      </c>
      <c r="J28" s="13">
        <v>17.965468061379891</v>
      </c>
    </row>
    <row r="29" spans="4:10" x14ac:dyDescent="0.35">
      <c r="D29" s="1" t="s">
        <v>23</v>
      </c>
      <c r="E29" s="13">
        <v>56.01949600895977</v>
      </c>
      <c r="F29" s="13">
        <v>12.347660553688117</v>
      </c>
      <c r="G29" s="13">
        <v>21.026028248782268</v>
      </c>
      <c r="H29" s="13">
        <v>12.851642937640744</v>
      </c>
      <c r="I29" s="13">
        <v>18.006518175743256</v>
      </c>
      <c r="J29" s="13">
        <v>13.662031381345948</v>
      </c>
    </row>
    <row r="30" spans="4:10" x14ac:dyDescent="0.35">
      <c r="D30" s="1" t="s">
        <v>24</v>
      </c>
      <c r="E30" s="13">
        <v>78.785532586418668</v>
      </c>
      <c r="F30" s="13">
        <v>21.736293683976246</v>
      </c>
      <c r="G30" s="13">
        <v>30.34740237753272</v>
      </c>
      <c r="H30" s="13">
        <v>16.492159822830139</v>
      </c>
      <c r="I30" s="13">
        <v>26.130313762920732</v>
      </c>
      <c r="J30" s="13" t="s">
        <v>87</v>
      </c>
    </row>
    <row r="31" spans="4:10" x14ac:dyDescent="0.35">
      <c r="D31" s="1" t="s">
        <v>25</v>
      </c>
      <c r="E31" s="13">
        <v>190.85390306332502</v>
      </c>
      <c r="F31" s="13">
        <v>22.195581472538894</v>
      </c>
      <c r="G31" s="13">
        <v>9.4979290980189983</v>
      </c>
      <c r="H31" s="13">
        <v>11.534856788014258</v>
      </c>
      <c r="I31" s="13">
        <v>18.485290905710258</v>
      </c>
      <c r="J31" s="13">
        <v>28.94463842543615</v>
      </c>
    </row>
    <row r="32" spans="4:10" x14ac:dyDescent="0.35">
      <c r="D32" s="1" t="s">
        <v>26</v>
      </c>
      <c r="E32" s="13">
        <v>60.367505259074939</v>
      </c>
      <c r="F32" s="13">
        <v>16.847626471920666</v>
      </c>
      <c r="G32" s="13">
        <v>17.620602368610768</v>
      </c>
      <c r="H32" s="13">
        <v>13.493306971312178</v>
      </c>
      <c r="I32" s="13">
        <v>16.254986887418124</v>
      </c>
      <c r="J32" s="13">
        <v>28.714118903825273</v>
      </c>
    </row>
    <row r="33" spans="4:10" x14ac:dyDescent="0.35">
      <c r="D33" s="1" t="s">
        <v>27</v>
      </c>
      <c r="E33" s="13">
        <v>78.276043645848318</v>
      </c>
      <c r="F33" s="13">
        <v>20.958547336441161</v>
      </c>
      <c r="G33" s="13">
        <v>13.355299947886289</v>
      </c>
      <c r="H33" s="13">
        <v>10.243260828569495</v>
      </c>
      <c r="I33" s="13">
        <v>25.199788993833149</v>
      </c>
      <c r="J33" s="13">
        <v>44.265833208340929</v>
      </c>
    </row>
    <row r="34" spans="4:10" x14ac:dyDescent="0.35">
      <c r="D34" s="1" t="s">
        <v>28</v>
      </c>
      <c r="E34" s="13">
        <v>59.291953430891141</v>
      </c>
      <c r="F34" s="13" t="s">
        <v>87</v>
      </c>
      <c r="G34" s="13">
        <v>17.589668685150041</v>
      </c>
      <c r="H34" s="13">
        <v>29.658644558154364</v>
      </c>
      <c r="I34" s="13">
        <v>27.573366277127441</v>
      </c>
      <c r="J34" s="13">
        <v>34.125347089890546</v>
      </c>
    </row>
    <row r="35" spans="4:10" x14ac:dyDescent="0.35">
      <c r="D35" s="1" t="s">
        <v>29</v>
      </c>
      <c r="E35" s="13">
        <v>121.50346589730522</v>
      </c>
      <c r="F35" s="13">
        <v>21.834254128335079</v>
      </c>
      <c r="G35" s="13">
        <v>25.287428314607332</v>
      </c>
      <c r="H35" s="13">
        <v>26.348121753813999</v>
      </c>
      <c r="I35" s="13">
        <v>27.184807588979606</v>
      </c>
      <c r="J35" s="13">
        <v>27.958730938373915</v>
      </c>
    </row>
    <row r="36" spans="4:10" x14ac:dyDescent="0.35">
      <c r="D36" s="1" t="s">
        <v>30</v>
      </c>
      <c r="E36" s="13">
        <v>80.175910641551994</v>
      </c>
      <c r="F36" s="13">
        <v>15.617297019013353</v>
      </c>
      <c r="G36" s="13">
        <v>16.474621500188075</v>
      </c>
      <c r="H36" s="13">
        <v>5.598534252471814</v>
      </c>
      <c r="I36" s="13">
        <v>13.224834283459844</v>
      </c>
      <c r="J36" s="13">
        <v>19.265728805996631</v>
      </c>
    </row>
    <row r="37" spans="4:10" x14ac:dyDescent="0.35">
      <c r="D37" s="1" t="s">
        <v>31</v>
      </c>
      <c r="E37" s="13">
        <v>58.762110827756111</v>
      </c>
      <c r="F37" s="13">
        <v>13.767607782710607</v>
      </c>
      <c r="G37" s="13">
        <v>24.275042253809207</v>
      </c>
      <c r="H37" s="13">
        <v>15.648102726956672</v>
      </c>
      <c r="I37" s="13">
        <v>40.229986514355595</v>
      </c>
      <c r="J37" s="13">
        <v>35.140444899412877</v>
      </c>
    </row>
    <row r="38" spans="4:10" x14ac:dyDescent="0.35">
      <c r="D38" s="1" t="s">
        <v>32</v>
      </c>
      <c r="E38" s="13">
        <v>129.642354557945</v>
      </c>
      <c r="F38" s="13">
        <v>27.36231723706787</v>
      </c>
      <c r="G38" s="13">
        <v>16.608032589832366</v>
      </c>
      <c r="H38" s="13">
        <v>7.4537190766551271</v>
      </c>
      <c r="I38" s="13">
        <v>21.329925779861906</v>
      </c>
      <c r="J38" s="13">
        <v>23.822298233438232</v>
      </c>
    </row>
    <row r="39" spans="4:10" x14ac:dyDescent="0.35">
      <c r="D39" s="1" t="s">
        <v>33</v>
      </c>
      <c r="E39" s="13">
        <v>53.095740899953867</v>
      </c>
      <c r="F39" s="13" t="s">
        <v>87</v>
      </c>
      <c r="G39" s="13">
        <v>29.222301479727967</v>
      </c>
      <c r="H39" s="13" t="s">
        <v>87</v>
      </c>
      <c r="I39" s="13">
        <v>13.433054994939795</v>
      </c>
      <c r="J39" s="13" t="s">
        <v>87</v>
      </c>
    </row>
    <row r="40" spans="4:10" x14ac:dyDescent="0.35">
      <c r="D40" s="1" t="s">
        <v>34</v>
      </c>
      <c r="E40" s="13">
        <v>118.63080286638822</v>
      </c>
      <c r="F40" s="13">
        <v>29.086943567706264</v>
      </c>
      <c r="G40" s="13">
        <v>13.966535039330129</v>
      </c>
      <c r="H40" s="13">
        <v>15.34027725616183</v>
      </c>
      <c r="I40" s="13">
        <v>17.228094409335458</v>
      </c>
      <c r="J40" s="13">
        <v>20.718327255876765</v>
      </c>
    </row>
    <row r="41" spans="4:10" x14ac:dyDescent="0.35">
      <c r="D41" s="1" t="s">
        <v>35</v>
      </c>
      <c r="E41" s="13">
        <v>72.493201061299899</v>
      </c>
      <c r="F41" s="13">
        <v>13.845431457061999</v>
      </c>
      <c r="G41" s="13">
        <v>25.486007704117707</v>
      </c>
      <c r="H41" s="13">
        <v>11.76701397731528</v>
      </c>
      <c r="I41" s="13">
        <v>16.394155096178437</v>
      </c>
      <c r="J41" s="13">
        <v>26.577397780284976</v>
      </c>
    </row>
    <row r="42" spans="4:10" x14ac:dyDescent="0.35">
      <c r="D42" s="1" t="s">
        <v>36</v>
      </c>
      <c r="E42" s="13">
        <v>111.9769353981219</v>
      </c>
      <c r="F42" s="13">
        <v>18.338164492160622</v>
      </c>
      <c r="G42" s="13">
        <v>24.275107083275483</v>
      </c>
      <c r="H42" s="13">
        <v>9.2245090587789473</v>
      </c>
      <c r="I42" s="13">
        <v>19.022359336318715</v>
      </c>
      <c r="J42" s="13">
        <v>26.916501107829941</v>
      </c>
    </row>
    <row r="43" spans="4:10" x14ac:dyDescent="0.35">
      <c r="D43" s="1" t="s">
        <v>37</v>
      </c>
      <c r="E43" s="13">
        <v>44.543677551248329</v>
      </c>
      <c r="F43" s="13">
        <v>7.4458338584633612</v>
      </c>
      <c r="G43" s="13">
        <v>14.545353041370484</v>
      </c>
      <c r="H43" s="13" t="s">
        <v>87</v>
      </c>
      <c r="I43" s="13">
        <v>4.985272388807239</v>
      </c>
      <c r="J43" s="13" t="s">
        <v>87</v>
      </c>
    </row>
    <row r="44" spans="4:10" x14ac:dyDescent="0.35">
      <c r="D44" s="1" t="s">
        <v>38</v>
      </c>
      <c r="E44" s="13">
        <v>43.137895944956242</v>
      </c>
      <c r="F44" s="13" t="s">
        <v>87</v>
      </c>
      <c r="G44" s="13">
        <v>16.488365721402051</v>
      </c>
      <c r="H44" s="13">
        <v>14.547364864206148</v>
      </c>
      <c r="I44" s="13">
        <v>21.202623753828629</v>
      </c>
      <c r="J44" s="13">
        <v>13.848660392709309</v>
      </c>
    </row>
    <row r="45" spans="4:10" x14ac:dyDescent="0.35">
      <c r="D45" s="1" t="s">
        <v>39</v>
      </c>
      <c r="E45" s="13">
        <v>76.748975745557047</v>
      </c>
      <c r="F45" s="13">
        <v>15.219802531672139</v>
      </c>
      <c r="G45" s="13">
        <v>11.602691210523707</v>
      </c>
      <c r="H45" s="13">
        <v>7.6635847683934291</v>
      </c>
      <c r="I45" s="13">
        <v>9.5533759225993879</v>
      </c>
      <c r="J45" s="13">
        <v>10.886337492227332</v>
      </c>
    </row>
    <row r="46" spans="4:10" x14ac:dyDescent="0.35">
      <c r="D46" s="1" t="s">
        <v>40</v>
      </c>
      <c r="E46" s="13">
        <v>40.716176068944627</v>
      </c>
      <c r="F46" s="13">
        <v>12.042974793801527</v>
      </c>
      <c r="G46" s="13">
        <v>26.364301461237016</v>
      </c>
      <c r="H46" s="13">
        <v>29.59623529511968</v>
      </c>
      <c r="I46" s="13">
        <v>53.337969203505551</v>
      </c>
      <c r="J46" s="13">
        <v>24.709320689147646</v>
      </c>
    </row>
    <row r="47" spans="4:10" x14ac:dyDescent="0.35">
      <c r="D47" s="1" t="s">
        <v>41</v>
      </c>
      <c r="E47" s="13">
        <v>151.39474491616261</v>
      </c>
      <c r="F47" s="13">
        <v>23.955271711427301</v>
      </c>
      <c r="G47" s="13">
        <v>20.66943131766406</v>
      </c>
      <c r="H47" s="13">
        <v>7.9740921842906438</v>
      </c>
      <c r="I47" s="13">
        <v>10.316954021988757</v>
      </c>
      <c r="J47" s="13">
        <v>21.773554807939483</v>
      </c>
    </row>
    <row r="48" spans="4:10" x14ac:dyDescent="0.35">
      <c r="D48" s="1" t="s">
        <v>42</v>
      </c>
      <c r="E48" s="13">
        <v>146.67794149279521</v>
      </c>
      <c r="F48" s="13">
        <v>17.079053769797241</v>
      </c>
      <c r="G48" s="13">
        <v>26.102427024659935</v>
      </c>
      <c r="H48" s="13">
        <v>15.681820963805347</v>
      </c>
      <c r="I48" s="13">
        <v>19.227452436930804</v>
      </c>
      <c r="J48" s="13">
        <v>36.712390536375544</v>
      </c>
    </row>
    <row r="49" spans="4:10" x14ac:dyDescent="0.35">
      <c r="D49" s="1" t="s">
        <v>43</v>
      </c>
      <c r="E49" s="13">
        <v>108.97458847370022</v>
      </c>
      <c r="F49" s="13">
        <v>14.811459650787274</v>
      </c>
      <c r="G49" s="13">
        <v>10.156218072473495</v>
      </c>
      <c r="H49" s="13">
        <v>3.3951915313341141</v>
      </c>
      <c r="I49" s="13">
        <v>9.7361210745764488</v>
      </c>
      <c r="J49" s="13">
        <v>14.568764160624633</v>
      </c>
    </row>
    <row r="50" spans="4:10" x14ac:dyDescent="0.35">
      <c r="D50" s="1" t="s">
        <v>44</v>
      </c>
      <c r="E50" s="13">
        <v>35.810665930321903</v>
      </c>
      <c r="F50" s="13">
        <v>7.6033974837087053</v>
      </c>
      <c r="G50" s="13">
        <v>10.905293433924456</v>
      </c>
      <c r="H50" s="13">
        <v>4.5198403753948373</v>
      </c>
      <c r="I50" s="13">
        <v>7.6239487733031517</v>
      </c>
      <c r="J50" s="13">
        <v>10.089624496309618</v>
      </c>
    </row>
    <row r="51" spans="4:10" x14ac:dyDescent="0.35">
      <c r="D51" s="1" t="s">
        <v>45</v>
      </c>
      <c r="E51" s="13">
        <v>251.04308029421369</v>
      </c>
      <c r="F51" s="13">
        <v>21.795870401359306</v>
      </c>
      <c r="G51" s="13">
        <v>81.887476664229268</v>
      </c>
      <c r="H51" s="13">
        <v>60.481731828886232</v>
      </c>
      <c r="I51" s="13">
        <v>79.224423718487458</v>
      </c>
      <c r="J51" s="13">
        <v>41.006095260761938</v>
      </c>
    </row>
    <row r="52" spans="4:10" x14ac:dyDescent="0.35">
      <c r="D52" s="1" t="s">
        <v>46</v>
      </c>
      <c r="E52" s="13">
        <v>40.276198821714978</v>
      </c>
      <c r="F52" s="13">
        <v>11.527972395062987</v>
      </c>
      <c r="G52" s="13">
        <v>15.175022068848822</v>
      </c>
      <c r="H52" s="13">
        <v>14.794219635155851</v>
      </c>
      <c r="I52" s="13">
        <v>21.3099836702647</v>
      </c>
      <c r="J52" s="13">
        <v>20.126590085643912</v>
      </c>
    </row>
    <row r="53" spans="4:10" x14ac:dyDescent="0.35">
      <c r="D53" s="1" t="s">
        <v>47</v>
      </c>
      <c r="E53" s="13">
        <v>55.993643734510684</v>
      </c>
      <c r="F53" s="13">
        <v>17.906805981498717</v>
      </c>
      <c r="G53" s="13">
        <v>18.371019156661447</v>
      </c>
      <c r="H53" s="13">
        <v>13.370245930480099</v>
      </c>
      <c r="I53" s="13">
        <v>24.910399594366044</v>
      </c>
      <c r="J53" s="13">
        <v>23.136377257571574</v>
      </c>
    </row>
    <row r="54" spans="4:10" x14ac:dyDescent="0.35">
      <c r="D54" s="1" t="s">
        <v>48</v>
      </c>
      <c r="E54" s="13">
        <v>105.65819808602994</v>
      </c>
      <c r="F54" s="13">
        <v>15.357059422402287</v>
      </c>
      <c r="G54" s="13">
        <v>14.594055954854369</v>
      </c>
      <c r="H54" s="13">
        <v>7.1010619450559496</v>
      </c>
      <c r="I54" s="13">
        <v>8.1510040438780269</v>
      </c>
      <c r="J54" s="13">
        <v>21.383266975224892</v>
      </c>
    </row>
    <row r="55" spans="4:10" x14ac:dyDescent="0.35">
      <c r="D55" s="1" t="s">
        <v>49</v>
      </c>
      <c r="E55" s="13">
        <v>117.63165371324993</v>
      </c>
      <c r="F55" s="13">
        <v>16.676318138063699</v>
      </c>
      <c r="G55" s="13">
        <v>12.391195617735589</v>
      </c>
      <c r="H55" s="13">
        <v>9.9027918957171845</v>
      </c>
      <c r="I55" s="13">
        <v>6.9875932942738599</v>
      </c>
      <c r="J55" s="13">
        <v>15.399208168459905</v>
      </c>
    </row>
    <row r="56" spans="4:10" x14ac:dyDescent="0.35">
      <c r="D56" s="1" t="s">
        <v>50</v>
      </c>
      <c r="E56" s="13">
        <v>61.250478029093635</v>
      </c>
      <c r="F56" s="13">
        <v>13.774333164471413</v>
      </c>
      <c r="G56" s="13">
        <v>11.125362264305005</v>
      </c>
      <c r="H56" s="13">
        <v>12.240922191274221</v>
      </c>
      <c r="I56" s="13">
        <v>31.078080677737919</v>
      </c>
      <c r="J56" s="13">
        <v>13.444376389047985</v>
      </c>
    </row>
    <row r="57" spans="4:10" x14ac:dyDescent="0.35">
      <c r="D57" s="1" t="s">
        <v>51</v>
      </c>
      <c r="E57" s="13">
        <v>146.53615772227258</v>
      </c>
      <c r="F57" s="13">
        <v>21.715285773886364</v>
      </c>
      <c r="G57" s="13">
        <v>21.741398450795135</v>
      </c>
      <c r="H57" s="13">
        <v>7.1655747347164462</v>
      </c>
      <c r="I57" s="13">
        <v>16.88619455998991</v>
      </c>
      <c r="J57" s="13">
        <v>23.889664397537739</v>
      </c>
    </row>
    <row r="58" spans="4:10" x14ac:dyDescent="0.35">
      <c r="D58" s="1" t="s">
        <v>52</v>
      </c>
      <c r="E58" s="13">
        <v>90.838125410893397</v>
      </c>
      <c r="F58" s="13">
        <v>26.823961069847801</v>
      </c>
      <c r="G58" s="13">
        <v>39.260019242906168</v>
      </c>
      <c r="H58" s="13">
        <v>17.103959380215137</v>
      </c>
      <c r="I58" s="13">
        <v>30.751545262037979</v>
      </c>
      <c r="J58" s="13">
        <v>32.177905484691514</v>
      </c>
    </row>
    <row r="59" spans="4:10" x14ac:dyDescent="0.35">
      <c r="D59" s="1" t="s">
        <v>53</v>
      </c>
      <c r="E59" s="13">
        <v>75.774561433525562</v>
      </c>
      <c r="F59" s="13">
        <v>26.162708733232979</v>
      </c>
      <c r="G59" s="13">
        <v>47.846799298299175</v>
      </c>
      <c r="H59" s="13">
        <v>17.373559625226733</v>
      </c>
      <c r="I59" s="13">
        <v>26.288843772528978</v>
      </c>
      <c r="J59" s="13">
        <v>12.65947031142557</v>
      </c>
    </row>
    <row r="60" spans="4:10" x14ac:dyDescent="0.35">
      <c r="D60" s="1" t="s">
        <v>54</v>
      </c>
      <c r="E60" s="13">
        <v>66.061760136805049</v>
      </c>
      <c r="F60" s="13">
        <v>50.773705166478614</v>
      </c>
      <c r="G60" s="13">
        <v>33.914410834494014</v>
      </c>
      <c r="H60" s="13">
        <v>28.959237748387647</v>
      </c>
      <c r="I60" s="13">
        <v>29.468475595219193</v>
      </c>
      <c r="J60" s="13">
        <v>12.135097981097601</v>
      </c>
    </row>
    <row r="61" spans="4:10" x14ac:dyDescent="0.35">
      <c r="D61" s="1" t="s">
        <v>55</v>
      </c>
      <c r="E61" s="13">
        <v>47.270794961622371</v>
      </c>
      <c r="F61" s="13" t="s">
        <v>87</v>
      </c>
      <c r="G61" s="13">
        <v>14.726035123496739</v>
      </c>
      <c r="H61" s="13" t="s">
        <v>87</v>
      </c>
      <c r="I61" s="13">
        <v>18.333194288828476</v>
      </c>
      <c r="J61" s="13" t="s">
        <v>87</v>
      </c>
    </row>
    <row r="62" spans="4:10" x14ac:dyDescent="0.35">
      <c r="D62" s="1" t="s">
        <v>56</v>
      </c>
      <c r="E62" s="13">
        <v>56.834031948344325</v>
      </c>
      <c r="F62" s="13">
        <v>14.570594192343695</v>
      </c>
      <c r="G62" s="13">
        <v>8.2315645108789894</v>
      </c>
      <c r="H62" s="13">
        <v>6.3813429483215129</v>
      </c>
      <c r="I62" s="13">
        <v>4.8559291336895232</v>
      </c>
      <c r="J62" s="13">
        <v>9.8133003258260789</v>
      </c>
    </row>
    <row r="63" spans="4:10" x14ac:dyDescent="0.35">
      <c r="D63" s="1" t="s">
        <v>57</v>
      </c>
      <c r="E63" s="13">
        <v>70.564489222956936</v>
      </c>
      <c r="F63" s="13">
        <v>21.017672141027454</v>
      </c>
      <c r="G63" s="13">
        <v>32.67442057741949</v>
      </c>
      <c r="H63" s="13">
        <v>31.2822014140398</v>
      </c>
      <c r="I63" s="13">
        <v>37.622797296485054</v>
      </c>
      <c r="J63" s="13">
        <v>10.04043410094798</v>
      </c>
    </row>
    <row r="64" spans="4:10" x14ac:dyDescent="0.35">
      <c r="D64" s="1" t="s">
        <v>58</v>
      </c>
      <c r="E64" s="13">
        <v>203.75668533636167</v>
      </c>
      <c r="F64" s="13">
        <v>32.602781300001837</v>
      </c>
      <c r="G64" s="13">
        <v>17.856141043758253</v>
      </c>
      <c r="H64" s="13" t="s">
        <v>87</v>
      </c>
      <c r="I64" s="13">
        <v>20.080649671810516</v>
      </c>
      <c r="J64" s="13">
        <v>25.361772461408336</v>
      </c>
    </row>
    <row r="65" spans="4:10" x14ac:dyDescent="0.35">
      <c r="D65" s="1" t="s">
        <v>59</v>
      </c>
      <c r="E65" s="13">
        <v>35.26019774147926</v>
      </c>
      <c r="F65" s="13">
        <v>20.68884381712008</v>
      </c>
      <c r="G65" s="13">
        <v>31.944032392340887</v>
      </c>
      <c r="H65" s="13">
        <v>18.728781934510316</v>
      </c>
      <c r="I65" s="13">
        <v>20.789772202491349</v>
      </c>
      <c r="J65" s="13">
        <v>7.0914523992718959</v>
      </c>
    </row>
    <row r="66" spans="4:10" x14ac:dyDescent="0.35">
      <c r="D66" s="1" t="s">
        <v>60</v>
      </c>
      <c r="E66" s="13">
        <v>20.127336001796341</v>
      </c>
      <c r="F66" s="13">
        <v>11.223315886603723</v>
      </c>
      <c r="G66" s="13">
        <v>6.3517777060217373</v>
      </c>
      <c r="H66" s="13">
        <v>10.487689357080612</v>
      </c>
      <c r="I66" s="13">
        <v>9.4008750313229914</v>
      </c>
      <c r="J66" s="13">
        <v>23.471039182480027</v>
      </c>
    </row>
    <row r="67" spans="4:10" x14ac:dyDescent="0.35">
      <c r="D67" s="1" t="s">
        <v>61</v>
      </c>
      <c r="E67" s="13">
        <v>70.413478766320509</v>
      </c>
      <c r="F67" s="13">
        <v>13.5640007913319</v>
      </c>
      <c r="G67" s="13">
        <v>33.651491565199017</v>
      </c>
      <c r="H67" s="13">
        <v>17.932677492947818</v>
      </c>
      <c r="I67" s="13">
        <v>11.494631711423306</v>
      </c>
      <c r="J67" s="13">
        <v>23.123854782001253</v>
      </c>
    </row>
    <row r="68" spans="4:10" x14ac:dyDescent="0.35">
      <c r="D68" s="1" t="s">
        <v>62</v>
      </c>
      <c r="E68" s="13">
        <v>75.150627134832703</v>
      </c>
      <c r="F68" s="13">
        <v>17.418370925469819</v>
      </c>
      <c r="G68" s="13">
        <v>40.772737284134053</v>
      </c>
      <c r="H68" s="13">
        <v>32.03980364517507</v>
      </c>
      <c r="I68" s="13">
        <v>37.852126911902772</v>
      </c>
      <c r="J68" s="13">
        <v>52.031520029485662</v>
      </c>
    </row>
    <row r="69" spans="4:10" x14ac:dyDescent="0.35">
      <c r="D69" s="1" t="s">
        <v>63</v>
      </c>
      <c r="E69" s="13">
        <v>89.247440854091678</v>
      </c>
      <c r="F69" s="13">
        <v>17.31741928769523</v>
      </c>
      <c r="G69" s="13">
        <v>16.372937299048964</v>
      </c>
      <c r="H69" s="13" t="s">
        <v>87</v>
      </c>
      <c r="I69" s="13">
        <v>10.483152287649958</v>
      </c>
      <c r="J69" s="13">
        <v>13.692224899716425</v>
      </c>
    </row>
    <row r="70" spans="4:10" x14ac:dyDescent="0.35">
      <c r="D70" s="1" t="s">
        <v>64</v>
      </c>
      <c r="E70" s="13">
        <v>67.198990402838632</v>
      </c>
      <c r="F70" s="13">
        <v>16.141671761799451</v>
      </c>
      <c r="G70" s="13">
        <v>13.390438554813299</v>
      </c>
      <c r="H70" s="13" t="s">
        <v>87</v>
      </c>
      <c r="I70" s="13">
        <v>11.20564331039375</v>
      </c>
      <c r="J70" s="13">
        <v>32.889674952265523</v>
      </c>
    </row>
    <row r="71" spans="4:10" x14ac:dyDescent="0.35">
      <c r="D71" s="1" t="s">
        <v>65</v>
      </c>
      <c r="E71" s="13">
        <v>25.66997755667682</v>
      </c>
      <c r="F71" s="13">
        <v>8.9158218382316399</v>
      </c>
      <c r="G71" s="13">
        <v>8.2145236835267941</v>
      </c>
      <c r="H71" s="13">
        <v>6.1141949953230244</v>
      </c>
      <c r="I71" s="13">
        <v>7.1082331780657748</v>
      </c>
      <c r="J71" s="13" t="s">
        <v>87</v>
      </c>
    </row>
    <row r="72" spans="4:10" x14ac:dyDescent="0.35">
      <c r="D72" s="1" t="s">
        <v>66</v>
      </c>
      <c r="E72" s="13">
        <v>123.5238668834686</v>
      </c>
      <c r="F72" s="13">
        <v>16.561713466720317</v>
      </c>
      <c r="G72" s="13">
        <v>33.539040341134445</v>
      </c>
      <c r="H72" s="13">
        <v>25.340559593234346</v>
      </c>
      <c r="I72" s="13">
        <v>35.760792669917741</v>
      </c>
      <c r="J72" s="13">
        <v>36.674737561750526</v>
      </c>
    </row>
    <row r="73" spans="4:10" x14ac:dyDescent="0.35">
      <c r="D73" s="1" t="s">
        <v>67</v>
      </c>
      <c r="E73" s="13">
        <v>42.432968107344195</v>
      </c>
      <c r="F73" s="13">
        <v>18.610189325456449</v>
      </c>
      <c r="G73" s="13">
        <v>39.772163835586333</v>
      </c>
      <c r="H73" s="13">
        <v>32.222680739741349</v>
      </c>
      <c r="I73" s="13">
        <v>33.343169055538056</v>
      </c>
      <c r="J73" s="13">
        <v>13.247933464693709</v>
      </c>
    </row>
    <row r="74" spans="4:10" x14ac:dyDescent="0.35">
      <c r="D74" s="1" t="s">
        <v>68</v>
      </c>
      <c r="E74" s="13">
        <v>204.62705115144232</v>
      </c>
      <c r="F74" s="13">
        <v>37.569270517446249</v>
      </c>
      <c r="G74" s="13">
        <v>34.712236801614814</v>
      </c>
      <c r="H74" s="13">
        <v>38.01301113861814</v>
      </c>
      <c r="I74" s="13">
        <v>42.657533073371766</v>
      </c>
      <c r="J74" s="13">
        <v>65.458354030445292</v>
      </c>
    </row>
    <row r="75" spans="4:10" x14ac:dyDescent="0.35">
      <c r="D75" s="1" t="s">
        <v>69</v>
      </c>
      <c r="E75" s="13">
        <v>217.70235934110079</v>
      </c>
      <c r="F75" s="13">
        <v>40.144502568629647</v>
      </c>
      <c r="G75" s="13">
        <v>37.834962410449386</v>
      </c>
      <c r="H75" s="13">
        <v>48.904969888601102</v>
      </c>
      <c r="I75" s="13">
        <v>49.53268724864342</v>
      </c>
      <c r="J75" s="13">
        <v>49.277620601416814</v>
      </c>
    </row>
    <row r="76" spans="4:10" x14ac:dyDescent="0.35">
      <c r="D76" s="1" t="s">
        <v>70</v>
      </c>
      <c r="E76" s="13">
        <v>89.352148331818384</v>
      </c>
      <c r="F76" s="13">
        <v>23.753245885319064</v>
      </c>
      <c r="G76" s="13">
        <v>59.664597709848984</v>
      </c>
      <c r="H76" s="13">
        <v>15.470101626267292</v>
      </c>
      <c r="I76" s="13">
        <v>30.220102486405636</v>
      </c>
      <c r="J76" s="13">
        <v>65.014044423597937</v>
      </c>
    </row>
    <row r="77" spans="4:10" x14ac:dyDescent="0.35">
      <c r="D77" s="1" t="s">
        <v>71</v>
      </c>
      <c r="E77" s="13">
        <v>120.45087014100767</v>
      </c>
      <c r="F77" s="13">
        <v>21.664492769362518</v>
      </c>
      <c r="G77" s="13">
        <v>26.119936579457711</v>
      </c>
      <c r="H77" s="13">
        <v>27.412498221274902</v>
      </c>
      <c r="I77" s="13">
        <v>28.010716101789303</v>
      </c>
      <c r="J77" s="13">
        <v>29.941931695304685</v>
      </c>
    </row>
    <row r="78" spans="4:10" x14ac:dyDescent="0.35">
      <c r="D78" s="1" t="s">
        <v>72</v>
      </c>
      <c r="E78" s="13">
        <v>116.08714085142432</v>
      </c>
      <c r="F78" s="13">
        <v>24.275909149382397</v>
      </c>
      <c r="G78" s="13">
        <v>21.657421619215725</v>
      </c>
      <c r="H78" s="13">
        <v>9.8944385521649973</v>
      </c>
      <c r="I78" s="13">
        <v>9.0675364884767742</v>
      </c>
      <c r="J78" s="13">
        <v>22.083618077698038</v>
      </c>
    </row>
    <row r="79" spans="4:10" x14ac:dyDescent="0.35">
      <c r="D79" s="1" t="s">
        <v>73</v>
      </c>
      <c r="E79" s="13">
        <v>63.219507368286173</v>
      </c>
      <c r="F79" s="13">
        <v>12.980790765786802</v>
      </c>
      <c r="G79" s="13">
        <v>15.027908192720211</v>
      </c>
      <c r="H79" s="13">
        <v>9.1806242382700116</v>
      </c>
      <c r="I79" s="13">
        <v>10.567646944006176</v>
      </c>
      <c r="J79" s="13">
        <v>12.234997250315741</v>
      </c>
    </row>
    <row r="80" spans="4:10" x14ac:dyDescent="0.35">
      <c r="D80" s="1" t="s">
        <v>74</v>
      </c>
      <c r="E80" s="13">
        <v>80.531939683368464</v>
      </c>
      <c r="F80" s="13">
        <v>24.988725852076588</v>
      </c>
      <c r="G80" s="13">
        <v>20.21943237976387</v>
      </c>
      <c r="H80" s="13">
        <v>25.631099348031775</v>
      </c>
      <c r="I80" s="13">
        <v>25.506138474523745</v>
      </c>
      <c r="J80" s="13">
        <v>33.933722228276871</v>
      </c>
    </row>
    <row r="81" spans="4:10" x14ac:dyDescent="0.35">
      <c r="D81" s="1" t="s">
        <v>75</v>
      </c>
      <c r="E81" s="13">
        <v>49.468323968520565</v>
      </c>
      <c r="F81" s="13">
        <v>12.636937454939504</v>
      </c>
      <c r="G81" s="13">
        <v>20.170609984517107</v>
      </c>
      <c r="H81" s="13">
        <v>4.3841510928130134</v>
      </c>
      <c r="I81" s="13">
        <v>10.47402736041837</v>
      </c>
      <c r="J81" s="13">
        <v>12.272947435502781</v>
      </c>
    </row>
    <row r="82" spans="4:10" x14ac:dyDescent="0.35">
      <c r="D82" s="1" t="s">
        <v>76</v>
      </c>
      <c r="E82" s="13">
        <v>187.64926566228723</v>
      </c>
      <c r="F82" s="13">
        <v>18.433036119599429</v>
      </c>
      <c r="G82" s="13">
        <v>18.586393885787313</v>
      </c>
      <c r="H82" s="13">
        <v>15.073829380143529</v>
      </c>
      <c r="I82" s="13">
        <v>17.707949017183367</v>
      </c>
      <c r="J82" s="13">
        <v>19.630937905761261</v>
      </c>
    </row>
    <row r="83" spans="4:10" x14ac:dyDescent="0.35">
      <c r="D83" s="1" t="s">
        <v>77</v>
      </c>
      <c r="E83" s="13">
        <v>58.04949190764377</v>
      </c>
      <c r="F83" s="13">
        <v>21.16425164363455</v>
      </c>
      <c r="G83" s="13">
        <v>27.115782105623058</v>
      </c>
      <c r="H83" s="13">
        <v>14.2981391725473</v>
      </c>
      <c r="I83" s="13">
        <v>23.476152055872141</v>
      </c>
      <c r="J83" s="13">
        <v>35.7756188878719</v>
      </c>
    </row>
    <row r="84" spans="4:10" x14ac:dyDescent="0.35">
      <c r="D84" s="1" t="s">
        <v>78</v>
      </c>
      <c r="E84" s="13">
        <v>122.39568975031845</v>
      </c>
      <c r="F84" s="13">
        <v>21.567296611097593</v>
      </c>
      <c r="G84" s="13">
        <v>24.870354675082147</v>
      </c>
      <c r="H84" s="13">
        <v>25.4600839584479</v>
      </c>
      <c r="I84" s="13">
        <v>26.885539716962388</v>
      </c>
      <c r="J84" s="13">
        <v>28.834733950686005</v>
      </c>
    </row>
    <row r="85" spans="4:10" x14ac:dyDescent="0.35">
      <c r="D85" s="1" t="s">
        <v>79</v>
      </c>
      <c r="E85" s="13">
        <v>26.882971208540415</v>
      </c>
      <c r="F85" s="13">
        <v>11.745340934220307</v>
      </c>
      <c r="G85" s="13">
        <v>25.598951675091229</v>
      </c>
      <c r="H85" s="13">
        <v>22.024269898139522</v>
      </c>
      <c r="I85" s="13">
        <v>25.933830748134135</v>
      </c>
      <c r="J85" s="13">
        <v>7.4538268719376282</v>
      </c>
    </row>
    <row r="86" spans="4:10" x14ac:dyDescent="0.35">
      <c r="D86" s="4" t="s">
        <v>80</v>
      </c>
      <c r="E86" s="16" t="s">
        <v>81</v>
      </c>
      <c r="F86" s="16" t="s">
        <v>81</v>
      </c>
      <c r="G86" s="16" t="s">
        <v>81</v>
      </c>
      <c r="H86" s="16" t="s">
        <v>81</v>
      </c>
      <c r="I86" s="16" t="s">
        <v>81</v>
      </c>
      <c r="J86" s="16" t="s">
        <v>81</v>
      </c>
    </row>
    <row r="87" spans="4:10" x14ac:dyDescent="0.35">
      <c r="D87" s="2" t="s">
        <v>83</v>
      </c>
      <c r="E87" s="14">
        <v>104.70781588885619</v>
      </c>
      <c r="F87" s="14">
        <v>19.157824370638473</v>
      </c>
      <c r="G87" s="14">
        <v>20.889765710852338</v>
      </c>
      <c r="H87" s="14">
        <v>12.606944384007786</v>
      </c>
      <c r="I87" s="14">
        <v>17.402384898933104</v>
      </c>
      <c r="J87" s="14">
        <v>22.960283978768594</v>
      </c>
    </row>
    <row r="88" spans="4:10" x14ac:dyDescent="0.35">
      <c r="D88" s="8" t="s">
        <v>84</v>
      </c>
      <c r="E88" s="15">
        <v>105.31929628598279</v>
      </c>
      <c r="F88" s="15">
        <v>18.349594386942492</v>
      </c>
      <c r="G88" s="15">
        <v>17.815844523297983</v>
      </c>
      <c r="H88" s="15">
        <v>10.193896693393279</v>
      </c>
      <c r="I88" s="15">
        <v>14.343759600889845</v>
      </c>
      <c r="J88" s="15">
        <v>20.610867631879998</v>
      </c>
    </row>
    <row r="90" spans="4:10" ht="12.5" customHeight="1" x14ac:dyDescent="0.35"/>
    <row r="91" spans="4:10" ht="12.5" customHeight="1" x14ac:dyDescent="0.35"/>
    <row r="92" spans="4:10" ht="12.5" customHeight="1" x14ac:dyDescent="0.35"/>
    <row r="93" spans="4:10" ht="12.5" customHeight="1" x14ac:dyDescent="0.35"/>
    <row r="94" spans="4:10" ht="12.5" customHeight="1" x14ac:dyDescent="0.35"/>
    <row r="95" spans="4:10" ht="12.5" customHeight="1" x14ac:dyDescent="0.35"/>
    <row r="96" spans="4:10" ht="12.5" customHeight="1" x14ac:dyDescent="0.35"/>
    <row r="97" ht="12.5" customHeight="1" x14ac:dyDescent="0.35"/>
    <row r="98" ht="12.5" customHeight="1" x14ac:dyDescent="0.35"/>
    <row r="99" ht="12.5" customHeight="1" x14ac:dyDescent="0.35"/>
    <row r="100" ht="12.5" customHeight="1" x14ac:dyDescent="0.35"/>
  </sheetData>
  <conditionalFormatting sqref="D6:J88">
    <cfRule type="expression" dxfId="2" priority="1" stopIfTrue="1">
      <formula>MOD(ROW(),2)=1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6F9CB-007F-479E-84E6-926B605C1123}">
  <sheetPr>
    <tabColor rgb="FFFFFF00"/>
  </sheetPr>
  <dimension ref="B3:CN89"/>
  <sheetViews>
    <sheetView zoomScale="50" zoomScaleNormal="50" workbookViewId="0">
      <pane xSplit="3" ySplit="5" topLeftCell="AJ6" activePane="bottomRight" state="frozen"/>
      <selection pane="topRight" activeCell="D1" sqref="D1"/>
      <selection pane="bottomLeft" activeCell="A6" sqref="A6"/>
      <selection pane="bottomRight" activeCell="A22" sqref="A22:XFD22"/>
    </sheetView>
  </sheetViews>
  <sheetFormatPr defaultRowHeight="14.5" x14ac:dyDescent="0.35"/>
  <cols>
    <col min="2" max="2" width="8.7265625" style="40"/>
    <col min="3" max="3" width="18.36328125" bestFit="1" customWidth="1"/>
    <col min="4" max="4" width="18.36328125" customWidth="1"/>
    <col min="5" max="87" width="18.7265625" customWidth="1"/>
    <col min="92" max="92" width="93.1796875" bestFit="1" customWidth="1"/>
  </cols>
  <sheetData>
    <row r="3" spans="2:92" s="46" customFormat="1" x14ac:dyDescent="0.35">
      <c r="B3" s="45"/>
    </row>
    <row r="4" spans="2:92" s="44" customFormat="1" ht="29.5" customHeight="1" x14ac:dyDescent="0.35">
      <c r="E4" s="44" t="s">
        <v>165</v>
      </c>
      <c r="F4" s="44" t="s">
        <v>165</v>
      </c>
      <c r="G4" s="44" t="s">
        <v>166</v>
      </c>
      <c r="H4" s="44" t="s">
        <v>165</v>
      </c>
      <c r="J4" s="44" t="s">
        <v>174</v>
      </c>
      <c r="K4" s="44" t="s">
        <v>175</v>
      </c>
      <c r="L4" s="44" t="s">
        <v>173</v>
      </c>
      <c r="M4" s="44" t="s">
        <v>173</v>
      </c>
      <c r="N4" s="44" t="s">
        <v>173</v>
      </c>
      <c r="O4" s="44" t="s">
        <v>172</v>
      </c>
      <c r="P4" s="44" t="s">
        <v>172</v>
      </c>
      <c r="Q4" s="44" t="s">
        <v>172</v>
      </c>
      <c r="R4" s="44" t="s">
        <v>172</v>
      </c>
      <c r="S4" s="44" t="s">
        <v>172</v>
      </c>
      <c r="T4" s="44" t="s">
        <v>172</v>
      </c>
      <c r="V4" s="44" t="s">
        <v>171</v>
      </c>
      <c r="W4" s="44" t="s">
        <v>171</v>
      </c>
      <c r="X4" s="44" t="s">
        <v>171</v>
      </c>
      <c r="Y4" s="44" t="s">
        <v>171</v>
      </c>
      <c r="Z4" s="44" t="s">
        <v>171</v>
      </c>
      <c r="AA4" s="44" t="s">
        <v>171</v>
      </c>
      <c r="AC4" s="44" t="s">
        <v>170</v>
      </c>
      <c r="AE4" s="44" t="s">
        <v>168</v>
      </c>
      <c r="AF4" s="44" t="s">
        <v>168</v>
      </c>
      <c r="AG4" s="44" t="s">
        <v>168</v>
      </c>
      <c r="AH4" s="44" t="s">
        <v>168</v>
      </c>
      <c r="AI4" s="44" t="s">
        <v>168</v>
      </c>
      <c r="AJ4" s="44" t="s">
        <v>168</v>
      </c>
      <c r="AK4" s="44" t="s">
        <v>168</v>
      </c>
      <c r="AL4" s="44" t="s">
        <v>168</v>
      </c>
      <c r="AM4" s="44" t="s">
        <v>168</v>
      </c>
      <c r="AN4" s="44" t="s">
        <v>168</v>
      </c>
      <c r="AP4" s="44" t="s">
        <v>176</v>
      </c>
      <c r="AQ4" s="44" t="s">
        <v>176</v>
      </c>
      <c r="AR4" s="44" t="s">
        <v>176</v>
      </c>
      <c r="AS4" s="44" t="s">
        <v>176</v>
      </c>
      <c r="AT4" s="44" t="s">
        <v>176</v>
      </c>
      <c r="AU4" s="44" t="s">
        <v>176</v>
      </c>
      <c r="AV4" s="44" t="s">
        <v>176</v>
      </c>
      <c r="AW4" s="44" t="s">
        <v>176</v>
      </c>
      <c r="AX4" s="44" t="s">
        <v>176</v>
      </c>
      <c r="AY4" s="44" t="s">
        <v>176</v>
      </c>
      <c r="AZ4" s="44" t="s">
        <v>176</v>
      </c>
      <c r="BA4" s="44" t="s">
        <v>176</v>
      </c>
      <c r="BB4" s="44" t="s">
        <v>176</v>
      </c>
      <c r="BC4" s="44" t="s">
        <v>176</v>
      </c>
      <c r="BD4" s="44" t="s">
        <v>176</v>
      </c>
      <c r="BE4" s="44" t="s">
        <v>176</v>
      </c>
      <c r="BF4" s="44" t="s">
        <v>176</v>
      </c>
      <c r="BG4" s="44" t="s">
        <v>176</v>
      </c>
      <c r="BH4" s="44" t="s">
        <v>176</v>
      </c>
      <c r="BI4" s="44" t="s">
        <v>176</v>
      </c>
      <c r="BJ4" s="44" t="s">
        <v>176</v>
      </c>
      <c r="BK4" s="44" t="s">
        <v>176</v>
      </c>
      <c r="BL4" s="44" t="s">
        <v>176</v>
      </c>
      <c r="BN4" s="44" t="s">
        <v>169</v>
      </c>
      <c r="BO4" s="44" t="s">
        <v>169</v>
      </c>
      <c r="BP4" s="44" t="s">
        <v>169</v>
      </c>
      <c r="BQ4" s="44" t="s">
        <v>169</v>
      </c>
      <c r="BR4" s="44" t="s">
        <v>169</v>
      </c>
      <c r="BS4" s="44" t="s">
        <v>169</v>
      </c>
      <c r="BT4" s="44" t="s">
        <v>169</v>
      </c>
      <c r="BU4" s="44" t="s">
        <v>169</v>
      </c>
      <c r="BV4" s="44" t="s">
        <v>169</v>
      </c>
      <c r="BW4" s="44" t="s">
        <v>169</v>
      </c>
      <c r="BX4" s="44" t="s">
        <v>169</v>
      </c>
      <c r="BY4" s="44" t="s">
        <v>169</v>
      </c>
      <c r="CA4" s="44" t="s">
        <v>167</v>
      </c>
      <c r="CB4" s="44" t="s">
        <v>167</v>
      </c>
      <c r="CC4" s="44" t="s">
        <v>167</v>
      </c>
      <c r="CD4" s="44" t="s">
        <v>167</v>
      </c>
      <c r="CE4" s="44" t="s">
        <v>167</v>
      </c>
      <c r="CG4" s="44" t="s">
        <v>164</v>
      </c>
      <c r="CH4" s="44" t="s">
        <v>164</v>
      </c>
      <c r="CI4" s="44" t="s">
        <v>164</v>
      </c>
    </row>
    <row r="5" spans="2:92" s="41" customFormat="1" ht="84" x14ac:dyDescent="0.35">
      <c r="D5" s="63" t="s">
        <v>177</v>
      </c>
      <c r="E5" s="64" t="s">
        <v>188</v>
      </c>
      <c r="F5" s="64" t="s">
        <v>187</v>
      </c>
      <c r="G5" s="64" t="s">
        <v>186</v>
      </c>
      <c r="H5" s="64" t="s">
        <v>189</v>
      </c>
      <c r="I5" s="61" t="s">
        <v>178</v>
      </c>
      <c r="J5" s="62" t="s">
        <v>114</v>
      </c>
      <c r="K5" s="62" t="s">
        <v>190</v>
      </c>
      <c r="L5" s="62" t="s">
        <v>191</v>
      </c>
      <c r="M5" s="62" t="s">
        <v>192</v>
      </c>
      <c r="N5" s="62" t="s">
        <v>193</v>
      </c>
      <c r="O5" s="62" t="s">
        <v>202</v>
      </c>
      <c r="P5" s="62" t="s">
        <v>194</v>
      </c>
      <c r="Q5" s="62" t="s">
        <v>195</v>
      </c>
      <c r="R5" s="62" t="s">
        <v>196</v>
      </c>
      <c r="S5" s="62" t="s">
        <v>197</v>
      </c>
      <c r="T5" s="62" t="s">
        <v>198</v>
      </c>
      <c r="U5" s="59" t="s">
        <v>179</v>
      </c>
      <c r="V5" s="60" t="s">
        <v>199</v>
      </c>
      <c r="W5" s="60" t="s">
        <v>200</v>
      </c>
      <c r="X5" s="60" t="s">
        <v>201</v>
      </c>
      <c r="Y5" s="60" t="s">
        <v>203</v>
      </c>
      <c r="Z5" s="60" t="s">
        <v>204</v>
      </c>
      <c r="AA5" s="60" t="s">
        <v>205</v>
      </c>
      <c r="AB5" s="57" t="s">
        <v>180</v>
      </c>
      <c r="AC5" s="58" t="s">
        <v>206</v>
      </c>
      <c r="AD5" s="55" t="s">
        <v>181</v>
      </c>
      <c r="AE5" s="56" t="s">
        <v>250</v>
      </c>
      <c r="AF5" s="56" t="s">
        <v>251</v>
      </c>
      <c r="AG5" s="56" t="s">
        <v>252</v>
      </c>
      <c r="AH5" s="56" t="s">
        <v>253</v>
      </c>
      <c r="AI5" s="56" t="s">
        <v>254</v>
      </c>
      <c r="AJ5" s="56" t="s">
        <v>255</v>
      </c>
      <c r="AK5" s="56" t="s">
        <v>256</v>
      </c>
      <c r="AL5" s="56" t="s">
        <v>257</v>
      </c>
      <c r="AM5" s="56" t="s">
        <v>265</v>
      </c>
      <c r="AN5" s="56" t="s">
        <v>259</v>
      </c>
      <c r="AO5" s="53" t="s">
        <v>182</v>
      </c>
      <c r="AP5" s="54" t="s">
        <v>189</v>
      </c>
      <c r="AQ5" s="54" t="s">
        <v>207</v>
      </c>
      <c r="AR5" s="54" t="s">
        <v>208</v>
      </c>
      <c r="AS5" s="54" t="s">
        <v>209</v>
      </c>
      <c r="AT5" s="54" t="s">
        <v>211</v>
      </c>
      <c r="AU5" s="54" t="s">
        <v>210</v>
      </c>
      <c r="AV5" s="54" t="s">
        <v>212</v>
      </c>
      <c r="AW5" s="54" t="s">
        <v>213</v>
      </c>
      <c r="AX5" s="54" t="s">
        <v>214</v>
      </c>
      <c r="AY5" s="54" t="s">
        <v>215</v>
      </c>
      <c r="AZ5" s="65" t="s">
        <v>216</v>
      </c>
      <c r="BA5" s="65" t="s">
        <v>217</v>
      </c>
      <c r="BB5" s="65" t="s">
        <v>218</v>
      </c>
      <c r="BC5" s="65" t="s">
        <v>219</v>
      </c>
      <c r="BD5" s="65" t="s">
        <v>220</v>
      </c>
      <c r="BE5" s="65" t="s">
        <v>221</v>
      </c>
      <c r="BF5" s="65" t="s">
        <v>222</v>
      </c>
      <c r="BG5" s="65" t="s">
        <v>223</v>
      </c>
      <c r="BH5" s="65" t="s">
        <v>224</v>
      </c>
      <c r="BI5" s="65" t="s">
        <v>225</v>
      </c>
      <c r="BJ5" s="65" t="s">
        <v>226</v>
      </c>
      <c r="BK5" s="65" t="s">
        <v>227</v>
      </c>
      <c r="BL5" s="65" t="s">
        <v>228</v>
      </c>
      <c r="BM5" s="51" t="s">
        <v>183</v>
      </c>
      <c r="BN5" s="52" t="s">
        <v>229</v>
      </c>
      <c r="BO5" s="52" t="s">
        <v>230</v>
      </c>
      <c r="BP5" s="52" t="s">
        <v>231</v>
      </c>
      <c r="BQ5" s="52" t="s">
        <v>232</v>
      </c>
      <c r="BR5" s="52" t="s">
        <v>233</v>
      </c>
      <c r="BS5" s="52" t="s">
        <v>234</v>
      </c>
      <c r="BT5" s="52" t="s">
        <v>235</v>
      </c>
      <c r="BU5" s="52" t="s">
        <v>236</v>
      </c>
      <c r="BV5" s="52" t="s">
        <v>237</v>
      </c>
      <c r="BW5" s="52" t="s">
        <v>238</v>
      </c>
      <c r="BX5" s="52" t="s">
        <v>239</v>
      </c>
      <c r="BY5" s="52" t="s">
        <v>240</v>
      </c>
      <c r="BZ5" s="49" t="s">
        <v>184</v>
      </c>
      <c r="CA5" s="50" t="s">
        <v>241</v>
      </c>
      <c r="CB5" s="50" t="s">
        <v>242</v>
      </c>
      <c r="CC5" s="50" t="s">
        <v>243</v>
      </c>
      <c r="CD5" s="50" t="s">
        <v>244</v>
      </c>
      <c r="CE5" s="50" t="s">
        <v>245</v>
      </c>
      <c r="CF5" s="47" t="s">
        <v>185</v>
      </c>
      <c r="CG5" s="48" t="s">
        <v>247</v>
      </c>
      <c r="CH5" s="48" t="s">
        <v>248</v>
      </c>
      <c r="CI5" s="48" t="s">
        <v>246</v>
      </c>
    </row>
    <row r="6" spans="2:92" x14ac:dyDescent="0.35">
      <c r="B6" s="40">
        <v>1</v>
      </c>
      <c r="C6" s="42" t="s">
        <v>0</v>
      </c>
      <c r="D6" s="42"/>
      <c r="E6" s="43">
        <v>6.0241989742694564</v>
      </c>
      <c r="F6" s="43">
        <v>5.044728367991909</v>
      </c>
      <c r="G6" s="43">
        <v>24.944266179541408</v>
      </c>
      <c r="H6" s="43"/>
      <c r="I6" s="43"/>
      <c r="J6" s="43">
        <v>46.841789981470718</v>
      </c>
      <c r="K6" s="43">
        <v>80.780030219433456</v>
      </c>
      <c r="L6" s="43">
        <v>34.387323288237532</v>
      </c>
      <c r="M6" s="43">
        <v>15.887026972864073</v>
      </c>
      <c r="N6" s="43">
        <v>25.140619032296851</v>
      </c>
      <c r="O6" s="43">
        <v>14.831269282242538</v>
      </c>
      <c r="P6" s="43">
        <v>4.8690119816758033</v>
      </c>
      <c r="Q6" s="43">
        <v>8.6848191438795599</v>
      </c>
      <c r="R6" s="43">
        <v>2.4801771768424041</v>
      </c>
      <c r="S6" s="43">
        <v>11.831964077041714</v>
      </c>
      <c r="T6" s="43">
        <v>3.6825777837400948</v>
      </c>
      <c r="U6" s="43"/>
      <c r="V6" s="43">
        <v>35.273648934866173</v>
      </c>
      <c r="W6" s="43">
        <v>32.725944870082699</v>
      </c>
      <c r="X6" s="43">
        <v>33.960714607352081</v>
      </c>
      <c r="Y6" s="43">
        <v>8.2852741495161943</v>
      </c>
      <c r="Z6" s="43">
        <v>7.7420380016359598</v>
      </c>
      <c r="AA6" s="43">
        <v>8.0376115779054214</v>
      </c>
      <c r="AB6" s="43"/>
      <c r="AC6" s="43">
        <v>23.317456398441852</v>
      </c>
      <c r="AD6" s="43"/>
      <c r="AE6" s="43">
        <v>76.160613392155312</v>
      </c>
      <c r="AF6" s="43">
        <v>20.671667042132412</v>
      </c>
      <c r="AG6" s="43">
        <v>49.945377909793173</v>
      </c>
      <c r="AH6" s="43">
        <v>39.412688393197847</v>
      </c>
      <c r="AI6" s="43">
        <v>49.103165194693723</v>
      </c>
      <c r="AJ6" s="43">
        <v>13.964234290053261</v>
      </c>
      <c r="AK6" s="43">
        <v>311.39627158273254</v>
      </c>
      <c r="AL6" s="43">
        <v>144.71608168787259</v>
      </c>
      <c r="AM6" s="43"/>
      <c r="AN6" s="43">
        <v>654.08953128613507</v>
      </c>
      <c r="AO6" s="43"/>
      <c r="AP6" s="43"/>
      <c r="AQ6" s="43">
        <v>80</v>
      </c>
      <c r="AR6" s="43">
        <v>86</v>
      </c>
      <c r="AS6" s="43">
        <v>83</v>
      </c>
      <c r="AT6" s="43">
        <v>274.99182436119906</v>
      </c>
      <c r="AU6" s="43">
        <v>135.97012655782467</v>
      </c>
      <c r="AV6" s="43">
        <v>207.73766320269362</v>
      </c>
      <c r="AW6" s="43">
        <v>139.582407409665</v>
      </c>
      <c r="AX6" s="43">
        <v>59.654943070361682</v>
      </c>
      <c r="AY6" s="43">
        <v>100.75163835955208</v>
      </c>
      <c r="AZ6" s="43">
        <v>33.249168180726478</v>
      </c>
      <c r="BA6" s="43">
        <v>16.658981746567587</v>
      </c>
      <c r="BB6" s="43"/>
      <c r="BC6" s="43"/>
      <c r="BD6" s="43">
        <v>31.711950869320003</v>
      </c>
      <c r="BE6" s="43">
        <v>24.702393809705182</v>
      </c>
      <c r="BF6" s="43"/>
      <c r="BG6" s="43"/>
      <c r="BH6" s="43"/>
      <c r="BI6" s="43">
        <v>11.928774665373446</v>
      </c>
      <c r="BJ6" s="43"/>
      <c r="BK6" s="43"/>
      <c r="BL6" s="43">
        <v>10.125714600775765</v>
      </c>
      <c r="BM6" s="43"/>
      <c r="BN6" s="43">
        <v>10.334711919553481</v>
      </c>
      <c r="BO6" s="43">
        <v>15.642435977052225</v>
      </c>
      <c r="BP6" s="43">
        <v>12.996292887102065</v>
      </c>
      <c r="BQ6" s="43">
        <v>21.025687982537455</v>
      </c>
      <c r="BR6" s="43">
        <v>26.843660027923331</v>
      </c>
      <c r="BS6" s="43">
        <v>26.750368972023715</v>
      </c>
      <c r="BT6" s="43">
        <v>58.121207361150077</v>
      </c>
      <c r="BU6" s="43"/>
      <c r="BV6" s="43">
        <v>41.609079775595546</v>
      </c>
      <c r="BW6" s="43">
        <v>33.09847244409108</v>
      </c>
      <c r="BX6" s="43">
        <v>37.35577168499173</v>
      </c>
      <c r="BY6" s="43"/>
      <c r="BZ6" s="43"/>
      <c r="CA6" s="43">
        <v>93.406593406593402</v>
      </c>
      <c r="CB6" s="43">
        <v>88.888888888888886</v>
      </c>
      <c r="CC6" s="43">
        <v>95</v>
      </c>
      <c r="CD6" s="43">
        <v>90</v>
      </c>
      <c r="CE6" s="43">
        <v>87.671232876712324</v>
      </c>
      <c r="CF6" s="43"/>
      <c r="CG6" s="43">
        <v>144.13594295251102</v>
      </c>
      <c r="CH6" s="43">
        <v>73.027090694935225</v>
      </c>
      <c r="CI6" s="43">
        <v>37.2046134714586</v>
      </c>
      <c r="CN6" s="12" t="s">
        <v>177</v>
      </c>
    </row>
    <row r="7" spans="2:92" x14ac:dyDescent="0.35">
      <c r="B7" s="40">
        <v>2</v>
      </c>
      <c r="C7" s="42" t="s">
        <v>1</v>
      </c>
      <c r="D7" s="42"/>
      <c r="E7" s="43">
        <v>4.9457012040684925</v>
      </c>
      <c r="F7" s="43">
        <v>14.162726638938967</v>
      </c>
      <c r="G7" s="43">
        <v>25.520039497811663</v>
      </c>
      <c r="H7" s="43"/>
      <c r="I7" s="43"/>
      <c r="J7" s="43">
        <v>43.753993602442485</v>
      </c>
      <c r="K7" s="43">
        <v>87.306040731396905</v>
      </c>
      <c r="L7" s="43">
        <v>34.65449620440809</v>
      </c>
      <c r="M7" s="43">
        <v>15.054177285398829</v>
      </c>
      <c r="N7" s="43">
        <v>24.769511714638693</v>
      </c>
      <c r="O7" s="43">
        <v>23.342383776114904</v>
      </c>
      <c r="P7" s="43">
        <v>5.3734764442896896</v>
      </c>
      <c r="Q7" s="43">
        <v>14.044997801933794</v>
      </c>
      <c r="R7" s="43">
        <v>2.7377180873110003</v>
      </c>
      <c r="S7" s="43">
        <v>18.758096377838953</v>
      </c>
      <c r="T7" s="43">
        <v>4.0836996809544965</v>
      </c>
      <c r="U7" s="43"/>
      <c r="V7" s="43">
        <v>44.155464188778431</v>
      </c>
      <c r="W7" s="43">
        <v>40.40294950980158</v>
      </c>
      <c r="X7" s="43">
        <v>42.185760385339698</v>
      </c>
      <c r="Y7" s="43">
        <v>10.7541939950379</v>
      </c>
      <c r="Z7" s="43">
        <v>9.1221515263964346</v>
      </c>
      <c r="AA7" s="43">
        <v>9.9728285321662575</v>
      </c>
      <c r="AB7" s="43"/>
      <c r="AC7" s="43">
        <v>27.232388525071091</v>
      </c>
      <c r="AD7" s="43"/>
      <c r="AE7" s="43">
        <v>70.325114992698005</v>
      </c>
      <c r="AF7" s="43">
        <v>18.256996624443442</v>
      </c>
      <c r="AG7" s="43">
        <v>40.137801384458356</v>
      </c>
      <c r="AH7" s="43">
        <v>22.437832213749417</v>
      </c>
      <c r="AI7" s="43">
        <v>71.703641780379002</v>
      </c>
      <c r="AJ7" s="43">
        <v>11.717220824230839</v>
      </c>
      <c r="AK7" s="43">
        <v>318.59358566985844</v>
      </c>
      <c r="AL7" s="43">
        <v>140.71926514734005</v>
      </c>
      <c r="AM7" s="43"/>
      <c r="AN7" s="43">
        <v>580.03797366796141</v>
      </c>
      <c r="AO7" s="43"/>
      <c r="AP7" s="43"/>
      <c r="AQ7" s="43">
        <v>79</v>
      </c>
      <c r="AR7" s="43">
        <v>85</v>
      </c>
      <c r="AS7" s="43">
        <v>82</v>
      </c>
      <c r="AT7" s="43">
        <v>306.78979856517685</v>
      </c>
      <c r="AU7" s="43">
        <v>224.50278029453131</v>
      </c>
      <c r="AV7" s="43">
        <v>269.83086869064005</v>
      </c>
      <c r="AW7" s="43">
        <v>174.41255048580544</v>
      </c>
      <c r="AX7" s="43">
        <v>94.162489696075326</v>
      </c>
      <c r="AY7" s="43">
        <v>138.03031450050446</v>
      </c>
      <c r="AZ7" s="43">
        <v>39.782315899335273</v>
      </c>
      <c r="BA7" s="43">
        <v>15.645911307738805</v>
      </c>
      <c r="BB7" s="43">
        <v>19.162536307049429</v>
      </c>
      <c r="BC7" s="43">
        <v>8.3971265774602397</v>
      </c>
      <c r="BD7" s="43">
        <v>29.593725063353588</v>
      </c>
      <c r="BE7" s="43">
        <v>18.342586341565728</v>
      </c>
      <c r="BF7" s="43">
        <v>8.4266568317610044</v>
      </c>
      <c r="BG7" s="43">
        <v>20.33674616571863</v>
      </c>
      <c r="BH7" s="43">
        <v>20.138058829717664</v>
      </c>
      <c r="BI7" s="43">
        <v>11.12165270672552</v>
      </c>
      <c r="BJ7" s="43"/>
      <c r="BK7" s="43"/>
      <c r="BL7" s="43"/>
      <c r="BM7" s="43"/>
      <c r="BN7" s="43">
        <v>12.662058950412639</v>
      </c>
      <c r="BO7" s="43">
        <v>18.649883041660637</v>
      </c>
      <c r="BP7" s="43">
        <v>15.660391374706775</v>
      </c>
      <c r="BQ7" s="43">
        <v>23.682798606626296</v>
      </c>
      <c r="BR7" s="43">
        <v>24.727732068119906</v>
      </c>
      <c r="BS7" s="43">
        <v>27.127807872390768</v>
      </c>
      <c r="BT7" s="43">
        <v>65.883208816588393</v>
      </c>
      <c r="BU7" s="43">
        <v>20.026137043775069</v>
      </c>
      <c r="BV7" s="43">
        <v>28.82481463851958</v>
      </c>
      <c r="BW7" s="43"/>
      <c r="BX7" s="43"/>
      <c r="BY7" s="43">
        <v>6.9378999759320976</v>
      </c>
      <c r="BZ7" s="43"/>
      <c r="CA7" s="43">
        <v>97.196261682242991</v>
      </c>
      <c r="CB7" s="43">
        <v>89.285714285714292</v>
      </c>
      <c r="CC7" s="43">
        <v>94.871794871794862</v>
      </c>
      <c r="CD7" s="43">
        <v>92.982456140350877</v>
      </c>
      <c r="CE7" s="43">
        <v>91.044776119402982</v>
      </c>
      <c r="CF7" s="43"/>
      <c r="CG7" s="43">
        <v>59.916117435590174</v>
      </c>
      <c r="CH7" s="43">
        <v>66.95156695156696</v>
      </c>
      <c r="CI7" s="43">
        <v>24.060372879658189</v>
      </c>
      <c r="CN7" s="12" t="s">
        <v>188</v>
      </c>
    </row>
    <row r="8" spans="2:92" x14ac:dyDescent="0.35">
      <c r="B8" s="40">
        <v>3</v>
      </c>
      <c r="C8" s="42" t="s">
        <v>2</v>
      </c>
      <c r="D8" s="42"/>
      <c r="E8" s="43">
        <v>7.790235257319436</v>
      </c>
      <c r="F8" s="43">
        <v>14.752121058551863</v>
      </c>
      <c r="G8" s="43">
        <v>16.398393118387812</v>
      </c>
      <c r="H8" s="43">
        <v>2.4844720496894412</v>
      </c>
      <c r="I8" s="43"/>
      <c r="J8" s="43">
        <v>43.114834175824001</v>
      </c>
      <c r="K8" s="43">
        <v>75.860126930946976</v>
      </c>
      <c r="L8" s="43">
        <v>31.855305422651281</v>
      </c>
      <c r="M8" s="43">
        <v>13.597044851921108</v>
      </c>
      <c r="N8" s="43">
        <v>22.32003177157776</v>
      </c>
      <c r="O8" s="43">
        <v>17.617283973201772</v>
      </c>
      <c r="P8" s="43">
        <v>4.9557345091430616</v>
      </c>
      <c r="Q8" s="43">
        <v>12.061644595007722</v>
      </c>
      <c r="R8" s="43">
        <v>2.8454410994475432</v>
      </c>
      <c r="S8" s="43">
        <v>14.787703715463435</v>
      </c>
      <c r="T8" s="43">
        <v>3.8946734525781852</v>
      </c>
      <c r="U8" s="43"/>
      <c r="V8" s="43">
        <v>39.595323672835114</v>
      </c>
      <c r="W8" s="43">
        <v>37.430209607560442</v>
      </c>
      <c r="X8" s="43">
        <v>38.465171877187089</v>
      </c>
      <c r="Y8" s="43">
        <v>9.6260866544179091</v>
      </c>
      <c r="Z8" s="43">
        <v>8.4483619880877914</v>
      </c>
      <c r="AA8" s="43">
        <v>9.1299166932178792</v>
      </c>
      <c r="AB8" s="43"/>
      <c r="AC8" s="43">
        <v>25.996079294512153</v>
      </c>
      <c r="AD8" s="43"/>
      <c r="AE8" s="43">
        <v>74.438779996801415</v>
      </c>
      <c r="AF8" s="43">
        <v>21.758344163104081</v>
      </c>
      <c r="AG8" s="43">
        <v>49.31795836499056</v>
      </c>
      <c r="AH8" s="43">
        <v>26.685507087694699</v>
      </c>
      <c r="AI8" s="43">
        <v>61.20078568880659</v>
      </c>
      <c r="AJ8" s="43">
        <v>16.446734123631138</v>
      </c>
      <c r="AK8" s="43">
        <v>342.06532439103319</v>
      </c>
      <c r="AL8" s="43">
        <v>169.61212378005467</v>
      </c>
      <c r="AM8" s="43">
        <v>13.448035765643512</v>
      </c>
      <c r="AN8" s="43">
        <v>643.54275283419884</v>
      </c>
      <c r="AO8" s="43"/>
      <c r="AP8" s="43">
        <v>2.4844720496894412</v>
      </c>
      <c r="AQ8" s="43">
        <v>78</v>
      </c>
      <c r="AR8" s="43">
        <v>84</v>
      </c>
      <c r="AS8" s="43">
        <v>81</v>
      </c>
      <c r="AT8" s="43">
        <v>365.60181346722163</v>
      </c>
      <c r="AU8" s="43">
        <v>221.71715737314489</v>
      </c>
      <c r="AV8" s="43">
        <v>290.94046586697283</v>
      </c>
      <c r="AW8" s="43">
        <v>193.31893319351886</v>
      </c>
      <c r="AX8" s="43">
        <v>104.1858170793837</v>
      </c>
      <c r="AY8" s="43">
        <v>147.17016469750163</v>
      </c>
      <c r="AZ8" s="43">
        <v>36.93500173116179</v>
      </c>
      <c r="BA8" s="43">
        <v>10.756088019804782</v>
      </c>
      <c r="BB8" s="43">
        <v>20.674120672172894</v>
      </c>
      <c r="BC8" s="43">
        <v>7.8588974212327329</v>
      </c>
      <c r="BD8" s="43">
        <v>41.879103637467814</v>
      </c>
      <c r="BE8" s="43">
        <v>29.176698851146675</v>
      </c>
      <c r="BF8" s="43">
        <v>8.9791135270811431</v>
      </c>
      <c r="BG8" s="43">
        <v>15.320522826638813</v>
      </c>
      <c r="BH8" s="43">
        <v>14.725305798453743</v>
      </c>
      <c r="BI8" s="43">
        <v>15.059523062503205</v>
      </c>
      <c r="BJ8" s="43">
        <v>9.0157156993869112</v>
      </c>
      <c r="BK8" s="43">
        <v>6.0602048533542598</v>
      </c>
      <c r="BL8" s="43">
        <v>4.2846297952513295</v>
      </c>
      <c r="BM8" s="43"/>
      <c r="BN8" s="43">
        <v>13.820163924393961</v>
      </c>
      <c r="BO8" s="43">
        <v>21.404527209175434</v>
      </c>
      <c r="BP8" s="43">
        <v>17.7514970101508</v>
      </c>
      <c r="BQ8" s="43">
        <v>22.417655299287922</v>
      </c>
      <c r="BR8" s="43">
        <v>23.150613835551713</v>
      </c>
      <c r="BS8" s="43">
        <v>25.493580710824322</v>
      </c>
      <c r="BT8" s="43">
        <v>160.48256237423234</v>
      </c>
      <c r="BU8" s="43">
        <v>23.530482015159055</v>
      </c>
      <c r="BV8" s="43">
        <v>37.38804994055787</v>
      </c>
      <c r="BW8" s="43">
        <v>21.51004370473974</v>
      </c>
      <c r="BX8" s="43">
        <v>33.979273595644663</v>
      </c>
      <c r="BY8" s="43">
        <v>30.693487752535095</v>
      </c>
      <c r="BZ8" s="43"/>
      <c r="CA8" s="43">
        <v>95.335689045936405</v>
      </c>
      <c r="CB8" s="43">
        <v>56.095890410958901</v>
      </c>
      <c r="CC8" s="43">
        <v>96.107572540693567</v>
      </c>
      <c r="CD8" s="43">
        <v>90.292553191489361</v>
      </c>
      <c r="CE8" s="43">
        <v>85.962732919254663</v>
      </c>
      <c r="CF8" s="43"/>
      <c r="CG8" s="43">
        <v>94.805183812014874</v>
      </c>
      <c r="CH8" s="43">
        <v>82.860455183354688</v>
      </c>
      <c r="CI8" s="43">
        <v>39.422226104823075</v>
      </c>
      <c r="CN8" s="12" t="s">
        <v>187</v>
      </c>
    </row>
    <row r="9" spans="2:92" x14ac:dyDescent="0.35">
      <c r="B9" s="40">
        <v>4</v>
      </c>
      <c r="C9" s="42" t="s">
        <v>3</v>
      </c>
      <c r="D9" s="42"/>
      <c r="E9" s="43">
        <v>6.0216508630825398</v>
      </c>
      <c r="F9" s="43">
        <v>3.1897926615254972</v>
      </c>
      <c r="G9" s="43">
        <v>50.056960581410657</v>
      </c>
      <c r="H9" s="43">
        <v>2.7446136956223413</v>
      </c>
      <c r="I9" s="43"/>
      <c r="J9" s="43">
        <v>47.732817016317547</v>
      </c>
      <c r="K9" s="43">
        <v>73.780488548543403</v>
      </c>
      <c r="L9" s="43">
        <v>27.024514256468006</v>
      </c>
      <c r="M9" s="43">
        <v>11.493721532509033</v>
      </c>
      <c r="N9" s="43">
        <v>18.998000775620358</v>
      </c>
      <c r="O9" s="43">
        <v>9.8476742870435316</v>
      </c>
      <c r="P9" s="43">
        <v>3.9712898411055275</v>
      </c>
      <c r="Q9" s="43">
        <v>6.6634357065688814</v>
      </c>
      <c r="R9" s="43">
        <v>2.5464728030608792</v>
      </c>
      <c r="S9" s="43">
        <v>8.2523338180692427</v>
      </c>
      <c r="T9" s="43">
        <v>3.2826961957903498</v>
      </c>
      <c r="U9" s="43"/>
      <c r="V9" s="43">
        <v>27.649420966324467</v>
      </c>
      <c r="W9" s="43">
        <v>25.588902748412099</v>
      </c>
      <c r="X9" s="43">
        <v>26.592609837453139</v>
      </c>
      <c r="Y9" s="43">
        <v>6.1139763243381857</v>
      </c>
      <c r="Z9" s="43">
        <v>5.1837292524158967</v>
      </c>
      <c r="AA9" s="43">
        <v>5.6969072521718651</v>
      </c>
      <c r="AB9" s="43"/>
      <c r="AC9" s="43">
        <v>23.397407481184068</v>
      </c>
      <c r="AD9" s="43"/>
      <c r="AE9" s="43">
        <v>63.861592335489632</v>
      </c>
      <c r="AF9" s="43">
        <v>19.227467471049874</v>
      </c>
      <c r="AG9" s="43">
        <v>42.543703827486723</v>
      </c>
      <c r="AH9" s="43">
        <v>26.413938756840032</v>
      </c>
      <c r="AI9" s="43">
        <v>45.27005789844867</v>
      </c>
      <c r="AJ9" s="43">
        <v>14.748249968509993</v>
      </c>
      <c r="AK9" s="43">
        <v>326.11980257582695</v>
      </c>
      <c r="AL9" s="43">
        <v>158.15364545208195</v>
      </c>
      <c r="AM9" s="43">
        <v>14.095229500223713</v>
      </c>
      <c r="AN9" s="43">
        <v>582.84739661866581</v>
      </c>
      <c r="AO9" s="43"/>
      <c r="AP9" s="43">
        <v>2.7446136956223413</v>
      </c>
      <c r="AQ9" s="43">
        <v>81</v>
      </c>
      <c r="AR9" s="43">
        <v>87</v>
      </c>
      <c r="AS9" s="43">
        <v>84</v>
      </c>
      <c r="AT9" s="43">
        <v>253.51013768608377</v>
      </c>
      <c r="AU9" s="43">
        <v>162.52591695112739</v>
      </c>
      <c r="AV9" s="43">
        <v>206.98659123880199</v>
      </c>
      <c r="AW9" s="43">
        <v>121.20026931625839</v>
      </c>
      <c r="AX9" s="43">
        <v>70.094144879101094</v>
      </c>
      <c r="AY9" s="43">
        <v>95.128055757960198</v>
      </c>
      <c r="AZ9" s="43">
        <v>27.144731729524167</v>
      </c>
      <c r="BA9" s="43">
        <v>11.482598473341138</v>
      </c>
      <c r="BB9" s="43">
        <v>13.976354416482748</v>
      </c>
      <c r="BC9" s="43">
        <v>4.3548232613995852</v>
      </c>
      <c r="BD9" s="43">
        <v>27.429591361851564</v>
      </c>
      <c r="BE9" s="43">
        <v>18.414949784992935</v>
      </c>
      <c r="BF9" s="43">
        <v>5.474507682135795</v>
      </c>
      <c r="BG9" s="43">
        <v>6.5910483598790535</v>
      </c>
      <c r="BH9" s="43">
        <v>6.4220795915679814</v>
      </c>
      <c r="BI9" s="43">
        <v>8.2328937721949504</v>
      </c>
      <c r="BJ9" s="43">
        <v>3.7885973733962515</v>
      </c>
      <c r="BK9" s="43">
        <v>4.4035052165266686</v>
      </c>
      <c r="BL9" s="43">
        <v>1.8630312070159269</v>
      </c>
      <c r="BM9" s="43"/>
      <c r="BN9" s="43">
        <v>9.7465030437085964</v>
      </c>
      <c r="BO9" s="43">
        <v>13.98440489695712</v>
      </c>
      <c r="BP9" s="43">
        <v>11.943986651418614</v>
      </c>
      <c r="BQ9" s="43">
        <v>15.370619085975733</v>
      </c>
      <c r="BR9" s="43">
        <v>15.890856176716209</v>
      </c>
      <c r="BS9" s="43">
        <v>17.550825088446789</v>
      </c>
      <c r="BT9" s="43">
        <v>161.12730670656512</v>
      </c>
      <c r="BU9" s="43">
        <v>19.932989787001237</v>
      </c>
      <c r="BV9" s="43">
        <v>18.351646048905565</v>
      </c>
      <c r="BW9" s="43">
        <v>13.373947539102312</v>
      </c>
      <c r="BX9" s="43">
        <v>15.761080844960224</v>
      </c>
      <c r="BY9" s="43">
        <v>22.378396977689306</v>
      </c>
      <c r="BZ9" s="43"/>
      <c r="CA9" s="43">
        <v>95.056179775280896</v>
      </c>
      <c r="CB9" s="43">
        <v>86.766809728183119</v>
      </c>
      <c r="CC9" s="43">
        <v>95.247933884297524</v>
      </c>
      <c r="CD9" s="43">
        <v>90.439276485788113</v>
      </c>
      <c r="CE9" s="43">
        <v>87.988826815642469</v>
      </c>
      <c r="CF9" s="43"/>
      <c r="CG9" s="43">
        <v>131.94240829616828</v>
      </c>
      <c r="CH9" s="43">
        <v>75.220992939345095</v>
      </c>
      <c r="CI9" s="43">
        <v>54.694275619658939</v>
      </c>
      <c r="CN9" s="12" t="s">
        <v>186</v>
      </c>
    </row>
    <row r="10" spans="2:92" x14ac:dyDescent="0.35">
      <c r="B10" s="40">
        <v>5</v>
      </c>
      <c r="C10" s="42" t="s">
        <v>4</v>
      </c>
      <c r="D10" s="42"/>
      <c r="E10" s="43">
        <v>4.960172435890768</v>
      </c>
      <c r="F10" s="43">
        <v>12.807425780106819</v>
      </c>
      <c r="G10" s="43">
        <v>43.030413367950153</v>
      </c>
      <c r="H10" s="43"/>
      <c r="I10" s="43"/>
      <c r="J10" s="43">
        <v>41.834152102811863</v>
      </c>
      <c r="K10" s="43">
        <v>79.949697907792384</v>
      </c>
      <c r="L10" s="43">
        <v>45.055131689774981</v>
      </c>
      <c r="M10" s="43">
        <v>23.432292717730995</v>
      </c>
      <c r="N10" s="43">
        <v>33.795066782454903</v>
      </c>
      <c r="O10" s="43">
        <v>15.933456666429043</v>
      </c>
      <c r="P10" s="43">
        <v>5.3133981008403088</v>
      </c>
      <c r="Q10" s="43">
        <v>10.123685855066768</v>
      </c>
      <c r="R10" s="43">
        <v>2.7123071291018075</v>
      </c>
      <c r="S10" s="43">
        <v>13.07056864893231</v>
      </c>
      <c r="T10" s="43">
        <v>3.9953912887668701</v>
      </c>
      <c r="U10" s="43"/>
      <c r="V10" s="43">
        <v>35.991351834640042</v>
      </c>
      <c r="W10" s="43">
        <v>33.781679618119107</v>
      </c>
      <c r="X10" s="43">
        <v>34.820324600176853</v>
      </c>
      <c r="Y10" s="43">
        <v>8.9881716668534555</v>
      </c>
      <c r="Z10" s="43">
        <v>7.6456699859093682</v>
      </c>
      <c r="AA10" s="43">
        <v>8.3660369865614115</v>
      </c>
      <c r="AB10" s="43"/>
      <c r="AC10" s="43">
        <v>25.193475127916987</v>
      </c>
      <c r="AD10" s="43"/>
      <c r="AE10" s="43">
        <v>69.603061912186632</v>
      </c>
      <c r="AF10" s="43">
        <v>21.904208723284309</v>
      </c>
      <c r="AG10" s="43">
        <v>56.280549295887909</v>
      </c>
      <c r="AH10" s="43">
        <v>29.065801224537431</v>
      </c>
      <c r="AI10" s="43">
        <v>71.565664034548675</v>
      </c>
      <c r="AJ10" s="43">
        <v>16.657753051739377</v>
      </c>
      <c r="AK10" s="43">
        <v>327.84057832191911</v>
      </c>
      <c r="AL10" s="43">
        <v>157.13512210481028</v>
      </c>
      <c r="AM10" s="43"/>
      <c r="AN10" s="43">
        <v>649.56687414540886</v>
      </c>
      <c r="AO10" s="43"/>
      <c r="AP10" s="43"/>
      <c r="AQ10" s="43">
        <v>79</v>
      </c>
      <c r="AR10" s="43">
        <v>84</v>
      </c>
      <c r="AS10" s="43">
        <v>82</v>
      </c>
      <c r="AT10" s="43">
        <v>279.0293891565463</v>
      </c>
      <c r="AU10" s="43">
        <v>182.34144711010711</v>
      </c>
      <c r="AV10" s="43">
        <v>230.5602032736212</v>
      </c>
      <c r="AW10" s="43">
        <v>141.71668904189394</v>
      </c>
      <c r="AX10" s="43">
        <v>88.273655343847295</v>
      </c>
      <c r="AY10" s="43">
        <v>114.93274086149198</v>
      </c>
      <c r="AZ10" s="43">
        <v>26.703919502003259</v>
      </c>
      <c r="BA10" s="43">
        <v>11.73953682876536</v>
      </c>
      <c r="BB10" s="43">
        <v>13.079996380297189</v>
      </c>
      <c r="BC10" s="43">
        <v>5.3380393455770818</v>
      </c>
      <c r="BD10" s="43">
        <v>31.394781857400474</v>
      </c>
      <c r="BE10" s="43">
        <v>20.679071194262203</v>
      </c>
      <c r="BF10" s="43">
        <v>4.9999321645976211</v>
      </c>
      <c r="BG10" s="43">
        <v>8.0718586878956913</v>
      </c>
      <c r="BH10" s="43">
        <v>7.2852071149889319</v>
      </c>
      <c r="BI10" s="43">
        <v>15.134389296940805</v>
      </c>
      <c r="BJ10" s="43">
        <v>7.2160093256351336</v>
      </c>
      <c r="BK10" s="43">
        <v>7.3845398892583649</v>
      </c>
      <c r="BL10" s="43">
        <v>5.1143347960953722</v>
      </c>
      <c r="BM10" s="43"/>
      <c r="BN10" s="43">
        <v>11.607098456418646</v>
      </c>
      <c r="BO10" s="43">
        <v>17.663161536233147</v>
      </c>
      <c r="BP10" s="43">
        <v>14.652515609668054</v>
      </c>
      <c r="BQ10" s="43">
        <v>16.163603258695996</v>
      </c>
      <c r="BR10" s="43">
        <v>17.904166853308642</v>
      </c>
      <c r="BS10" s="43">
        <v>19.10151727938684</v>
      </c>
      <c r="BT10" s="43">
        <v>99.466548385134729</v>
      </c>
      <c r="BU10" s="43">
        <v>24.295576873531385</v>
      </c>
      <c r="BV10" s="43">
        <v>31.61303878455363</v>
      </c>
      <c r="BW10" s="43">
        <v>16.945119292976511</v>
      </c>
      <c r="BX10" s="43">
        <v>15.131298798715793</v>
      </c>
      <c r="BY10" s="43">
        <v>16.716601241050085</v>
      </c>
      <c r="BZ10" s="43"/>
      <c r="CA10" s="43">
        <v>91.708542713567837</v>
      </c>
      <c r="CB10" s="43">
        <v>64.858490566037744</v>
      </c>
      <c r="CC10" s="43">
        <v>95.768374164810695</v>
      </c>
      <c r="CD10" s="43">
        <v>89.285714285714292</v>
      </c>
      <c r="CE10" s="43">
        <v>89.285714285714292</v>
      </c>
      <c r="CF10" s="43"/>
      <c r="CG10" s="43">
        <v>74.890589529359445</v>
      </c>
      <c r="CH10" s="43">
        <v>51.364023870417732</v>
      </c>
      <c r="CI10" s="43">
        <v>31.529064389536117</v>
      </c>
      <c r="CN10" s="12" t="s">
        <v>189</v>
      </c>
    </row>
    <row r="11" spans="2:92" x14ac:dyDescent="0.35">
      <c r="B11" s="40">
        <v>6</v>
      </c>
      <c r="C11" s="42" t="s">
        <v>5</v>
      </c>
      <c r="D11" s="42"/>
      <c r="E11" s="43">
        <v>6.1680853369016004</v>
      </c>
      <c r="F11" s="43">
        <v>11.613808791452467</v>
      </c>
      <c r="G11" s="43">
        <v>17.654825973009242</v>
      </c>
      <c r="H11" s="43">
        <v>1.7937219730941705</v>
      </c>
      <c r="I11" s="43"/>
      <c r="J11" s="43">
        <v>42.0336423891466</v>
      </c>
      <c r="K11" s="43">
        <v>79.303343142309274</v>
      </c>
      <c r="L11" s="43">
        <v>32.714285530692891</v>
      </c>
      <c r="M11" s="43">
        <v>13.943156565241855</v>
      </c>
      <c r="N11" s="43">
        <v>23.043458671576698</v>
      </c>
      <c r="O11" s="43">
        <v>17.052380116601839</v>
      </c>
      <c r="P11" s="43">
        <v>4.9020469710274615</v>
      </c>
      <c r="Q11" s="43">
        <v>10.777086117504618</v>
      </c>
      <c r="R11" s="43">
        <v>2.5145342374478021</v>
      </c>
      <c r="S11" s="43">
        <v>13.883502320709583</v>
      </c>
      <c r="T11" s="43">
        <v>3.6939110492194152</v>
      </c>
      <c r="U11" s="43"/>
      <c r="V11" s="43">
        <v>37.601586082441237</v>
      </c>
      <c r="W11" s="43">
        <v>35.208158071618811</v>
      </c>
      <c r="X11" s="43">
        <v>36.359141041801273</v>
      </c>
      <c r="Y11" s="43">
        <v>9.3297510162412127</v>
      </c>
      <c r="Z11" s="43">
        <v>7.8481603701519811</v>
      </c>
      <c r="AA11" s="43">
        <v>8.6855563237760602</v>
      </c>
      <c r="AB11" s="43"/>
      <c r="AC11" s="43">
        <v>25.083247205819553</v>
      </c>
      <c r="AD11" s="43"/>
      <c r="AE11" s="43">
        <v>70.478269811423928</v>
      </c>
      <c r="AF11" s="43">
        <v>12.219963206701951</v>
      </c>
      <c r="AG11" s="43">
        <v>47.315275700164797</v>
      </c>
      <c r="AH11" s="43">
        <v>29.598622650363563</v>
      </c>
      <c r="AI11" s="43">
        <v>51.046602451580448</v>
      </c>
      <c r="AJ11" s="43">
        <v>15.443388152280493</v>
      </c>
      <c r="AK11" s="43">
        <v>335.35659305590605</v>
      </c>
      <c r="AL11" s="43">
        <v>152.29572766976813</v>
      </c>
      <c r="AM11" s="43">
        <v>14.23859654721508</v>
      </c>
      <c r="AN11" s="43">
        <v>592.36247829332819</v>
      </c>
      <c r="AO11" s="43"/>
      <c r="AP11" s="43">
        <v>1.7937219730941705</v>
      </c>
      <c r="AQ11" s="43">
        <v>79</v>
      </c>
      <c r="AR11" s="43">
        <v>84</v>
      </c>
      <c r="AS11" s="43">
        <v>81</v>
      </c>
      <c r="AT11" s="43">
        <v>285.84493859456575</v>
      </c>
      <c r="AU11" s="43">
        <v>186.14905021591295</v>
      </c>
      <c r="AV11" s="43">
        <v>235.59218285335157</v>
      </c>
      <c r="AW11" s="43">
        <v>145.72694054658714</v>
      </c>
      <c r="AX11" s="43">
        <v>85.01988696737007</v>
      </c>
      <c r="AY11" s="43">
        <v>115.09092231259699</v>
      </c>
      <c r="AZ11" s="43">
        <v>28.726289390666306</v>
      </c>
      <c r="BA11" s="43">
        <v>10.256787194247076</v>
      </c>
      <c r="BB11" s="43">
        <v>18.175697118722461</v>
      </c>
      <c r="BC11" s="43">
        <v>3.9043947958310263</v>
      </c>
      <c r="BD11" s="43">
        <v>31.780830054941319</v>
      </c>
      <c r="BE11" s="43">
        <v>17.746831061561739</v>
      </c>
      <c r="BF11" s="43">
        <v>9.1201507222541647</v>
      </c>
      <c r="BG11" s="43">
        <v>7.8940968041394326</v>
      </c>
      <c r="BH11" s="43">
        <v>7.2047315772705502</v>
      </c>
      <c r="BI11" s="43">
        <v>15.359218949438231</v>
      </c>
      <c r="BJ11" s="43">
        <v>9.9239747257493924</v>
      </c>
      <c r="BK11" s="43">
        <v>5.7279687227142233</v>
      </c>
      <c r="BL11" s="43">
        <v>8.7139317649748165</v>
      </c>
      <c r="BM11" s="43"/>
      <c r="BN11" s="43">
        <v>10.732167773624376</v>
      </c>
      <c r="BO11" s="43">
        <v>17.414361931086699</v>
      </c>
      <c r="BP11" s="43">
        <v>14.148898220828171</v>
      </c>
      <c r="BQ11" s="43">
        <v>13.975385452860303</v>
      </c>
      <c r="BR11" s="43">
        <v>16.604163653847884</v>
      </c>
      <c r="BS11" s="43">
        <v>17.161001082945027</v>
      </c>
      <c r="BT11" s="43">
        <v>81.641899724819012</v>
      </c>
      <c r="BU11" s="43">
        <v>14.308405817245495</v>
      </c>
      <c r="BV11" s="43">
        <v>55.679810892371599</v>
      </c>
      <c r="BW11" s="43">
        <v>22.064937736810805</v>
      </c>
      <c r="BX11" s="43">
        <v>20.347721422472887</v>
      </c>
      <c r="BY11" s="43">
        <v>22.473376526771116</v>
      </c>
      <c r="BZ11" s="43"/>
      <c r="CA11" s="43">
        <v>92.828146143437067</v>
      </c>
      <c r="CB11" s="43">
        <v>91.689008042895438</v>
      </c>
      <c r="CC11" s="43">
        <v>93.732970027247958</v>
      </c>
      <c r="CD11" s="43">
        <v>79.838709677419345</v>
      </c>
      <c r="CE11" s="43">
        <v>85.286783042394006</v>
      </c>
      <c r="CF11" s="43"/>
      <c r="CG11" s="43">
        <v>123.67258096431634</v>
      </c>
      <c r="CH11" s="43">
        <v>64.211714021950968</v>
      </c>
      <c r="CI11" s="43">
        <v>33.812166007938579</v>
      </c>
      <c r="CN11" s="12" t="s">
        <v>178</v>
      </c>
    </row>
    <row r="12" spans="2:92" x14ac:dyDescent="0.35">
      <c r="B12" s="40">
        <v>7</v>
      </c>
      <c r="C12" s="42" t="s">
        <v>161</v>
      </c>
      <c r="D12" s="42"/>
      <c r="E12" s="43">
        <v>5.4248105305145593</v>
      </c>
      <c r="F12" s="43">
        <v>1.8997574777687956</v>
      </c>
      <c r="G12" s="43">
        <v>29.14308811641067</v>
      </c>
      <c r="H12" s="43">
        <v>1.4573718727228564</v>
      </c>
      <c r="I12" s="43"/>
      <c r="J12" s="43">
        <v>50.641928953592881</v>
      </c>
      <c r="K12" s="43">
        <v>65.983716049076236</v>
      </c>
      <c r="L12" s="43">
        <v>31.089329134988951</v>
      </c>
      <c r="M12" s="43">
        <v>14.879683329743827</v>
      </c>
      <c r="N12" s="43">
        <v>22.477016620709684</v>
      </c>
      <c r="O12" s="43">
        <v>6.3435529450454915</v>
      </c>
      <c r="P12" s="43">
        <v>3.567457993057551</v>
      </c>
      <c r="Q12" s="43">
        <v>4.6432732596428519</v>
      </c>
      <c r="R12" s="43">
        <v>2.323720895120295</v>
      </c>
      <c r="S12" s="43">
        <v>5.5022235247644913</v>
      </c>
      <c r="T12" s="43">
        <v>2.9448109463533538</v>
      </c>
      <c r="U12" s="43"/>
      <c r="V12" s="43">
        <v>23.533827341126624</v>
      </c>
      <c r="W12" s="43">
        <v>21.807844160956861</v>
      </c>
      <c r="X12" s="43">
        <v>22.557193469404549</v>
      </c>
      <c r="Y12" s="43">
        <v>4.7450316974702869</v>
      </c>
      <c r="Z12" s="43">
        <v>4.4383531615167646</v>
      </c>
      <c r="AA12" s="43">
        <v>4.5939377009845392</v>
      </c>
      <c r="AB12" s="43"/>
      <c r="AC12" s="43">
        <v>21.895564734512046</v>
      </c>
      <c r="AD12" s="43"/>
      <c r="AE12" s="43">
        <v>54.13257647558018</v>
      </c>
      <c r="AF12" s="43">
        <v>18.800497314951809</v>
      </c>
      <c r="AG12" s="43">
        <v>31.857541105805982</v>
      </c>
      <c r="AH12" s="43">
        <v>29.025695064024301</v>
      </c>
      <c r="AI12" s="43">
        <v>63.333119299838962</v>
      </c>
      <c r="AJ12" s="43">
        <v>13.972468254781067</v>
      </c>
      <c r="AK12" s="43">
        <v>348.2526375702007</v>
      </c>
      <c r="AL12" s="43">
        <v>202.25599661078027</v>
      </c>
      <c r="AM12" s="43">
        <v>9.8368803644446263</v>
      </c>
      <c r="AN12" s="43">
        <v>628.26921322571286</v>
      </c>
      <c r="AO12" s="43"/>
      <c r="AP12" s="43">
        <v>1.4573718727228564</v>
      </c>
      <c r="AQ12" s="43">
        <v>84</v>
      </c>
      <c r="AR12" s="43">
        <v>89</v>
      </c>
      <c r="AS12" s="43">
        <v>87</v>
      </c>
      <c r="AT12" s="43">
        <v>182.81755502936321</v>
      </c>
      <c r="AU12" s="43">
        <v>133.59569289932449</v>
      </c>
      <c r="AV12" s="43">
        <v>157.31824123107162</v>
      </c>
      <c r="AW12" s="43">
        <v>95.325507838201702</v>
      </c>
      <c r="AX12" s="43">
        <v>57.399300165130064</v>
      </c>
      <c r="AY12" s="43">
        <v>75.693785786513487</v>
      </c>
      <c r="AZ12" s="43">
        <v>23.389923476458012</v>
      </c>
      <c r="BA12" s="43">
        <v>8.4788068232982692</v>
      </c>
      <c r="BB12" s="43">
        <v>12.498809996608724</v>
      </c>
      <c r="BC12" s="43">
        <v>2.3351661616232389</v>
      </c>
      <c r="BD12" s="43">
        <v>16.817222751854469</v>
      </c>
      <c r="BE12" s="43">
        <v>9.4600265605434668</v>
      </c>
      <c r="BF12" s="43">
        <v>4.8388624120829613</v>
      </c>
      <c r="BG12" s="43">
        <v>3.3843721394491411</v>
      </c>
      <c r="BH12" s="43">
        <v>3.1939553803618672</v>
      </c>
      <c r="BI12" s="43">
        <v>11.759758084140072</v>
      </c>
      <c r="BJ12" s="43">
        <v>5.5503804307641058</v>
      </c>
      <c r="BK12" s="43">
        <v>5.8765132641615567</v>
      </c>
      <c r="BL12" s="43">
        <v>1.7061114345987964</v>
      </c>
      <c r="BM12" s="43"/>
      <c r="BN12" s="43">
        <v>7.0871973380945317</v>
      </c>
      <c r="BO12" s="43">
        <v>10.42896691306246</v>
      </c>
      <c r="BP12" s="43">
        <v>8.8220720811067661</v>
      </c>
      <c r="BQ12" s="43">
        <v>9.5556538369226285</v>
      </c>
      <c r="BR12" s="43">
        <v>10.864892813580147</v>
      </c>
      <c r="BS12" s="43">
        <v>11.420614676227263</v>
      </c>
      <c r="BT12" s="43">
        <v>87.687797767107369</v>
      </c>
      <c r="BU12" s="43">
        <v>18.936221217653706</v>
      </c>
      <c r="BV12" s="43">
        <v>12.064111376640072</v>
      </c>
      <c r="BW12" s="43">
        <v>8.3958576677886168</v>
      </c>
      <c r="BX12" s="43">
        <v>7.7742154179531946</v>
      </c>
      <c r="BY12" s="43">
        <v>22.015839242426129</v>
      </c>
      <c r="BZ12" s="43"/>
      <c r="CA12" s="43">
        <v>95.348837209302332</v>
      </c>
      <c r="CB12" s="43">
        <v>76.540540540540533</v>
      </c>
      <c r="CC12" s="43">
        <v>94.432773109243698</v>
      </c>
      <c r="CD12" s="43">
        <v>91.304347826086953</v>
      </c>
      <c r="CE12" s="43">
        <v>91.275167785234899</v>
      </c>
      <c r="CF12" s="43"/>
      <c r="CG12" s="43">
        <v>180.29768298296764</v>
      </c>
      <c r="CH12" s="43">
        <v>83.056675361631491</v>
      </c>
      <c r="CI12" s="43">
        <v>71.039917423681189</v>
      </c>
      <c r="CN12" s="12" t="s">
        <v>114</v>
      </c>
    </row>
    <row r="13" spans="2:92" x14ac:dyDescent="0.35">
      <c r="B13" s="40">
        <v>8</v>
      </c>
      <c r="C13" s="42" t="s">
        <v>7</v>
      </c>
      <c r="D13" s="42"/>
      <c r="E13" s="43">
        <v>6.4327582027777721</v>
      </c>
      <c r="F13" s="43">
        <v>16.192726901296499</v>
      </c>
      <c r="G13" s="43">
        <v>29.039881439875238</v>
      </c>
      <c r="H13" s="43"/>
      <c r="I13" s="43"/>
      <c r="J13" s="43">
        <v>40.617450073972115</v>
      </c>
      <c r="K13" s="43">
        <v>79.728298514045335</v>
      </c>
      <c r="L13" s="43">
        <v>32.345019386945296</v>
      </c>
      <c r="M13" s="43">
        <v>14.692983209897045</v>
      </c>
      <c r="N13" s="43">
        <v>23.274570666957871</v>
      </c>
      <c r="O13" s="43">
        <v>18.867657420928932</v>
      </c>
      <c r="P13" s="43">
        <v>5.2333063348992761</v>
      </c>
      <c r="Q13" s="43">
        <v>12.159005805029599</v>
      </c>
      <c r="R13" s="43">
        <v>2.7846472841789329</v>
      </c>
      <c r="S13" s="43">
        <v>15.57973858112816</v>
      </c>
      <c r="T13" s="43">
        <v>4.029071765364348</v>
      </c>
      <c r="U13" s="43"/>
      <c r="V13" s="43">
        <v>39.906001601465526</v>
      </c>
      <c r="W13" s="43">
        <v>38.148533143860917</v>
      </c>
      <c r="X13" s="43">
        <v>38.908472416624299</v>
      </c>
      <c r="Y13" s="43">
        <v>10.526937046289097</v>
      </c>
      <c r="Z13" s="43">
        <v>9.0030512948675003</v>
      </c>
      <c r="AA13" s="43">
        <v>9.8936897346987589</v>
      </c>
      <c r="AB13" s="43"/>
      <c r="AC13" s="43">
        <v>24.88270748519324</v>
      </c>
      <c r="AD13" s="43"/>
      <c r="AE13" s="43">
        <v>68.92709282744525</v>
      </c>
      <c r="AF13" s="43">
        <v>21.090140945879462</v>
      </c>
      <c r="AG13" s="43">
        <v>46.575617953592328</v>
      </c>
      <c r="AH13" s="43">
        <v>23.378480396648687</v>
      </c>
      <c r="AI13" s="43">
        <v>58.354524252245312</v>
      </c>
      <c r="AJ13" s="43">
        <v>20.559144757709209</v>
      </c>
      <c r="AK13" s="43">
        <v>348.43279405547958</v>
      </c>
      <c r="AL13" s="43">
        <v>144.33720194429637</v>
      </c>
      <c r="AM13" s="43"/>
      <c r="AN13" s="43">
        <v>651.72276977125205</v>
      </c>
      <c r="AO13" s="43"/>
      <c r="AP13" s="43"/>
      <c r="AQ13" s="43">
        <v>81</v>
      </c>
      <c r="AR13" s="43">
        <v>86</v>
      </c>
      <c r="AS13" s="43">
        <v>83</v>
      </c>
      <c r="AT13" s="43">
        <v>320.51762337701939</v>
      </c>
      <c r="AU13" s="43">
        <v>220.02441867803827</v>
      </c>
      <c r="AV13" s="43">
        <v>270.52521193329187</v>
      </c>
      <c r="AW13" s="43">
        <v>172.20297160727745</v>
      </c>
      <c r="AX13" s="43">
        <v>103.79686722715627</v>
      </c>
      <c r="AY13" s="43">
        <v>138.12276860412263</v>
      </c>
      <c r="AZ13" s="43">
        <v>29.633540314890411</v>
      </c>
      <c r="BA13" s="43">
        <v>10.61227622372869</v>
      </c>
      <c r="BB13" s="43">
        <v>19.871682747732798</v>
      </c>
      <c r="BC13" s="43">
        <v>12.388413712270985</v>
      </c>
      <c r="BD13" s="43">
        <v>39.684279454746438</v>
      </c>
      <c r="BE13" s="43">
        <v>25.160415744925139</v>
      </c>
      <c r="BF13" s="43">
        <v>13.470477502990807</v>
      </c>
      <c r="BG13" s="43">
        <v>9.8201594140100781</v>
      </c>
      <c r="BH13" s="43">
        <v>9.6822165501645276</v>
      </c>
      <c r="BI13" s="43">
        <v>22.247032948709148</v>
      </c>
      <c r="BJ13" s="43">
        <v>12.690887613743197</v>
      </c>
      <c r="BK13" s="43">
        <v>9.7141861947719228</v>
      </c>
      <c r="BL13" s="43">
        <v>9.2817138935825092</v>
      </c>
      <c r="BM13" s="43"/>
      <c r="BN13" s="43">
        <v>12.264009531956109</v>
      </c>
      <c r="BO13" s="43">
        <v>19.082570218081926</v>
      </c>
      <c r="BP13" s="43">
        <v>15.70997221472668</v>
      </c>
      <c r="BQ13" s="43">
        <v>18.46319274158477</v>
      </c>
      <c r="BR13" s="43">
        <v>19.761547044486029</v>
      </c>
      <c r="BS13" s="43">
        <v>21.297139541410498</v>
      </c>
      <c r="BT13" s="43">
        <v>103.80173082357001</v>
      </c>
      <c r="BU13" s="43">
        <v>20.131512645158658</v>
      </c>
      <c r="BV13" s="43">
        <v>30.593069769628972</v>
      </c>
      <c r="BW13" s="43">
        <v>32.32202612771048</v>
      </c>
      <c r="BX13" s="43">
        <v>27.009723229329158</v>
      </c>
      <c r="BY13" s="43">
        <v>23.927540830326468</v>
      </c>
      <c r="BZ13" s="43"/>
      <c r="CA13" s="43">
        <v>90.476190476190482</v>
      </c>
      <c r="CB13" s="43">
        <v>89.84375</v>
      </c>
      <c r="CC13" s="43">
        <v>92.982456140350877</v>
      </c>
      <c r="CD13" s="43">
        <v>86.301369863013704</v>
      </c>
      <c r="CE13" s="43">
        <v>89.552238805970148</v>
      </c>
      <c r="CF13" s="43"/>
      <c r="CG13" s="43">
        <v>89.476219973845403</v>
      </c>
      <c r="CH13" s="43">
        <v>76.804915514592935</v>
      </c>
      <c r="CI13" s="43">
        <v>25.473922194112607</v>
      </c>
      <c r="CN13" s="12" t="s">
        <v>190</v>
      </c>
    </row>
    <row r="14" spans="2:92" x14ac:dyDescent="0.35">
      <c r="B14" s="40">
        <v>9</v>
      </c>
      <c r="C14" s="42" t="s">
        <v>8</v>
      </c>
      <c r="D14" s="42"/>
      <c r="E14" s="43">
        <v>5.5094339622641506</v>
      </c>
      <c r="F14" s="43">
        <v>1.5933232169954477</v>
      </c>
      <c r="G14" s="43">
        <v>36.26707132018209</v>
      </c>
      <c r="H14" s="43">
        <v>2.9757243539545812</v>
      </c>
      <c r="I14" s="43"/>
      <c r="J14" s="43">
        <v>51.224628490203145</v>
      </c>
      <c r="K14" s="43">
        <v>67.164728916209057</v>
      </c>
      <c r="L14" s="43">
        <v>24.393827462202911</v>
      </c>
      <c r="M14" s="43">
        <v>10.781988203328275</v>
      </c>
      <c r="N14" s="43">
        <v>17.219303646103366</v>
      </c>
      <c r="O14" s="43">
        <v>5.9712989638864924</v>
      </c>
      <c r="P14" s="43">
        <v>3.4555997830721727</v>
      </c>
      <c r="Q14" s="43">
        <v>4.3328242231363658</v>
      </c>
      <c r="R14" s="43">
        <v>2.3748394879335595</v>
      </c>
      <c r="S14" s="43">
        <v>5.1298383947154989</v>
      </c>
      <c r="T14" s="43">
        <v>2.917557457349806</v>
      </c>
      <c r="U14" s="43"/>
      <c r="V14" s="43">
        <v>20.617458020641816</v>
      </c>
      <c r="W14" s="43">
        <v>18.638285919041238</v>
      </c>
      <c r="X14" s="43">
        <v>19.537306040887845</v>
      </c>
      <c r="Y14" s="43">
        <v>4.1334870498894798</v>
      </c>
      <c r="Z14" s="43">
        <v>3.7952148903852887</v>
      </c>
      <c r="AA14" s="43">
        <v>3.9509926494586369</v>
      </c>
      <c r="AB14" s="43"/>
      <c r="AC14" s="43">
        <v>20.866135708802716</v>
      </c>
      <c r="AD14" s="43"/>
      <c r="AE14" s="43">
        <v>53.856343593895708</v>
      </c>
      <c r="AF14" s="43">
        <v>16.326436174392317</v>
      </c>
      <c r="AG14" s="43">
        <v>32.958382764248057</v>
      </c>
      <c r="AH14" s="43">
        <v>23.478995687401458</v>
      </c>
      <c r="AI14" s="43">
        <v>48.745322025878004</v>
      </c>
      <c r="AJ14" s="43">
        <v>15.05563390479427</v>
      </c>
      <c r="AK14" s="43">
        <v>319.02786607861088</v>
      </c>
      <c r="AL14" s="43">
        <v>187.08493400089785</v>
      </c>
      <c r="AM14" s="43">
        <v>9.0053961241870848</v>
      </c>
      <c r="AN14" s="43">
        <v>555.05361160883172</v>
      </c>
      <c r="AO14" s="43"/>
      <c r="AP14" s="43">
        <v>2.9757243539545812</v>
      </c>
      <c r="AQ14" s="43">
        <v>84</v>
      </c>
      <c r="AR14" s="43">
        <v>89</v>
      </c>
      <c r="AS14" s="43">
        <v>87</v>
      </c>
      <c r="AT14" s="43">
        <v>175.8331746744137</v>
      </c>
      <c r="AU14" s="43">
        <v>105.62538261867388</v>
      </c>
      <c r="AV14" s="43">
        <v>139.65831948102058</v>
      </c>
      <c r="AW14" s="43">
        <v>84.313117234712692</v>
      </c>
      <c r="AX14" s="43">
        <v>43.146681535398855</v>
      </c>
      <c r="AY14" s="43">
        <v>63.116435958059228</v>
      </c>
      <c r="AZ14" s="43">
        <v>18.386602730730058</v>
      </c>
      <c r="BA14" s="43">
        <v>6.0947383481560582</v>
      </c>
      <c r="BB14" s="43">
        <v>11.492471001035268</v>
      </c>
      <c r="BC14" s="43">
        <v>1.9511975851704788</v>
      </c>
      <c r="BD14" s="43">
        <v>17.1337423886213</v>
      </c>
      <c r="BE14" s="43">
        <v>10.674626200440613</v>
      </c>
      <c r="BF14" s="43">
        <v>4.750708236387303</v>
      </c>
      <c r="BG14" s="43">
        <v>1.4685560728994196</v>
      </c>
      <c r="BH14" s="43">
        <v>1.3471123594001462</v>
      </c>
      <c r="BI14" s="43">
        <v>9.8300885893374108</v>
      </c>
      <c r="BJ14" s="43">
        <v>5.3997270380512177</v>
      </c>
      <c r="BK14" s="43">
        <v>4.4271893250250027</v>
      </c>
      <c r="BL14" s="43">
        <v>1.0837405395560282</v>
      </c>
      <c r="BM14" s="43"/>
      <c r="BN14" s="43">
        <v>8.5191084017208496</v>
      </c>
      <c r="BO14" s="43">
        <v>11.198785542523943</v>
      </c>
      <c r="BP14" s="43">
        <v>9.9283490937213674</v>
      </c>
      <c r="BQ14" s="43">
        <v>9.0231053830793275</v>
      </c>
      <c r="BR14" s="43">
        <v>9.6691278648842491</v>
      </c>
      <c r="BS14" s="43">
        <v>10.479334487696539</v>
      </c>
      <c r="BT14" s="43">
        <v>124.21493146267279</v>
      </c>
      <c r="BU14" s="43">
        <v>17.615942192668026</v>
      </c>
      <c r="BV14" s="43">
        <v>17.620192579896461</v>
      </c>
      <c r="BW14" s="43">
        <v>9.2431040961747843</v>
      </c>
      <c r="BX14" s="43">
        <v>7.2029565820075412</v>
      </c>
      <c r="BY14" s="43">
        <v>20.248928364554267</v>
      </c>
      <c r="BZ14" s="43"/>
      <c r="CA14" s="43">
        <v>97.034596375617781</v>
      </c>
      <c r="CB14" s="43">
        <v>90.65217391304347</v>
      </c>
      <c r="CC14" s="43">
        <v>94.94210847044485</v>
      </c>
      <c r="CD14" s="43">
        <v>90.133779264214041</v>
      </c>
      <c r="CE14" s="43">
        <v>88.810086682427098</v>
      </c>
      <c r="CF14" s="43"/>
      <c r="CG14" s="43">
        <v>152.97615978273947</v>
      </c>
      <c r="CH14" s="43">
        <v>102.49755350380804</v>
      </c>
      <c r="CI14" s="43">
        <v>68.415346113423766</v>
      </c>
      <c r="CN14" s="12" t="s">
        <v>191</v>
      </c>
    </row>
    <row r="15" spans="2:92" x14ac:dyDescent="0.35">
      <c r="B15" s="40">
        <v>10</v>
      </c>
      <c r="C15" s="42" t="s">
        <v>9</v>
      </c>
      <c r="D15" s="42"/>
      <c r="E15" s="43">
        <v>7.0988107640898352</v>
      </c>
      <c r="F15" s="43">
        <v>6.6353970823794945</v>
      </c>
      <c r="G15" s="43">
        <v>47.910044217560042</v>
      </c>
      <c r="H15" s="43">
        <v>3.3134526176275676</v>
      </c>
      <c r="I15" s="43"/>
      <c r="J15" s="43">
        <v>43.134760376608106</v>
      </c>
      <c r="K15" s="43">
        <v>80.643101896392153</v>
      </c>
      <c r="L15" s="43">
        <v>15.437423442391312</v>
      </c>
      <c r="M15" s="43">
        <v>6.0295875740319316</v>
      </c>
      <c r="N15" s="43">
        <v>10.726661355425668</v>
      </c>
      <c r="O15" s="43">
        <v>16.074461770334473</v>
      </c>
      <c r="P15" s="43">
        <v>4.5620832804142912</v>
      </c>
      <c r="Q15" s="43">
        <v>11.16807407618742</v>
      </c>
      <c r="R15" s="43">
        <v>2.7593244150108784</v>
      </c>
      <c r="S15" s="43">
        <v>13.657764874586215</v>
      </c>
      <c r="T15" s="43">
        <v>3.6925947660846332</v>
      </c>
      <c r="U15" s="43"/>
      <c r="V15" s="43">
        <v>30.025091337942708</v>
      </c>
      <c r="W15" s="43">
        <v>27.789382337808473</v>
      </c>
      <c r="X15" s="43">
        <v>28.902296054969366</v>
      </c>
      <c r="Y15" s="43">
        <v>7.751195617786335</v>
      </c>
      <c r="Z15" s="43">
        <v>6.4639648888571504</v>
      </c>
      <c r="AA15" s="43">
        <v>7.174299933681799</v>
      </c>
      <c r="AB15" s="43"/>
      <c r="AC15" s="43">
        <v>26.825430779556992</v>
      </c>
      <c r="AD15" s="43"/>
      <c r="AE15" s="43">
        <v>62.111481831197999</v>
      </c>
      <c r="AF15" s="43">
        <v>20.102345237739627</v>
      </c>
      <c r="AG15" s="43">
        <v>54.801893544356837</v>
      </c>
      <c r="AH15" s="43">
        <v>22.729491610307463</v>
      </c>
      <c r="AI15" s="43">
        <v>19.522960884505633</v>
      </c>
      <c r="AJ15" s="43">
        <v>17.289529332072906</v>
      </c>
      <c r="AK15" s="43">
        <v>312.27457771209885</v>
      </c>
      <c r="AL15" s="43">
        <v>124.46771077849658</v>
      </c>
      <c r="AM15" s="43">
        <v>15.797277132556243</v>
      </c>
      <c r="AN15" s="43">
        <v>553.71943585401687</v>
      </c>
      <c r="AO15" s="43"/>
      <c r="AP15" s="43">
        <v>3.3134526176275676</v>
      </c>
      <c r="AQ15" s="43">
        <v>77</v>
      </c>
      <c r="AR15" s="43">
        <v>83</v>
      </c>
      <c r="AS15" s="43">
        <v>80</v>
      </c>
      <c r="AT15" s="43">
        <v>308.73305501056507</v>
      </c>
      <c r="AU15" s="43">
        <v>185.40145673891675</v>
      </c>
      <c r="AV15" s="43">
        <v>247.42278719433736</v>
      </c>
      <c r="AW15" s="43">
        <v>147.68631864827208</v>
      </c>
      <c r="AX15" s="43">
        <v>86.72309131434011</v>
      </c>
      <c r="AY15" s="43">
        <v>117.45426597114154</v>
      </c>
      <c r="AZ15" s="43">
        <v>27.603926305513799</v>
      </c>
      <c r="BA15" s="43">
        <v>10.244856187578828</v>
      </c>
      <c r="BB15" s="43">
        <v>19.164679132682387</v>
      </c>
      <c r="BC15" s="43">
        <v>7.2145482982657692</v>
      </c>
      <c r="BD15" s="43">
        <v>38.143609799428404</v>
      </c>
      <c r="BE15" s="43">
        <v>22.714328854530436</v>
      </c>
      <c r="BF15" s="43">
        <v>10.181575696178584</v>
      </c>
      <c r="BG15" s="43">
        <v>7.9049284200535315</v>
      </c>
      <c r="BH15" s="43">
        <v>7.1452128429333923</v>
      </c>
      <c r="BI15" s="43">
        <v>9.6128882083884033</v>
      </c>
      <c r="BJ15" s="43">
        <v>5.0743388211548872</v>
      </c>
      <c r="BK15" s="43">
        <v>4.5556813633788469</v>
      </c>
      <c r="BL15" s="43">
        <v>3.2367447031751451</v>
      </c>
      <c r="BM15" s="43"/>
      <c r="BN15" s="43">
        <v>11.473850230090777</v>
      </c>
      <c r="BO15" s="43">
        <v>15.970938845515443</v>
      </c>
      <c r="BP15" s="43">
        <v>13.75668092369761</v>
      </c>
      <c r="BQ15" s="43">
        <v>14.075756096952906</v>
      </c>
      <c r="BR15" s="43">
        <v>12.459591204744227</v>
      </c>
      <c r="BS15" s="43">
        <v>14.865830469871907</v>
      </c>
      <c r="BT15" s="43">
        <v>78.668469940942074</v>
      </c>
      <c r="BU15" s="43">
        <v>10.634940108637601</v>
      </c>
      <c r="BV15" s="43">
        <v>14.6341104248819</v>
      </c>
      <c r="BW15" s="43">
        <v>6.4388193237116491</v>
      </c>
      <c r="BX15" s="43">
        <v>8.811115408038054</v>
      </c>
      <c r="BY15" s="43">
        <v>9.7490297972810147</v>
      </c>
      <c r="BZ15" s="43"/>
      <c r="CA15" s="43">
        <v>93.177119228118542</v>
      </c>
      <c r="CB15" s="43">
        <v>79.728857327307949</v>
      </c>
      <c r="CC15" s="43">
        <v>94.103633114949375</v>
      </c>
      <c r="CD15" s="43">
        <v>86.066584463625148</v>
      </c>
      <c r="CE15" s="43">
        <v>80.382775119617222</v>
      </c>
      <c r="CF15" s="43"/>
      <c r="CG15" s="43">
        <v>94.875692439529487</v>
      </c>
      <c r="CH15" s="43">
        <v>53.157559004890501</v>
      </c>
      <c r="CI15" s="43">
        <v>27.958317224391106</v>
      </c>
      <c r="CN15" s="12" t="s">
        <v>192</v>
      </c>
    </row>
    <row r="16" spans="2:92" x14ac:dyDescent="0.35">
      <c r="B16" s="40">
        <v>11</v>
      </c>
      <c r="C16" s="42" t="s">
        <v>10</v>
      </c>
      <c r="D16" s="42"/>
      <c r="E16" s="43">
        <v>5.0279329608938541</v>
      </c>
      <c r="F16" s="43">
        <v>13.259668508287293</v>
      </c>
      <c r="G16" s="43">
        <v>39.77900552486188</v>
      </c>
      <c r="H16" s="43">
        <v>0</v>
      </c>
      <c r="I16" s="43"/>
      <c r="J16" s="43">
        <v>42.739811616345392</v>
      </c>
      <c r="K16" s="43">
        <v>84.787126105765935</v>
      </c>
      <c r="L16" s="43">
        <v>31.903561211937628</v>
      </c>
      <c r="M16" s="43">
        <v>15.702615121800733</v>
      </c>
      <c r="N16" s="43">
        <v>24.18964874808907</v>
      </c>
      <c r="O16" s="43">
        <v>18.17214536313573</v>
      </c>
      <c r="P16" s="43">
        <v>4.9464223132980827</v>
      </c>
      <c r="Q16" s="43">
        <v>11.503958543683476</v>
      </c>
      <c r="R16" s="43">
        <v>2.3470760251111877</v>
      </c>
      <c r="S16" s="43">
        <v>15.112404997326211</v>
      </c>
      <c r="T16" s="43">
        <v>3.7208014506382963</v>
      </c>
      <c r="U16" s="43"/>
      <c r="V16" s="43">
        <v>38.890488158810633</v>
      </c>
      <c r="W16" s="43">
        <v>38.851586578345533</v>
      </c>
      <c r="X16" s="43">
        <v>38.810637591909824</v>
      </c>
      <c r="Y16" s="43">
        <v>9.357997047401069</v>
      </c>
      <c r="Z16" s="43">
        <v>8.7755345785931418</v>
      </c>
      <c r="AA16" s="43">
        <v>9.232629459654861</v>
      </c>
      <c r="AB16" s="43"/>
      <c r="AC16" s="43">
        <v>24.819170189944359</v>
      </c>
      <c r="AD16" s="43"/>
      <c r="AE16" s="43">
        <v>93.366693783791462</v>
      </c>
      <c r="AF16" s="43"/>
      <c r="AG16" s="43">
        <v>63.161726306975517</v>
      </c>
      <c r="AH16" s="43">
        <v>30.528090227231441</v>
      </c>
      <c r="AI16" s="43">
        <v>49.189915590995454</v>
      </c>
      <c r="AJ16" s="43"/>
      <c r="AK16" s="43"/>
      <c r="AL16" s="43">
        <v>173.44361897600228</v>
      </c>
      <c r="AM16" s="43"/>
      <c r="AN16" s="43">
        <v>697.58504445046651</v>
      </c>
      <c r="AO16" s="43"/>
      <c r="AP16" s="43">
        <v>0</v>
      </c>
      <c r="AQ16" s="43">
        <v>80</v>
      </c>
      <c r="AR16" s="43">
        <v>85</v>
      </c>
      <c r="AS16" s="43">
        <v>82</v>
      </c>
      <c r="AT16" s="43">
        <v>359.97422663470513</v>
      </c>
      <c r="AU16" s="43">
        <v>239.47053611840431</v>
      </c>
      <c r="AV16" s="43">
        <v>305.90430299831388</v>
      </c>
      <c r="AW16" s="43">
        <v>206.29656853676286</v>
      </c>
      <c r="AX16" s="43">
        <v>105.94994116384844</v>
      </c>
      <c r="AY16" s="43">
        <v>160.76251361306493</v>
      </c>
      <c r="AZ16" s="43">
        <v>30.231041020912876</v>
      </c>
      <c r="BA16" s="43">
        <v>12.614536715392259</v>
      </c>
      <c r="BB16" s="43"/>
      <c r="BC16" s="43">
        <v>12.361952433104641</v>
      </c>
      <c r="BD16" s="43">
        <v>49.801324021269451</v>
      </c>
      <c r="BE16" s="43">
        <v>24.885894302820265</v>
      </c>
      <c r="BF16" s="43">
        <v>14.919124446094502</v>
      </c>
      <c r="BG16" s="43">
        <v>14.235240344248815</v>
      </c>
      <c r="BH16" s="43">
        <v>14.052727073778382</v>
      </c>
      <c r="BI16" s="43"/>
      <c r="BJ16" s="43"/>
      <c r="BK16" s="43"/>
      <c r="BL16" s="43"/>
      <c r="BM16" s="43"/>
      <c r="BN16" s="43">
        <v>10.753353199298397</v>
      </c>
      <c r="BO16" s="43">
        <v>17.578491102659662</v>
      </c>
      <c r="BP16" s="43">
        <v>13.965665459947157</v>
      </c>
      <c r="BQ16" s="43">
        <v>11.159548248764761</v>
      </c>
      <c r="BR16" s="43">
        <v>18.595776327997456</v>
      </c>
      <c r="BS16" s="43">
        <v>16.344936543030887</v>
      </c>
      <c r="BT16" s="43">
        <v>46.697512421104868</v>
      </c>
      <c r="BU16" s="43">
        <v>9.9419527724705592</v>
      </c>
      <c r="BV16" s="43">
        <v>28.930417684172003</v>
      </c>
      <c r="BW16" s="43">
        <v>16.908516185451894</v>
      </c>
      <c r="BX16" s="43">
        <v>18.366133703148748</v>
      </c>
      <c r="BY16" s="43">
        <v>25.491105122775874</v>
      </c>
      <c r="BZ16" s="43"/>
      <c r="CA16" s="43">
        <v>96.666666666666671</v>
      </c>
      <c r="CB16" s="43">
        <v>93.442622950819683</v>
      </c>
      <c r="CC16" s="43">
        <v>100</v>
      </c>
      <c r="CD16" s="43">
        <v>92.592592592592595</v>
      </c>
      <c r="CE16" s="43">
        <v>95</v>
      </c>
      <c r="CF16" s="43"/>
      <c r="CG16" s="43">
        <v>99.337748344370866</v>
      </c>
      <c r="CH16" s="43">
        <v>102.80373831775701</v>
      </c>
      <c r="CI16" s="43">
        <v>38.759975277892138</v>
      </c>
      <c r="CN16" s="12" t="s">
        <v>193</v>
      </c>
    </row>
    <row r="17" spans="2:92" x14ac:dyDescent="0.35">
      <c r="B17" s="40">
        <v>12</v>
      </c>
      <c r="C17" s="42" t="s">
        <v>11</v>
      </c>
      <c r="D17" s="42"/>
      <c r="E17" s="43">
        <v>6.2030216280367476</v>
      </c>
      <c r="F17" s="43">
        <v>16.006225548544741</v>
      </c>
      <c r="G17" s="43">
        <v>34.211334144356989</v>
      </c>
      <c r="H17" s="43">
        <v>2.5432349949135302</v>
      </c>
      <c r="I17" s="43"/>
      <c r="J17" s="43">
        <v>39.151991623014993</v>
      </c>
      <c r="K17" s="43">
        <v>79.083458773490932</v>
      </c>
      <c r="L17" s="43">
        <v>30.821761289395209</v>
      </c>
      <c r="M17" s="43">
        <v>13.972157823199613</v>
      </c>
      <c r="N17" s="43">
        <v>22.275148893674096</v>
      </c>
      <c r="O17" s="43">
        <v>21.941186086867425</v>
      </c>
      <c r="P17" s="43">
        <v>5.1489418456205627</v>
      </c>
      <c r="Q17" s="43">
        <v>13.679966170702597</v>
      </c>
      <c r="R17" s="43">
        <v>2.6125138299769115</v>
      </c>
      <c r="S17" s="43">
        <v>17.865796894719761</v>
      </c>
      <c r="T17" s="43">
        <v>3.8774480213619804</v>
      </c>
      <c r="U17" s="43"/>
      <c r="V17" s="43">
        <v>40.399258844909696</v>
      </c>
      <c r="W17" s="43">
        <v>38.286862929231901</v>
      </c>
      <c r="X17" s="43">
        <v>39.272505432105454</v>
      </c>
      <c r="Y17" s="43">
        <v>9.9071861556483043</v>
      </c>
      <c r="Z17" s="43">
        <v>8.907626243555038</v>
      </c>
      <c r="AA17" s="43">
        <v>9.4886553790414787</v>
      </c>
      <c r="AB17" s="43"/>
      <c r="AC17" s="43">
        <v>24.576959957816118</v>
      </c>
      <c r="AD17" s="43"/>
      <c r="AE17" s="43">
        <v>68.383913662501399</v>
      </c>
      <c r="AF17" s="43">
        <v>21.695098748991796</v>
      </c>
      <c r="AG17" s="43">
        <v>59.088406238547201</v>
      </c>
      <c r="AH17" s="43">
        <v>36.742545722064683</v>
      </c>
      <c r="AI17" s="43">
        <v>74.321544729777159</v>
      </c>
      <c r="AJ17" s="43">
        <v>15.157451869571714</v>
      </c>
      <c r="AK17" s="43">
        <v>339.35332078709382</v>
      </c>
      <c r="AL17" s="43">
        <v>159.11804565084671</v>
      </c>
      <c r="AM17" s="43">
        <v>8.4757490994532088</v>
      </c>
      <c r="AN17" s="43">
        <v>687.11834597639813</v>
      </c>
      <c r="AO17" s="43"/>
      <c r="AP17" s="43">
        <v>2.5432349949135302</v>
      </c>
      <c r="AQ17" s="43">
        <v>80</v>
      </c>
      <c r="AR17" s="43">
        <v>85</v>
      </c>
      <c r="AS17" s="43">
        <v>83</v>
      </c>
      <c r="AT17" s="43">
        <v>343.27426328819888</v>
      </c>
      <c r="AU17" s="43">
        <v>212.88677448351265</v>
      </c>
      <c r="AV17" s="43">
        <v>279.8013207272536</v>
      </c>
      <c r="AW17" s="43">
        <v>196.86867925511552</v>
      </c>
      <c r="AX17" s="43">
        <v>106.07016798939128</v>
      </c>
      <c r="AY17" s="43">
        <v>152.47185694655897</v>
      </c>
      <c r="AZ17" s="43">
        <v>35.171191818860329</v>
      </c>
      <c r="BA17" s="43">
        <v>15.357543564783583</v>
      </c>
      <c r="BB17" s="43">
        <v>14.209735596133324</v>
      </c>
      <c r="BC17" s="43">
        <v>8.4388700054667005</v>
      </c>
      <c r="BD17" s="43">
        <v>36.647669259848669</v>
      </c>
      <c r="BE17" s="43">
        <v>27.732967637701009</v>
      </c>
      <c r="BF17" s="43">
        <v>5.3467642279338401</v>
      </c>
      <c r="BG17" s="43">
        <v>21.043817211013639</v>
      </c>
      <c r="BH17" s="43">
        <v>20.414819661323271</v>
      </c>
      <c r="BI17" s="43">
        <v>11.942541963652429</v>
      </c>
      <c r="BJ17" s="43">
        <v>8.0751382118731811</v>
      </c>
      <c r="BK17" s="43">
        <v>4.3636837634801697</v>
      </c>
      <c r="BL17" s="43">
        <v>11.665707358395888</v>
      </c>
      <c r="BM17" s="43"/>
      <c r="BN17" s="43">
        <v>11.809289216095978</v>
      </c>
      <c r="BO17" s="43">
        <v>18.932971293535275</v>
      </c>
      <c r="BP17" s="43">
        <v>15.381775916183544</v>
      </c>
      <c r="BQ17" s="43">
        <v>20.170796569324317</v>
      </c>
      <c r="BR17" s="43">
        <v>20.513097157380901</v>
      </c>
      <c r="BS17" s="43">
        <v>22.672536347432743</v>
      </c>
      <c r="BT17" s="43">
        <v>119.46360829996389</v>
      </c>
      <c r="BU17" s="43">
        <v>58.142559083965509</v>
      </c>
      <c r="BV17" s="43">
        <v>55.050319384282076</v>
      </c>
      <c r="BW17" s="43">
        <v>25.106431431772272</v>
      </c>
      <c r="BX17" s="43">
        <v>35.87659317115466</v>
      </c>
      <c r="BY17" s="43">
        <v>26.79180119807835</v>
      </c>
      <c r="BZ17" s="43"/>
      <c r="CA17" s="43">
        <v>95.348837209302332</v>
      </c>
      <c r="CB17" s="43">
        <v>93.28358208955224</v>
      </c>
      <c r="CC17" s="43">
        <v>97.555012224938878</v>
      </c>
      <c r="CD17" s="43">
        <v>91.596638655462186</v>
      </c>
      <c r="CE17" s="43">
        <v>87.755102040816325</v>
      </c>
      <c r="CF17" s="43"/>
      <c r="CG17" s="43">
        <v>80.942061150421679</v>
      </c>
      <c r="CH17" s="43">
        <v>78.398665554628863</v>
      </c>
      <c r="CI17" s="43">
        <v>31.203576450024201</v>
      </c>
      <c r="CN17" s="12" t="s">
        <v>202</v>
      </c>
    </row>
    <row r="18" spans="2:92" x14ac:dyDescent="0.35">
      <c r="B18" s="40">
        <v>13</v>
      </c>
      <c r="C18" s="42" t="s">
        <v>12</v>
      </c>
      <c r="D18" s="42"/>
      <c r="E18" s="43">
        <v>6.3491528045805419</v>
      </c>
      <c r="F18" s="43">
        <v>11.130075911038395</v>
      </c>
      <c r="G18" s="43">
        <v>23.549255177552954</v>
      </c>
      <c r="H18" s="43">
        <v>2.1401216490200494</v>
      </c>
      <c r="I18" s="43"/>
      <c r="J18" s="43">
        <v>45.369975082592461</v>
      </c>
      <c r="K18" s="43">
        <v>77.574928184614564</v>
      </c>
      <c r="L18" s="43">
        <v>23.864421053762502</v>
      </c>
      <c r="M18" s="43">
        <v>9.5680470723239406</v>
      </c>
      <c r="N18" s="43">
        <v>16.545837129438251</v>
      </c>
      <c r="O18" s="43">
        <v>15.573257237434689</v>
      </c>
      <c r="P18" s="43">
        <v>4.6080419177577152</v>
      </c>
      <c r="Q18" s="43">
        <v>10.373387882590679</v>
      </c>
      <c r="R18" s="43">
        <v>2.5607010564597954</v>
      </c>
      <c r="S18" s="43">
        <v>12.930608776443254</v>
      </c>
      <c r="T18" s="43">
        <v>3.6009657683741474</v>
      </c>
      <c r="U18" s="43"/>
      <c r="V18" s="43">
        <v>36.972426737236631</v>
      </c>
      <c r="W18" s="43">
        <v>34.996571090847397</v>
      </c>
      <c r="X18" s="43">
        <v>36.025563019389836</v>
      </c>
      <c r="Y18" s="43">
        <v>9.2355571977767923</v>
      </c>
      <c r="Z18" s="43">
        <v>7.6443522165459949</v>
      </c>
      <c r="AA18" s="43">
        <v>8.567158066246277</v>
      </c>
      <c r="AB18" s="43"/>
      <c r="AC18" s="43">
        <v>25.199948671548874</v>
      </c>
      <c r="AD18" s="43"/>
      <c r="AE18" s="43">
        <v>62.706697519948243</v>
      </c>
      <c r="AF18" s="43">
        <v>20.750027744154966</v>
      </c>
      <c r="AG18" s="43">
        <v>56.360154821327484</v>
      </c>
      <c r="AH18" s="43">
        <v>32.375172644801651</v>
      </c>
      <c r="AI18" s="43">
        <v>55.738964042469249</v>
      </c>
      <c r="AJ18" s="43">
        <v>17.19592905084372</v>
      </c>
      <c r="AK18" s="43">
        <v>337.12584844294673</v>
      </c>
      <c r="AL18" s="43">
        <v>168.21639944874568</v>
      </c>
      <c r="AM18" s="43">
        <v>12.294077564295989</v>
      </c>
      <c r="AN18" s="43">
        <v>607.26282519292761</v>
      </c>
      <c r="AO18" s="43"/>
      <c r="AP18" s="43">
        <v>2.1401216490200494</v>
      </c>
      <c r="AQ18" s="43">
        <v>77</v>
      </c>
      <c r="AR18" s="43">
        <v>81</v>
      </c>
      <c r="AS18" s="43">
        <v>79</v>
      </c>
      <c r="AT18" s="43">
        <v>257.45845806471857</v>
      </c>
      <c r="AU18" s="43">
        <v>173.04384007157572</v>
      </c>
      <c r="AV18" s="43">
        <v>214.50248526466439</v>
      </c>
      <c r="AW18" s="43">
        <v>141.48094157222383</v>
      </c>
      <c r="AX18" s="43">
        <v>76.437151305476178</v>
      </c>
      <c r="AY18" s="43">
        <v>108.44522323746426</v>
      </c>
      <c r="AZ18" s="43">
        <v>27.407138160009783</v>
      </c>
      <c r="BA18" s="43">
        <v>9.4274058143074182</v>
      </c>
      <c r="BB18" s="43">
        <v>16.105866188766683</v>
      </c>
      <c r="BC18" s="43">
        <v>5.002573523528886</v>
      </c>
      <c r="BD18" s="43">
        <v>31.44735888878046</v>
      </c>
      <c r="BE18" s="43">
        <v>21.934831749511218</v>
      </c>
      <c r="BF18" s="43">
        <v>5.2126602763437599</v>
      </c>
      <c r="BG18" s="43">
        <v>9.3360163687261206</v>
      </c>
      <c r="BH18" s="43">
        <v>8.4761656118976827</v>
      </c>
      <c r="BI18" s="43">
        <v>11.603778664874065</v>
      </c>
      <c r="BJ18" s="43">
        <v>7.8765628011918505</v>
      </c>
      <c r="BK18" s="43">
        <v>3.4110030082490193</v>
      </c>
      <c r="BL18" s="43">
        <v>4.3716979089435952</v>
      </c>
      <c r="BM18" s="43"/>
      <c r="BN18" s="43">
        <v>10.402630587020994</v>
      </c>
      <c r="BO18" s="43">
        <v>16.606029145510991</v>
      </c>
      <c r="BP18" s="43">
        <v>13.572028726750856</v>
      </c>
      <c r="BQ18" s="43">
        <v>11.245758222748115</v>
      </c>
      <c r="BR18" s="43">
        <v>13.944438337163701</v>
      </c>
      <c r="BS18" s="43">
        <v>14.106628812336895</v>
      </c>
      <c r="BT18" s="43">
        <v>41.378814556442066</v>
      </c>
      <c r="BU18" s="43">
        <v>8.4156766676841848</v>
      </c>
      <c r="BV18" s="43">
        <v>13.643937565854337</v>
      </c>
      <c r="BW18" s="43">
        <v>12.34141500894412</v>
      </c>
      <c r="BX18" s="43">
        <v>16.14805593494431</v>
      </c>
      <c r="BY18" s="43">
        <v>23.511794773307798</v>
      </c>
      <c r="BZ18" s="43"/>
      <c r="CA18" s="43">
        <v>94.654427645788346</v>
      </c>
      <c r="CB18" s="43">
        <v>91.287878787878782</v>
      </c>
      <c r="CC18" s="43">
        <v>96.396895787139698</v>
      </c>
      <c r="CD18" s="43">
        <v>85.148514851485146</v>
      </c>
      <c r="CE18" s="43">
        <v>81.156069364161851</v>
      </c>
      <c r="CF18" s="43"/>
      <c r="CG18" s="43">
        <v>67.737870195337109</v>
      </c>
      <c r="CH18" s="43">
        <v>65.565351365231535</v>
      </c>
      <c r="CI18" s="43">
        <v>36.949212798032832</v>
      </c>
      <c r="CN18" s="12" t="s">
        <v>194</v>
      </c>
    </row>
    <row r="19" spans="2:92" x14ac:dyDescent="0.35">
      <c r="B19" s="40">
        <v>14</v>
      </c>
      <c r="C19" s="42" t="s">
        <v>13</v>
      </c>
      <c r="D19" s="42"/>
      <c r="E19" s="43">
        <v>6.7839651732269175</v>
      </c>
      <c r="F19" s="43">
        <v>8.7672398080077762</v>
      </c>
      <c r="G19" s="43">
        <v>24.345342973449178</v>
      </c>
      <c r="H19" s="43">
        <v>3.2529444756029164</v>
      </c>
      <c r="I19" s="43"/>
      <c r="J19" s="43">
        <v>45.007578655839495</v>
      </c>
      <c r="K19" s="43">
        <v>80.448847066827511</v>
      </c>
      <c r="L19" s="43">
        <v>14.092076702094641</v>
      </c>
      <c r="M19" s="43">
        <v>5.4036656882523477</v>
      </c>
      <c r="N19" s="43">
        <v>9.7101182789452292</v>
      </c>
      <c r="O19" s="43">
        <v>14.79775825695161</v>
      </c>
      <c r="P19" s="43">
        <v>4.2340329206992848</v>
      </c>
      <c r="Q19" s="43">
        <v>10.232838446590032</v>
      </c>
      <c r="R19" s="43">
        <v>2.4999186527645452</v>
      </c>
      <c r="S19" s="43">
        <v>12.492985560802103</v>
      </c>
      <c r="T19" s="43">
        <v>3.3905569665974236</v>
      </c>
      <c r="U19" s="43"/>
      <c r="V19" s="43">
        <v>34.290387604883477</v>
      </c>
      <c r="W19" s="43">
        <v>32.314467471515599</v>
      </c>
      <c r="X19" s="43">
        <v>33.340538407176275</v>
      </c>
      <c r="Y19" s="43">
        <v>8.5791565327727497</v>
      </c>
      <c r="Z19" s="43">
        <v>7.036796515732922</v>
      </c>
      <c r="AA19" s="43">
        <v>7.9034091471165517</v>
      </c>
      <c r="AB19" s="43"/>
      <c r="AC19" s="43">
        <v>26.912580571497049</v>
      </c>
      <c r="AD19" s="43"/>
      <c r="AE19" s="43">
        <v>59.418474831986828</v>
      </c>
      <c r="AF19" s="43">
        <v>17.624717184758602</v>
      </c>
      <c r="AG19" s="43">
        <v>51.211618251489575</v>
      </c>
      <c r="AH19" s="43">
        <v>26.4181647059497</v>
      </c>
      <c r="AI19" s="43">
        <v>35.70555707455793</v>
      </c>
      <c r="AJ19" s="43">
        <v>14.214790750856245</v>
      </c>
      <c r="AK19" s="43">
        <v>316.38863679821446</v>
      </c>
      <c r="AL19" s="43">
        <v>154.8454010871904</v>
      </c>
      <c r="AM19" s="43">
        <v>13.566625274586761</v>
      </c>
      <c r="AN19" s="43">
        <v>570.47522385744458</v>
      </c>
      <c r="AO19" s="43"/>
      <c r="AP19" s="43">
        <v>3.2529444756029164</v>
      </c>
      <c r="AQ19" s="43">
        <v>76</v>
      </c>
      <c r="AR19" s="43">
        <v>82</v>
      </c>
      <c r="AS19" s="43">
        <v>79</v>
      </c>
      <c r="AT19" s="43">
        <v>260.46332884473941</v>
      </c>
      <c r="AU19" s="43">
        <v>176.87919581812093</v>
      </c>
      <c r="AV19" s="43">
        <v>218.82738874854394</v>
      </c>
      <c r="AW19" s="43">
        <v>124.28792908363357</v>
      </c>
      <c r="AX19" s="43">
        <v>77.063822533857149</v>
      </c>
      <c r="AY19" s="43">
        <v>100.76490161300524</v>
      </c>
      <c r="AZ19" s="43">
        <v>24.971987416119646</v>
      </c>
      <c r="BA19" s="43">
        <v>10.323852394677111</v>
      </c>
      <c r="BB19" s="43">
        <v>14.436012939748819</v>
      </c>
      <c r="BC19" s="43">
        <v>6.6249691424103734</v>
      </c>
      <c r="BD19" s="43">
        <v>32.152547525056846</v>
      </c>
      <c r="BE19" s="43">
        <v>19.877167391933657</v>
      </c>
      <c r="BF19" s="43">
        <v>6.9232865096661502</v>
      </c>
      <c r="BG19" s="43">
        <v>6.5312125082487098</v>
      </c>
      <c r="BH19" s="43">
        <v>6.0455070850116801</v>
      </c>
      <c r="BI19" s="43">
        <v>8.6427718943724887</v>
      </c>
      <c r="BJ19" s="43">
        <v>4.3989603429480519</v>
      </c>
      <c r="BK19" s="43">
        <v>4.3487530831668773</v>
      </c>
      <c r="BL19" s="43">
        <v>4.5205173983757252</v>
      </c>
      <c r="BM19" s="43"/>
      <c r="BN19" s="43">
        <v>10.972849829584192</v>
      </c>
      <c r="BO19" s="43">
        <v>16.016140286296991</v>
      </c>
      <c r="BP19" s="43">
        <v>13.554617419264426</v>
      </c>
      <c r="BQ19" s="43">
        <v>11.067611044612644</v>
      </c>
      <c r="BR19" s="43">
        <v>12.471375325836364</v>
      </c>
      <c r="BS19" s="43">
        <v>13.178913102114793</v>
      </c>
      <c r="BT19" s="43">
        <v>63.604326445732731</v>
      </c>
      <c r="BU19" s="43">
        <v>14.021143893877285</v>
      </c>
      <c r="BV19" s="43">
        <v>10.253438307542183</v>
      </c>
      <c r="BW19" s="43">
        <v>13.358905868693098</v>
      </c>
      <c r="BX19" s="43">
        <v>14.354414564697652</v>
      </c>
      <c r="BY19" s="43">
        <v>16.83446236185377</v>
      </c>
      <c r="BZ19" s="43"/>
      <c r="CA19" s="43">
        <v>95.049157303370791</v>
      </c>
      <c r="CB19" s="43">
        <v>91.84764450384229</v>
      </c>
      <c r="CC19" s="43">
        <v>95.422244257147582</v>
      </c>
      <c r="CD19" s="43">
        <v>83.226776983828515</v>
      </c>
      <c r="CE19" s="43">
        <v>81.90902825637491</v>
      </c>
      <c r="CF19" s="43"/>
      <c r="CG19" s="43">
        <v>81.609752365407672</v>
      </c>
      <c r="CH19" s="43">
        <v>63.690217209411287</v>
      </c>
      <c r="CI19" s="43">
        <v>33.792389501888785</v>
      </c>
      <c r="CN19" s="12" t="s">
        <v>195</v>
      </c>
    </row>
    <row r="20" spans="2:92" x14ac:dyDescent="0.35">
      <c r="B20" s="40">
        <v>15</v>
      </c>
      <c r="C20" s="42" t="s">
        <v>14</v>
      </c>
      <c r="D20" s="42"/>
      <c r="E20" s="43">
        <v>9.8253495828659201</v>
      </c>
      <c r="F20" s="43">
        <v>24.255665905522164</v>
      </c>
      <c r="G20" s="43">
        <v>30.340110103088392</v>
      </c>
      <c r="H20" s="43">
        <v>9.4876660341555965</v>
      </c>
      <c r="I20" s="43"/>
      <c r="J20" s="43">
        <v>37.874099677633403</v>
      </c>
      <c r="K20" s="43">
        <v>82.633714539924426</v>
      </c>
      <c r="L20" s="43">
        <v>37.059768433365051</v>
      </c>
      <c r="M20" s="43">
        <v>17.371165467891142</v>
      </c>
      <c r="N20" s="43">
        <v>27.180050909477622</v>
      </c>
      <c r="O20" s="43">
        <v>20.047964207158387</v>
      </c>
      <c r="P20" s="43">
        <v>5.4835082442507961</v>
      </c>
      <c r="Q20" s="43">
        <v>13.133697891796254</v>
      </c>
      <c r="R20" s="43">
        <v>3.0066877628720889</v>
      </c>
      <c r="S20" s="43">
        <v>16.73307478125778</v>
      </c>
      <c r="T20" s="43">
        <v>4.2616832113993812</v>
      </c>
      <c r="U20" s="43"/>
      <c r="V20" s="43">
        <v>37.167612051120848</v>
      </c>
      <c r="W20" s="43">
        <v>35.818628030318784</v>
      </c>
      <c r="X20" s="43">
        <v>36.409467273879947</v>
      </c>
      <c r="Y20" s="43">
        <v>9.0173421495444668</v>
      </c>
      <c r="Z20" s="43">
        <v>8.745097420131847</v>
      </c>
      <c r="AA20" s="43">
        <v>8.9677125170052516</v>
      </c>
      <c r="AB20" s="43"/>
      <c r="AC20" s="43">
        <v>27.244078682133022</v>
      </c>
      <c r="AD20" s="43"/>
      <c r="AE20" s="43">
        <v>80.283429275752212</v>
      </c>
      <c r="AF20" s="43">
        <v>20.931168440959517</v>
      </c>
      <c r="AG20" s="43">
        <v>63.680698949199687</v>
      </c>
      <c r="AH20" s="43">
        <v>26.478895236387267</v>
      </c>
      <c r="AI20" s="43">
        <v>55.437724890650557</v>
      </c>
      <c r="AJ20" s="43">
        <v>12.600393432689987</v>
      </c>
      <c r="AK20" s="43">
        <v>337.13472247844089</v>
      </c>
      <c r="AL20" s="43">
        <v>132.06100474933029</v>
      </c>
      <c r="AM20" s="43"/>
      <c r="AN20" s="43">
        <v>625.53091935739576</v>
      </c>
      <c r="AO20" s="43"/>
      <c r="AP20" s="43">
        <v>9.4876660341555965</v>
      </c>
      <c r="AQ20" s="43">
        <v>79</v>
      </c>
      <c r="AR20" s="43">
        <v>83</v>
      </c>
      <c r="AS20" s="43">
        <v>81</v>
      </c>
      <c r="AT20" s="43">
        <v>438.69592261950595</v>
      </c>
      <c r="AU20" s="43">
        <v>304.98423555913882</v>
      </c>
      <c r="AV20" s="43">
        <v>373.32469499551877</v>
      </c>
      <c r="AW20" s="43">
        <v>246.8533269985825</v>
      </c>
      <c r="AX20" s="43">
        <v>161.02474902734954</v>
      </c>
      <c r="AY20" s="43">
        <v>204.85514012809998</v>
      </c>
      <c r="AZ20" s="43">
        <v>43.044441642692618</v>
      </c>
      <c r="BA20" s="43">
        <v>19.951851976955005</v>
      </c>
      <c r="BB20" s="43">
        <v>21.329380651531835</v>
      </c>
      <c r="BC20" s="43">
        <v>18.231029471718291</v>
      </c>
      <c r="BD20" s="43">
        <v>55.384544957681776</v>
      </c>
      <c r="BE20" s="43">
        <v>37.138780206029217</v>
      </c>
      <c r="BF20" s="43">
        <v>12.887815084974628</v>
      </c>
      <c r="BG20" s="43">
        <v>23.33121085893854</v>
      </c>
      <c r="BH20" s="43">
        <v>21.976297332930606</v>
      </c>
      <c r="BI20" s="43">
        <v>12.169807119269896</v>
      </c>
      <c r="BJ20" s="43"/>
      <c r="BK20" s="43"/>
      <c r="BL20" s="43">
        <v>11.778697938769627</v>
      </c>
      <c r="BM20" s="43"/>
      <c r="BN20" s="43">
        <v>14.375908211953082</v>
      </c>
      <c r="BO20" s="43">
        <v>23.445752755811558</v>
      </c>
      <c r="BP20" s="43">
        <v>18.833185198826669</v>
      </c>
      <c r="BQ20" s="43">
        <v>22.50073887049259</v>
      </c>
      <c r="BR20" s="43">
        <v>24.46266165311178</v>
      </c>
      <c r="BS20" s="43">
        <v>26.297715417122479</v>
      </c>
      <c r="BT20" s="43">
        <v>58.71521907870936</v>
      </c>
      <c r="BU20" s="43">
        <v>19.167025263584545</v>
      </c>
      <c r="BV20" s="43">
        <v>29.4595802902648</v>
      </c>
      <c r="BW20" s="43">
        <v>22.305094539663163</v>
      </c>
      <c r="BX20" s="43">
        <v>16.759826793048394</v>
      </c>
      <c r="BY20" s="43">
        <v>28.338298923816751</v>
      </c>
      <c r="BZ20" s="43"/>
      <c r="CA20" s="43">
        <v>96.460176991150433</v>
      </c>
      <c r="CB20" s="43">
        <v>91.803278688524586</v>
      </c>
      <c r="CC20" s="43">
        <v>95.275590551181097</v>
      </c>
      <c r="CD20" s="43">
        <v>93.75</v>
      </c>
      <c r="CE20" s="43">
        <v>89.285714285714292</v>
      </c>
      <c r="CF20" s="43"/>
      <c r="CG20" s="43">
        <v>66.303226757035517</v>
      </c>
      <c r="CH20" s="43">
        <v>73.017862738953298</v>
      </c>
      <c r="CI20" s="43">
        <v>19.194175751964686</v>
      </c>
      <c r="CN20" s="12" t="s">
        <v>196</v>
      </c>
    </row>
    <row r="21" spans="2:92" x14ac:dyDescent="0.35">
      <c r="B21" s="40">
        <v>16</v>
      </c>
      <c r="C21" s="42" t="s">
        <v>15</v>
      </c>
      <c r="D21" s="42"/>
      <c r="E21" s="43">
        <v>3.7142006551240558</v>
      </c>
      <c r="F21" s="43">
        <v>9.3797602344770201</v>
      </c>
      <c r="G21" s="43">
        <v>29.163897521256608</v>
      </c>
      <c r="H21" s="43"/>
      <c r="I21" s="43"/>
      <c r="J21" s="43">
        <v>42.522300052069248</v>
      </c>
      <c r="K21" s="43">
        <v>78.67109100704954</v>
      </c>
      <c r="L21" s="43">
        <v>34.048015185078619</v>
      </c>
      <c r="M21" s="43">
        <v>16.174722868757819</v>
      </c>
      <c r="N21" s="43">
        <v>25.132853664262782</v>
      </c>
      <c r="O21" s="43">
        <v>19.944376625253863</v>
      </c>
      <c r="P21" s="43">
        <v>5.3349875169631416</v>
      </c>
      <c r="Q21" s="43">
        <v>12.063162612440863</v>
      </c>
      <c r="R21" s="43">
        <v>2.7368242961134603</v>
      </c>
      <c r="S21" s="43">
        <v>16.117323104079727</v>
      </c>
      <c r="T21" s="43">
        <v>4.0710772735966065</v>
      </c>
      <c r="U21" s="43"/>
      <c r="V21" s="43">
        <v>43.158032843838491</v>
      </c>
      <c r="W21" s="43">
        <v>41.740791675569298</v>
      </c>
      <c r="X21" s="43">
        <v>42.413545608976904</v>
      </c>
      <c r="Y21" s="43">
        <v>11.958792079497508</v>
      </c>
      <c r="Z21" s="43">
        <v>10.143311170243232</v>
      </c>
      <c r="AA21" s="43">
        <v>11.177392319625884</v>
      </c>
      <c r="AB21" s="43"/>
      <c r="AC21" s="43">
        <v>24.344966818304247</v>
      </c>
      <c r="AD21" s="43"/>
      <c r="AE21" s="43">
        <v>69.698451857214152</v>
      </c>
      <c r="AF21" s="43">
        <v>13.439883625567548</v>
      </c>
      <c r="AG21" s="43">
        <v>51.388233591491279</v>
      </c>
      <c r="AH21" s="43">
        <v>18.862754097699078</v>
      </c>
      <c r="AI21" s="43">
        <v>72.408653042534723</v>
      </c>
      <c r="AJ21" s="43">
        <v>14.201318451593142</v>
      </c>
      <c r="AK21" s="43">
        <v>321.37976731457303</v>
      </c>
      <c r="AL21" s="43">
        <v>162.20987383170316</v>
      </c>
      <c r="AM21" s="43"/>
      <c r="AN21" s="43">
        <v>608.63028710907849</v>
      </c>
      <c r="AO21" s="43"/>
      <c r="AP21" s="43"/>
      <c r="AQ21" s="43">
        <v>79</v>
      </c>
      <c r="AR21" s="43">
        <v>86</v>
      </c>
      <c r="AS21" s="43">
        <v>82</v>
      </c>
      <c r="AT21" s="43">
        <v>305.15659954027512</v>
      </c>
      <c r="AU21" s="43">
        <v>195.38078787444562</v>
      </c>
      <c r="AV21" s="43">
        <v>251.33570210749545</v>
      </c>
      <c r="AW21" s="43">
        <v>146.67893438225164</v>
      </c>
      <c r="AX21" s="43">
        <v>95.253027302438909</v>
      </c>
      <c r="AY21" s="43">
        <v>121.52133672486437</v>
      </c>
      <c r="AZ21" s="43">
        <v>27.864350802410446</v>
      </c>
      <c r="BA21" s="43">
        <v>12.401644090939694</v>
      </c>
      <c r="BB21" s="43">
        <v>16.201432347838956</v>
      </c>
      <c r="BC21" s="43">
        <v>6.0970098650121036</v>
      </c>
      <c r="BD21" s="43">
        <v>33.014471704268452</v>
      </c>
      <c r="BE21" s="43">
        <v>15.381880547314548</v>
      </c>
      <c r="BF21" s="43">
        <v>9.1748429814495278</v>
      </c>
      <c r="BG21" s="43">
        <v>12.526588621442658</v>
      </c>
      <c r="BH21" s="43">
        <v>10.946530729830361</v>
      </c>
      <c r="BI21" s="43">
        <v>12.100242713707303</v>
      </c>
      <c r="BJ21" s="43"/>
      <c r="BK21" s="43"/>
      <c r="BL21" s="43">
        <v>9.9231787407855645</v>
      </c>
      <c r="BM21" s="43"/>
      <c r="BN21" s="43">
        <v>10.895331161778614</v>
      </c>
      <c r="BO21" s="43">
        <v>16.683202429054415</v>
      </c>
      <c r="BP21" s="43">
        <v>13.765621238747499</v>
      </c>
      <c r="BQ21" s="43">
        <v>21.097081038279981</v>
      </c>
      <c r="BR21" s="43">
        <v>24.923628997705848</v>
      </c>
      <c r="BS21" s="43">
        <v>25.619572097511075</v>
      </c>
      <c r="BT21" s="43">
        <v>87.89221596970944</v>
      </c>
      <c r="BU21" s="43">
        <v>31.847963162848707</v>
      </c>
      <c r="BV21" s="43">
        <v>43.199159438905703</v>
      </c>
      <c r="BW21" s="43">
        <v>27.977872096624079</v>
      </c>
      <c r="BX21" s="43">
        <v>22.493952763127094</v>
      </c>
      <c r="BY21" s="43">
        <v>25.134295285686434</v>
      </c>
      <c r="BZ21" s="43"/>
      <c r="CA21" s="43">
        <v>92.72727272727272</v>
      </c>
      <c r="CB21" s="43">
        <v>58.256880733944946</v>
      </c>
      <c r="CC21" s="43">
        <v>95.319148936170222</v>
      </c>
      <c r="CD21" s="43">
        <v>89.208633093525179</v>
      </c>
      <c r="CE21" s="43">
        <v>86.50306748466258</v>
      </c>
      <c r="CF21" s="43"/>
      <c r="CG21" s="43">
        <v>89.794818838952992</v>
      </c>
      <c r="CH21" s="43">
        <v>72.911517548195746</v>
      </c>
      <c r="CI21" s="43">
        <v>33.158734872345889</v>
      </c>
      <c r="CN21" s="12" t="s">
        <v>197</v>
      </c>
    </row>
    <row r="22" spans="2:92" x14ac:dyDescent="0.35">
      <c r="B22" s="40">
        <v>17</v>
      </c>
      <c r="C22" s="42" t="s">
        <v>16</v>
      </c>
      <c r="D22" s="42"/>
      <c r="E22" s="43">
        <v>7.1301343976039684</v>
      </c>
      <c r="F22" s="43">
        <v>12.860833208860956</v>
      </c>
      <c r="G22" s="43">
        <v>46.400931142258592</v>
      </c>
      <c r="H22" s="43"/>
      <c r="I22" s="43"/>
      <c r="J22" s="43">
        <v>42.833915312899322</v>
      </c>
      <c r="K22" s="43">
        <v>78.458641669144455</v>
      </c>
      <c r="L22" s="43">
        <v>39.717393722476487</v>
      </c>
      <c r="M22" s="43">
        <v>19.856208933696887</v>
      </c>
      <c r="N22" s="43">
        <v>29.893890637060721</v>
      </c>
      <c r="O22" s="43">
        <v>20.362312794638207</v>
      </c>
      <c r="P22" s="43">
        <v>4.9647473605312156</v>
      </c>
      <c r="Q22" s="43">
        <v>12.348191276460348</v>
      </c>
      <c r="R22" s="43">
        <v>2.3822152660597888</v>
      </c>
      <c r="S22" s="43">
        <v>16.521851716884161</v>
      </c>
      <c r="T22" s="43">
        <v>3.7134785424100039</v>
      </c>
      <c r="U22" s="43"/>
      <c r="V22" s="43">
        <v>42.208403715329254</v>
      </c>
      <c r="W22" s="43">
        <v>40.537306548412694</v>
      </c>
      <c r="X22" s="43">
        <v>41.284388503226623</v>
      </c>
      <c r="Y22" s="43">
        <v>10.88707094818988</v>
      </c>
      <c r="Z22" s="43">
        <v>9.3021467533125701</v>
      </c>
      <c r="AA22" s="43">
        <v>10.099633707712073</v>
      </c>
      <c r="AB22" s="43"/>
      <c r="AC22" s="43">
        <v>24.621838291259241</v>
      </c>
      <c r="AD22" s="43"/>
      <c r="AE22" s="43">
        <v>86.860178271544385</v>
      </c>
      <c r="AF22" s="43">
        <v>20.830663466406605</v>
      </c>
      <c r="AG22" s="43">
        <v>46.005421850907375</v>
      </c>
      <c r="AH22" s="43">
        <v>30.80946017995997</v>
      </c>
      <c r="AI22" s="43">
        <v>72.162752933502844</v>
      </c>
      <c r="AJ22" s="43">
        <v>11.95896789803437</v>
      </c>
      <c r="AK22" s="43">
        <v>311.75049283288007</v>
      </c>
      <c r="AL22" s="43">
        <v>149.92846693773103</v>
      </c>
      <c r="AM22" s="43"/>
      <c r="AN22" s="43">
        <v>597.2982931090113</v>
      </c>
      <c r="AO22" s="43"/>
      <c r="AP22" s="43"/>
      <c r="AQ22" s="43">
        <v>79</v>
      </c>
      <c r="AR22" s="43">
        <v>84</v>
      </c>
      <c r="AS22" s="43">
        <v>82</v>
      </c>
      <c r="AT22" s="43">
        <v>369.33247247780707</v>
      </c>
      <c r="AU22" s="43">
        <v>222.37132772652663</v>
      </c>
      <c r="AV22" s="43">
        <v>300.06375605292754</v>
      </c>
      <c r="AW22" s="43">
        <v>213.66348717806858</v>
      </c>
      <c r="AX22" s="43">
        <v>108.27007258330791</v>
      </c>
      <c r="AY22" s="43">
        <v>163.75770624222633</v>
      </c>
      <c r="AZ22" s="43">
        <v>42.69412126150943</v>
      </c>
      <c r="BA22" s="43">
        <v>16.688846548701541</v>
      </c>
      <c r="BB22" s="43">
        <v>24.696847993053748</v>
      </c>
      <c r="BC22" s="43"/>
      <c r="BD22" s="43">
        <v>46.400317814352853</v>
      </c>
      <c r="BE22" s="43">
        <v>30.933284964449697</v>
      </c>
      <c r="BF22" s="43">
        <v>9.2636529018986753</v>
      </c>
      <c r="BG22" s="43">
        <v>14.878121067979668</v>
      </c>
      <c r="BH22" s="43">
        <v>13.745794148229589</v>
      </c>
      <c r="BI22" s="43">
        <v>22.572955896328821</v>
      </c>
      <c r="BJ22" s="43">
        <v>14.41217394036854</v>
      </c>
      <c r="BK22" s="43">
        <v>8.8929408579282416</v>
      </c>
      <c r="BL22" s="43">
        <v>12.416719946350186</v>
      </c>
      <c r="BM22" s="43"/>
      <c r="BN22" s="43">
        <v>10.309329294176816</v>
      </c>
      <c r="BO22" s="43">
        <v>16.151569071531771</v>
      </c>
      <c r="BP22" s="43">
        <v>13.180682992654965</v>
      </c>
      <c r="BQ22" s="43">
        <v>22.255110113310121</v>
      </c>
      <c r="BR22" s="43">
        <v>34.072992742872962</v>
      </c>
      <c r="BS22" s="43">
        <v>31.312232593243763</v>
      </c>
      <c r="BT22" s="43">
        <v>82.142861427024457</v>
      </c>
      <c r="BU22" s="43">
        <v>47.892714464678015</v>
      </c>
      <c r="BV22" s="43">
        <v>29.197791358620417</v>
      </c>
      <c r="BW22" s="43">
        <v>34.780796290462874</v>
      </c>
      <c r="BX22" s="43">
        <v>33.791494459654061</v>
      </c>
      <c r="BY22" s="43">
        <v>19.853319909583135</v>
      </c>
      <c r="BZ22" s="43"/>
      <c r="CA22" s="43">
        <v>94.656488549618317</v>
      </c>
      <c r="CB22" s="43">
        <v>88.75</v>
      </c>
      <c r="CC22" s="43">
        <v>94.039735099337747</v>
      </c>
      <c r="CD22" s="43">
        <v>95.049504950495049</v>
      </c>
      <c r="CE22" s="43">
        <v>92.792792792792795</v>
      </c>
      <c r="CF22" s="43"/>
      <c r="CG22" s="43">
        <v>68.974166039628784</v>
      </c>
      <c r="CH22" s="43">
        <v>60.835251561986183</v>
      </c>
      <c r="CI22" s="43">
        <v>33.198707087898036</v>
      </c>
      <c r="CN22" s="12" t="s">
        <v>198</v>
      </c>
    </row>
    <row r="23" spans="2:92" x14ac:dyDescent="0.35">
      <c r="B23" s="40">
        <v>18</v>
      </c>
      <c r="C23" s="42" t="s">
        <v>17</v>
      </c>
      <c r="D23" s="42"/>
      <c r="E23" s="43">
        <v>6.0191025409983778</v>
      </c>
      <c r="F23" s="43">
        <v>4.0879360465116283</v>
      </c>
      <c r="G23" s="43">
        <v>55.087209302325576</v>
      </c>
      <c r="H23" s="43">
        <v>2.658985153999557</v>
      </c>
      <c r="I23" s="43"/>
      <c r="J23" s="43">
        <v>45.412703032037143</v>
      </c>
      <c r="K23" s="43">
        <v>74.728714666210237</v>
      </c>
      <c r="L23" s="43">
        <v>26.23741106427342</v>
      </c>
      <c r="M23" s="43">
        <v>11.882219650016172</v>
      </c>
      <c r="N23" s="43">
        <v>18.784190001287573</v>
      </c>
      <c r="O23" s="43">
        <v>12.834551936927767</v>
      </c>
      <c r="P23" s="43">
        <v>4.3693127134879033</v>
      </c>
      <c r="Q23" s="43">
        <v>8.7574596823459903</v>
      </c>
      <c r="R23" s="43">
        <v>3.0540565175627412</v>
      </c>
      <c r="S23" s="43">
        <v>10.756721906575162</v>
      </c>
      <c r="T23" s="43">
        <v>3.7473368111212109</v>
      </c>
      <c r="U23" s="43"/>
      <c r="V23" s="43">
        <v>25.973325803727011</v>
      </c>
      <c r="W23" s="43">
        <v>24.197580257837281</v>
      </c>
      <c r="X23" s="43">
        <v>25.11039024831156</v>
      </c>
      <c r="Y23" s="43">
        <v>5.869610830804918</v>
      </c>
      <c r="Z23" s="43">
        <v>4.7684323839157701</v>
      </c>
      <c r="AA23" s="43">
        <v>5.3795710426325751</v>
      </c>
      <c r="AB23" s="43"/>
      <c r="AC23" s="43">
        <v>23.690137919867936</v>
      </c>
      <c r="AD23" s="43"/>
      <c r="AE23" s="43">
        <v>63.815416714889857</v>
      </c>
      <c r="AF23" s="43">
        <v>20.908450862559761</v>
      </c>
      <c r="AG23" s="43">
        <v>52.981038179203949</v>
      </c>
      <c r="AH23" s="43">
        <v>26.343874568553993</v>
      </c>
      <c r="AI23" s="43">
        <v>26.566498123409389</v>
      </c>
      <c r="AJ23" s="43">
        <v>14.29057093934248</v>
      </c>
      <c r="AK23" s="43">
        <v>308.44135152517384</v>
      </c>
      <c r="AL23" s="43">
        <v>137.16086534630639</v>
      </c>
      <c r="AM23" s="43">
        <v>15.688418126490575</v>
      </c>
      <c r="AN23" s="43">
        <v>567.01078090828071</v>
      </c>
      <c r="AO23" s="43"/>
      <c r="AP23" s="43">
        <v>2.658985153999557</v>
      </c>
      <c r="AQ23" s="43">
        <v>82</v>
      </c>
      <c r="AR23" s="43">
        <v>86</v>
      </c>
      <c r="AS23" s="43">
        <v>84</v>
      </c>
      <c r="AT23" s="43">
        <v>295.31599913197454</v>
      </c>
      <c r="AU23" s="43">
        <v>172.73574680552622</v>
      </c>
      <c r="AV23" s="43">
        <v>232.36194393495251</v>
      </c>
      <c r="AW23" s="43">
        <v>145.69554663913655</v>
      </c>
      <c r="AX23" s="43">
        <v>81.62367425985903</v>
      </c>
      <c r="AY23" s="43">
        <v>112.83111455672982</v>
      </c>
      <c r="AZ23" s="43">
        <v>25.834457816910131</v>
      </c>
      <c r="BA23" s="43">
        <v>11.387557312942773</v>
      </c>
      <c r="BB23" s="43">
        <v>12.827023230510214</v>
      </c>
      <c r="BC23" s="43">
        <v>7.4211614339235323</v>
      </c>
      <c r="BD23" s="43">
        <v>35.478547219236589</v>
      </c>
      <c r="BE23" s="43">
        <v>19.521463320571101</v>
      </c>
      <c r="BF23" s="43">
        <v>9.9389881135407876</v>
      </c>
      <c r="BG23" s="43">
        <v>9.1680611731274144</v>
      </c>
      <c r="BH23" s="43">
        <v>8.5591296497612692</v>
      </c>
      <c r="BI23" s="43">
        <v>10.007808708913876</v>
      </c>
      <c r="BJ23" s="43">
        <v>4.4108917216089694</v>
      </c>
      <c r="BK23" s="43">
        <v>5.9015934980052256</v>
      </c>
      <c r="BL23" s="43">
        <v>2.0434199266738946</v>
      </c>
      <c r="BM23" s="43"/>
      <c r="BN23" s="43">
        <v>12.215281603046678</v>
      </c>
      <c r="BO23" s="43">
        <v>16.422732080853603</v>
      </c>
      <c r="BP23" s="43">
        <v>14.448641100152619</v>
      </c>
      <c r="BQ23" s="43">
        <v>16.028371720953306</v>
      </c>
      <c r="BR23" s="43">
        <v>16.293069604054207</v>
      </c>
      <c r="BS23" s="43">
        <v>18.179147171374041</v>
      </c>
      <c r="BT23" s="43">
        <v>214.05965314286416</v>
      </c>
      <c r="BU23" s="43">
        <v>21.905155404441089</v>
      </c>
      <c r="BV23" s="43"/>
      <c r="BW23" s="43">
        <v>5.0261891686644384</v>
      </c>
      <c r="BX23" s="43">
        <v>9.2765564697177219</v>
      </c>
      <c r="BY23" s="43">
        <v>19.556978068607531</v>
      </c>
      <c r="BZ23" s="43"/>
      <c r="CA23" s="43">
        <v>95.05459216441875</v>
      </c>
      <c r="CB23" s="43">
        <v>89.870129870129873</v>
      </c>
      <c r="CC23" s="43">
        <v>94.917582417582409</v>
      </c>
      <c r="CD23" s="43">
        <v>89.707927677329621</v>
      </c>
      <c r="CE23" s="43">
        <v>87.382550335570471</v>
      </c>
      <c r="CF23" s="43"/>
      <c r="CG23" s="43">
        <v>66.802412594824105</v>
      </c>
      <c r="CH23" s="43">
        <v>96.244131455399057</v>
      </c>
      <c r="CI23" s="43">
        <v>42.155822618912751</v>
      </c>
      <c r="CN23" s="12" t="s">
        <v>179</v>
      </c>
    </row>
    <row r="24" spans="2:92" x14ac:dyDescent="0.35">
      <c r="B24" s="40">
        <v>19</v>
      </c>
      <c r="C24" s="42" t="s">
        <v>18</v>
      </c>
      <c r="D24" s="42"/>
      <c r="E24" s="43">
        <v>6.4109870714035901</v>
      </c>
      <c r="F24" s="43">
        <v>14.927020317216332</v>
      </c>
      <c r="G24" s="43">
        <v>35.623086908626924</v>
      </c>
      <c r="H24" s="43"/>
      <c r="I24" s="43"/>
      <c r="J24" s="43">
        <v>42.45019017067213</v>
      </c>
      <c r="K24" s="43">
        <v>82.59790417013663</v>
      </c>
      <c r="L24" s="43">
        <v>37.23371922100759</v>
      </c>
      <c r="M24" s="43">
        <v>17.563694019773511</v>
      </c>
      <c r="N24" s="43">
        <v>27.170429411902578</v>
      </c>
      <c r="O24" s="43">
        <v>20.752519499858437</v>
      </c>
      <c r="P24" s="43">
        <v>5.4153652575616986</v>
      </c>
      <c r="Q24" s="43">
        <v>13.220166189489577</v>
      </c>
      <c r="R24" s="43">
        <v>2.7695303002818261</v>
      </c>
      <c r="S24" s="43">
        <v>17.073780873319592</v>
      </c>
      <c r="T24" s="43">
        <v>4.0756904607324653</v>
      </c>
      <c r="U24" s="43"/>
      <c r="V24" s="43">
        <v>36.06221234124159</v>
      </c>
      <c r="W24" s="43">
        <v>34.069653572961087</v>
      </c>
      <c r="X24" s="43">
        <v>34.98960201902846</v>
      </c>
      <c r="Y24" s="43">
        <v>9.2739605849386955</v>
      </c>
      <c r="Z24" s="43">
        <v>8.0135116474689543</v>
      </c>
      <c r="AA24" s="43">
        <v>8.7011992593941727</v>
      </c>
      <c r="AB24" s="43"/>
      <c r="AC24" s="43">
        <v>25.243542559606539</v>
      </c>
      <c r="AD24" s="43"/>
      <c r="AE24" s="43">
        <v>71.848186414513833</v>
      </c>
      <c r="AF24" s="43">
        <v>19.337283079991522</v>
      </c>
      <c r="AG24" s="43">
        <v>63.252484124037188</v>
      </c>
      <c r="AH24" s="43">
        <v>24.993189006478442</v>
      </c>
      <c r="AI24" s="43">
        <v>63.427543675605783</v>
      </c>
      <c r="AJ24" s="43">
        <v>16.036757196542613</v>
      </c>
      <c r="AK24" s="43">
        <v>336.81576451687829</v>
      </c>
      <c r="AL24" s="43">
        <v>142.24149500162733</v>
      </c>
      <c r="AM24" s="43">
        <v>16.075384381043502</v>
      </c>
      <c r="AN24" s="43">
        <v>639.19981418607244</v>
      </c>
      <c r="AO24" s="43"/>
      <c r="AP24" s="43"/>
      <c r="AQ24" s="43">
        <v>77</v>
      </c>
      <c r="AR24" s="43">
        <v>83</v>
      </c>
      <c r="AS24" s="43">
        <v>80</v>
      </c>
      <c r="AT24" s="43">
        <v>362.04648241770087</v>
      </c>
      <c r="AU24" s="43">
        <v>201.90190453725296</v>
      </c>
      <c r="AV24" s="43">
        <v>284.17058481998237</v>
      </c>
      <c r="AW24" s="43">
        <v>179.00348158120627</v>
      </c>
      <c r="AX24" s="43">
        <v>94.627563488196884</v>
      </c>
      <c r="AY24" s="43">
        <v>137.8646267109267</v>
      </c>
      <c r="AZ24" s="43">
        <v>33.839926841682086</v>
      </c>
      <c r="BA24" s="43">
        <v>10.433832735669233</v>
      </c>
      <c r="BB24" s="43">
        <v>17.405198640826686</v>
      </c>
      <c r="BC24" s="43">
        <v>4.8884323000482501</v>
      </c>
      <c r="BD24" s="43">
        <v>36.795686809239243</v>
      </c>
      <c r="BE24" s="43">
        <v>21.773001794961271</v>
      </c>
      <c r="BF24" s="43">
        <v>10.946844512134424</v>
      </c>
      <c r="BG24" s="43">
        <v>13.789939006253956</v>
      </c>
      <c r="BH24" s="43">
        <v>13.032717575138857</v>
      </c>
      <c r="BI24" s="43">
        <v>18.808406059623938</v>
      </c>
      <c r="BJ24" s="43">
        <v>14.691010899219552</v>
      </c>
      <c r="BK24" s="43">
        <v>6.0966876927006322</v>
      </c>
      <c r="BL24" s="43">
        <v>9.3186840081663593</v>
      </c>
      <c r="BM24" s="43"/>
      <c r="BN24" s="43">
        <v>11.982422114762846</v>
      </c>
      <c r="BO24" s="43">
        <v>18.440726948285679</v>
      </c>
      <c r="BP24" s="43">
        <v>15.210462277091279</v>
      </c>
      <c r="BQ24" s="43">
        <v>21.436288363096651</v>
      </c>
      <c r="BR24" s="43">
        <v>20.05215366758442</v>
      </c>
      <c r="BS24" s="43">
        <v>23.165638859018102</v>
      </c>
      <c r="BT24" s="43">
        <v>61.483400813399172</v>
      </c>
      <c r="BU24" s="43">
        <v>7.8795679367684732</v>
      </c>
      <c r="BV24" s="43">
        <v>17.5919903767712</v>
      </c>
      <c r="BW24" s="43">
        <v>7.5813886760085021</v>
      </c>
      <c r="BX24" s="43">
        <v>10.674600878810766</v>
      </c>
      <c r="BY24" s="43">
        <v>17.667413366830019</v>
      </c>
      <c r="BZ24" s="43"/>
      <c r="CA24" s="43">
        <v>94.82352941176471</v>
      </c>
      <c r="CB24" s="43">
        <v>90.265486725663706</v>
      </c>
      <c r="CC24" s="43">
        <v>96.862745098039213</v>
      </c>
      <c r="CD24" s="43">
        <v>86.764705882352942</v>
      </c>
      <c r="CE24" s="43">
        <v>86.925795053003526</v>
      </c>
      <c r="CF24" s="43"/>
      <c r="CG24" s="43">
        <v>89.469082331889638</v>
      </c>
      <c r="CH24" s="43">
        <v>50.159993081380264</v>
      </c>
      <c r="CI24" s="43">
        <v>23.947742165582326</v>
      </c>
      <c r="CN24" s="12" t="s">
        <v>199</v>
      </c>
    </row>
    <row r="25" spans="2:92" x14ac:dyDescent="0.35">
      <c r="B25" s="40">
        <v>20</v>
      </c>
      <c r="C25" s="42" t="s">
        <v>19</v>
      </c>
      <c r="D25" s="42"/>
      <c r="E25" s="43">
        <v>5.4579093432007397</v>
      </c>
      <c r="F25" s="43">
        <v>12.695457930007445</v>
      </c>
      <c r="G25" s="43">
        <v>30.342516753536859</v>
      </c>
      <c r="H25" s="43">
        <v>3.1236055332440875</v>
      </c>
      <c r="I25" s="43"/>
      <c r="J25" s="43">
        <v>42.815628000008104</v>
      </c>
      <c r="K25" s="43">
        <v>77.039829757184876</v>
      </c>
      <c r="L25" s="43">
        <v>34.553396394434401</v>
      </c>
      <c r="M25" s="43">
        <v>14.677265409330698</v>
      </c>
      <c r="N25" s="43">
        <v>24.308712415454153</v>
      </c>
      <c r="O25" s="43">
        <v>17.521513617433257</v>
      </c>
      <c r="P25" s="43">
        <v>5.1851630666662629</v>
      </c>
      <c r="Q25" s="43">
        <v>11.439907908854693</v>
      </c>
      <c r="R25" s="43">
        <v>3.0157317283859881</v>
      </c>
      <c r="S25" s="43">
        <v>14.463230492086625</v>
      </c>
      <c r="T25" s="43">
        <v>4.1191984668364583</v>
      </c>
      <c r="U25" s="43"/>
      <c r="V25" s="43">
        <v>34.533255185921305</v>
      </c>
      <c r="W25" s="43">
        <v>32.01386364412847</v>
      </c>
      <c r="X25" s="43">
        <v>33.251501757868738</v>
      </c>
      <c r="Y25" s="43">
        <v>7.9772088518133311</v>
      </c>
      <c r="Z25" s="43">
        <v>6.5990833004404559</v>
      </c>
      <c r="AA25" s="43">
        <v>7.3892560572296935</v>
      </c>
      <c r="AB25" s="43"/>
      <c r="AC25" s="43">
        <v>25.764187175003343</v>
      </c>
      <c r="AD25" s="43"/>
      <c r="AE25" s="43">
        <v>66.164716116090347</v>
      </c>
      <c r="AF25" s="43">
        <v>20.099864527824415</v>
      </c>
      <c r="AG25" s="43">
        <v>60.812560923517225</v>
      </c>
      <c r="AH25" s="43">
        <v>26.616398080332502</v>
      </c>
      <c r="AI25" s="43">
        <v>58.237429135698711</v>
      </c>
      <c r="AJ25" s="43">
        <v>15.527235781035355</v>
      </c>
      <c r="AK25" s="43">
        <v>357.94653838427701</v>
      </c>
      <c r="AL25" s="43">
        <v>201.50174860511419</v>
      </c>
      <c r="AM25" s="43">
        <v>13.126299071840036</v>
      </c>
      <c r="AN25" s="43">
        <v>677.50644760090233</v>
      </c>
      <c r="AO25" s="43"/>
      <c r="AP25" s="43">
        <v>3.1236055332440875</v>
      </c>
      <c r="AQ25" s="43">
        <v>78</v>
      </c>
      <c r="AR25" s="43">
        <v>83</v>
      </c>
      <c r="AS25" s="43">
        <v>81</v>
      </c>
      <c r="AT25" s="43">
        <v>360.18606592089765</v>
      </c>
      <c r="AU25" s="43">
        <v>210.34133384579002</v>
      </c>
      <c r="AV25" s="43">
        <v>283.65027882920151</v>
      </c>
      <c r="AW25" s="43">
        <v>185.19460772149748</v>
      </c>
      <c r="AX25" s="43">
        <v>102.73261040044987</v>
      </c>
      <c r="AY25" s="43">
        <v>143.12825841990565</v>
      </c>
      <c r="AZ25" s="43">
        <v>30.916245978948133</v>
      </c>
      <c r="BA25" s="43">
        <v>10.251518380863091</v>
      </c>
      <c r="BB25" s="43">
        <v>16.996190996081395</v>
      </c>
      <c r="BC25" s="43">
        <v>7.3789398718486536</v>
      </c>
      <c r="BD25" s="43">
        <v>40.457499555700259</v>
      </c>
      <c r="BE25" s="43">
        <v>26.463313941105653</v>
      </c>
      <c r="BF25" s="43">
        <v>8.2976659086528244</v>
      </c>
      <c r="BG25" s="43">
        <v>15.034359784588633</v>
      </c>
      <c r="BH25" s="43">
        <v>14.590369486671909</v>
      </c>
      <c r="BI25" s="43">
        <v>16.536768399738321</v>
      </c>
      <c r="BJ25" s="43">
        <v>8.5085836984009866</v>
      </c>
      <c r="BK25" s="43">
        <v>8.000748295026014</v>
      </c>
      <c r="BL25" s="43">
        <v>5.5065069509543161</v>
      </c>
      <c r="BM25" s="43"/>
      <c r="BN25" s="43">
        <v>12.080772503709262</v>
      </c>
      <c r="BO25" s="43">
        <v>19.011201508653489</v>
      </c>
      <c r="BP25" s="43">
        <v>15.633206800725324</v>
      </c>
      <c r="BQ25" s="43">
        <v>21.852546858901714</v>
      </c>
      <c r="BR25" s="43">
        <v>24.913048308457427</v>
      </c>
      <c r="BS25" s="43">
        <v>26.215605919334259</v>
      </c>
      <c r="BT25" s="43">
        <v>164.46413246099939</v>
      </c>
      <c r="BU25" s="43">
        <v>30.057792587997135</v>
      </c>
      <c r="BV25" s="43">
        <v>51.648726888238478</v>
      </c>
      <c r="BW25" s="43">
        <v>33.86795497848653</v>
      </c>
      <c r="BX25" s="43">
        <v>41.114108602655008</v>
      </c>
      <c r="BY25" s="43">
        <v>57.265593035061151</v>
      </c>
      <c r="BZ25" s="43"/>
      <c r="CA25" s="43">
        <v>95.08393285371703</v>
      </c>
      <c r="CB25" s="43">
        <v>91.199054932073238</v>
      </c>
      <c r="CC25" s="43">
        <v>95.538057742782158</v>
      </c>
      <c r="CD25" s="43">
        <v>86.07427055702918</v>
      </c>
      <c r="CE25" s="43">
        <v>84.131326949384402</v>
      </c>
      <c r="CF25" s="43"/>
      <c r="CG25" s="43">
        <v>86.118773892708603</v>
      </c>
      <c r="CH25" s="43">
        <v>84.065902078360594</v>
      </c>
      <c r="CI25" s="43">
        <v>36.383082356175095</v>
      </c>
      <c r="CN25" s="12" t="s">
        <v>200</v>
      </c>
    </row>
    <row r="26" spans="2:92" x14ac:dyDescent="0.35">
      <c r="B26" s="40">
        <v>21</v>
      </c>
      <c r="C26" s="42" t="s">
        <v>20</v>
      </c>
      <c r="D26" s="42"/>
      <c r="E26" s="43">
        <v>7.1914677064608634</v>
      </c>
      <c r="F26" s="43">
        <v>17.3876361500425</v>
      </c>
      <c r="G26" s="43">
        <v>41.664083035351524</v>
      </c>
      <c r="H26" s="43"/>
      <c r="I26" s="43"/>
      <c r="J26" s="43">
        <v>42.406098999052645</v>
      </c>
      <c r="K26" s="43">
        <v>85.906158562374856</v>
      </c>
      <c r="L26" s="43">
        <v>33.623465898329776</v>
      </c>
      <c r="M26" s="43">
        <v>15.395572939937475</v>
      </c>
      <c r="N26" s="43">
        <v>24.633248716155098</v>
      </c>
      <c r="O26" s="43">
        <v>19.388009525339914</v>
      </c>
      <c r="P26" s="43">
        <v>5.3554699754785453</v>
      </c>
      <c r="Q26" s="43">
        <v>11.342820409795861</v>
      </c>
      <c r="R26" s="43">
        <v>2.315663779061504</v>
      </c>
      <c r="S26" s="43">
        <v>15.50327255428062</v>
      </c>
      <c r="T26" s="43">
        <v>3.8462327112972328</v>
      </c>
      <c r="U26" s="43"/>
      <c r="V26" s="43">
        <v>40.182265252018979</v>
      </c>
      <c r="W26" s="43">
        <v>37.290489495122657</v>
      </c>
      <c r="X26" s="43">
        <v>38.641750911188211</v>
      </c>
      <c r="Y26" s="43">
        <v>9.4006389931147822</v>
      </c>
      <c r="Z26" s="43">
        <v>8.0079476450941431</v>
      </c>
      <c r="AA26" s="43">
        <v>8.8116967829681094</v>
      </c>
      <c r="AB26" s="43"/>
      <c r="AC26" s="43">
        <v>24.646443220606368</v>
      </c>
      <c r="AD26" s="43"/>
      <c r="AE26" s="43">
        <v>87.905564991973222</v>
      </c>
      <c r="AF26" s="43">
        <v>26.786173157438192</v>
      </c>
      <c r="AG26" s="43">
        <v>52.621495207021916</v>
      </c>
      <c r="AH26" s="43">
        <v>24.742739206767869</v>
      </c>
      <c r="AI26" s="43">
        <v>60.192695858157506</v>
      </c>
      <c r="AJ26" s="43">
        <v>20.027920248611654</v>
      </c>
      <c r="AK26" s="43">
        <v>371.04182989420065</v>
      </c>
      <c r="AL26" s="43">
        <v>171.14017099673489</v>
      </c>
      <c r="AM26" s="43"/>
      <c r="AN26" s="43">
        <v>664.04983135076543</v>
      </c>
      <c r="AO26" s="43"/>
      <c r="AP26" s="43"/>
      <c r="AQ26" s="43">
        <v>79</v>
      </c>
      <c r="AR26" s="43">
        <v>84</v>
      </c>
      <c r="AS26" s="43">
        <v>81</v>
      </c>
      <c r="AT26" s="43">
        <v>398.29109256751082</v>
      </c>
      <c r="AU26" s="43">
        <v>232.65149592557162</v>
      </c>
      <c r="AV26" s="43">
        <v>319.0871172423299</v>
      </c>
      <c r="AW26" s="43">
        <v>189.26933394047683</v>
      </c>
      <c r="AX26" s="43">
        <v>101.51540576022157</v>
      </c>
      <c r="AY26" s="43">
        <v>147.18658870088711</v>
      </c>
      <c r="AZ26" s="43">
        <v>31.501089758838312</v>
      </c>
      <c r="BA26" s="43">
        <v>12.927433465587962</v>
      </c>
      <c r="BB26" s="43"/>
      <c r="BC26" s="43">
        <v>12.579613799346303</v>
      </c>
      <c r="BD26" s="43">
        <v>38.160725227063466</v>
      </c>
      <c r="BE26" s="43">
        <v>24.125911106056854</v>
      </c>
      <c r="BF26" s="43">
        <v>8.4078714204900979</v>
      </c>
      <c r="BG26" s="43">
        <v>15.927721830646661</v>
      </c>
      <c r="BH26" s="43">
        <v>13.083933659489897</v>
      </c>
      <c r="BI26" s="43">
        <v>15.462035729697588</v>
      </c>
      <c r="BJ26" s="43"/>
      <c r="BK26" s="43"/>
      <c r="BL26" s="43"/>
      <c r="BM26" s="43"/>
      <c r="BN26" s="43">
        <v>11.317486308231203</v>
      </c>
      <c r="BO26" s="43">
        <v>17.218192133758659</v>
      </c>
      <c r="BP26" s="43">
        <v>14.202540362624649</v>
      </c>
      <c r="BQ26" s="43">
        <v>11.662823084156514</v>
      </c>
      <c r="BR26" s="43">
        <v>18.139266846870758</v>
      </c>
      <c r="BS26" s="43">
        <v>16.59871828066392</v>
      </c>
      <c r="BT26" s="43">
        <v>46.498356525808653</v>
      </c>
      <c r="BU26" s="43">
        <v>9.9111809967134032</v>
      </c>
      <c r="BV26" s="43">
        <v>29.285596099523616</v>
      </c>
      <c r="BW26" s="43">
        <v>17.475461432927695</v>
      </c>
      <c r="BX26" s="43">
        <v>18.817129875933762</v>
      </c>
      <c r="BY26" s="43">
        <v>25.85016134183995</v>
      </c>
      <c r="BZ26" s="43"/>
      <c r="CA26" s="43">
        <v>96.938775510204081</v>
      </c>
      <c r="CB26" s="43">
        <v>91.578947368421055</v>
      </c>
      <c r="CC26" s="43">
        <v>93.577981651376149</v>
      </c>
      <c r="CD26" s="43">
        <v>92.452830188679243</v>
      </c>
      <c r="CE26" s="43">
        <v>82.716049382716051</v>
      </c>
      <c r="CF26" s="43"/>
      <c r="CG26" s="43">
        <v>57.58157389635317</v>
      </c>
      <c r="CH26" s="43">
        <v>62.966031483015747</v>
      </c>
      <c r="CI26" s="43">
        <v>31.739596794356075</v>
      </c>
      <c r="CN26" s="12" t="s">
        <v>201</v>
      </c>
    </row>
    <row r="27" spans="2:92" x14ac:dyDescent="0.35">
      <c r="B27" s="40">
        <v>22</v>
      </c>
      <c r="C27" s="42" t="s">
        <v>21</v>
      </c>
      <c r="D27" s="42"/>
      <c r="E27" s="43">
        <v>5.4783484390735149</v>
      </c>
      <c r="F27" s="43">
        <v>2.0085209981740721</v>
      </c>
      <c r="G27" s="43">
        <v>30.6958815175492</v>
      </c>
      <c r="H27" s="43">
        <v>1.8698578908002992</v>
      </c>
      <c r="I27" s="43"/>
      <c r="J27" s="43">
        <v>47.916978272650063</v>
      </c>
      <c r="K27" s="43">
        <v>70.882772956061686</v>
      </c>
      <c r="L27" s="43">
        <v>23.176174302260492</v>
      </c>
      <c r="M27" s="43">
        <v>10.208458018357423</v>
      </c>
      <c r="N27" s="43">
        <v>16.455998274938871</v>
      </c>
      <c r="O27" s="43">
        <v>8.7893426606812604</v>
      </c>
      <c r="P27" s="43">
        <v>3.688167414978992</v>
      </c>
      <c r="Q27" s="43">
        <v>6.1516633089702903</v>
      </c>
      <c r="R27" s="43">
        <v>2.5438711308273496</v>
      </c>
      <c r="S27" s="43">
        <v>7.4448769150090905</v>
      </c>
      <c r="T27" s="43">
        <v>3.1341755734284105</v>
      </c>
      <c r="U27" s="43"/>
      <c r="V27" s="43">
        <v>22.46102377748031</v>
      </c>
      <c r="W27" s="43">
        <v>20.5171285667072</v>
      </c>
      <c r="X27" s="43">
        <v>21.46243903087413</v>
      </c>
      <c r="Y27" s="43">
        <v>4.7429869388251129</v>
      </c>
      <c r="Z27" s="43">
        <v>4.1142121301063401</v>
      </c>
      <c r="AA27" s="43">
        <v>4.4728032791893595</v>
      </c>
      <c r="AB27" s="43"/>
      <c r="AC27" s="43">
        <v>21.502847399847376</v>
      </c>
      <c r="AD27" s="43"/>
      <c r="AE27" s="43">
        <v>60.789317741754353</v>
      </c>
      <c r="AF27" s="43">
        <v>23.31099984197866</v>
      </c>
      <c r="AG27" s="43">
        <v>43.239479220557065</v>
      </c>
      <c r="AH27" s="43">
        <v>28.643218888837207</v>
      </c>
      <c r="AI27" s="43">
        <v>45.438691667794487</v>
      </c>
      <c r="AJ27" s="43">
        <v>18.846952608202738</v>
      </c>
      <c r="AK27" s="43">
        <v>326.73206591963026</v>
      </c>
      <c r="AL27" s="43">
        <v>162.5932225616323</v>
      </c>
      <c r="AM27" s="43">
        <v>12.323811924959708</v>
      </c>
      <c r="AN27" s="43">
        <v>587.83758944646854</v>
      </c>
      <c r="AO27" s="43"/>
      <c r="AP27" s="43">
        <v>1.8698578908002992</v>
      </c>
      <c r="AQ27" s="43">
        <v>84</v>
      </c>
      <c r="AR27" s="43">
        <v>88</v>
      </c>
      <c r="AS27" s="43">
        <v>86</v>
      </c>
      <c r="AT27" s="43">
        <v>197.65714924376192</v>
      </c>
      <c r="AU27" s="43">
        <v>129.82122690192946</v>
      </c>
      <c r="AV27" s="43">
        <v>162.92463235970459</v>
      </c>
      <c r="AW27" s="43">
        <v>100.04579293936223</v>
      </c>
      <c r="AX27" s="43">
        <v>57.124877944974109</v>
      </c>
      <c r="AY27" s="43">
        <v>78.105479915420261</v>
      </c>
      <c r="AZ27" s="43">
        <v>20.325437036874717</v>
      </c>
      <c r="BA27" s="43">
        <v>7.5838648419239059</v>
      </c>
      <c r="BB27" s="43">
        <v>11.729455697459468</v>
      </c>
      <c r="BC27" s="43">
        <v>2.74838255287936</v>
      </c>
      <c r="BD27" s="43">
        <v>26.165546777826311</v>
      </c>
      <c r="BE27" s="43">
        <v>14.600360833839151</v>
      </c>
      <c r="BF27" s="43">
        <v>7.1558509601315583</v>
      </c>
      <c r="BG27" s="43">
        <v>2.7915903140482499</v>
      </c>
      <c r="BH27" s="43">
        <v>2.3364988885446132</v>
      </c>
      <c r="BI27" s="43">
        <v>9.1644559174812503</v>
      </c>
      <c r="BJ27" s="43">
        <v>4.1556062371097404</v>
      </c>
      <c r="BK27" s="43">
        <v>5.0861198434835568</v>
      </c>
      <c r="BL27" s="43">
        <v>1.4052472605317263</v>
      </c>
      <c r="BM27" s="43"/>
      <c r="BN27" s="43">
        <v>9.2466790584127114</v>
      </c>
      <c r="BO27" s="43">
        <v>12.451444726985537</v>
      </c>
      <c r="BP27" s="43">
        <v>10.937543542700245</v>
      </c>
      <c r="BQ27" s="43">
        <v>11.939718551344328</v>
      </c>
      <c r="BR27" s="43">
        <v>11.345621959665058</v>
      </c>
      <c r="BS27" s="43">
        <v>13.068117603102495</v>
      </c>
      <c r="BT27" s="43">
        <v>88.073349743008635</v>
      </c>
      <c r="BU27" s="43">
        <v>17.616982392984422</v>
      </c>
      <c r="BV27" s="43">
        <v>13.360236038289559</v>
      </c>
      <c r="BW27" s="43">
        <v>9.5424395063029781</v>
      </c>
      <c r="BX27" s="43">
        <v>9.5059514150393518</v>
      </c>
      <c r="BY27" s="43">
        <v>18.934583987880366</v>
      </c>
      <c r="BZ27" s="43"/>
      <c r="CA27" s="43">
        <v>96.544428772919616</v>
      </c>
      <c r="CB27" s="43">
        <v>87.948544346648617</v>
      </c>
      <c r="CC27" s="43">
        <v>95.635673624288415</v>
      </c>
      <c r="CD27" s="43">
        <v>89.632107023411365</v>
      </c>
      <c r="CE27" s="43">
        <v>89.045553145336214</v>
      </c>
      <c r="CF27" s="43"/>
      <c r="CG27" s="43">
        <v>98.828720263713279</v>
      </c>
      <c r="CH27" s="43">
        <v>92.123769338959221</v>
      </c>
      <c r="CI27" s="43">
        <v>59.995220813881531</v>
      </c>
      <c r="CN27" s="12" t="s">
        <v>203</v>
      </c>
    </row>
    <row r="28" spans="2:92" x14ac:dyDescent="0.35">
      <c r="B28" s="40">
        <v>23</v>
      </c>
      <c r="C28" s="42" t="s">
        <v>22</v>
      </c>
      <c r="D28" s="42"/>
      <c r="E28" s="43">
        <v>5.9355125106836226</v>
      </c>
      <c r="F28" s="43">
        <v>17.237616855083008</v>
      </c>
      <c r="G28" s="43">
        <v>47.321335078276185</v>
      </c>
      <c r="H28" s="43"/>
      <c r="I28" s="43"/>
      <c r="J28" s="43">
        <v>41.721050645124599</v>
      </c>
      <c r="K28" s="43">
        <v>79.967772648540986</v>
      </c>
      <c r="L28" s="43">
        <v>34.188350487114874</v>
      </c>
      <c r="M28" s="43">
        <v>15.499273233307369</v>
      </c>
      <c r="N28" s="43">
        <v>24.869674347783828</v>
      </c>
      <c r="O28" s="43">
        <v>17.721864262893536</v>
      </c>
      <c r="P28" s="43">
        <v>5.3190537042975334</v>
      </c>
      <c r="Q28" s="43">
        <v>10.483663323160796</v>
      </c>
      <c r="R28" s="43">
        <v>2.7055610104232697</v>
      </c>
      <c r="S28" s="43">
        <v>14.172086169763523</v>
      </c>
      <c r="T28" s="43">
        <v>4.0154314091456138</v>
      </c>
      <c r="U28" s="43"/>
      <c r="V28" s="43">
        <v>41.423939353372873</v>
      </c>
      <c r="W28" s="43">
        <v>39.330663862703972</v>
      </c>
      <c r="X28" s="43">
        <v>40.321787558602438</v>
      </c>
      <c r="Y28" s="43">
        <v>10.706001401646294</v>
      </c>
      <c r="Z28" s="43">
        <v>9.8039102748671922</v>
      </c>
      <c r="AA28" s="43">
        <v>10.279840439552652</v>
      </c>
      <c r="AB28" s="43"/>
      <c r="AC28" s="43">
        <v>25.977129198714174</v>
      </c>
      <c r="AD28" s="43"/>
      <c r="AE28" s="43">
        <v>76.411805923411407</v>
      </c>
      <c r="AF28" s="43">
        <v>19.008502809164618</v>
      </c>
      <c r="AG28" s="43">
        <v>38.691650598945884</v>
      </c>
      <c r="AH28" s="43">
        <v>23.077544836207565</v>
      </c>
      <c r="AI28" s="43">
        <v>47.285673800836037</v>
      </c>
      <c r="AJ28" s="43">
        <v>15.138503568810673</v>
      </c>
      <c r="AK28" s="43">
        <v>336.75678277108904</v>
      </c>
      <c r="AL28" s="43">
        <v>166.4560156630788</v>
      </c>
      <c r="AM28" s="43"/>
      <c r="AN28" s="43">
        <v>600.78519414371044</v>
      </c>
      <c r="AO28" s="43"/>
      <c r="AP28" s="43"/>
      <c r="AQ28" s="43">
        <v>79</v>
      </c>
      <c r="AR28" s="43">
        <v>84</v>
      </c>
      <c r="AS28" s="43">
        <v>81</v>
      </c>
      <c r="AT28" s="43">
        <v>347.45874209509498</v>
      </c>
      <c r="AU28" s="43">
        <v>204.46051379626761</v>
      </c>
      <c r="AV28" s="43">
        <v>279.24109830191395</v>
      </c>
      <c r="AW28" s="43">
        <v>195.59858015653015</v>
      </c>
      <c r="AX28" s="43">
        <v>109.45493744152043</v>
      </c>
      <c r="AY28" s="43">
        <v>154.36317395718586</v>
      </c>
      <c r="AZ28" s="43">
        <v>36.237645701379883</v>
      </c>
      <c r="BA28" s="43">
        <v>16.556949525557457</v>
      </c>
      <c r="BB28" s="43">
        <v>10.116832826583931</v>
      </c>
      <c r="BC28" s="43">
        <v>7.7608084900092891</v>
      </c>
      <c r="BD28" s="43">
        <v>43.741534519662295</v>
      </c>
      <c r="BE28" s="43">
        <v>28.096811548457449</v>
      </c>
      <c r="BF28" s="43">
        <v>6.2433972116544325</v>
      </c>
      <c r="BG28" s="43">
        <v>14.970449960301847</v>
      </c>
      <c r="BH28" s="43">
        <v>14.804988983922952</v>
      </c>
      <c r="BI28" s="43">
        <v>18.84138777049391</v>
      </c>
      <c r="BJ28" s="43">
        <v>10.269265862620598</v>
      </c>
      <c r="BK28" s="43">
        <v>8.5029224949816697</v>
      </c>
      <c r="BL28" s="43">
        <v>13.061449398688676</v>
      </c>
      <c r="BM28" s="43"/>
      <c r="BN28" s="43">
        <v>11.507648090766015</v>
      </c>
      <c r="BO28" s="43">
        <v>18.667610415934426</v>
      </c>
      <c r="BP28" s="43">
        <v>15.017231609186483</v>
      </c>
      <c r="BQ28" s="43">
        <v>28.97737153189038</v>
      </c>
      <c r="BR28" s="43">
        <v>37.11400979883409</v>
      </c>
      <c r="BS28" s="43">
        <v>36.842378383983551</v>
      </c>
      <c r="BT28" s="43">
        <v>96.834031187810623</v>
      </c>
      <c r="BU28" s="43">
        <v>36.276067008645676</v>
      </c>
      <c r="BV28" s="43">
        <v>30.33166928098434</v>
      </c>
      <c r="BW28" s="43">
        <v>36.271570786384672</v>
      </c>
      <c r="BX28" s="43">
        <v>48.934678354001136</v>
      </c>
      <c r="BY28" s="43">
        <v>17.965468061379891</v>
      </c>
      <c r="BZ28" s="43"/>
      <c r="CA28" s="43">
        <v>96.039603960396036</v>
      </c>
      <c r="CB28" s="43">
        <v>87.5</v>
      </c>
      <c r="CC28" s="43">
        <v>94.818652849740943</v>
      </c>
      <c r="CD28" s="43">
        <v>87.603305785123965</v>
      </c>
      <c r="CE28" s="43">
        <v>84.615384615384613</v>
      </c>
      <c r="CF28" s="43"/>
      <c r="CG28" s="43">
        <v>74.917590650284694</v>
      </c>
      <c r="CH28" s="43">
        <v>73.449260316636384</v>
      </c>
      <c r="CI28" s="43">
        <v>27.601024389507341</v>
      </c>
      <c r="CN28" s="12" t="s">
        <v>204</v>
      </c>
    </row>
    <row r="29" spans="2:92" x14ac:dyDescent="0.35">
      <c r="B29" s="40">
        <v>24</v>
      </c>
      <c r="C29" s="42" t="s">
        <v>23</v>
      </c>
      <c r="D29" s="42"/>
      <c r="E29" s="43">
        <v>4.8894062863795114</v>
      </c>
      <c r="F29" s="43">
        <v>6.8315665488810362</v>
      </c>
      <c r="G29" s="43">
        <v>17.90341578327444</v>
      </c>
      <c r="H29" s="43">
        <v>3.7037037037037037</v>
      </c>
      <c r="I29" s="43"/>
      <c r="J29" s="43">
        <v>42.867251831981328</v>
      </c>
      <c r="K29" s="43">
        <v>79.074697215317443</v>
      </c>
      <c r="L29" s="43">
        <v>33.643313700982517</v>
      </c>
      <c r="M29" s="43">
        <v>15.502575504801595</v>
      </c>
      <c r="N29" s="43">
        <v>24.812966939152641</v>
      </c>
      <c r="O29" s="43">
        <v>13.401901215620548</v>
      </c>
      <c r="P29" s="43">
        <v>4.5454143953750137</v>
      </c>
      <c r="Q29" s="43">
        <v>8.0388993317976531</v>
      </c>
      <c r="R29" s="43">
        <v>2.3147980719015373</v>
      </c>
      <c r="S29" s="43">
        <v>10.790140554093567</v>
      </c>
      <c r="T29" s="43">
        <v>3.4765817820630174</v>
      </c>
      <c r="U29" s="43"/>
      <c r="V29" s="43">
        <v>40.154138668348295</v>
      </c>
      <c r="W29" s="43">
        <v>38.688488368189063</v>
      </c>
      <c r="X29" s="43">
        <v>39.401875400057719</v>
      </c>
      <c r="Y29" s="43">
        <v>9.2599907449317254</v>
      </c>
      <c r="Z29" s="43">
        <v>8.3537218713456003</v>
      </c>
      <c r="AA29" s="43">
        <v>8.9218723929297887</v>
      </c>
      <c r="AB29" s="43"/>
      <c r="AC29" s="43">
        <v>27.11627865884774</v>
      </c>
      <c r="AD29" s="43"/>
      <c r="AE29" s="43">
        <v>85.747813637223501</v>
      </c>
      <c r="AF29" s="43">
        <v>22.339952904408872</v>
      </c>
      <c r="AG29" s="43">
        <v>57.683057628683855</v>
      </c>
      <c r="AH29" s="43">
        <v>23.051170128792506</v>
      </c>
      <c r="AI29" s="43">
        <v>49.495053800889949</v>
      </c>
      <c r="AJ29" s="43">
        <v>19.075932544977451</v>
      </c>
      <c r="AK29" s="43">
        <v>337.77108524608468</v>
      </c>
      <c r="AL29" s="43">
        <v>161.70671202812335</v>
      </c>
      <c r="AM29" s="43">
        <v>20.76287327547217</v>
      </c>
      <c r="AN29" s="43">
        <v>648.06996098698676</v>
      </c>
      <c r="AO29" s="43"/>
      <c r="AP29" s="43">
        <v>3.7037037037037037</v>
      </c>
      <c r="AQ29" s="43">
        <v>73</v>
      </c>
      <c r="AR29" s="43">
        <v>80</v>
      </c>
      <c r="AS29" s="43">
        <v>76</v>
      </c>
      <c r="AT29" s="43">
        <v>291.75007693531791</v>
      </c>
      <c r="AU29" s="43">
        <v>169.67190915809812</v>
      </c>
      <c r="AV29" s="43">
        <v>235.05492790235652</v>
      </c>
      <c r="AW29" s="43">
        <v>151.24187232757896</v>
      </c>
      <c r="AX29" s="43">
        <v>71.417983061582774</v>
      </c>
      <c r="AY29" s="43">
        <v>113.87803750233826</v>
      </c>
      <c r="AZ29" s="43">
        <v>31.432841674412735</v>
      </c>
      <c r="BA29" s="43">
        <v>9.1012468021007589</v>
      </c>
      <c r="BB29" s="43">
        <v>19.178292261482888</v>
      </c>
      <c r="BC29" s="43">
        <v>4.1590341045803294</v>
      </c>
      <c r="BD29" s="43">
        <v>28.152985307610205</v>
      </c>
      <c r="BE29" s="43">
        <v>18.144225646878354</v>
      </c>
      <c r="BF29" s="43">
        <v>5.8227027561847846</v>
      </c>
      <c r="BG29" s="43">
        <v>8.3280258624292163</v>
      </c>
      <c r="BH29" s="43">
        <v>5.8281377123969875</v>
      </c>
      <c r="BI29" s="43">
        <v>19.02856858480575</v>
      </c>
      <c r="BJ29" s="43">
        <v>13.286158653210212</v>
      </c>
      <c r="BK29" s="43">
        <v>6.3547194114229208</v>
      </c>
      <c r="BL29" s="43">
        <v>9.9328698714402819</v>
      </c>
      <c r="BM29" s="43"/>
      <c r="BN29" s="43">
        <v>10.09142473792491</v>
      </c>
      <c r="BO29" s="43">
        <v>16.443226704165987</v>
      </c>
      <c r="BP29" s="43">
        <v>13.219766772521831</v>
      </c>
      <c r="BQ29" s="43">
        <v>16.279717378144301</v>
      </c>
      <c r="BR29" s="43">
        <v>16.181819644923664</v>
      </c>
      <c r="BS29" s="43">
        <v>18.138344876080289</v>
      </c>
      <c r="BT29" s="43">
        <v>56.01949600895977</v>
      </c>
      <c r="BU29" s="43">
        <v>12.347660553688117</v>
      </c>
      <c r="BV29" s="43">
        <v>21.026028248782268</v>
      </c>
      <c r="BW29" s="43">
        <v>12.851642937640744</v>
      </c>
      <c r="BX29" s="43">
        <v>18.006518175743256</v>
      </c>
      <c r="BY29" s="43">
        <v>13.662031381345948</v>
      </c>
      <c r="BZ29" s="43"/>
      <c r="CA29" s="43">
        <v>98.412698412698404</v>
      </c>
      <c r="CB29" s="43">
        <v>82.41042345276874</v>
      </c>
      <c r="CC29" s="43">
        <v>97.846153846153854</v>
      </c>
      <c r="CD29" s="43">
        <v>88.888888888888886</v>
      </c>
      <c r="CE29" s="43">
        <v>87.662337662337663</v>
      </c>
      <c r="CF29" s="43"/>
      <c r="CG29" s="43">
        <v>38.732667131458669</v>
      </c>
      <c r="CH29" s="43">
        <v>42.447824548991861</v>
      </c>
      <c r="CI29" s="43">
        <v>46.269462008805725</v>
      </c>
      <c r="CN29" s="12" t="s">
        <v>205</v>
      </c>
    </row>
    <row r="30" spans="2:92" x14ac:dyDescent="0.35">
      <c r="B30" s="40">
        <v>25</v>
      </c>
      <c r="C30" s="42" t="s">
        <v>24</v>
      </c>
      <c r="D30" s="42"/>
      <c r="E30" s="43">
        <v>6.1460446903101671</v>
      </c>
      <c r="F30" s="43">
        <v>14.421843594499286</v>
      </c>
      <c r="G30" s="43">
        <v>26.562322759598889</v>
      </c>
      <c r="H30" s="43">
        <v>3.5724492712203486</v>
      </c>
      <c r="I30" s="43"/>
      <c r="J30" s="43">
        <v>42.183343779213637</v>
      </c>
      <c r="K30" s="43">
        <v>78.708883383277723</v>
      </c>
      <c r="L30" s="43">
        <v>31.443123089808061</v>
      </c>
      <c r="M30" s="43">
        <v>13.850284276954362</v>
      </c>
      <c r="N30" s="43">
        <v>22.30819337110589</v>
      </c>
      <c r="O30" s="43">
        <v>16.892646127058107</v>
      </c>
      <c r="P30" s="43">
        <v>4.9852295328060583</v>
      </c>
      <c r="Q30" s="43">
        <v>11.275903113206118</v>
      </c>
      <c r="R30" s="43">
        <v>2.7732640834657154</v>
      </c>
      <c r="S30" s="43">
        <v>14.045189969828161</v>
      </c>
      <c r="T30" s="43">
        <v>3.876779248428198</v>
      </c>
      <c r="U30" s="43"/>
      <c r="V30" s="43">
        <v>37.095610873327338</v>
      </c>
      <c r="W30" s="43">
        <v>35.066516426102076</v>
      </c>
      <c r="X30" s="43">
        <v>36.037961111030782</v>
      </c>
      <c r="Y30" s="43">
        <v>8.7261702472715736</v>
      </c>
      <c r="Z30" s="43">
        <v>7.4786046134331841</v>
      </c>
      <c r="AA30" s="43">
        <v>8.2073206105024887</v>
      </c>
      <c r="AB30" s="43"/>
      <c r="AC30" s="43">
        <v>25.479964150250545</v>
      </c>
      <c r="AD30" s="43"/>
      <c r="AE30" s="43">
        <v>76.166655015971102</v>
      </c>
      <c r="AF30" s="43">
        <v>23.137742849007882</v>
      </c>
      <c r="AG30" s="43">
        <v>51.434253272330203</v>
      </c>
      <c r="AH30" s="43">
        <v>27.391992451329482</v>
      </c>
      <c r="AI30" s="43">
        <v>56.294404572932535</v>
      </c>
      <c r="AJ30" s="43">
        <v>13.239103041184102</v>
      </c>
      <c r="AK30" s="43">
        <v>347.85309318704219</v>
      </c>
      <c r="AL30" s="43">
        <v>176.61912706028983</v>
      </c>
      <c r="AM30" s="43">
        <v>12.504162992749825</v>
      </c>
      <c r="AN30" s="43">
        <v>658.73701570367973</v>
      </c>
      <c r="AO30" s="43"/>
      <c r="AP30" s="43">
        <v>3.5724492712203486</v>
      </c>
      <c r="AQ30" s="43">
        <v>79</v>
      </c>
      <c r="AR30" s="43">
        <v>84</v>
      </c>
      <c r="AS30" s="43">
        <v>81</v>
      </c>
      <c r="AT30" s="43">
        <v>336.22841763606198</v>
      </c>
      <c r="AU30" s="43">
        <v>216.54715487270511</v>
      </c>
      <c r="AV30" s="43">
        <v>275.53852401277152</v>
      </c>
      <c r="AW30" s="43">
        <v>171.91660432162675</v>
      </c>
      <c r="AX30" s="43">
        <v>99.090768729451057</v>
      </c>
      <c r="AY30" s="43">
        <v>134.96478459135903</v>
      </c>
      <c r="AZ30" s="43">
        <v>33.951333033314945</v>
      </c>
      <c r="BA30" s="43">
        <v>12.78596585454549</v>
      </c>
      <c r="BB30" s="43">
        <v>18.530181708277354</v>
      </c>
      <c r="BC30" s="43">
        <v>4.0009446252582794</v>
      </c>
      <c r="BD30" s="43">
        <v>39.842834064952299</v>
      </c>
      <c r="BE30" s="43">
        <v>23.971609661643761</v>
      </c>
      <c r="BF30" s="43">
        <v>8.5147764420191994</v>
      </c>
      <c r="BG30" s="43">
        <v>14.740049936308685</v>
      </c>
      <c r="BH30" s="43">
        <v>13.370476584351998</v>
      </c>
      <c r="BI30" s="43">
        <v>14.86848707632962</v>
      </c>
      <c r="BJ30" s="43">
        <v>7.9804694841034109</v>
      </c>
      <c r="BK30" s="43">
        <v>6.8637437739681886</v>
      </c>
      <c r="BL30" s="43">
        <v>6.2114353758320044</v>
      </c>
      <c r="BM30" s="43"/>
      <c r="BN30" s="43">
        <v>12.916653008651004</v>
      </c>
      <c r="BO30" s="43">
        <v>20.781977017605993</v>
      </c>
      <c r="BP30" s="43">
        <v>16.956635529931951</v>
      </c>
      <c r="BQ30" s="43">
        <v>20.650241984575999</v>
      </c>
      <c r="BR30" s="43">
        <v>22.65662784676865</v>
      </c>
      <c r="BS30" s="43">
        <v>24.238866106712855</v>
      </c>
      <c r="BT30" s="43">
        <v>78.785532586418668</v>
      </c>
      <c r="BU30" s="43">
        <v>21.736293683976246</v>
      </c>
      <c r="BV30" s="43">
        <v>30.34740237753272</v>
      </c>
      <c r="BW30" s="43">
        <v>16.492159822830139</v>
      </c>
      <c r="BX30" s="43">
        <v>26.130313762920732</v>
      </c>
      <c r="BY30" s="43"/>
      <c r="BZ30" s="43"/>
      <c r="CA30" s="43">
        <v>95.454545454545453</v>
      </c>
      <c r="CB30" s="43">
        <v>93.31103678929766</v>
      </c>
      <c r="CC30" s="43">
        <v>96.032279757901819</v>
      </c>
      <c r="CD30" s="43">
        <v>88.679245283018872</v>
      </c>
      <c r="CE30" s="43">
        <v>84.633027522935777</v>
      </c>
      <c r="CF30" s="43"/>
      <c r="CG30" s="43">
        <v>91.806658398698602</v>
      </c>
      <c r="CH30" s="43">
        <v>76.914690651403646</v>
      </c>
      <c r="CI30" s="43">
        <v>35.887952706291372</v>
      </c>
      <c r="CN30" s="12" t="s">
        <v>180</v>
      </c>
    </row>
    <row r="31" spans="2:92" x14ac:dyDescent="0.35">
      <c r="B31" s="40">
        <v>26</v>
      </c>
      <c r="C31" s="42" t="s">
        <v>25</v>
      </c>
      <c r="D31" s="42"/>
      <c r="E31" s="43">
        <v>7.7478862413528056</v>
      </c>
      <c r="F31" s="43">
        <v>6.0526721084244572</v>
      </c>
      <c r="G31" s="43">
        <v>25.07315570614508</v>
      </c>
      <c r="H31" s="43">
        <v>3.1261841606669192</v>
      </c>
      <c r="I31" s="43"/>
      <c r="J31" s="43">
        <v>43.702892019355275</v>
      </c>
      <c r="K31" s="43">
        <v>79.831391413610532</v>
      </c>
      <c r="L31" s="43">
        <v>10.705338504069287</v>
      </c>
      <c r="M31" s="43">
        <v>4.1013365586692059</v>
      </c>
      <c r="N31" s="43">
        <v>7.4414114848682873</v>
      </c>
      <c r="O31" s="43">
        <v>17.432260616663164</v>
      </c>
      <c r="P31" s="43">
        <v>4.4988410894155546</v>
      </c>
      <c r="Q31" s="43">
        <v>12.320388792682468</v>
      </c>
      <c r="R31" s="43">
        <v>2.7969407411358027</v>
      </c>
      <c r="S31" s="43">
        <v>14.93923198905788</v>
      </c>
      <c r="T31" s="43">
        <v>3.6935655823726075</v>
      </c>
      <c r="U31" s="43"/>
      <c r="V31" s="43">
        <v>25.059896133345156</v>
      </c>
      <c r="W31" s="43">
        <v>23.191709655016513</v>
      </c>
      <c r="X31" s="43">
        <v>24.145140779154104</v>
      </c>
      <c r="Y31" s="43">
        <v>6.1820379348988332</v>
      </c>
      <c r="Z31" s="43">
        <v>4.9793915099539356</v>
      </c>
      <c r="AA31" s="43">
        <v>5.6329897801876569</v>
      </c>
      <c r="AB31" s="43"/>
      <c r="AC31" s="43">
        <v>26.604743452457036</v>
      </c>
      <c r="AD31" s="43"/>
      <c r="AE31" s="43">
        <v>59.83765667494847</v>
      </c>
      <c r="AF31" s="43">
        <v>18.450905729409136</v>
      </c>
      <c r="AG31" s="43">
        <v>46.021349960241622</v>
      </c>
      <c r="AH31" s="43">
        <v>23.072083611000952</v>
      </c>
      <c r="AI31" s="43">
        <v>19.096496651906591</v>
      </c>
      <c r="AJ31" s="43">
        <v>17.420797167206068</v>
      </c>
      <c r="AK31" s="43">
        <v>274.55819417259835</v>
      </c>
      <c r="AL31" s="43">
        <v>103.58992469752067</v>
      </c>
      <c r="AM31" s="43">
        <v>16.770700298009316</v>
      </c>
      <c r="AN31" s="43">
        <v>502.79476234522883</v>
      </c>
      <c r="AO31" s="43"/>
      <c r="AP31" s="43">
        <v>3.1261841606669192</v>
      </c>
      <c r="AQ31" s="43">
        <v>79</v>
      </c>
      <c r="AR31" s="43">
        <v>84</v>
      </c>
      <c r="AS31" s="43">
        <v>82</v>
      </c>
      <c r="AT31" s="43">
        <v>311.69713773880409</v>
      </c>
      <c r="AU31" s="43">
        <v>179.29819938584478</v>
      </c>
      <c r="AV31" s="43">
        <v>246.79491991817196</v>
      </c>
      <c r="AW31" s="43">
        <v>147.83442742298971</v>
      </c>
      <c r="AX31" s="43">
        <v>78.859779510107742</v>
      </c>
      <c r="AY31" s="43">
        <v>114.16004967441778</v>
      </c>
      <c r="AZ31" s="43">
        <v>21.258677098376289</v>
      </c>
      <c r="BA31" s="43">
        <v>8.578800905377614</v>
      </c>
      <c r="BB31" s="43">
        <v>10.634818641583134</v>
      </c>
      <c r="BC31" s="43">
        <v>7.5874752614725924</v>
      </c>
      <c r="BD31" s="43">
        <v>39.586906066606119</v>
      </c>
      <c r="BE31" s="43">
        <v>25.015272403677795</v>
      </c>
      <c r="BF31" s="43">
        <v>8.6112265148028353</v>
      </c>
      <c r="BG31" s="43">
        <v>7.5136991059756486</v>
      </c>
      <c r="BH31" s="43">
        <v>6.8003108723471657</v>
      </c>
      <c r="BI31" s="43">
        <v>8.2788195733988914</v>
      </c>
      <c r="BJ31" s="43">
        <v>5.0827838057383508</v>
      </c>
      <c r="BK31" s="43">
        <v>3.0767325325841162</v>
      </c>
      <c r="BL31" s="43">
        <v>2.4638002997709294</v>
      </c>
      <c r="BM31" s="43"/>
      <c r="BN31" s="43">
        <v>11.466585539871797</v>
      </c>
      <c r="BO31" s="43">
        <v>15.273663335097893</v>
      </c>
      <c r="BP31" s="43">
        <v>13.401815699403377</v>
      </c>
      <c r="BQ31" s="43">
        <v>17.896735605132481</v>
      </c>
      <c r="BR31" s="43">
        <v>14.925510913650651</v>
      </c>
      <c r="BS31" s="43">
        <v>18.44039387908731</v>
      </c>
      <c r="BT31" s="43">
        <v>190.85390306332502</v>
      </c>
      <c r="BU31" s="43">
        <v>22.195581472538894</v>
      </c>
      <c r="BV31" s="43">
        <v>9.4979290980189983</v>
      </c>
      <c r="BW31" s="43">
        <v>11.534856788014258</v>
      </c>
      <c r="BX31" s="43">
        <v>18.485290905710258</v>
      </c>
      <c r="BY31" s="43">
        <v>28.94463842543615</v>
      </c>
      <c r="BZ31" s="43"/>
      <c r="CA31" s="43">
        <v>94.407530454042075</v>
      </c>
      <c r="CB31" s="43">
        <v>90.140845070422543</v>
      </c>
      <c r="CC31" s="43">
        <v>93.977732793522264</v>
      </c>
      <c r="CD31" s="43">
        <v>87.315634218289091</v>
      </c>
      <c r="CE31" s="43">
        <v>84.524975514201756</v>
      </c>
      <c r="CF31" s="43"/>
      <c r="CG31" s="43">
        <v>89.747973038976269</v>
      </c>
      <c r="CH31" s="43">
        <v>81.646932185145317</v>
      </c>
      <c r="CI31" s="43">
        <v>24.607628387665905</v>
      </c>
      <c r="CN31" s="12" t="s">
        <v>206</v>
      </c>
    </row>
    <row r="32" spans="2:92" x14ac:dyDescent="0.35">
      <c r="B32" s="40">
        <v>27</v>
      </c>
      <c r="C32" s="42" t="s">
        <v>26</v>
      </c>
      <c r="D32" s="42"/>
      <c r="E32" s="43">
        <v>6.3981546376331462</v>
      </c>
      <c r="F32" s="43">
        <v>8.2993371248129524</v>
      </c>
      <c r="G32" s="43">
        <v>22.337597222360948</v>
      </c>
      <c r="H32" s="43">
        <v>2.3938923395445135</v>
      </c>
      <c r="I32" s="43"/>
      <c r="J32" s="43">
        <v>44.427819433143483</v>
      </c>
      <c r="K32" s="43">
        <v>74.92467764621513</v>
      </c>
      <c r="L32" s="43">
        <v>33.506022970276994</v>
      </c>
      <c r="M32" s="43">
        <v>15.606724427578635</v>
      </c>
      <c r="N32" s="43">
        <v>24.187756012496187</v>
      </c>
      <c r="O32" s="43">
        <v>14.520216642940886</v>
      </c>
      <c r="P32" s="43">
        <v>4.7453356205266175</v>
      </c>
      <c r="Q32" s="43">
        <v>9.7890237901917843</v>
      </c>
      <c r="R32" s="43">
        <v>2.7986108265524408</v>
      </c>
      <c r="S32" s="43">
        <v>12.12772866454076</v>
      </c>
      <c r="T32" s="43">
        <v>3.779493777409475</v>
      </c>
      <c r="U32" s="43"/>
      <c r="V32" s="43">
        <v>34.343577981933471</v>
      </c>
      <c r="W32" s="43">
        <v>32.38424327724023</v>
      </c>
      <c r="X32" s="43">
        <v>33.334070921976014</v>
      </c>
      <c r="Y32" s="43">
        <v>8.1522506514899806</v>
      </c>
      <c r="Z32" s="43">
        <v>6.770686877098826</v>
      </c>
      <c r="AA32" s="43">
        <v>7.5298287331994782</v>
      </c>
      <c r="AB32" s="43"/>
      <c r="AC32" s="43">
        <v>24.877273826543149</v>
      </c>
      <c r="AD32" s="43"/>
      <c r="AE32" s="43">
        <v>66.82656423950597</v>
      </c>
      <c r="AF32" s="43">
        <v>21.963885548243397</v>
      </c>
      <c r="AG32" s="43">
        <v>48.957151777472497</v>
      </c>
      <c r="AH32" s="43">
        <v>25.094251357711059</v>
      </c>
      <c r="AI32" s="43">
        <v>57.756316468824217</v>
      </c>
      <c r="AJ32" s="43">
        <v>14.666719011738467</v>
      </c>
      <c r="AK32" s="43">
        <v>331.62348914828084</v>
      </c>
      <c r="AL32" s="43">
        <v>139.41264515981166</v>
      </c>
      <c r="AM32" s="43">
        <v>13.859175796093057</v>
      </c>
      <c r="AN32" s="43">
        <v>616.55748076496582</v>
      </c>
      <c r="AO32" s="43"/>
      <c r="AP32" s="43">
        <v>2.3938923395445135</v>
      </c>
      <c r="AQ32" s="43">
        <v>80</v>
      </c>
      <c r="AR32" s="43">
        <v>85</v>
      </c>
      <c r="AS32" s="43">
        <v>82</v>
      </c>
      <c r="AT32" s="43">
        <v>303.88408138182547</v>
      </c>
      <c r="AU32" s="43">
        <v>188.72347606061865</v>
      </c>
      <c r="AV32" s="43">
        <v>244.71058077571158</v>
      </c>
      <c r="AW32" s="43">
        <v>151.73269313847155</v>
      </c>
      <c r="AX32" s="43">
        <v>89.928462843757018</v>
      </c>
      <c r="AY32" s="43">
        <v>120.06749014778089</v>
      </c>
      <c r="AZ32" s="43">
        <v>28.846773085918603</v>
      </c>
      <c r="BA32" s="43">
        <v>10.600777256306998</v>
      </c>
      <c r="BB32" s="43">
        <v>15.663599565217959</v>
      </c>
      <c r="BC32" s="43">
        <v>6.4630854548882315</v>
      </c>
      <c r="BD32" s="43">
        <v>34.84382520644499</v>
      </c>
      <c r="BE32" s="43">
        <v>23.145217827467693</v>
      </c>
      <c r="BF32" s="43">
        <v>7.8321977144728416</v>
      </c>
      <c r="BG32" s="43">
        <v>10.246751232235422</v>
      </c>
      <c r="BH32" s="43">
        <v>9.7593444397546314</v>
      </c>
      <c r="BI32" s="43">
        <v>13.00999839613565</v>
      </c>
      <c r="BJ32" s="43">
        <v>6.6153290731622771</v>
      </c>
      <c r="BK32" s="43">
        <v>6.3730917371943514</v>
      </c>
      <c r="BL32" s="43">
        <v>3.4205485605603694</v>
      </c>
      <c r="BM32" s="43"/>
      <c r="BN32" s="43">
        <v>12.084694149711401</v>
      </c>
      <c r="BO32" s="43">
        <v>18.645247339745072</v>
      </c>
      <c r="BP32" s="43">
        <v>15.455554263130791</v>
      </c>
      <c r="BQ32" s="43">
        <v>17.361240972550902</v>
      </c>
      <c r="BR32" s="43">
        <v>19.228761371202275</v>
      </c>
      <c r="BS32" s="43">
        <v>20.480751148350077</v>
      </c>
      <c r="BT32" s="43">
        <v>60.367505259074939</v>
      </c>
      <c r="BU32" s="43">
        <v>16.847626471920666</v>
      </c>
      <c r="BV32" s="43">
        <v>17.620602368610768</v>
      </c>
      <c r="BW32" s="43">
        <v>13.493306971312178</v>
      </c>
      <c r="BX32" s="43">
        <v>16.254986887418124</v>
      </c>
      <c r="BY32" s="43">
        <v>28.714118903825273</v>
      </c>
      <c r="BZ32" s="43"/>
      <c r="CA32" s="43">
        <v>95.870892701366671</v>
      </c>
      <c r="CB32" s="43">
        <v>86.983655274888562</v>
      </c>
      <c r="CC32" s="43">
        <v>96.298600311041994</v>
      </c>
      <c r="CD32" s="43">
        <v>90.782828282828291</v>
      </c>
      <c r="CE32" s="43">
        <v>89.821428571428569</v>
      </c>
      <c r="CF32" s="43"/>
      <c r="CG32" s="43">
        <v>112.44338051476439</v>
      </c>
      <c r="CH32" s="43">
        <v>85.718479377660358</v>
      </c>
      <c r="CI32" s="43">
        <v>43.751797148737921</v>
      </c>
      <c r="CN32" s="12" t="s">
        <v>181</v>
      </c>
    </row>
    <row r="33" spans="2:92" x14ac:dyDescent="0.35">
      <c r="B33" s="40">
        <v>28</v>
      </c>
      <c r="C33" s="42" t="s">
        <v>27</v>
      </c>
      <c r="D33" s="42"/>
      <c r="E33" s="43">
        <v>7.5153485208559561</v>
      </c>
      <c r="F33" s="43">
        <v>15.265723562468301</v>
      </c>
      <c r="G33" s="43">
        <v>33.335321615355682</v>
      </c>
      <c r="H33" s="43">
        <v>3.0747398297067172</v>
      </c>
      <c r="I33" s="43"/>
      <c r="J33" s="43">
        <v>41.903631954015793</v>
      </c>
      <c r="K33" s="43">
        <v>80.80660863139849</v>
      </c>
      <c r="L33" s="43">
        <v>26.659471758888134</v>
      </c>
      <c r="M33" s="43">
        <v>11.654460942077193</v>
      </c>
      <c r="N33" s="43">
        <v>19.026255841681508</v>
      </c>
      <c r="O33" s="43">
        <v>22.493634254581142</v>
      </c>
      <c r="P33" s="43">
        <v>4.9352338438762748</v>
      </c>
      <c r="Q33" s="43">
        <v>14.785150478657425</v>
      </c>
      <c r="R33" s="43">
        <v>2.7194001822873459</v>
      </c>
      <c r="S33" s="43">
        <v>18.656771698546681</v>
      </c>
      <c r="T33" s="43">
        <v>3.8340197049228162</v>
      </c>
      <c r="U33" s="43"/>
      <c r="V33" s="43">
        <v>39.756911630169732</v>
      </c>
      <c r="W33" s="43">
        <v>37.574031645392694</v>
      </c>
      <c r="X33" s="43">
        <v>38.628177091807842</v>
      </c>
      <c r="Y33" s="43">
        <v>9.7311955663508467</v>
      </c>
      <c r="Z33" s="43">
        <v>8.2332987792762768</v>
      </c>
      <c r="AA33" s="43">
        <v>9.0719573319142803</v>
      </c>
      <c r="AB33" s="43"/>
      <c r="AC33" s="43">
        <v>26.420601711751232</v>
      </c>
      <c r="AD33" s="43"/>
      <c r="AE33" s="43">
        <v>75.273204197129843</v>
      </c>
      <c r="AF33" s="43">
        <v>18.183170511601681</v>
      </c>
      <c r="AG33" s="43">
        <v>49.58213141963563</v>
      </c>
      <c r="AH33" s="43">
        <v>31.77719862681445</v>
      </c>
      <c r="AI33" s="43">
        <v>73.062656883443452</v>
      </c>
      <c r="AJ33" s="43">
        <v>14.775621312569408</v>
      </c>
      <c r="AK33" s="43">
        <v>338.63897466810738</v>
      </c>
      <c r="AL33" s="43">
        <v>165.22881913931977</v>
      </c>
      <c r="AM33" s="43">
        <v>11.329649682281175</v>
      </c>
      <c r="AN33" s="43">
        <v>648.20044059476663</v>
      </c>
      <c r="AO33" s="43"/>
      <c r="AP33" s="43">
        <v>3.0747398297067172</v>
      </c>
      <c r="AQ33" s="43">
        <v>78</v>
      </c>
      <c r="AR33" s="43">
        <v>84</v>
      </c>
      <c r="AS33" s="43">
        <v>81</v>
      </c>
      <c r="AT33" s="43">
        <v>359.59155864435661</v>
      </c>
      <c r="AU33" s="43">
        <v>227.95521209417777</v>
      </c>
      <c r="AV33" s="43">
        <v>294.63857699268584</v>
      </c>
      <c r="AW33" s="43">
        <v>191.49854731709198</v>
      </c>
      <c r="AX33" s="43">
        <v>102.13893640407784</v>
      </c>
      <c r="AY33" s="43">
        <v>147.32572263811383</v>
      </c>
      <c r="AZ33" s="43">
        <v>32.059055412079239</v>
      </c>
      <c r="BA33" s="43">
        <v>10.898527473624055</v>
      </c>
      <c r="BB33" s="43">
        <v>17.315947585067171</v>
      </c>
      <c r="BC33" s="43">
        <v>8.7240463872002589</v>
      </c>
      <c r="BD33" s="43">
        <v>43.108858661772871</v>
      </c>
      <c r="BE33" s="43">
        <v>28.05024756366214</v>
      </c>
      <c r="BF33" s="43">
        <v>9.6324522312225138</v>
      </c>
      <c r="BG33" s="43">
        <v>16.047704579222504</v>
      </c>
      <c r="BH33" s="43">
        <v>15.404819706372365</v>
      </c>
      <c r="BI33" s="43">
        <v>16.096174396289442</v>
      </c>
      <c r="BJ33" s="43">
        <v>10.367666142449918</v>
      </c>
      <c r="BK33" s="43">
        <v>5.8803755315605368</v>
      </c>
      <c r="BL33" s="43">
        <v>8.0929148257817864</v>
      </c>
      <c r="BM33" s="43"/>
      <c r="BN33" s="43">
        <v>12.699294474141276</v>
      </c>
      <c r="BO33" s="43">
        <v>19.589664702554607</v>
      </c>
      <c r="BP33" s="43">
        <v>16.186201765039385</v>
      </c>
      <c r="BQ33" s="43">
        <v>21.209816035752063</v>
      </c>
      <c r="BR33" s="43">
        <v>22.411869866483773</v>
      </c>
      <c r="BS33" s="43">
        <v>24.357088290394312</v>
      </c>
      <c r="BT33" s="43">
        <v>78.276043645848318</v>
      </c>
      <c r="BU33" s="43">
        <v>20.958547336441161</v>
      </c>
      <c r="BV33" s="43">
        <v>13.355299947886289</v>
      </c>
      <c r="BW33" s="43">
        <v>10.243260828569495</v>
      </c>
      <c r="BX33" s="43">
        <v>25.199788993833149</v>
      </c>
      <c r="BY33" s="43">
        <v>44.265833208340929</v>
      </c>
      <c r="BZ33" s="43"/>
      <c r="CA33" s="43">
        <v>93.950617283950621</v>
      </c>
      <c r="CB33" s="43">
        <v>83.939038686987104</v>
      </c>
      <c r="CC33" s="43">
        <v>96.592119275825354</v>
      </c>
      <c r="CD33" s="43">
        <v>89.403973509933778</v>
      </c>
      <c r="CE33" s="43">
        <v>86.973947895791582</v>
      </c>
      <c r="CF33" s="43"/>
      <c r="CG33" s="43">
        <v>94.018948434222906</v>
      </c>
      <c r="CH33" s="43">
        <v>86.189617157747051</v>
      </c>
      <c r="CI33" s="43">
        <v>30.085640941172294</v>
      </c>
      <c r="CN33" s="12" t="s">
        <v>250</v>
      </c>
    </row>
    <row r="34" spans="2:92" x14ac:dyDescent="0.35">
      <c r="B34" s="40">
        <v>29</v>
      </c>
      <c r="C34" s="42" t="s">
        <v>28</v>
      </c>
      <c r="D34" s="42"/>
      <c r="E34" s="43">
        <v>3.8366405736583999</v>
      </c>
      <c r="F34" s="43">
        <v>11.966820334245542</v>
      </c>
      <c r="G34" s="43">
        <v>21.841010214730638</v>
      </c>
      <c r="H34" s="43">
        <v>0</v>
      </c>
      <c r="I34" s="43"/>
      <c r="J34" s="43">
        <v>43.275602701060535</v>
      </c>
      <c r="K34" s="43">
        <v>77.750942384045715</v>
      </c>
      <c r="L34" s="43">
        <v>37.249918504191832</v>
      </c>
      <c r="M34" s="43">
        <v>17.736062656125245</v>
      </c>
      <c r="N34" s="43">
        <v>27.258528818451673</v>
      </c>
      <c r="O34" s="43">
        <v>14.745156200653687</v>
      </c>
      <c r="P34" s="43">
        <v>4.9193695302706875</v>
      </c>
      <c r="Q34" s="43">
        <v>9.1457486963406662</v>
      </c>
      <c r="R34" s="43">
        <v>2.6594479832134108</v>
      </c>
      <c r="S34" s="43">
        <v>12.032837952710443</v>
      </c>
      <c r="T34" s="43">
        <v>3.8140099426686378</v>
      </c>
      <c r="U34" s="43"/>
      <c r="V34" s="43">
        <v>34.26175741889918</v>
      </c>
      <c r="W34" s="43">
        <v>32.349913851072095</v>
      </c>
      <c r="X34" s="43">
        <v>33.248975404868347</v>
      </c>
      <c r="Y34" s="43">
        <v>9.0177682138681998</v>
      </c>
      <c r="Z34" s="43">
        <v>7.7664686459226289</v>
      </c>
      <c r="AA34" s="43">
        <v>8.4216953934503085</v>
      </c>
      <c r="AB34" s="43"/>
      <c r="AC34" s="43">
        <v>25.490781400644234</v>
      </c>
      <c r="AD34" s="43"/>
      <c r="AE34" s="43">
        <v>58.52751168653807</v>
      </c>
      <c r="AF34" s="43"/>
      <c r="AG34" s="43">
        <v>47.199128867856544</v>
      </c>
      <c r="AH34" s="43">
        <v>24.503455550156353</v>
      </c>
      <c r="AI34" s="43">
        <v>74.231296601477013</v>
      </c>
      <c r="AJ34" s="43">
        <v>16.302647433142891</v>
      </c>
      <c r="AK34" s="43">
        <v>299.78743825830264</v>
      </c>
      <c r="AL34" s="43">
        <v>122.1161995664315</v>
      </c>
      <c r="AM34" s="43"/>
      <c r="AN34" s="43">
        <v>568.63110403661915</v>
      </c>
      <c r="AO34" s="43"/>
      <c r="AP34" s="43">
        <v>0</v>
      </c>
      <c r="AQ34" s="43">
        <v>79</v>
      </c>
      <c r="AR34" s="43">
        <v>85</v>
      </c>
      <c r="AS34" s="43">
        <v>82.5</v>
      </c>
      <c r="AT34" s="43">
        <v>284.63617696159469</v>
      </c>
      <c r="AU34" s="43">
        <v>173.13937462466382</v>
      </c>
      <c r="AV34" s="43">
        <v>229.86137976769143</v>
      </c>
      <c r="AW34" s="43">
        <v>163.29314124561293</v>
      </c>
      <c r="AX34" s="43">
        <v>84.108610440001911</v>
      </c>
      <c r="AY34" s="43">
        <v>124.27527619467817</v>
      </c>
      <c r="AZ34" s="43">
        <v>26.557462265898288</v>
      </c>
      <c r="BA34" s="43">
        <v>10.298217440001171</v>
      </c>
      <c r="BB34" s="43">
        <v>12.563013790937649</v>
      </c>
      <c r="BC34" s="43"/>
      <c r="BD34" s="43">
        <v>37.299030531866428</v>
      </c>
      <c r="BE34" s="43">
        <v>18.658330773061714</v>
      </c>
      <c r="BF34" s="43">
        <v>13.517202415670297</v>
      </c>
      <c r="BG34" s="43">
        <v>12.88004525417432</v>
      </c>
      <c r="BH34" s="43">
        <v>12.706274481896918</v>
      </c>
      <c r="BI34" s="43">
        <v>14.735078547712007</v>
      </c>
      <c r="BJ34" s="43"/>
      <c r="BK34" s="43"/>
      <c r="BL34" s="43">
        <v>13.33234892929403</v>
      </c>
      <c r="BM34" s="43"/>
      <c r="BN34" s="43">
        <v>10.410726709483392</v>
      </c>
      <c r="BO34" s="43">
        <v>15.981338310405956</v>
      </c>
      <c r="BP34" s="43">
        <v>13.228134376752047</v>
      </c>
      <c r="BQ34" s="43">
        <v>13.310201010603473</v>
      </c>
      <c r="BR34" s="43">
        <v>19.745496895477483</v>
      </c>
      <c r="BS34" s="43">
        <v>18.480489926476988</v>
      </c>
      <c r="BT34" s="43">
        <v>59.291953430891141</v>
      </c>
      <c r="BU34" s="43"/>
      <c r="BV34" s="43">
        <v>17.589668685150041</v>
      </c>
      <c r="BW34" s="43">
        <v>29.658644558154364</v>
      </c>
      <c r="BX34" s="43">
        <v>27.573366277127441</v>
      </c>
      <c r="BY34" s="43">
        <v>34.125347089890546</v>
      </c>
      <c r="BZ34" s="43"/>
      <c r="CA34" s="43">
        <v>91.803278688524586</v>
      </c>
      <c r="CB34" s="43">
        <v>53.103448275862064</v>
      </c>
      <c r="CC34" s="43">
        <v>95.625</v>
      </c>
      <c r="CD34" s="43">
        <v>87.640449438202253</v>
      </c>
      <c r="CE34" s="43">
        <v>80.198019801980209</v>
      </c>
      <c r="CF34" s="43"/>
      <c r="CG34" s="43">
        <v>149.97000599880025</v>
      </c>
      <c r="CH34" s="43">
        <v>76.546762589928051</v>
      </c>
      <c r="CI34" s="43">
        <v>34.312024618455077</v>
      </c>
      <c r="CN34" s="12" t="s">
        <v>251</v>
      </c>
    </row>
    <row r="35" spans="2:92" x14ac:dyDescent="0.35">
      <c r="B35" s="40">
        <v>30</v>
      </c>
      <c r="C35" s="42" t="s">
        <v>29</v>
      </c>
      <c r="D35" s="42"/>
      <c r="E35" s="43">
        <v>6.9767441860465116</v>
      </c>
      <c r="F35" s="43">
        <v>8.8785046728971952</v>
      </c>
      <c r="G35" s="43">
        <v>37.850467289719624</v>
      </c>
      <c r="H35" s="43">
        <v>0</v>
      </c>
      <c r="I35" s="43"/>
      <c r="J35" s="43">
        <v>39.533130843535197</v>
      </c>
      <c r="K35" s="43">
        <v>84.124264798791842</v>
      </c>
      <c r="L35" s="43">
        <v>41.465110748415839</v>
      </c>
      <c r="M35" s="43">
        <v>20.330609304219543</v>
      </c>
      <c r="N35" s="43">
        <v>31.302980044583862</v>
      </c>
      <c r="O35" s="43">
        <v>18.702564811882954</v>
      </c>
      <c r="P35" s="43">
        <v>4.7592625933107628</v>
      </c>
      <c r="Q35" s="43">
        <v>11.433204073684125</v>
      </c>
      <c r="R35" s="43">
        <v>2.2462989204349513</v>
      </c>
      <c r="S35" s="43">
        <v>15.27856287754526</v>
      </c>
      <c r="T35" s="43">
        <v>3.5742223579319385</v>
      </c>
      <c r="U35" s="43"/>
      <c r="V35" s="43">
        <v>35.53650771633248</v>
      </c>
      <c r="W35" s="43">
        <v>33.918959400131165</v>
      </c>
      <c r="X35" s="43">
        <v>34.740828095942604</v>
      </c>
      <c r="Y35" s="43">
        <v>8.4766390125858635</v>
      </c>
      <c r="Z35" s="43">
        <v>6.9867504109725216</v>
      </c>
      <c r="AA35" s="43">
        <v>7.7485233953498822</v>
      </c>
      <c r="AB35" s="43"/>
      <c r="AC35" s="43">
        <v>25.147033439881167</v>
      </c>
      <c r="AD35" s="43"/>
      <c r="AE35" s="43">
        <v>90.095718939384525</v>
      </c>
      <c r="AF35" s="43"/>
      <c r="AG35" s="43">
        <v>55.864954629979898</v>
      </c>
      <c r="AH35" s="43">
        <v>54.482662849115862</v>
      </c>
      <c r="AI35" s="43">
        <v>65.612437604140212</v>
      </c>
      <c r="AJ35" s="43"/>
      <c r="AK35" s="43">
        <v>316.97755210825738</v>
      </c>
      <c r="AL35" s="43">
        <v>137.65583992946927</v>
      </c>
      <c r="AM35" s="43"/>
      <c r="AN35" s="43">
        <v>652.41148700759413</v>
      </c>
      <c r="AO35" s="43"/>
      <c r="AP35" s="43">
        <v>0</v>
      </c>
      <c r="AQ35" s="43">
        <v>79</v>
      </c>
      <c r="AR35" s="43">
        <v>87</v>
      </c>
      <c r="AS35" s="43">
        <v>84</v>
      </c>
      <c r="AT35" s="43">
        <v>492.59814006394936</v>
      </c>
      <c r="AU35" s="43">
        <v>196.69859450849498</v>
      </c>
      <c r="AV35" s="43">
        <v>354.78258861902225</v>
      </c>
      <c r="AW35" s="43">
        <v>268.55163029589278</v>
      </c>
      <c r="AX35" s="43">
        <v>78.251990753235759</v>
      </c>
      <c r="AY35" s="43">
        <v>179.30300033095801</v>
      </c>
      <c r="AZ35" s="43">
        <v>26.00622439072346</v>
      </c>
      <c r="BA35" s="43"/>
      <c r="BB35" s="43"/>
      <c r="BC35" s="43"/>
      <c r="BD35" s="43">
        <v>82.946341446114957</v>
      </c>
      <c r="BE35" s="43">
        <v>54.351123975541491</v>
      </c>
      <c r="BF35" s="43">
        <v>14.272145482929986</v>
      </c>
      <c r="BG35" s="43">
        <v>13.648751921524621</v>
      </c>
      <c r="BH35" s="43">
        <v>13.487790788612211</v>
      </c>
      <c r="BI35" s="43"/>
      <c r="BJ35" s="43"/>
      <c r="BK35" s="43"/>
      <c r="BL35" s="43">
        <v>20.01433715755558</v>
      </c>
      <c r="BM35" s="43"/>
      <c r="BN35" s="43">
        <v>11.505405027036828</v>
      </c>
      <c r="BO35" s="43">
        <v>17.934511795793743</v>
      </c>
      <c r="BP35" s="43">
        <v>14.524402431720761</v>
      </c>
      <c r="BQ35" s="43">
        <v>21.576833917794826</v>
      </c>
      <c r="BR35" s="43">
        <v>20.035617115622561</v>
      </c>
      <c r="BS35" s="43">
        <v>23.157761793604713</v>
      </c>
      <c r="BT35" s="43">
        <v>121.50346589730522</v>
      </c>
      <c r="BU35" s="43">
        <v>21.834254128335079</v>
      </c>
      <c r="BV35" s="43">
        <v>25.287428314607332</v>
      </c>
      <c r="BW35" s="43">
        <v>26.348121753813999</v>
      </c>
      <c r="BX35" s="43">
        <v>27.184807588979606</v>
      </c>
      <c r="BY35" s="43">
        <v>27.958730938373915</v>
      </c>
      <c r="BZ35" s="43"/>
      <c r="CA35" s="43">
        <v>90.909090909090907</v>
      </c>
      <c r="CB35" s="43">
        <v>93.220338983050837</v>
      </c>
      <c r="CC35" s="43">
        <v>98.507462686567166</v>
      </c>
      <c r="CD35" s="43">
        <v>96</v>
      </c>
      <c r="CE35" s="43">
        <v>93.75</v>
      </c>
      <c r="CF35" s="43"/>
      <c r="CG35" s="43">
        <v>53.966540744738261</v>
      </c>
      <c r="CH35" s="43">
        <v>106.62080825451419</v>
      </c>
      <c r="CI35" s="43">
        <v>33.028269618377173</v>
      </c>
      <c r="CN35" s="12" t="s">
        <v>252</v>
      </c>
    </row>
    <row r="36" spans="2:92" x14ac:dyDescent="0.35">
      <c r="B36" s="40">
        <v>31</v>
      </c>
      <c r="C36" s="42" t="s">
        <v>30</v>
      </c>
      <c r="D36" s="42"/>
      <c r="E36" s="43">
        <v>5.9942153153660911</v>
      </c>
      <c r="F36" s="43">
        <v>4.652093076158228</v>
      </c>
      <c r="G36" s="43">
        <v>47.854808478485573</v>
      </c>
      <c r="H36" s="43">
        <v>2.4941802460924509</v>
      </c>
      <c r="I36" s="43"/>
      <c r="J36" s="43">
        <v>46.036669846787262</v>
      </c>
      <c r="K36" s="43">
        <v>74.885510493883103</v>
      </c>
      <c r="L36" s="43">
        <v>26.382994210418723</v>
      </c>
      <c r="M36" s="43">
        <v>11.116276531359732</v>
      </c>
      <c r="N36" s="43">
        <v>18.529991703881393</v>
      </c>
      <c r="O36" s="43">
        <v>12.272653305995387</v>
      </c>
      <c r="P36" s="43">
        <v>4.2580175266878788</v>
      </c>
      <c r="Q36" s="43">
        <v>8.2483970473617596</v>
      </c>
      <c r="R36" s="43">
        <v>2.7215033644062165</v>
      </c>
      <c r="S36" s="43">
        <v>10.256358821969116</v>
      </c>
      <c r="T36" s="43">
        <v>3.5129338921960778</v>
      </c>
      <c r="U36" s="43"/>
      <c r="V36" s="43">
        <v>29.208831187528968</v>
      </c>
      <c r="W36" s="43">
        <v>27.089360461228246</v>
      </c>
      <c r="X36" s="43">
        <v>28.137752276651064</v>
      </c>
      <c r="Y36" s="43">
        <v>6.8257862087274086</v>
      </c>
      <c r="Z36" s="43">
        <v>5.5688193774592936</v>
      </c>
      <c r="AA36" s="43">
        <v>6.2413092145440059</v>
      </c>
      <c r="AB36" s="43"/>
      <c r="AC36" s="43">
        <v>23.864124128713257</v>
      </c>
      <c r="AD36" s="43"/>
      <c r="AE36" s="43">
        <v>65.674072076288425</v>
      </c>
      <c r="AF36" s="43">
        <v>17.816408535828241</v>
      </c>
      <c r="AG36" s="43">
        <v>55.124950043100597</v>
      </c>
      <c r="AH36" s="43">
        <v>24.802310092735809</v>
      </c>
      <c r="AI36" s="43">
        <v>35.779937432085468</v>
      </c>
      <c r="AJ36" s="43">
        <v>15.325601493089628</v>
      </c>
      <c r="AK36" s="43">
        <v>323.55697128961009</v>
      </c>
      <c r="AL36" s="43">
        <v>142.2821767255231</v>
      </c>
      <c r="AM36" s="43">
        <v>18.666338284394374</v>
      </c>
      <c r="AN36" s="43">
        <v>594.68280248448298</v>
      </c>
      <c r="AO36" s="43"/>
      <c r="AP36" s="43">
        <v>2.4941802460924509</v>
      </c>
      <c r="AQ36" s="43">
        <v>79</v>
      </c>
      <c r="AR36" s="43">
        <v>85</v>
      </c>
      <c r="AS36" s="43">
        <v>82</v>
      </c>
      <c r="AT36" s="43">
        <v>291.94812452912663</v>
      </c>
      <c r="AU36" s="43">
        <v>175.33884535784307</v>
      </c>
      <c r="AV36" s="43">
        <v>232.96626544726865</v>
      </c>
      <c r="AW36" s="43">
        <v>155.14721212837591</v>
      </c>
      <c r="AX36" s="43">
        <v>80.247924137504668</v>
      </c>
      <c r="AY36" s="43">
        <v>117.2874028176241</v>
      </c>
      <c r="AZ36" s="43">
        <v>26.019437084862588</v>
      </c>
      <c r="BA36" s="43">
        <v>10.863267504124947</v>
      </c>
      <c r="BB36" s="43">
        <v>14.682284116970944</v>
      </c>
      <c r="BC36" s="43">
        <v>5.9797194431019403</v>
      </c>
      <c r="BD36" s="43">
        <v>36.607124056893618</v>
      </c>
      <c r="BE36" s="43">
        <v>23.916318286589163</v>
      </c>
      <c r="BF36" s="43">
        <v>8.1307726045508257</v>
      </c>
      <c r="BG36" s="43">
        <v>11.225410265108973</v>
      </c>
      <c r="BH36" s="43">
        <v>10.779404609294161</v>
      </c>
      <c r="BI36" s="43">
        <v>11.32758127679552</v>
      </c>
      <c r="BJ36" s="43">
        <v>5.0329609329182841</v>
      </c>
      <c r="BK36" s="43">
        <v>6.2679839844377536</v>
      </c>
      <c r="BL36" s="43">
        <v>2.5528398233912859</v>
      </c>
      <c r="BM36" s="43"/>
      <c r="BN36" s="43">
        <v>9.8343840219021423</v>
      </c>
      <c r="BO36" s="43">
        <v>14.095663886077425</v>
      </c>
      <c r="BP36" s="43">
        <v>12.050788942151641</v>
      </c>
      <c r="BQ36" s="43">
        <v>11.513093500779009</v>
      </c>
      <c r="BR36" s="43">
        <v>10.463959438145453</v>
      </c>
      <c r="BS36" s="43">
        <v>12.309050777511956</v>
      </c>
      <c r="BT36" s="43">
        <v>80.175910641551994</v>
      </c>
      <c r="BU36" s="43">
        <v>15.617297019013353</v>
      </c>
      <c r="BV36" s="43">
        <v>16.474621500188075</v>
      </c>
      <c r="BW36" s="43">
        <v>5.598534252471814</v>
      </c>
      <c r="BX36" s="43">
        <v>13.224834283459844</v>
      </c>
      <c r="BY36" s="43">
        <v>19.265728805996631</v>
      </c>
      <c r="BZ36" s="43"/>
      <c r="CA36" s="43">
        <v>95.219885277246647</v>
      </c>
      <c r="CB36" s="43">
        <v>80.590339892665469</v>
      </c>
      <c r="CC36" s="43">
        <v>94.298245614035096</v>
      </c>
      <c r="CD36" s="43">
        <v>89.463955637707954</v>
      </c>
      <c r="CE36" s="43">
        <v>91.509433962264154</v>
      </c>
      <c r="CF36" s="43"/>
      <c r="CG36" s="43">
        <v>72.542618788538263</v>
      </c>
      <c r="CH36" s="43">
        <v>77.843226098776611</v>
      </c>
      <c r="CI36" s="43">
        <v>47.077314594912501</v>
      </c>
      <c r="CN36" s="12" t="s">
        <v>253</v>
      </c>
    </row>
    <row r="37" spans="2:92" x14ac:dyDescent="0.35">
      <c r="B37" s="40">
        <v>32</v>
      </c>
      <c r="C37" s="42" t="s">
        <v>31</v>
      </c>
      <c r="D37" s="42"/>
      <c r="E37" s="43">
        <v>6.9830478892547747</v>
      </c>
      <c r="F37" s="43">
        <v>16.079730436014405</v>
      </c>
      <c r="G37" s="43">
        <v>21.092074021770756</v>
      </c>
      <c r="H37" s="43"/>
      <c r="I37" s="43"/>
      <c r="J37" s="43">
        <v>42.407756817829963</v>
      </c>
      <c r="K37" s="43">
        <v>82.621813628054042</v>
      </c>
      <c r="L37" s="43">
        <v>30.834759314565396</v>
      </c>
      <c r="M37" s="43">
        <v>13.096921970467408</v>
      </c>
      <c r="N37" s="43">
        <v>21.798203907617783</v>
      </c>
      <c r="O37" s="43">
        <v>15.814123643079446</v>
      </c>
      <c r="P37" s="43">
        <v>4.9711646943034991</v>
      </c>
      <c r="Q37" s="43">
        <v>10.421238399222366</v>
      </c>
      <c r="R37" s="43">
        <v>2.6098937744442936</v>
      </c>
      <c r="S37" s="43">
        <v>13.148676407037726</v>
      </c>
      <c r="T37" s="43">
        <v>3.7853300836718327</v>
      </c>
      <c r="U37" s="43"/>
      <c r="V37" s="43">
        <v>44.266435419555663</v>
      </c>
      <c r="W37" s="43">
        <v>42.530225442853727</v>
      </c>
      <c r="X37" s="43">
        <v>43.39237002201304</v>
      </c>
      <c r="Y37" s="43">
        <v>11.501080346465759</v>
      </c>
      <c r="Z37" s="43">
        <v>9.7783114203170243</v>
      </c>
      <c r="AA37" s="43">
        <v>10.819845481335316</v>
      </c>
      <c r="AB37" s="43"/>
      <c r="AC37" s="43">
        <v>25.620003565871027</v>
      </c>
      <c r="AD37" s="43"/>
      <c r="AE37" s="43">
        <v>74.529602439002502</v>
      </c>
      <c r="AF37" s="43">
        <v>22.480118900738944</v>
      </c>
      <c r="AG37" s="43">
        <v>43.682871790346852</v>
      </c>
      <c r="AH37" s="43">
        <v>30.646599177012135</v>
      </c>
      <c r="AI37" s="43">
        <v>58.83133840735816</v>
      </c>
      <c r="AJ37" s="43">
        <v>12.766622817674468</v>
      </c>
      <c r="AK37" s="43">
        <v>327.41804028714876</v>
      </c>
      <c r="AL37" s="43">
        <v>131.34001657461545</v>
      </c>
      <c r="AM37" s="43"/>
      <c r="AN37" s="43">
        <v>624.2660208694391</v>
      </c>
      <c r="AO37" s="43"/>
      <c r="AP37" s="43"/>
      <c r="AQ37" s="43">
        <v>79.5</v>
      </c>
      <c r="AR37" s="43">
        <v>86</v>
      </c>
      <c r="AS37" s="43">
        <v>83</v>
      </c>
      <c r="AT37" s="43">
        <v>346.76419202670314</v>
      </c>
      <c r="AU37" s="43">
        <v>182.3495701007171</v>
      </c>
      <c r="AV37" s="43">
        <v>264.77530575741952</v>
      </c>
      <c r="AW37" s="43">
        <v>195.55836765460094</v>
      </c>
      <c r="AX37" s="43">
        <v>83.504497616780043</v>
      </c>
      <c r="AY37" s="43">
        <v>139.5957688652326</v>
      </c>
      <c r="AZ37" s="43">
        <v>34.913918296319892</v>
      </c>
      <c r="BA37" s="43">
        <v>7.7632013416404453</v>
      </c>
      <c r="BB37" s="43">
        <v>17.793825268646653</v>
      </c>
      <c r="BC37" s="43">
        <v>5.7617983973195237</v>
      </c>
      <c r="BD37" s="43">
        <v>41.481394175507155</v>
      </c>
      <c r="BE37" s="43">
        <v>25.089475948679688</v>
      </c>
      <c r="BF37" s="43">
        <v>9.6338371211405462</v>
      </c>
      <c r="BG37" s="43">
        <v>11.29007257243976</v>
      </c>
      <c r="BH37" s="43">
        <v>11.225410035092818</v>
      </c>
      <c r="BI37" s="43">
        <v>15.67552096107142</v>
      </c>
      <c r="BJ37" s="43">
        <v>6.091748092739774</v>
      </c>
      <c r="BK37" s="43">
        <v>9.156812883765383</v>
      </c>
      <c r="BL37" s="43">
        <v>9.8772592587595955</v>
      </c>
      <c r="BM37" s="43"/>
      <c r="BN37" s="43">
        <v>11.605424479947967</v>
      </c>
      <c r="BO37" s="43">
        <v>18.579289029033106</v>
      </c>
      <c r="BP37" s="43">
        <v>15.135312358099384</v>
      </c>
      <c r="BQ37" s="43">
        <v>23.005992435721328</v>
      </c>
      <c r="BR37" s="43">
        <v>24.073900633508416</v>
      </c>
      <c r="BS37" s="43">
        <v>26.231205417739826</v>
      </c>
      <c r="BT37" s="43">
        <v>58.762110827756111</v>
      </c>
      <c r="BU37" s="43">
        <v>13.767607782710607</v>
      </c>
      <c r="BV37" s="43">
        <v>24.275042253809207</v>
      </c>
      <c r="BW37" s="43">
        <v>15.648102726956672</v>
      </c>
      <c r="BX37" s="43">
        <v>40.229986514355595</v>
      </c>
      <c r="BY37" s="43">
        <v>35.140444899412877</v>
      </c>
      <c r="BZ37" s="43"/>
      <c r="CA37" s="43">
        <v>98.4375</v>
      </c>
      <c r="CB37" s="43">
        <v>93.95348837209302</v>
      </c>
      <c r="CC37" s="43">
        <v>98.744769874476987</v>
      </c>
      <c r="CD37" s="43">
        <v>93.28358208955224</v>
      </c>
      <c r="CE37" s="43">
        <v>91.366906474820141</v>
      </c>
      <c r="CF37" s="43"/>
      <c r="CG37" s="43">
        <v>59.069652965788819</v>
      </c>
      <c r="CH37" s="43">
        <v>65.397605158120967</v>
      </c>
      <c r="CI37" s="43">
        <v>33.992682621586596</v>
      </c>
      <c r="CN37" s="12" t="s">
        <v>254</v>
      </c>
    </row>
    <row r="38" spans="2:92" x14ac:dyDescent="0.35">
      <c r="B38" s="40">
        <v>33</v>
      </c>
      <c r="C38" s="42" t="s">
        <v>32</v>
      </c>
      <c r="D38" s="42"/>
      <c r="E38" s="43">
        <v>6.7858768674104804</v>
      </c>
      <c r="F38" s="43">
        <v>8.1986896637321092</v>
      </c>
      <c r="G38" s="43">
        <v>36.679485533877212</v>
      </c>
      <c r="H38" s="43">
        <v>2.8216398068261976</v>
      </c>
      <c r="I38" s="43"/>
      <c r="J38" s="43">
        <v>42.840426243157744</v>
      </c>
      <c r="K38" s="43">
        <v>81.665304794401422</v>
      </c>
      <c r="L38" s="43">
        <v>14.018969290749409</v>
      </c>
      <c r="M38" s="43">
        <v>5.6624097034395238</v>
      </c>
      <c r="N38" s="43">
        <v>9.7960395359805084</v>
      </c>
      <c r="O38" s="43">
        <v>16.215849869695791</v>
      </c>
      <c r="P38" s="43">
        <v>4.3921155888083918</v>
      </c>
      <c r="Q38" s="43">
        <v>11.510053606148308</v>
      </c>
      <c r="R38" s="43">
        <v>2.5138588354832039</v>
      </c>
      <c r="S38" s="43">
        <v>13.840446682993885</v>
      </c>
      <c r="T38" s="43">
        <v>3.4769048571950241</v>
      </c>
      <c r="U38" s="43"/>
      <c r="V38" s="43">
        <v>36.770184000520793</v>
      </c>
      <c r="W38" s="43">
        <v>34.812415358343259</v>
      </c>
      <c r="X38" s="43">
        <v>35.831105082960562</v>
      </c>
      <c r="Y38" s="43">
        <v>8.9378908243483917</v>
      </c>
      <c r="Z38" s="43">
        <v>7.2445182893047209</v>
      </c>
      <c r="AA38" s="43">
        <v>8.184839434439203</v>
      </c>
      <c r="AB38" s="43"/>
      <c r="AC38" s="43">
        <v>28.423071171515737</v>
      </c>
      <c r="AD38" s="43"/>
      <c r="AE38" s="43">
        <v>62.076648440161314</v>
      </c>
      <c r="AF38" s="43">
        <v>20.203457802213087</v>
      </c>
      <c r="AG38" s="43">
        <v>56.947501594888301</v>
      </c>
      <c r="AH38" s="43">
        <v>28.414746249976115</v>
      </c>
      <c r="AI38" s="43">
        <v>27.570813471091981</v>
      </c>
      <c r="AJ38" s="43">
        <v>17.751132954266858</v>
      </c>
      <c r="AK38" s="43">
        <v>329.87613773309488</v>
      </c>
      <c r="AL38" s="43">
        <v>151.11148422321764</v>
      </c>
      <c r="AM38" s="43">
        <v>18.830282314902977</v>
      </c>
      <c r="AN38" s="43">
        <v>602.56635767272121</v>
      </c>
      <c r="AO38" s="43"/>
      <c r="AP38" s="43">
        <v>2.8216398068261976</v>
      </c>
      <c r="AQ38" s="43">
        <v>75</v>
      </c>
      <c r="AR38" s="43">
        <v>80</v>
      </c>
      <c r="AS38" s="43">
        <v>78</v>
      </c>
      <c r="AT38" s="43">
        <v>280.48554597784096</v>
      </c>
      <c r="AU38" s="43">
        <v>174.36241917903106</v>
      </c>
      <c r="AV38" s="43">
        <v>227.48811424244201</v>
      </c>
      <c r="AW38" s="43">
        <v>138.92010991368659</v>
      </c>
      <c r="AX38" s="43">
        <v>76.735761397825598</v>
      </c>
      <c r="AY38" s="43">
        <v>107.91254478901756</v>
      </c>
      <c r="AZ38" s="43">
        <v>27.18438992926195</v>
      </c>
      <c r="BA38" s="43">
        <v>10.00997966179845</v>
      </c>
      <c r="BB38" s="43">
        <v>14.210640748875361</v>
      </c>
      <c r="BC38" s="43">
        <v>5.9808044420732616</v>
      </c>
      <c r="BD38" s="43">
        <v>36.839387029047131</v>
      </c>
      <c r="BE38" s="43">
        <v>23.069088674521183</v>
      </c>
      <c r="BF38" s="43">
        <v>8.9626428925100345</v>
      </c>
      <c r="BG38" s="43">
        <v>8.6198632448385535</v>
      </c>
      <c r="BH38" s="43">
        <v>8.2437654533508287</v>
      </c>
      <c r="BI38" s="43">
        <v>7.1589090845738497</v>
      </c>
      <c r="BJ38" s="43">
        <v>3.8523153707703321</v>
      </c>
      <c r="BK38" s="43">
        <v>3.3402949920417027</v>
      </c>
      <c r="BL38" s="43">
        <v>3.8478280606133173</v>
      </c>
      <c r="BM38" s="43"/>
      <c r="BN38" s="43">
        <v>11.307823555822283</v>
      </c>
      <c r="BO38" s="43">
        <v>16.891095023607672</v>
      </c>
      <c r="BP38" s="43">
        <v>14.160324470733904</v>
      </c>
      <c r="BQ38" s="43">
        <v>13.951192261252713</v>
      </c>
      <c r="BR38" s="43">
        <v>13.955344476875153</v>
      </c>
      <c r="BS38" s="43">
        <v>15.616578086124782</v>
      </c>
      <c r="BT38" s="43">
        <v>129.642354557945</v>
      </c>
      <c r="BU38" s="43">
        <v>27.36231723706787</v>
      </c>
      <c r="BV38" s="43">
        <v>16.608032589832366</v>
      </c>
      <c r="BW38" s="43">
        <v>7.4537190766551271</v>
      </c>
      <c r="BX38" s="43">
        <v>21.329925779861906</v>
      </c>
      <c r="BY38" s="43">
        <v>23.822298233438232</v>
      </c>
      <c r="BZ38" s="43"/>
      <c r="CA38" s="43">
        <v>93.084976868760648</v>
      </c>
      <c r="CB38" s="43">
        <v>89.871306005719731</v>
      </c>
      <c r="CC38" s="43">
        <v>95.305052430886562</v>
      </c>
      <c r="CD38" s="43">
        <v>83.760186263096628</v>
      </c>
      <c r="CE38" s="43">
        <v>81.92</v>
      </c>
      <c r="CF38" s="43"/>
      <c r="CG38" s="43">
        <v>68.883104230412087</v>
      </c>
      <c r="CH38" s="43">
        <v>45.445354362551818</v>
      </c>
      <c r="CI38" s="43">
        <v>28.191111091553715</v>
      </c>
      <c r="CN38" s="12" t="s">
        <v>255</v>
      </c>
    </row>
    <row r="39" spans="2:92" x14ac:dyDescent="0.35">
      <c r="B39" s="40">
        <v>34</v>
      </c>
      <c r="C39" s="42" t="s">
        <v>33</v>
      </c>
      <c r="D39" s="42"/>
      <c r="E39" s="43">
        <v>5.6709448071060775</v>
      </c>
      <c r="F39" s="43">
        <v>6.821226389807113</v>
      </c>
      <c r="G39" s="43">
        <v>32.521008349060253</v>
      </c>
      <c r="H39" s="43"/>
      <c r="I39" s="43"/>
      <c r="J39" s="43">
        <v>45.303720489580797</v>
      </c>
      <c r="K39" s="43">
        <v>82.498592766177964</v>
      </c>
      <c r="L39" s="43">
        <v>32.957295731623397</v>
      </c>
      <c r="M39" s="43">
        <v>14.905677385763177</v>
      </c>
      <c r="N39" s="43">
        <v>23.676770532549696</v>
      </c>
      <c r="O39" s="43">
        <v>13.439107711582858</v>
      </c>
      <c r="P39" s="43">
        <v>4.7600338049828173</v>
      </c>
      <c r="Q39" s="43">
        <v>7.6964810861661519</v>
      </c>
      <c r="R39" s="43">
        <v>2.3174842674432456</v>
      </c>
      <c r="S39" s="43">
        <v>10.526234845367791</v>
      </c>
      <c r="T39" s="43">
        <v>3.5053070520047958</v>
      </c>
      <c r="U39" s="43"/>
      <c r="V39" s="43">
        <v>37.705019744586586</v>
      </c>
      <c r="W39" s="43">
        <v>35.807799000857933</v>
      </c>
      <c r="X39" s="43">
        <v>36.677539443232888</v>
      </c>
      <c r="Y39" s="43">
        <v>9.1537393660183621</v>
      </c>
      <c r="Z39" s="43">
        <v>8.2129906070676721</v>
      </c>
      <c r="AA39" s="43">
        <v>8.7125900156324434</v>
      </c>
      <c r="AB39" s="43"/>
      <c r="AC39" s="43">
        <v>24.621231429579964</v>
      </c>
      <c r="AD39" s="43"/>
      <c r="AE39" s="43">
        <v>68.474645638543805</v>
      </c>
      <c r="AF39" s="43">
        <v>17.378177885398681</v>
      </c>
      <c r="AG39" s="43">
        <v>43.117046966371078</v>
      </c>
      <c r="AH39" s="43">
        <v>18.29812313393359</v>
      </c>
      <c r="AI39" s="43">
        <v>66.667256850179072</v>
      </c>
      <c r="AJ39" s="43">
        <v>13.771093638335035</v>
      </c>
      <c r="AK39" s="43">
        <v>343.22381411607847</v>
      </c>
      <c r="AL39" s="43">
        <v>135.57768683288856</v>
      </c>
      <c r="AM39" s="43"/>
      <c r="AN39" s="43">
        <v>603.24168197746826</v>
      </c>
      <c r="AO39" s="43"/>
      <c r="AP39" s="43"/>
      <c r="AQ39" s="43">
        <v>78</v>
      </c>
      <c r="AR39" s="43">
        <v>85</v>
      </c>
      <c r="AS39" s="43">
        <v>81</v>
      </c>
      <c r="AT39" s="43">
        <v>287.86868832256295</v>
      </c>
      <c r="AU39" s="43">
        <v>176.08880002410402</v>
      </c>
      <c r="AV39" s="43">
        <v>233.297317366415</v>
      </c>
      <c r="AW39" s="43">
        <v>161.48157608908272</v>
      </c>
      <c r="AX39" s="43">
        <v>80.261585699917433</v>
      </c>
      <c r="AY39" s="43">
        <v>121.62285344077391</v>
      </c>
      <c r="AZ39" s="43">
        <v>32.642310934514796</v>
      </c>
      <c r="BA39" s="43">
        <v>19.617711810706208</v>
      </c>
      <c r="BB39" s="43">
        <v>13.605927507738798</v>
      </c>
      <c r="BC39" s="43"/>
      <c r="BD39" s="43">
        <v>33.286363409948621</v>
      </c>
      <c r="BE39" s="43">
        <v>17.555063694408048</v>
      </c>
      <c r="BF39" s="43">
        <v>10.159144218858019</v>
      </c>
      <c r="BG39" s="43">
        <v>11.599707697220365</v>
      </c>
      <c r="BH39" s="43">
        <v>11.484346579243525</v>
      </c>
      <c r="BI39" s="43">
        <v>16.903713119034983</v>
      </c>
      <c r="BJ39" s="43" t="s">
        <v>81</v>
      </c>
      <c r="BK39" s="43" t="s">
        <v>81</v>
      </c>
      <c r="BL39" s="43">
        <v>7.7365075180098177</v>
      </c>
      <c r="BM39" s="43"/>
      <c r="BN39" s="43">
        <v>9.9058137511420998</v>
      </c>
      <c r="BO39" s="43">
        <v>16.186875731972428</v>
      </c>
      <c r="BP39" s="43">
        <v>13.130290541946044</v>
      </c>
      <c r="BQ39" s="43">
        <v>17.165556700557961</v>
      </c>
      <c r="BR39" s="43">
        <v>20.440935894654306</v>
      </c>
      <c r="BS39" s="43">
        <v>21.021623518042404</v>
      </c>
      <c r="BT39" s="43">
        <v>53.095740899953867</v>
      </c>
      <c r="BU39" s="43"/>
      <c r="BV39" s="43">
        <v>29.222301479727967</v>
      </c>
      <c r="BW39" s="43"/>
      <c r="BX39" s="43">
        <v>13.433054994939795</v>
      </c>
      <c r="BY39" s="43"/>
      <c r="BZ39" s="43"/>
      <c r="CA39" s="43">
        <v>97.014925373134332</v>
      </c>
      <c r="CB39" s="43">
        <v>91.791044776119406</v>
      </c>
      <c r="CC39" s="43">
        <v>94.904458598726109</v>
      </c>
      <c r="CD39" s="43">
        <v>93.333333333333329</v>
      </c>
      <c r="CE39" s="43">
        <v>91.262135922330103</v>
      </c>
      <c r="CF39" s="43"/>
      <c r="CG39" s="43">
        <v>56.618729475710566</v>
      </c>
      <c r="CH39" s="43">
        <v>68.479685452162514</v>
      </c>
      <c r="CI39" s="43">
        <v>41.746211598907827</v>
      </c>
      <c r="CN39" s="12" t="s">
        <v>256</v>
      </c>
    </row>
    <row r="40" spans="2:92" x14ac:dyDescent="0.35">
      <c r="B40" s="40">
        <v>35</v>
      </c>
      <c r="C40" s="42" t="s">
        <v>162</v>
      </c>
      <c r="D40" s="42"/>
      <c r="E40" s="43">
        <v>6.0153185129833737</v>
      </c>
      <c r="F40" s="43">
        <v>3.7330316742081449</v>
      </c>
      <c r="G40" s="43">
        <v>31.334841628959275</v>
      </c>
      <c r="H40" s="43">
        <v>1.1422044545973729</v>
      </c>
      <c r="I40" s="43"/>
      <c r="J40" s="43">
        <v>46.714156917913613</v>
      </c>
      <c r="K40" s="43">
        <v>73.740206776690073</v>
      </c>
      <c r="L40" s="43">
        <v>27.066552146470638</v>
      </c>
      <c r="M40" s="43">
        <v>11.940642966297158</v>
      </c>
      <c r="N40" s="43">
        <v>19.208524109151845</v>
      </c>
      <c r="O40" s="43">
        <v>11.526396523149758</v>
      </c>
      <c r="P40" s="43">
        <v>4.1773374322792725</v>
      </c>
      <c r="Q40" s="43">
        <v>7.7495751643100501</v>
      </c>
      <c r="R40" s="43">
        <v>2.6420983564301297</v>
      </c>
      <c r="S40" s="43">
        <v>9.6328082686589909</v>
      </c>
      <c r="T40" s="43">
        <v>3.427085842519531</v>
      </c>
      <c r="U40" s="43"/>
      <c r="V40" s="43">
        <v>26.597887716297972</v>
      </c>
      <c r="W40" s="43">
        <v>24.639384991039119</v>
      </c>
      <c r="X40" s="43">
        <v>25.570898236074935</v>
      </c>
      <c r="Y40" s="43">
        <v>5.9303600071118812</v>
      </c>
      <c r="Z40" s="43">
        <v>5.0182961072970436</v>
      </c>
      <c r="AA40" s="43">
        <v>5.5225531360703508</v>
      </c>
      <c r="AB40" s="43"/>
      <c r="AC40" s="43">
        <v>23.697725105640068</v>
      </c>
      <c r="AD40" s="43"/>
      <c r="AE40" s="43">
        <v>60.826773898541816</v>
      </c>
      <c r="AF40" s="43">
        <v>20.677136419887166</v>
      </c>
      <c r="AG40" s="43">
        <v>48.668342383677469</v>
      </c>
      <c r="AH40" s="43">
        <v>26.135377436555125</v>
      </c>
      <c r="AI40" s="43">
        <v>51.038347359372587</v>
      </c>
      <c r="AJ40" s="43">
        <v>13.645892541220974</v>
      </c>
      <c r="AK40" s="43">
        <v>312.70975914869763</v>
      </c>
      <c r="AL40" s="43">
        <v>156.63623696233091</v>
      </c>
      <c r="AM40" s="43">
        <v>11.280214706685696</v>
      </c>
      <c r="AN40" s="43">
        <v>585.50614545249948</v>
      </c>
      <c r="AO40" s="43"/>
      <c r="AP40" s="43">
        <v>1.1422044545973729</v>
      </c>
      <c r="AQ40" s="43">
        <v>82</v>
      </c>
      <c r="AR40" s="43">
        <v>86</v>
      </c>
      <c r="AS40" s="43">
        <v>84</v>
      </c>
      <c r="AT40" s="43">
        <v>242.47293438335302</v>
      </c>
      <c r="AU40" s="43">
        <v>170.82898282595454</v>
      </c>
      <c r="AV40" s="43">
        <v>205.56225418986125</v>
      </c>
      <c r="AW40" s="43">
        <v>119.10123095049957</v>
      </c>
      <c r="AX40" s="43">
        <v>78.631888779972002</v>
      </c>
      <c r="AY40" s="43">
        <v>98.325988180989754</v>
      </c>
      <c r="AZ40" s="43">
        <v>25.778143153785006</v>
      </c>
      <c r="BA40" s="43">
        <v>8.3364429727661662</v>
      </c>
      <c r="BB40" s="43">
        <v>13.841225882513598</v>
      </c>
      <c r="BC40" s="43">
        <v>7.1863529958695755</v>
      </c>
      <c r="BD40" s="43">
        <v>32.815632831885132</v>
      </c>
      <c r="BE40" s="43">
        <v>20.160491886827629</v>
      </c>
      <c r="BF40" s="43">
        <v>7.8238275425428725</v>
      </c>
      <c r="BG40" s="43">
        <v>6.0459857045445267</v>
      </c>
      <c r="BH40" s="43">
        <v>5.7858974486390604</v>
      </c>
      <c r="BI40" s="43">
        <v>9.7088130940261124</v>
      </c>
      <c r="BJ40" s="43">
        <v>4.734233539013232</v>
      </c>
      <c r="BK40" s="43">
        <v>4.9134330993321207</v>
      </c>
      <c r="BL40" s="43">
        <v>2.7020560822532684</v>
      </c>
      <c r="BM40" s="43"/>
      <c r="BN40" s="43">
        <v>9.2289460198485216</v>
      </c>
      <c r="BO40" s="43">
        <v>13.143585637768476</v>
      </c>
      <c r="BP40" s="43">
        <v>11.26300809919128</v>
      </c>
      <c r="BQ40" s="43">
        <v>11.682045165239801</v>
      </c>
      <c r="BR40" s="43">
        <v>14.331280580506634</v>
      </c>
      <c r="BS40" s="43">
        <v>14.578489260944266</v>
      </c>
      <c r="BT40" s="43">
        <v>118.63080286638822</v>
      </c>
      <c r="BU40" s="43">
        <v>29.086943567706264</v>
      </c>
      <c r="BV40" s="43">
        <v>13.966535039330129</v>
      </c>
      <c r="BW40" s="43">
        <v>15.34027725616183</v>
      </c>
      <c r="BX40" s="43">
        <v>17.228094409335458</v>
      </c>
      <c r="BY40" s="43">
        <v>20.718327255876765</v>
      </c>
      <c r="BZ40" s="43"/>
      <c r="CA40" s="43">
        <v>95.901106050748211</v>
      </c>
      <c r="CB40" s="43">
        <v>84.857849196538936</v>
      </c>
      <c r="CC40" s="43">
        <v>94.849785407725321</v>
      </c>
      <c r="CD40" s="43">
        <v>89.523809523809533</v>
      </c>
      <c r="CE40" s="43">
        <v>88.83034773445732</v>
      </c>
      <c r="CF40" s="43"/>
      <c r="CG40" s="43">
        <v>71.461728274413034</v>
      </c>
      <c r="CH40" s="43">
        <v>73.356493853554255</v>
      </c>
      <c r="CI40" s="43">
        <v>50.680165794446395</v>
      </c>
      <c r="CN40" s="12" t="s">
        <v>257</v>
      </c>
    </row>
    <row r="41" spans="2:92" x14ac:dyDescent="0.35">
      <c r="B41" s="40">
        <v>36</v>
      </c>
      <c r="C41" s="42" t="s">
        <v>35</v>
      </c>
      <c r="D41" s="42"/>
      <c r="E41" s="43">
        <v>6.1780750367759572</v>
      </c>
      <c r="F41" s="43">
        <v>7.5309237638766939</v>
      </c>
      <c r="G41" s="43">
        <v>20.281500019053883</v>
      </c>
      <c r="H41" s="43">
        <v>2.2012963189433781</v>
      </c>
      <c r="I41" s="43"/>
      <c r="J41" s="43">
        <v>45.979221576613241</v>
      </c>
      <c r="K41" s="43">
        <v>76.799681259362288</v>
      </c>
      <c r="L41" s="43">
        <v>22.7576882589251</v>
      </c>
      <c r="M41" s="43">
        <v>9.2412397788659177</v>
      </c>
      <c r="N41" s="43">
        <v>15.803625081634557</v>
      </c>
      <c r="O41" s="43">
        <v>11.845748948621601</v>
      </c>
      <c r="P41" s="43">
        <v>4.1428747443327243</v>
      </c>
      <c r="Q41" s="43">
        <v>8.0921279842160772</v>
      </c>
      <c r="R41" s="43">
        <v>2.5596682106463207</v>
      </c>
      <c r="S41" s="43">
        <v>9.966008062726841</v>
      </c>
      <c r="T41" s="43">
        <v>3.3701665721061826</v>
      </c>
      <c r="U41" s="43"/>
      <c r="V41" s="43">
        <v>29.468029460299284</v>
      </c>
      <c r="W41" s="43">
        <v>27.02961722573891</v>
      </c>
      <c r="X41" s="43">
        <v>28.201291335005283</v>
      </c>
      <c r="Y41" s="43">
        <v>6.8003307979330971</v>
      </c>
      <c r="Z41" s="43">
        <v>5.7796024324013064</v>
      </c>
      <c r="AA41" s="43">
        <v>6.3777375316110971</v>
      </c>
      <c r="AB41" s="43"/>
      <c r="AC41" s="43">
        <v>24.561595933578364</v>
      </c>
      <c r="AD41" s="43"/>
      <c r="AE41" s="43">
        <v>59.448371686396442</v>
      </c>
      <c r="AF41" s="43">
        <v>18.456785951898713</v>
      </c>
      <c r="AG41" s="43">
        <v>47.957778889049386</v>
      </c>
      <c r="AH41" s="43">
        <v>26.027522939760736</v>
      </c>
      <c r="AI41" s="43">
        <v>41.106149622012694</v>
      </c>
      <c r="AJ41" s="43">
        <v>14.222098493951183</v>
      </c>
      <c r="AK41" s="43">
        <v>330.79044628768992</v>
      </c>
      <c r="AL41" s="43">
        <v>183.37804906482765</v>
      </c>
      <c r="AM41" s="43">
        <v>12.542612378067801</v>
      </c>
      <c r="AN41" s="43">
        <v>609.94012389892487</v>
      </c>
      <c r="AO41" s="43"/>
      <c r="AP41" s="43">
        <v>2.2012963189433781</v>
      </c>
      <c r="AQ41" s="43">
        <v>79</v>
      </c>
      <c r="AR41" s="43">
        <v>85</v>
      </c>
      <c r="AS41" s="43">
        <v>82</v>
      </c>
      <c r="AT41" s="43">
        <v>250.4148303684365</v>
      </c>
      <c r="AU41" s="43">
        <v>175.06553016472199</v>
      </c>
      <c r="AV41" s="43">
        <v>212.07376677334565</v>
      </c>
      <c r="AW41" s="43">
        <v>120.71882565087127</v>
      </c>
      <c r="AX41" s="43">
        <v>81.439426952333648</v>
      </c>
      <c r="AY41" s="43">
        <v>100.77654439921399</v>
      </c>
      <c r="AZ41" s="43">
        <v>26.239007042687451</v>
      </c>
      <c r="BA41" s="43">
        <v>10.183050241236927</v>
      </c>
      <c r="BB41" s="43">
        <v>15.188606515121151</v>
      </c>
      <c r="BC41" s="43">
        <v>3.5765408844610729</v>
      </c>
      <c r="BD41" s="43">
        <v>32.630568652958146</v>
      </c>
      <c r="BE41" s="43">
        <v>19.196845540121597</v>
      </c>
      <c r="BF41" s="43">
        <v>8.3157413260695314</v>
      </c>
      <c r="BG41" s="43">
        <v>7.168338343990496</v>
      </c>
      <c r="BH41" s="43">
        <v>6.5259401426969097</v>
      </c>
      <c r="BI41" s="43">
        <v>10.638190072578114</v>
      </c>
      <c r="BJ41" s="43">
        <v>5.46798625552983</v>
      </c>
      <c r="BK41" s="43">
        <v>5.1347204178483414</v>
      </c>
      <c r="BL41" s="43">
        <v>3.2994762040447658</v>
      </c>
      <c r="BM41" s="43"/>
      <c r="BN41" s="43">
        <v>9.568227247303339</v>
      </c>
      <c r="BO41" s="43">
        <v>13.800123553330735</v>
      </c>
      <c r="BP41" s="43">
        <v>11.739338751963249</v>
      </c>
      <c r="BQ41" s="43">
        <v>11.711430077128885</v>
      </c>
      <c r="BR41" s="43">
        <v>13.970971191765193</v>
      </c>
      <c r="BS41" s="43">
        <v>14.43002093121302</v>
      </c>
      <c r="BT41" s="43">
        <v>72.493201061299899</v>
      </c>
      <c r="BU41" s="43">
        <v>13.845431457061999</v>
      </c>
      <c r="BV41" s="43">
        <v>25.486007704117707</v>
      </c>
      <c r="BW41" s="43">
        <v>11.76701397731528</v>
      </c>
      <c r="BX41" s="43">
        <v>16.394155096178437</v>
      </c>
      <c r="BY41" s="43">
        <v>26.577397780284976</v>
      </c>
      <c r="BZ41" s="43"/>
      <c r="CA41" s="43">
        <v>95.847953216374265</v>
      </c>
      <c r="CB41" s="43">
        <v>93.464052287581694</v>
      </c>
      <c r="CC41" s="43">
        <v>96.137105549510338</v>
      </c>
      <c r="CD41" s="43">
        <v>88.52459016393442</v>
      </c>
      <c r="CE41" s="43">
        <v>87.236084452975049</v>
      </c>
      <c r="CF41" s="43"/>
      <c r="CG41" s="43">
        <v>118.0717826984657</v>
      </c>
      <c r="CH41" s="43">
        <v>80.997613588507789</v>
      </c>
      <c r="CI41" s="43">
        <v>49.038185547641937</v>
      </c>
      <c r="CN41" s="12" t="s">
        <v>265</v>
      </c>
    </row>
    <row r="42" spans="2:92" x14ac:dyDescent="0.35">
      <c r="B42" s="40">
        <v>37</v>
      </c>
      <c r="C42" s="42" t="s">
        <v>163</v>
      </c>
      <c r="D42" s="42"/>
      <c r="E42" s="43">
        <v>7.271574920356354</v>
      </c>
      <c r="F42" s="43">
        <v>22.055594577110572</v>
      </c>
      <c r="G42" s="43">
        <v>29.833165078340162</v>
      </c>
      <c r="H42" s="43">
        <v>3.6479708162334701</v>
      </c>
      <c r="I42" s="43"/>
      <c r="J42" s="43">
        <v>40.079841536970754</v>
      </c>
      <c r="K42" s="43">
        <v>81.852857531221929</v>
      </c>
      <c r="L42" s="43">
        <v>31.394208078015563</v>
      </c>
      <c r="M42" s="43">
        <v>13.826162408090735</v>
      </c>
      <c r="N42" s="43">
        <v>22.37950851262768</v>
      </c>
      <c r="O42" s="43">
        <v>22.051585278029975</v>
      </c>
      <c r="P42" s="43">
        <v>5.3242129443181012</v>
      </c>
      <c r="Q42" s="43">
        <v>15.011127381309771</v>
      </c>
      <c r="R42" s="43">
        <v>2.9771859240771406</v>
      </c>
      <c r="S42" s="43">
        <v>18.527492147156781</v>
      </c>
      <c r="T42" s="43">
        <v>4.1536061435241631</v>
      </c>
      <c r="U42" s="43"/>
      <c r="V42" s="43">
        <v>38.313592302310724</v>
      </c>
      <c r="W42" s="43">
        <v>35.385275372553551</v>
      </c>
      <c r="X42" s="43">
        <v>36.813369665634696</v>
      </c>
      <c r="Y42" s="43">
        <v>9.2636560552342591</v>
      </c>
      <c r="Z42" s="43">
        <v>7.8486708930577809</v>
      </c>
      <c r="AA42" s="43">
        <v>8.6290235658388834</v>
      </c>
      <c r="AB42" s="43"/>
      <c r="AC42" s="43">
        <v>26.695759112714011</v>
      </c>
      <c r="AD42" s="43"/>
      <c r="AE42" s="43">
        <v>67.097604207258016</v>
      </c>
      <c r="AF42" s="43">
        <v>14.663345138348996</v>
      </c>
      <c r="AG42" s="43">
        <v>75.508286897579907</v>
      </c>
      <c r="AH42" s="43">
        <v>29.102392589861346</v>
      </c>
      <c r="AI42" s="43">
        <v>46.195679433281072</v>
      </c>
      <c r="AJ42" s="43">
        <v>18.108271047841125</v>
      </c>
      <c r="AK42" s="43">
        <v>350.71504080109247</v>
      </c>
      <c r="AL42" s="43">
        <v>151.42280984345689</v>
      </c>
      <c r="AM42" s="43">
        <v>14.021555592338011</v>
      </c>
      <c r="AN42" s="43">
        <v>642.0403736485639</v>
      </c>
      <c r="AO42" s="43"/>
      <c r="AP42" s="43">
        <v>3.6479708162334701</v>
      </c>
      <c r="AQ42" s="43">
        <v>77</v>
      </c>
      <c r="AR42" s="43">
        <v>82</v>
      </c>
      <c r="AS42" s="43">
        <v>79</v>
      </c>
      <c r="AT42" s="43">
        <v>444.13773788261642</v>
      </c>
      <c r="AU42" s="43">
        <v>286.818414314655</v>
      </c>
      <c r="AV42" s="43">
        <v>365.62387535557508</v>
      </c>
      <c r="AW42" s="43">
        <v>234.05467670573302</v>
      </c>
      <c r="AX42" s="43">
        <v>149.1677005703375</v>
      </c>
      <c r="AY42" s="43">
        <v>191.64351498368478</v>
      </c>
      <c r="AZ42" s="43">
        <v>41.293914998513031</v>
      </c>
      <c r="BA42" s="43">
        <v>15.739125100061107</v>
      </c>
      <c r="BB42" s="43">
        <v>23.080278184198672</v>
      </c>
      <c r="BC42" s="43">
        <v>9.2424752557676477</v>
      </c>
      <c r="BD42" s="43">
        <v>55.738383458186696</v>
      </c>
      <c r="BE42" s="43">
        <v>35.710467773999163</v>
      </c>
      <c r="BF42" s="43">
        <v>13.667492875697574</v>
      </c>
      <c r="BG42" s="43">
        <v>22.824413442787421</v>
      </c>
      <c r="BH42" s="43">
        <v>22.204126221998209</v>
      </c>
      <c r="BI42" s="43">
        <v>18.453696732268813</v>
      </c>
      <c r="BJ42" s="43">
        <v>13.270920142943156</v>
      </c>
      <c r="BK42" s="43">
        <v>5.7223542287713061</v>
      </c>
      <c r="BL42" s="43">
        <v>6.2396225598439443</v>
      </c>
      <c r="BM42" s="43"/>
      <c r="BN42" s="43">
        <v>13.713068318910913</v>
      </c>
      <c r="BO42" s="43">
        <v>21.625838075046538</v>
      </c>
      <c r="BP42" s="43">
        <v>17.732271308725156</v>
      </c>
      <c r="BQ42" s="43">
        <v>25.340560889024779</v>
      </c>
      <c r="BR42" s="43">
        <v>24.763842194785298</v>
      </c>
      <c r="BS42" s="43">
        <v>28.002727208869828</v>
      </c>
      <c r="BT42" s="43">
        <v>111.9769353981219</v>
      </c>
      <c r="BU42" s="43">
        <v>18.338164492160622</v>
      </c>
      <c r="BV42" s="43">
        <v>24.275107083275483</v>
      </c>
      <c r="BW42" s="43">
        <v>9.2245090587789473</v>
      </c>
      <c r="BX42" s="43">
        <v>19.022359336318715</v>
      </c>
      <c r="BY42" s="43">
        <v>26.916501107829941</v>
      </c>
      <c r="BZ42" s="43"/>
      <c r="CA42" s="43">
        <v>94.565217391304344</v>
      </c>
      <c r="CB42" s="43">
        <v>90.282131661442008</v>
      </c>
      <c r="CC42" s="43">
        <v>95.378151260504211</v>
      </c>
      <c r="CD42" s="43">
        <v>87.624750499001991</v>
      </c>
      <c r="CE42" s="43">
        <v>83.177570093457945</v>
      </c>
      <c r="CF42" s="43"/>
      <c r="CG42" s="43">
        <v>58.858151854031782</v>
      </c>
      <c r="CH42" s="43">
        <v>92.229785821019433</v>
      </c>
      <c r="CI42" s="43">
        <v>27.993688460015527</v>
      </c>
      <c r="CN42" s="12" t="s">
        <v>259</v>
      </c>
    </row>
    <row r="43" spans="2:92" x14ac:dyDescent="0.35">
      <c r="B43" s="40">
        <v>38</v>
      </c>
      <c r="C43" s="42" t="s">
        <v>37</v>
      </c>
      <c r="D43" s="42"/>
      <c r="E43" s="43">
        <v>8.2998873801907163</v>
      </c>
      <c r="F43" s="43">
        <v>14.627264483434239</v>
      </c>
      <c r="G43" s="43">
        <v>36.432432773370159</v>
      </c>
      <c r="H43" s="43"/>
      <c r="I43" s="43"/>
      <c r="J43" s="43">
        <v>41.019136256181376</v>
      </c>
      <c r="K43" s="43">
        <v>85.827637994614207</v>
      </c>
      <c r="L43" s="43">
        <v>33.950935420172527</v>
      </c>
      <c r="M43" s="43">
        <v>15.06477758159596</v>
      </c>
      <c r="N43" s="43">
        <v>25.033629408260328</v>
      </c>
      <c r="O43" s="43">
        <v>19.656010962296058</v>
      </c>
      <c r="P43" s="43">
        <v>5.2414082637239385</v>
      </c>
      <c r="Q43" s="43">
        <v>11.889708668034364</v>
      </c>
      <c r="R43" s="43">
        <v>2.4969843281615423</v>
      </c>
      <c r="S43" s="43">
        <v>16.026614064136108</v>
      </c>
      <c r="T43" s="43">
        <v>3.8843086160377842</v>
      </c>
      <c r="U43" s="43"/>
      <c r="V43" s="43">
        <v>42.176456791629491</v>
      </c>
      <c r="W43" s="43">
        <v>40.453723432833272</v>
      </c>
      <c r="X43" s="43">
        <v>41.281435482209751</v>
      </c>
      <c r="Y43" s="43">
        <v>10.872907366564123</v>
      </c>
      <c r="Z43" s="43">
        <v>9.2413795285704445</v>
      </c>
      <c r="AA43" s="43">
        <v>10.178901237437735</v>
      </c>
      <c r="AB43" s="43"/>
      <c r="AC43" s="43">
        <v>24.879496602620655</v>
      </c>
      <c r="AD43" s="43"/>
      <c r="AE43" s="43">
        <v>62.29845354120296</v>
      </c>
      <c r="AF43" s="43">
        <v>20.59330854198743</v>
      </c>
      <c r="AG43" s="43">
        <v>60.633350873067108</v>
      </c>
      <c r="AH43" s="43">
        <v>18.556901138889167</v>
      </c>
      <c r="AI43" s="43">
        <v>46.207901291107113</v>
      </c>
      <c r="AJ43" s="43"/>
      <c r="AK43" s="43">
        <v>321.47340033031048</v>
      </c>
      <c r="AL43" s="43">
        <v>140.87992282504331</v>
      </c>
      <c r="AM43" s="43"/>
      <c r="AN43" s="43">
        <v>578.61578994343188</v>
      </c>
      <c r="AO43" s="43"/>
      <c r="AP43" s="43"/>
      <c r="AQ43" s="43">
        <v>77</v>
      </c>
      <c r="AR43" s="43">
        <v>84</v>
      </c>
      <c r="AS43" s="43">
        <v>80</v>
      </c>
      <c r="AT43" s="43">
        <v>440.72041641549578</v>
      </c>
      <c r="AU43" s="43">
        <v>181.61037811182248</v>
      </c>
      <c r="AV43" s="43">
        <v>322.82087396683767</v>
      </c>
      <c r="AW43" s="43">
        <v>253.14750897878923</v>
      </c>
      <c r="AX43" s="43">
        <v>100.70575621888969</v>
      </c>
      <c r="AY43" s="43">
        <v>183.29177642706722</v>
      </c>
      <c r="AZ43" s="43">
        <v>33.61235372832823</v>
      </c>
      <c r="BA43" s="43">
        <v>14.965483797222754</v>
      </c>
      <c r="BB43" s="43"/>
      <c r="BC43" s="43"/>
      <c r="BD43" s="43">
        <v>62.681129626381569</v>
      </c>
      <c r="BE43" s="43">
        <v>46.151967595973282</v>
      </c>
      <c r="BF43" s="43"/>
      <c r="BG43" s="43">
        <v>13.900109773016343</v>
      </c>
      <c r="BH43" s="43">
        <v>11.986294499618561</v>
      </c>
      <c r="BI43" s="43">
        <v>14.858430421279166</v>
      </c>
      <c r="BJ43" s="43"/>
      <c r="BK43" s="43"/>
      <c r="BL43" s="43">
        <v>20.293430363052</v>
      </c>
      <c r="BM43" s="43"/>
      <c r="BN43" s="43">
        <v>11.510254177802858</v>
      </c>
      <c r="BO43" s="43">
        <v>17.471195833080941</v>
      </c>
      <c r="BP43" s="43">
        <v>14.37324364678955</v>
      </c>
      <c r="BQ43" s="43">
        <v>12.869974243562931</v>
      </c>
      <c r="BR43" s="43">
        <v>16.168021858691279</v>
      </c>
      <c r="BS43" s="43">
        <v>16.233958770685309</v>
      </c>
      <c r="BT43" s="43">
        <v>44.543677551248329</v>
      </c>
      <c r="BU43" s="43">
        <v>7.4458338584633612</v>
      </c>
      <c r="BV43" s="43">
        <v>14.545353041370484</v>
      </c>
      <c r="BW43" s="43"/>
      <c r="BX43" s="43">
        <v>4.985272388807239</v>
      </c>
      <c r="BY43" s="43"/>
      <c r="BZ43" s="43"/>
      <c r="CA43" s="43">
        <v>94.73684210526315</v>
      </c>
      <c r="CB43" s="43">
        <v>97.674418604651152</v>
      </c>
      <c r="CC43" s="43">
        <v>87.931034482758619</v>
      </c>
      <c r="CD43" s="43">
        <v>77.777777777777786</v>
      </c>
      <c r="CE43" s="43">
        <v>77.551020408163268</v>
      </c>
      <c r="CF43" s="43"/>
      <c r="CG43" s="43">
        <v>0</v>
      </c>
      <c r="CH43" s="43">
        <v>37.477691850089236</v>
      </c>
      <c r="CI43" s="43">
        <v>31.849027370626459</v>
      </c>
      <c r="CN43" s="12" t="s">
        <v>182</v>
      </c>
    </row>
    <row r="44" spans="2:92" x14ac:dyDescent="0.35">
      <c r="B44" s="40">
        <v>39</v>
      </c>
      <c r="C44" s="42" t="s">
        <v>38</v>
      </c>
      <c r="D44" s="42"/>
      <c r="E44" s="43">
        <v>6.0977286776906725</v>
      </c>
      <c r="F44" s="43">
        <v>7.1476064994076438</v>
      </c>
      <c r="G44" s="43">
        <v>39.415149885665826</v>
      </c>
      <c r="H44" s="43">
        <v>3.5587188612099641</v>
      </c>
      <c r="I44" s="43"/>
      <c r="J44" s="43">
        <v>47.397426685609275</v>
      </c>
      <c r="K44" s="43">
        <v>74.597244503515213</v>
      </c>
      <c r="L44" s="43">
        <v>33.496956806964832</v>
      </c>
      <c r="M44" s="43">
        <v>15.493293656680638</v>
      </c>
      <c r="N44" s="43">
        <v>24.271131744042503</v>
      </c>
      <c r="O44" s="43">
        <v>11.073392768962137</v>
      </c>
      <c r="P44" s="43">
        <v>4.2884708724189142</v>
      </c>
      <c r="Q44" s="43">
        <v>6.842816386145941</v>
      </c>
      <c r="R44" s="43">
        <v>2.2958506154485478</v>
      </c>
      <c r="S44" s="43">
        <v>8.9615902355313146</v>
      </c>
      <c r="T44" s="43">
        <v>3.2944210490948724</v>
      </c>
      <c r="U44" s="43"/>
      <c r="V44" s="43">
        <v>30.847414405836567</v>
      </c>
      <c r="W44" s="43">
        <v>29.160450587673413</v>
      </c>
      <c r="X44" s="43">
        <v>29.940111494028049</v>
      </c>
      <c r="Y44" s="43">
        <v>6.8847046646124106</v>
      </c>
      <c r="Z44" s="43">
        <v>5.9398128802941077</v>
      </c>
      <c r="AA44" s="43">
        <v>6.4742521855188953</v>
      </c>
      <c r="AB44" s="43"/>
      <c r="AC44" s="43">
        <v>24.387849401288953</v>
      </c>
      <c r="AD44" s="43"/>
      <c r="AE44" s="43">
        <v>56.76204446111484</v>
      </c>
      <c r="AF44" s="43">
        <v>19.923768536159987</v>
      </c>
      <c r="AG44" s="43">
        <v>38.735260756491328</v>
      </c>
      <c r="AH44" s="43">
        <v>26.341042524133599</v>
      </c>
      <c r="AI44" s="43">
        <v>62.564812908863594</v>
      </c>
      <c r="AJ44" s="43">
        <v>17.915596212569159</v>
      </c>
      <c r="AK44" s="43">
        <v>351.80402741023175</v>
      </c>
      <c r="AL44" s="43">
        <v>218.50231343031416</v>
      </c>
      <c r="AM44" s="43">
        <v>11.822365515644389</v>
      </c>
      <c r="AN44" s="43">
        <v>643.26492228092604</v>
      </c>
      <c r="AO44" s="43"/>
      <c r="AP44" s="43">
        <v>3.5587188612099641</v>
      </c>
      <c r="AQ44" s="43">
        <v>79</v>
      </c>
      <c r="AR44" s="43">
        <v>84</v>
      </c>
      <c r="AS44" s="43">
        <v>81</v>
      </c>
      <c r="AT44" s="43">
        <v>227.86272861406545</v>
      </c>
      <c r="AU44" s="43">
        <v>148.98681195548724</v>
      </c>
      <c r="AV44" s="43">
        <v>188.69562210846706</v>
      </c>
      <c r="AW44" s="43">
        <v>111.12193046573584</v>
      </c>
      <c r="AX44" s="43">
        <v>67.440228580399463</v>
      </c>
      <c r="AY44" s="43">
        <v>89.399070503872395</v>
      </c>
      <c r="AZ44" s="43">
        <v>22.176377102866553</v>
      </c>
      <c r="BA44" s="43">
        <v>7.2899419270530945</v>
      </c>
      <c r="BB44" s="43">
        <v>14.663207521677773</v>
      </c>
      <c r="BC44" s="43">
        <v>3.2605584310957108</v>
      </c>
      <c r="BD44" s="43">
        <v>24.960991903152671</v>
      </c>
      <c r="BE44" s="43">
        <v>16.268139552741207</v>
      </c>
      <c r="BF44" s="43">
        <v>5.4216278114311809</v>
      </c>
      <c r="BG44" s="43">
        <v>8.5856628180321799</v>
      </c>
      <c r="BH44" s="43">
        <v>8.1916404544760102</v>
      </c>
      <c r="BI44" s="43">
        <v>10.029901197814116</v>
      </c>
      <c r="BJ44" s="43">
        <v>6.2840012472782929</v>
      </c>
      <c r="BK44" s="43">
        <v>3.9723917433027336</v>
      </c>
      <c r="BL44" s="43">
        <v>8.7035471728565739</v>
      </c>
      <c r="BM44" s="43"/>
      <c r="BN44" s="43">
        <v>8.5412168819233134</v>
      </c>
      <c r="BO44" s="43">
        <v>13.776438875680119</v>
      </c>
      <c r="BP44" s="43">
        <v>11.192796993360572</v>
      </c>
      <c r="BQ44" s="43">
        <v>14.751955618668514</v>
      </c>
      <c r="BR44" s="43">
        <v>11.884183435655125</v>
      </c>
      <c r="BS44" s="43">
        <v>14.860300236992956</v>
      </c>
      <c r="BT44" s="43">
        <v>43.137895944956242</v>
      </c>
      <c r="BU44" s="43"/>
      <c r="BV44" s="43">
        <v>16.488365721402051</v>
      </c>
      <c r="BW44" s="43">
        <v>14.547364864206148</v>
      </c>
      <c r="BX44" s="43">
        <v>21.202623753828629</v>
      </c>
      <c r="BY44" s="43">
        <v>13.848660392709309</v>
      </c>
      <c r="BZ44" s="43"/>
      <c r="CA44" s="43">
        <v>93.814432989690715</v>
      </c>
      <c r="CB44" s="43">
        <v>90.334572490706321</v>
      </c>
      <c r="CC44" s="43">
        <v>96.031746031746039</v>
      </c>
      <c r="CD44" s="43">
        <v>89.709762532981529</v>
      </c>
      <c r="CE44" s="43">
        <v>87.637362637362642</v>
      </c>
      <c r="CF44" s="43"/>
      <c r="CG44" s="43">
        <v>120.93726379440665</v>
      </c>
      <c r="CH44" s="43">
        <v>87.473849372384933</v>
      </c>
      <c r="CI44" s="43">
        <v>50.659070843372525</v>
      </c>
      <c r="CN44" s="12" t="s">
        <v>189</v>
      </c>
    </row>
    <row r="45" spans="2:92" x14ac:dyDescent="0.35">
      <c r="B45" s="40">
        <v>40</v>
      </c>
      <c r="C45" s="42" t="s">
        <v>39</v>
      </c>
      <c r="D45" s="42"/>
      <c r="E45" s="43">
        <v>5.8227682102786984</v>
      </c>
      <c r="F45" s="43">
        <v>2.4699049248521749</v>
      </c>
      <c r="G45" s="43">
        <v>37.262327433279481</v>
      </c>
      <c r="H45" s="43">
        <v>2.4072216649949851</v>
      </c>
      <c r="I45" s="43"/>
      <c r="J45" s="43">
        <v>48.602720931361695</v>
      </c>
      <c r="K45" s="43">
        <v>77.56019766072545</v>
      </c>
      <c r="L45" s="43">
        <v>16.983634749454865</v>
      </c>
      <c r="M45" s="43">
        <v>7.0987507407745518</v>
      </c>
      <c r="N45" s="43">
        <v>11.828022544373862</v>
      </c>
      <c r="O45" s="43">
        <v>8.5043767874723919</v>
      </c>
      <c r="P45" s="43">
        <v>3.5573397314391597</v>
      </c>
      <c r="Q45" s="43">
        <v>6.2617502129399432</v>
      </c>
      <c r="R45" s="43">
        <v>2.3058653761526733</v>
      </c>
      <c r="S45" s="43">
        <v>7.4007865742711365</v>
      </c>
      <c r="T45" s="43">
        <v>2.942991652749634</v>
      </c>
      <c r="U45" s="43"/>
      <c r="V45" s="43">
        <v>21.542462433406357</v>
      </c>
      <c r="W45" s="43">
        <v>19.556685728865055</v>
      </c>
      <c r="X45" s="43">
        <v>20.470804298317397</v>
      </c>
      <c r="Y45" s="43">
        <v>4.7803506896819776</v>
      </c>
      <c r="Z45" s="43">
        <v>4.2331584992715339</v>
      </c>
      <c r="AA45" s="43">
        <v>4.5503835308015574</v>
      </c>
      <c r="AB45" s="43"/>
      <c r="AC45" s="43">
        <v>22.335293541314996</v>
      </c>
      <c r="AD45" s="43"/>
      <c r="AE45" s="43">
        <v>54.447026941603397</v>
      </c>
      <c r="AF45" s="43">
        <v>21.104075142927023</v>
      </c>
      <c r="AG45" s="43">
        <v>34.469141948704006</v>
      </c>
      <c r="AH45" s="43">
        <v>27.041694829066149</v>
      </c>
      <c r="AI45" s="43">
        <v>37.443389863361993</v>
      </c>
      <c r="AJ45" s="43">
        <v>13.549234888689814</v>
      </c>
      <c r="AK45" s="43">
        <v>314.65713285086781</v>
      </c>
      <c r="AL45" s="43">
        <v>161.74601747108932</v>
      </c>
      <c r="AM45" s="43">
        <v>14.539418862775314</v>
      </c>
      <c r="AN45" s="43">
        <v>545.35836641377534</v>
      </c>
      <c r="AO45" s="43"/>
      <c r="AP45" s="43">
        <v>2.4072216649949851</v>
      </c>
      <c r="AQ45" s="43">
        <v>84</v>
      </c>
      <c r="AR45" s="43">
        <v>87</v>
      </c>
      <c r="AS45" s="43">
        <v>86</v>
      </c>
      <c r="AT45" s="43">
        <v>171.68173881413517</v>
      </c>
      <c r="AU45" s="43">
        <v>128.73776645301669</v>
      </c>
      <c r="AV45" s="43">
        <v>149.23523396857553</v>
      </c>
      <c r="AW45" s="43">
        <v>79.008866141506161</v>
      </c>
      <c r="AX45" s="43">
        <v>52.281654704659807</v>
      </c>
      <c r="AY45" s="43">
        <v>65.099472435365442</v>
      </c>
      <c r="AZ45" s="43">
        <v>21.941952071224467</v>
      </c>
      <c r="BA45" s="43">
        <v>9.3291926849906126</v>
      </c>
      <c r="BB45" s="43">
        <v>11.911433507640496</v>
      </c>
      <c r="BC45" s="43">
        <v>3.1403499385485807</v>
      </c>
      <c r="BD45" s="43">
        <v>18.690034233379173</v>
      </c>
      <c r="BE45" s="43">
        <v>10.371231836350713</v>
      </c>
      <c r="BF45" s="43">
        <v>5.8028579735299077</v>
      </c>
      <c r="BG45" s="43">
        <v>2.3304330527767561</v>
      </c>
      <c r="BH45" s="43">
        <v>2.1669513874629649</v>
      </c>
      <c r="BI45" s="43">
        <v>6.6683693155775705</v>
      </c>
      <c r="BJ45" s="43">
        <v>3.8231431402479572</v>
      </c>
      <c r="BK45" s="43">
        <v>2.8669698976601676</v>
      </c>
      <c r="BL45" s="43">
        <v>1.0519257290016624</v>
      </c>
      <c r="BM45" s="43"/>
      <c r="BN45" s="43">
        <v>7.9833785762387457</v>
      </c>
      <c r="BO45" s="43">
        <v>10.51530317345779</v>
      </c>
      <c r="BP45" s="43">
        <v>9.2772502073985912</v>
      </c>
      <c r="BQ45" s="43">
        <v>6.2500262283504933</v>
      </c>
      <c r="BR45" s="43">
        <v>8.075600966359092</v>
      </c>
      <c r="BS45" s="43">
        <v>8.0320178231554404</v>
      </c>
      <c r="BT45" s="43">
        <v>76.748975745557047</v>
      </c>
      <c r="BU45" s="43">
        <v>15.219802531672139</v>
      </c>
      <c r="BV45" s="43">
        <v>11.602691210523707</v>
      </c>
      <c r="BW45" s="43">
        <v>7.6635847683934291</v>
      </c>
      <c r="BX45" s="43">
        <v>9.5533759225993879</v>
      </c>
      <c r="BY45" s="43">
        <v>10.886337492227332</v>
      </c>
      <c r="BZ45" s="43"/>
      <c r="CA45" s="43">
        <v>94.106280193236714</v>
      </c>
      <c r="CB45" s="43">
        <v>89.701897018970186</v>
      </c>
      <c r="CC45" s="43">
        <v>94.598888006354258</v>
      </c>
      <c r="CD45" s="43">
        <v>89.121338912133893</v>
      </c>
      <c r="CE45" s="43">
        <v>84.028605482717524</v>
      </c>
      <c r="CF45" s="43"/>
      <c r="CG45" s="43">
        <v>101.14736630788948</v>
      </c>
      <c r="CH45" s="43">
        <v>82.873184539000519</v>
      </c>
      <c r="CI45" s="43">
        <v>58.351590708233715</v>
      </c>
      <c r="CN45" s="12" t="s">
        <v>207</v>
      </c>
    </row>
    <row r="46" spans="2:92" x14ac:dyDescent="0.35">
      <c r="B46" s="40">
        <v>41</v>
      </c>
      <c r="C46" s="42" t="s">
        <v>40</v>
      </c>
      <c r="D46" s="42"/>
      <c r="E46" s="43">
        <v>5.2884615384615383</v>
      </c>
      <c r="F46" s="43">
        <v>15.789473684210526</v>
      </c>
      <c r="G46" s="43">
        <v>26.315789473684216</v>
      </c>
      <c r="H46" s="43"/>
      <c r="I46" s="43"/>
      <c r="J46" s="43">
        <v>44.31117653612008</v>
      </c>
      <c r="K46" s="43">
        <v>77.753229156113335</v>
      </c>
      <c r="L46" s="43">
        <v>41.140370592098009</v>
      </c>
      <c r="M46" s="43">
        <v>20.386317135407936</v>
      </c>
      <c r="N46" s="43">
        <v>30.761406316635345</v>
      </c>
      <c r="O46" s="43">
        <v>16.70676796571923</v>
      </c>
      <c r="P46" s="43">
        <v>5.3133585282836222</v>
      </c>
      <c r="Q46" s="43">
        <v>9.5604250414804532</v>
      </c>
      <c r="R46" s="43">
        <v>2.5438454432260085</v>
      </c>
      <c r="S46" s="43">
        <v>13.194167361670399</v>
      </c>
      <c r="T46" s="43">
        <v>3.9219540711290795</v>
      </c>
      <c r="U46" s="43"/>
      <c r="V46" s="43">
        <v>35.479997870255858</v>
      </c>
      <c r="W46" s="43">
        <v>33.364540913542847</v>
      </c>
      <c r="X46" s="43">
        <v>34.370804318346536</v>
      </c>
      <c r="Y46" s="43">
        <v>8.3418498054232391</v>
      </c>
      <c r="Z46" s="43">
        <v>7.5425161845088526</v>
      </c>
      <c r="AA46" s="43">
        <v>8.0450181817065971</v>
      </c>
      <c r="AB46" s="43"/>
      <c r="AC46" s="43">
        <v>24.340885638356511</v>
      </c>
      <c r="AD46" s="43"/>
      <c r="AE46" s="43">
        <v>66.87699577321321</v>
      </c>
      <c r="AF46" s="43">
        <v>23.02862628559528</v>
      </c>
      <c r="AG46" s="43">
        <v>52.324761971582326</v>
      </c>
      <c r="AH46" s="43">
        <v>21.228847079564169</v>
      </c>
      <c r="AI46" s="43">
        <v>65.796074343376702</v>
      </c>
      <c r="AJ46" s="43"/>
      <c r="AK46" s="43">
        <v>278.78753152212136</v>
      </c>
      <c r="AL46" s="43">
        <v>154.67304439646117</v>
      </c>
      <c r="AM46" s="43"/>
      <c r="AN46" s="43">
        <v>560.80150606068685</v>
      </c>
      <c r="AO46" s="43"/>
      <c r="AP46" s="43"/>
      <c r="AQ46" s="43">
        <v>80</v>
      </c>
      <c r="AR46" s="43">
        <v>85.5</v>
      </c>
      <c r="AS46" s="43">
        <v>82</v>
      </c>
      <c r="AT46" s="43">
        <v>254.34964415299805</v>
      </c>
      <c r="AU46" s="43">
        <v>118.90269735189047</v>
      </c>
      <c r="AV46" s="43">
        <v>189.57563295081266</v>
      </c>
      <c r="AW46" s="43">
        <v>144.62019704145715</v>
      </c>
      <c r="AX46" s="43">
        <v>58.076689055172196</v>
      </c>
      <c r="AY46" s="43">
        <v>103.00523024157492</v>
      </c>
      <c r="AZ46" s="43">
        <v>27.657528630761998</v>
      </c>
      <c r="BA46" s="43"/>
      <c r="BB46" s="43">
        <v>16.698879943421264</v>
      </c>
      <c r="BC46" s="43"/>
      <c r="BD46" s="43">
        <v>24.302929238091107</v>
      </c>
      <c r="BE46" s="43">
        <v>21.319573684339424</v>
      </c>
      <c r="BF46" s="43"/>
      <c r="BG46" s="43">
        <v>7.1640584221756995</v>
      </c>
      <c r="BH46" s="43">
        <v>7.0693440089459214</v>
      </c>
      <c r="BI46" s="43">
        <v>13.919266745498707</v>
      </c>
      <c r="BJ46" s="43"/>
      <c r="BK46" s="43"/>
      <c r="BL46" s="43"/>
      <c r="BM46" s="43"/>
      <c r="BN46" s="43">
        <v>9.9369761466624436</v>
      </c>
      <c r="BO46" s="43">
        <v>14.179927708962657</v>
      </c>
      <c r="BP46" s="43">
        <v>12.072211296900289</v>
      </c>
      <c r="BQ46" s="43">
        <v>14.62896635947436</v>
      </c>
      <c r="BR46" s="43">
        <v>15.32462472095543</v>
      </c>
      <c r="BS46" s="43">
        <v>16.798236441363169</v>
      </c>
      <c r="BT46" s="43">
        <v>40.716176068944627</v>
      </c>
      <c r="BU46" s="43">
        <v>12.042974793801527</v>
      </c>
      <c r="BV46" s="43">
        <v>26.364301461237016</v>
      </c>
      <c r="BW46" s="43">
        <v>29.59623529511968</v>
      </c>
      <c r="BX46" s="43">
        <v>53.337969203505551</v>
      </c>
      <c r="BY46" s="43">
        <v>24.709320689147646</v>
      </c>
      <c r="BZ46" s="43"/>
      <c r="CA46" s="43">
        <v>98.4375</v>
      </c>
      <c r="CB46" s="43">
        <v>92.424242424242422</v>
      </c>
      <c r="CC46" s="43">
        <v>88.888888888888886</v>
      </c>
      <c r="CD46" s="43">
        <v>88.095238095238088</v>
      </c>
      <c r="CE46" s="43">
        <v>83.82352941176471</v>
      </c>
      <c r="CF46" s="43"/>
      <c r="CG46" s="43">
        <v>151.71629053669636</v>
      </c>
      <c r="CH46" s="43">
        <v>35.625927758535376</v>
      </c>
      <c r="CI46" s="43">
        <v>34.806370557234672</v>
      </c>
      <c r="CN46" s="12" t="s">
        <v>208</v>
      </c>
    </row>
    <row r="47" spans="2:92" x14ac:dyDescent="0.35">
      <c r="B47" s="40">
        <v>42</v>
      </c>
      <c r="C47" s="42" t="s">
        <v>41</v>
      </c>
      <c r="D47" s="42"/>
      <c r="E47" s="43">
        <v>6.1708860759493671</v>
      </c>
      <c r="F47" s="43">
        <v>3.275632490013316</v>
      </c>
      <c r="G47" s="43">
        <v>52.516644474034621</v>
      </c>
      <c r="H47" s="43">
        <v>2.3022529189278078</v>
      </c>
      <c r="I47" s="43"/>
      <c r="J47" s="43">
        <v>46.09840505416804</v>
      </c>
      <c r="K47" s="43">
        <v>75.550650008592001</v>
      </c>
      <c r="L47" s="43">
        <v>25.679352204956583</v>
      </c>
      <c r="M47" s="43">
        <v>11.186351401329189</v>
      </c>
      <c r="N47" s="43">
        <v>18.399979263773641</v>
      </c>
      <c r="O47" s="43">
        <v>12.516395349707372</v>
      </c>
      <c r="P47" s="43">
        <v>4.298843931531982</v>
      </c>
      <c r="Q47" s="43">
        <v>8.8054320898135625</v>
      </c>
      <c r="R47" s="43">
        <v>3.1026031077746006</v>
      </c>
      <c r="S47" s="43">
        <v>10.65478330241095</v>
      </c>
      <c r="T47" s="43">
        <v>3.7541592970616695</v>
      </c>
      <c r="U47" s="43"/>
      <c r="V47" s="43">
        <v>24.774848483591533</v>
      </c>
      <c r="W47" s="43">
        <v>22.556616998229458</v>
      </c>
      <c r="X47" s="43">
        <v>23.751478057210122</v>
      </c>
      <c r="Y47" s="43">
        <v>6.0066415652243155</v>
      </c>
      <c r="Z47" s="43">
        <v>4.6394978640736451</v>
      </c>
      <c r="AA47" s="43">
        <v>5.3996789945316728</v>
      </c>
      <c r="AB47" s="43"/>
      <c r="AC47" s="43">
        <v>23.668879651826749</v>
      </c>
      <c r="AD47" s="43"/>
      <c r="AE47" s="43">
        <v>55.875350734978127</v>
      </c>
      <c r="AF47" s="43">
        <v>16.186018907398093</v>
      </c>
      <c r="AG47" s="43">
        <v>62.708260825175934</v>
      </c>
      <c r="AH47" s="43">
        <v>24.774611117218214</v>
      </c>
      <c r="AI47" s="43">
        <v>21.330514287782822</v>
      </c>
      <c r="AJ47" s="43">
        <v>13.097403079293729</v>
      </c>
      <c r="AK47" s="43">
        <v>303.48001464719255</v>
      </c>
      <c r="AL47" s="43">
        <v>132.03281025111013</v>
      </c>
      <c r="AM47" s="43">
        <v>17.915080544030193</v>
      </c>
      <c r="AN47" s="43">
        <v>551.97641341814563</v>
      </c>
      <c r="AO47" s="43"/>
      <c r="AP47" s="43">
        <v>2.3022529189278078</v>
      </c>
      <c r="AQ47" s="43">
        <v>78</v>
      </c>
      <c r="AR47" s="43">
        <v>84.5</v>
      </c>
      <c r="AS47" s="43">
        <v>81</v>
      </c>
      <c r="AT47" s="43">
        <v>347.45615226323361</v>
      </c>
      <c r="AU47" s="43">
        <v>194.15498389460782</v>
      </c>
      <c r="AV47" s="43">
        <v>271.48755861668513</v>
      </c>
      <c r="AW47" s="43">
        <v>172.28764497878223</v>
      </c>
      <c r="AX47" s="43">
        <v>84.969406895409776</v>
      </c>
      <c r="AY47" s="43">
        <v>129.15837817875646</v>
      </c>
      <c r="AZ47" s="43">
        <v>26.471384473946244</v>
      </c>
      <c r="BA47" s="43">
        <v>9.9343989028064854</v>
      </c>
      <c r="BB47" s="43">
        <v>10.483338571567554</v>
      </c>
      <c r="BC47" s="43">
        <v>10.639093764292602</v>
      </c>
      <c r="BD47" s="43">
        <v>35.902262223317166</v>
      </c>
      <c r="BE47" s="43">
        <v>24.260625320978967</v>
      </c>
      <c r="BF47" s="43">
        <v>6.6598834773679014</v>
      </c>
      <c r="BG47" s="43">
        <v>13.928219162783591</v>
      </c>
      <c r="BH47" s="43">
        <v>13.479024653062705</v>
      </c>
      <c r="BI47" s="43">
        <v>8.6652737893060721</v>
      </c>
      <c r="BJ47" s="43">
        <v>5.9869405401357572</v>
      </c>
      <c r="BK47" s="43">
        <v>2.027220917101535</v>
      </c>
      <c r="BL47" s="43">
        <v>3.0111061142606514</v>
      </c>
      <c r="BM47" s="43"/>
      <c r="BN47" s="43">
        <v>12.10399730575719</v>
      </c>
      <c r="BO47" s="43">
        <v>15.725117474376445</v>
      </c>
      <c r="BP47" s="43">
        <v>14.03131465312415</v>
      </c>
      <c r="BQ47" s="43">
        <v>15.258063378978479</v>
      </c>
      <c r="BR47" s="43">
        <v>13.999980039413181</v>
      </c>
      <c r="BS47" s="43">
        <v>16.469529797336893</v>
      </c>
      <c r="BT47" s="43">
        <v>151.39474491616261</v>
      </c>
      <c r="BU47" s="43">
        <v>23.955271711427301</v>
      </c>
      <c r="BV47" s="43">
        <v>20.66943131766406</v>
      </c>
      <c r="BW47" s="43">
        <v>7.9740921842906438</v>
      </c>
      <c r="BX47" s="43">
        <v>10.316954021988757</v>
      </c>
      <c r="BY47" s="43">
        <v>21.773554807939483</v>
      </c>
      <c r="BZ47" s="43"/>
      <c r="CA47" s="43">
        <v>96.555323590814197</v>
      </c>
      <c r="CB47" s="43">
        <v>90.909090909090907</v>
      </c>
      <c r="CC47" s="43">
        <v>95.867768595041326</v>
      </c>
      <c r="CD47" s="43">
        <v>88.059701492537314</v>
      </c>
      <c r="CE47" s="43">
        <v>85.277777777777771</v>
      </c>
      <c r="CF47" s="43"/>
      <c r="CG47" s="43">
        <v>95.900263725725239</v>
      </c>
      <c r="CH47" s="43">
        <v>100.7937696570316</v>
      </c>
      <c r="CI47" s="43">
        <v>41.57032335747293</v>
      </c>
      <c r="CN47" s="12" t="s">
        <v>209</v>
      </c>
    </row>
    <row r="48" spans="2:92" x14ac:dyDescent="0.35">
      <c r="B48" s="40">
        <v>43</v>
      </c>
      <c r="C48" s="42" t="s">
        <v>42</v>
      </c>
      <c r="D48" s="42"/>
      <c r="E48" s="43">
        <v>5.6690215089153178</v>
      </c>
      <c r="F48" s="43">
        <v>4.3882774833827147</v>
      </c>
      <c r="G48" s="43">
        <v>24.999124114195936</v>
      </c>
      <c r="H48" s="43">
        <v>2.9239766081871341</v>
      </c>
      <c r="I48" s="43"/>
      <c r="J48" s="43">
        <v>47.011288872418085</v>
      </c>
      <c r="K48" s="43">
        <v>75.213408997550872</v>
      </c>
      <c r="L48" s="43">
        <v>28.29484859059259</v>
      </c>
      <c r="M48" s="43">
        <v>11.827808935593215</v>
      </c>
      <c r="N48" s="43">
        <v>19.73171169684689</v>
      </c>
      <c r="O48" s="43">
        <v>11.196025125804281</v>
      </c>
      <c r="P48" s="43">
        <v>4.1852113530372934</v>
      </c>
      <c r="Q48" s="43">
        <v>7.6116327288842749</v>
      </c>
      <c r="R48" s="43">
        <v>2.5421930713223047</v>
      </c>
      <c r="S48" s="43">
        <v>9.3814852484275892</v>
      </c>
      <c r="T48" s="43">
        <v>3.3800525665194123</v>
      </c>
      <c r="U48" s="43"/>
      <c r="V48" s="43">
        <v>26.986436092536199</v>
      </c>
      <c r="W48" s="43">
        <v>25.033947720006761</v>
      </c>
      <c r="X48" s="43">
        <v>25.972440338547333</v>
      </c>
      <c r="Y48" s="43">
        <v>5.7976076622052277</v>
      </c>
      <c r="Z48" s="43">
        <v>4.8247784629082799</v>
      </c>
      <c r="AA48" s="43">
        <v>5.3788741808205636</v>
      </c>
      <c r="AB48" s="43"/>
      <c r="AC48" s="43">
        <v>23.960737336219388</v>
      </c>
      <c r="AD48" s="43"/>
      <c r="AE48" s="43">
        <v>55.803707539338269</v>
      </c>
      <c r="AF48" s="43">
        <v>16.692010193944455</v>
      </c>
      <c r="AG48" s="43">
        <v>47.66873962007864</v>
      </c>
      <c r="AH48" s="43">
        <v>32.56800719221031</v>
      </c>
      <c r="AI48" s="43">
        <v>47.796640137590003</v>
      </c>
      <c r="AJ48" s="43">
        <v>17.111644012024964</v>
      </c>
      <c r="AK48" s="43">
        <v>331.73622247265132</v>
      </c>
      <c r="AL48" s="43">
        <v>192.05113542904127</v>
      </c>
      <c r="AM48" s="43">
        <v>11.215213421654976</v>
      </c>
      <c r="AN48" s="43">
        <v>620.82388188612435</v>
      </c>
      <c r="AO48" s="43"/>
      <c r="AP48" s="43">
        <v>2.9239766081871341</v>
      </c>
      <c r="AQ48" s="43">
        <v>80</v>
      </c>
      <c r="AR48" s="43">
        <v>86</v>
      </c>
      <c r="AS48" s="43">
        <v>84</v>
      </c>
      <c r="AT48" s="43">
        <v>285.20692903707715</v>
      </c>
      <c r="AU48" s="43">
        <v>166.61800909568873</v>
      </c>
      <c r="AV48" s="43">
        <v>223.43233442092452</v>
      </c>
      <c r="AW48" s="43">
        <v>142.18015005788024</v>
      </c>
      <c r="AX48" s="43">
        <v>79.934366470011511</v>
      </c>
      <c r="AY48" s="43">
        <v>109.86402849392984</v>
      </c>
      <c r="AZ48" s="43">
        <v>29.115142381494248</v>
      </c>
      <c r="BA48" s="43">
        <v>9.2735256739455956</v>
      </c>
      <c r="BB48" s="43">
        <v>16.735293107080594</v>
      </c>
      <c r="BC48" s="43">
        <v>5.5798946187988498</v>
      </c>
      <c r="BD48" s="43">
        <v>32.294070897546888</v>
      </c>
      <c r="BE48" s="43">
        <v>18.179283130943265</v>
      </c>
      <c r="BF48" s="43">
        <v>9.8440293120810125</v>
      </c>
      <c r="BG48" s="43">
        <v>7.4802045139418629</v>
      </c>
      <c r="BH48" s="43">
        <v>7.487459743638758</v>
      </c>
      <c r="BI48" s="43">
        <v>14.039291265804374</v>
      </c>
      <c r="BJ48" s="43">
        <v>7.8428718983438905</v>
      </c>
      <c r="BK48" s="43">
        <v>6.198042712639614</v>
      </c>
      <c r="BL48" s="43">
        <v>3.3552962410180913</v>
      </c>
      <c r="BM48" s="43"/>
      <c r="BN48" s="43">
        <v>9.8056940115359108</v>
      </c>
      <c r="BO48" s="43">
        <v>14.613117277851742</v>
      </c>
      <c r="BP48" s="43">
        <v>12.289070476441188</v>
      </c>
      <c r="BQ48" s="43">
        <v>13.736856969378058</v>
      </c>
      <c r="BR48" s="43">
        <v>16.391707006931707</v>
      </c>
      <c r="BS48" s="43">
        <v>16.912734623034552</v>
      </c>
      <c r="BT48" s="43">
        <v>146.67794149279521</v>
      </c>
      <c r="BU48" s="43">
        <v>17.079053769797241</v>
      </c>
      <c r="BV48" s="43">
        <v>26.102427024659935</v>
      </c>
      <c r="BW48" s="43">
        <v>15.681820963805347</v>
      </c>
      <c r="BX48" s="43">
        <v>19.227452436930804</v>
      </c>
      <c r="BY48" s="43">
        <v>36.712390536375544</v>
      </c>
      <c r="BZ48" s="43"/>
      <c r="CA48" s="43">
        <v>96.797804208600184</v>
      </c>
      <c r="CB48" s="43">
        <v>92.419080068143103</v>
      </c>
      <c r="CC48" s="43">
        <v>96.150627615062774</v>
      </c>
      <c r="CD48" s="43">
        <v>91.260504201680675</v>
      </c>
      <c r="CE48" s="43">
        <v>85.876623376623371</v>
      </c>
      <c r="CF48" s="43"/>
      <c r="CG48" s="43">
        <v>99.630430710015844</v>
      </c>
      <c r="CH48" s="43">
        <v>100.77217571864253</v>
      </c>
      <c r="CI48" s="43">
        <v>50.654532360479898</v>
      </c>
      <c r="CN48" s="12" t="s">
        <v>211</v>
      </c>
    </row>
    <row r="49" spans="2:92" x14ac:dyDescent="0.35">
      <c r="B49" s="40">
        <v>44</v>
      </c>
      <c r="C49" s="42" t="s">
        <v>43</v>
      </c>
      <c r="D49" s="42"/>
      <c r="E49" s="43">
        <v>6.6849440061205332</v>
      </c>
      <c r="F49" s="43">
        <v>2.9854989134697458</v>
      </c>
      <c r="G49" s="43">
        <v>56.397228381334664</v>
      </c>
      <c r="H49" s="43">
        <v>7.3040090894335341</v>
      </c>
      <c r="I49" s="43"/>
      <c r="J49" s="43">
        <v>44.010906247305783</v>
      </c>
      <c r="K49" s="43">
        <v>71.253830254960135</v>
      </c>
      <c r="L49" s="43">
        <v>28.302708005624101</v>
      </c>
      <c r="M49" s="43">
        <v>11.465716523821948</v>
      </c>
      <c r="N49" s="43">
        <v>19.711673927055738</v>
      </c>
      <c r="O49" s="43">
        <v>13.514667276858574</v>
      </c>
      <c r="P49" s="43">
        <v>4.3606156785296237</v>
      </c>
      <c r="Q49" s="43">
        <v>10.145849016113385</v>
      </c>
      <c r="R49" s="43">
        <v>3.4097069920060941</v>
      </c>
      <c r="S49" s="43">
        <v>11.641879951609065</v>
      </c>
      <c r="T49" s="43">
        <v>3.9351562956433401</v>
      </c>
      <c r="U49" s="43"/>
      <c r="V49" s="43">
        <v>22.196316643530544</v>
      </c>
      <c r="W49" s="43">
        <v>18.871388376231558</v>
      </c>
      <c r="X49" s="43">
        <v>20.632523820187718</v>
      </c>
      <c r="Y49" s="43">
        <v>5.3139298648904738</v>
      </c>
      <c r="Z49" s="43">
        <v>4.0205328963070963</v>
      </c>
      <c r="AA49" s="43">
        <v>4.711517119913009</v>
      </c>
      <c r="AB49" s="43"/>
      <c r="AC49" s="43">
        <v>22.298592274905321</v>
      </c>
      <c r="AD49" s="43"/>
      <c r="AE49" s="43">
        <v>47.299823550351057</v>
      </c>
      <c r="AF49" s="43">
        <v>24.85885715027193</v>
      </c>
      <c r="AG49" s="43">
        <v>43.759644103453532</v>
      </c>
      <c r="AH49" s="43">
        <v>19.889712918201067</v>
      </c>
      <c r="AI49" s="43">
        <v>36.076978254527525</v>
      </c>
      <c r="AJ49" s="43">
        <v>11.734586837654474</v>
      </c>
      <c r="AK49" s="43">
        <v>305.97022640691949</v>
      </c>
      <c r="AL49" s="43">
        <v>162.43074912222676</v>
      </c>
      <c r="AM49" s="43">
        <v>10.586125821768837</v>
      </c>
      <c r="AN49" s="43">
        <v>554.26808806226381</v>
      </c>
      <c r="AO49" s="43"/>
      <c r="AP49" s="43">
        <v>7.3040090894335341</v>
      </c>
      <c r="AQ49" s="43">
        <v>75</v>
      </c>
      <c r="AR49" s="43">
        <v>83</v>
      </c>
      <c r="AS49" s="43">
        <v>78</v>
      </c>
      <c r="AT49" s="43">
        <v>250.59451819932872</v>
      </c>
      <c r="AU49" s="43">
        <v>174.16464645195961</v>
      </c>
      <c r="AV49" s="43">
        <v>212.30781940483055</v>
      </c>
      <c r="AW49" s="43">
        <v>121.12107996342709</v>
      </c>
      <c r="AX49" s="43">
        <v>79.593813840903564</v>
      </c>
      <c r="AY49" s="43">
        <v>100.07812014489261</v>
      </c>
      <c r="AZ49" s="43">
        <v>24.783239957427433</v>
      </c>
      <c r="BA49" s="43">
        <v>9.8028650585528734</v>
      </c>
      <c r="BB49" s="43">
        <v>14.376073583349692</v>
      </c>
      <c r="BC49" s="43">
        <v>5.019200281923891</v>
      </c>
      <c r="BD49" s="43">
        <v>34.299581263462237</v>
      </c>
      <c r="BE49" s="43">
        <v>19.571013011451619</v>
      </c>
      <c r="BF49" s="43">
        <v>10.859363244198919</v>
      </c>
      <c r="BG49" s="43">
        <v>6.5805150002128503</v>
      </c>
      <c r="BH49" s="43">
        <v>6.2535555512941281</v>
      </c>
      <c r="BI49" s="43">
        <v>8.9264546716738256</v>
      </c>
      <c r="BJ49" s="43">
        <v>4.6382249507757942</v>
      </c>
      <c r="BK49" s="43">
        <v>5.0238975262124059</v>
      </c>
      <c r="BL49" s="43">
        <v>1.9258096873212809</v>
      </c>
      <c r="BM49" s="43"/>
      <c r="BN49" s="43">
        <v>12.709381180033384</v>
      </c>
      <c r="BO49" s="43">
        <v>14.933882168742056</v>
      </c>
      <c r="BP49" s="43">
        <v>13.953431865288554</v>
      </c>
      <c r="BQ49" s="43">
        <v>15.588067157544534</v>
      </c>
      <c r="BR49" s="43">
        <v>10.966714159593643</v>
      </c>
      <c r="BS49" s="43">
        <v>14.967665641471729</v>
      </c>
      <c r="BT49" s="43">
        <v>108.97458847370022</v>
      </c>
      <c r="BU49" s="43">
        <v>14.811459650787274</v>
      </c>
      <c r="BV49" s="43">
        <v>10.156218072473495</v>
      </c>
      <c r="BW49" s="43">
        <v>3.3951915313341141</v>
      </c>
      <c r="BX49" s="43">
        <v>9.7361210745764488</v>
      </c>
      <c r="BY49" s="43">
        <v>14.568764160624633</v>
      </c>
      <c r="BZ49" s="43"/>
      <c r="CA49" s="43">
        <v>93.915040183696902</v>
      </c>
      <c r="CB49" s="43">
        <v>85.172798216276476</v>
      </c>
      <c r="CC49" s="43">
        <v>91.968911917098453</v>
      </c>
      <c r="CD49" s="43">
        <v>83.737024221453282</v>
      </c>
      <c r="CE49" s="43">
        <v>74.844720496894411</v>
      </c>
      <c r="CF49" s="43"/>
      <c r="CG49" s="43">
        <v>169.11317053372116</v>
      </c>
      <c r="CH49" s="43">
        <v>105.22496371552975</v>
      </c>
      <c r="CI49" s="43">
        <v>35.819236421177791</v>
      </c>
      <c r="CN49" s="12" t="s">
        <v>210</v>
      </c>
    </row>
    <row r="50" spans="2:92" x14ac:dyDescent="0.35">
      <c r="B50" s="40">
        <v>45</v>
      </c>
      <c r="C50" s="42" t="s">
        <v>44</v>
      </c>
      <c r="D50" s="42"/>
      <c r="E50" s="43">
        <v>6.7757478036218473</v>
      </c>
      <c r="F50" s="43">
        <v>9.2254300855319222</v>
      </c>
      <c r="G50" s="43">
        <v>39.890260613514371</v>
      </c>
      <c r="H50" s="43">
        <v>4.4856239429369804</v>
      </c>
      <c r="I50" s="43"/>
      <c r="J50" s="43">
        <v>43.450099687135342</v>
      </c>
      <c r="K50" s="43">
        <v>80.38408079630743</v>
      </c>
      <c r="L50" s="43">
        <v>14.79796862991468</v>
      </c>
      <c r="M50" s="43">
        <v>5.5847897704526419</v>
      </c>
      <c r="N50" s="43">
        <v>10.097195543657579</v>
      </c>
      <c r="O50" s="43">
        <v>14.771704613107937</v>
      </c>
      <c r="P50" s="43">
        <v>4.2283763553475504</v>
      </c>
      <c r="Q50" s="43">
        <v>10.38066893723278</v>
      </c>
      <c r="R50" s="43">
        <v>2.4553623703947953</v>
      </c>
      <c r="S50" s="43">
        <v>12.520910720470992</v>
      </c>
      <c r="T50" s="43">
        <v>3.35932418793998</v>
      </c>
      <c r="U50" s="43"/>
      <c r="V50" s="43">
        <v>37.222544491014787</v>
      </c>
      <c r="W50" s="43">
        <v>35.00502349770619</v>
      </c>
      <c r="X50" s="43">
        <v>36.164295912865683</v>
      </c>
      <c r="Y50" s="43">
        <v>9.8017737308917035</v>
      </c>
      <c r="Z50" s="43">
        <v>8.0360724908139236</v>
      </c>
      <c r="AA50" s="43">
        <v>9.0067133985677597</v>
      </c>
      <c r="AB50" s="43"/>
      <c r="AC50" s="43">
        <v>27.637005750888125</v>
      </c>
      <c r="AD50" s="43"/>
      <c r="AE50" s="43">
        <v>56.844274612187967</v>
      </c>
      <c r="AF50" s="43">
        <v>20.112120833957228</v>
      </c>
      <c r="AG50" s="43">
        <v>60.639238879951726</v>
      </c>
      <c r="AH50" s="43">
        <v>24.788338359867279</v>
      </c>
      <c r="AI50" s="43">
        <v>25.872175430145969</v>
      </c>
      <c r="AJ50" s="43">
        <v>15.981606033051342</v>
      </c>
      <c r="AK50" s="43">
        <v>306.61411119583988</v>
      </c>
      <c r="AL50" s="43">
        <v>128.92773367854991</v>
      </c>
      <c r="AM50" s="43">
        <v>13.163858561813976</v>
      </c>
      <c r="AN50" s="43">
        <v>548.82457999991664</v>
      </c>
      <c r="AO50" s="43"/>
      <c r="AP50" s="43">
        <v>4.4856239429369804</v>
      </c>
      <c r="AQ50" s="43">
        <v>72</v>
      </c>
      <c r="AR50" s="43">
        <v>77</v>
      </c>
      <c r="AS50" s="43">
        <v>74</v>
      </c>
      <c r="AT50" s="43">
        <v>279.8986291065296</v>
      </c>
      <c r="AU50" s="43">
        <v>190.58951051442185</v>
      </c>
      <c r="AV50" s="43">
        <v>235.13133082288735</v>
      </c>
      <c r="AW50" s="43">
        <v>139.75069415102774</v>
      </c>
      <c r="AX50" s="43">
        <v>90.395943065790675</v>
      </c>
      <c r="AY50" s="43">
        <v>115.00699699351065</v>
      </c>
      <c r="AZ50" s="43">
        <v>29.549022890208335</v>
      </c>
      <c r="BA50" s="43">
        <v>10.105860571706078</v>
      </c>
      <c r="BB50" s="43">
        <v>16.484867392474367</v>
      </c>
      <c r="BC50" s="43">
        <v>7.126509618013789</v>
      </c>
      <c r="BD50" s="43">
        <v>35.730562541729071</v>
      </c>
      <c r="BE50" s="43">
        <v>22.961860366161801</v>
      </c>
      <c r="BF50" s="43">
        <v>7.2554983502648822</v>
      </c>
      <c r="BG50" s="43">
        <v>10.307790991018871</v>
      </c>
      <c r="BH50" s="43">
        <v>9.3810115515860755</v>
      </c>
      <c r="BI50" s="43">
        <v>9.4697589139764773</v>
      </c>
      <c r="BJ50" s="43">
        <v>5.7665350010398084</v>
      </c>
      <c r="BK50" s="43">
        <v>3.4958392517219354</v>
      </c>
      <c r="BL50" s="43">
        <v>3.6489768433707281</v>
      </c>
      <c r="BM50" s="43"/>
      <c r="BN50" s="43">
        <v>11.466202039336531</v>
      </c>
      <c r="BO50" s="43">
        <v>17.280532875351113</v>
      </c>
      <c r="BP50" s="43">
        <v>14.483769677570361</v>
      </c>
      <c r="BQ50" s="43">
        <v>10.865446498579926</v>
      </c>
      <c r="BR50" s="43">
        <v>11.106770332954257</v>
      </c>
      <c r="BS50" s="43">
        <v>12.313296814756447</v>
      </c>
      <c r="BT50" s="43">
        <v>35.810665930321903</v>
      </c>
      <c r="BU50" s="43">
        <v>7.6033974837087053</v>
      </c>
      <c r="BV50" s="43">
        <v>10.905293433924456</v>
      </c>
      <c r="BW50" s="43">
        <v>4.5198403753948373</v>
      </c>
      <c r="BX50" s="43">
        <v>7.6239487733031517</v>
      </c>
      <c r="BY50" s="43">
        <v>10.089624496309618</v>
      </c>
      <c r="BZ50" s="43"/>
      <c r="CA50" s="43">
        <v>93.86880856760375</v>
      </c>
      <c r="CB50" s="43">
        <v>87.245841035120151</v>
      </c>
      <c r="CC50" s="43">
        <v>95.257418209485166</v>
      </c>
      <c r="CD50" s="43">
        <v>85.968028419182957</v>
      </c>
      <c r="CE50" s="43">
        <v>82.581736189402477</v>
      </c>
      <c r="CF50" s="43"/>
      <c r="CG50" s="43">
        <v>52.409375454942499</v>
      </c>
      <c r="CH50" s="43">
        <v>28.872848417545807</v>
      </c>
      <c r="CI50" s="43">
        <v>29.610002202457515</v>
      </c>
      <c r="CN50" s="12" t="s">
        <v>212</v>
      </c>
    </row>
    <row r="51" spans="2:92" x14ac:dyDescent="0.35">
      <c r="B51" s="40">
        <v>46</v>
      </c>
      <c r="C51" s="42" t="s">
        <v>45</v>
      </c>
      <c r="D51" s="42"/>
      <c r="E51" s="43">
        <v>7.2692491630798663</v>
      </c>
      <c r="F51" s="43">
        <v>15.120772946859903</v>
      </c>
      <c r="G51" s="43">
        <v>75.700483091787447</v>
      </c>
      <c r="H51" s="43">
        <v>2.347417840375587</v>
      </c>
      <c r="I51" s="43"/>
      <c r="J51" s="43">
        <v>42.248956714926443</v>
      </c>
      <c r="K51" s="43">
        <v>79.922527395676539</v>
      </c>
      <c r="L51" s="43">
        <v>25.165398511218172</v>
      </c>
      <c r="M51" s="43">
        <v>10.393157735219106</v>
      </c>
      <c r="N51" s="43">
        <v>17.705681737304761</v>
      </c>
      <c r="O51" s="43">
        <v>19.741734287729397</v>
      </c>
      <c r="P51" s="43">
        <v>5.2627464510441033</v>
      </c>
      <c r="Q51" s="43">
        <v>13.179544317756838</v>
      </c>
      <c r="R51" s="43">
        <v>2.8918815254544858</v>
      </c>
      <c r="S51" s="43">
        <v>16.492580348274494</v>
      </c>
      <c r="T51" s="43">
        <v>4.0878297563753936</v>
      </c>
      <c r="U51" s="43"/>
      <c r="V51" s="43">
        <v>39.875525436147157</v>
      </c>
      <c r="W51" s="43">
        <v>38.13955660904405</v>
      </c>
      <c r="X51" s="43">
        <v>38.988500336871283</v>
      </c>
      <c r="Y51" s="43">
        <v>10.375111828475191</v>
      </c>
      <c r="Z51" s="43">
        <v>8.855375208549356</v>
      </c>
      <c r="AA51" s="43">
        <v>9.7087286478265042</v>
      </c>
      <c r="AB51" s="43"/>
      <c r="AC51" s="43">
        <v>25.907045621473625</v>
      </c>
      <c r="AD51" s="43"/>
      <c r="AE51" s="43">
        <v>62.960277640802822</v>
      </c>
      <c r="AF51" s="43">
        <v>21.631997472918599</v>
      </c>
      <c r="AG51" s="43">
        <v>56.028751580657719</v>
      </c>
      <c r="AH51" s="43">
        <v>21.907298936103384</v>
      </c>
      <c r="AI51" s="43">
        <v>45.369277455616725</v>
      </c>
      <c r="AJ51" s="43">
        <v>15.005694931377825</v>
      </c>
      <c r="AK51" s="43">
        <v>367.81109343975277</v>
      </c>
      <c r="AL51" s="43">
        <v>188.33874510546966</v>
      </c>
      <c r="AM51" s="43">
        <v>15.511995197752741</v>
      </c>
      <c r="AN51" s="43">
        <v>665.97187286005362</v>
      </c>
      <c r="AO51" s="43"/>
      <c r="AP51" s="43">
        <v>2.347417840375587</v>
      </c>
      <c r="AQ51" s="43">
        <v>78</v>
      </c>
      <c r="AR51" s="43">
        <v>84</v>
      </c>
      <c r="AS51" s="43">
        <v>81</v>
      </c>
      <c r="AT51" s="43">
        <v>394.56302587837195</v>
      </c>
      <c r="AU51" s="43">
        <v>247.02927755381734</v>
      </c>
      <c r="AV51" s="43">
        <v>322.26566022637093</v>
      </c>
      <c r="AW51" s="43">
        <v>201.67487844916946</v>
      </c>
      <c r="AX51" s="43">
        <v>114.8351823413485</v>
      </c>
      <c r="AY51" s="43">
        <v>159.01358316746669</v>
      </c>
      <c r="AZ51" s="43">
        <v>36.561017138030962</v>
      </c>
      <c r="BA51" s="43">
        <v>12.663371230263882</v>
      </c>
      <c r="BB51" s="43">
        <v>18.839235762514981</v>
      </c>
      <c r="BC51" s="43">
        <v>9.0719964080482853</v>
      </c>
      <c r="BD51" s="43">
        <v>44.460104358716919</v>
      </c>
      <c r="BE51" s="43">
        <v>27.315888505100393</v>
      </c>
      <c r="BF51" s="43">
        <v>8.7408940888166207</v>
      </c>
      <c r="BG51" s="43">
        <v>17.52480310949673</v>
      </c>
      <c r="BH51" s="43">
        <v>16.422965665605474</v>
      </c>
      <c r="BI51" s="43">
        <v>15.634002194447506</v>
      </c>
      <c r="BJ51" s="43">
        <v>11.218953091388345</v>
      </c>
      <c r="BK51" s="43">
        <v>4.732406466575128</v>
      </c>
      <c r="BL51" s="43">
        <v>10.018713086420179</v>
      </c>
      <c r="BM51" s="43"/>
      <c r="BN51" s="43">
        <v>12.837467299962725</v>
      </c>
      <c r="BO51" s="43">
        <v>19.97093761759227</v>
      </c>
      <c r="BP51" s="43">
        <v>16.457198815914641</v>
      </c>
      <c r="BQ51" s="43">
        <v>27.841920858641505</v>
      </c>
      <c r="BR51" s="43">
        <v>33.702939049311318</v>
      </c>
      <c r="BS51" s="43">
        <v>34.358114270350427</v>
      </c>
      <c r="BT51" s="43">
        <v>251.04308029421369</v>
      </c>
      <c r="BU51" s="43">
        <v>21.795870401359306</v>
      </c>
      <c r="BV51" s="43">
        <v>81.887476664229268</v>
      </c>
      <c r="BW51" s="43">
        <v>60.481731828886232</v>
      </c>
      <c r="BX51" s="43">
        <v>79.224423718487458</v>
      </c>
      <c r="BY51" s="43">
        <v>41.006095260761938</v>
      </c>
      <c r="BZ51" s="43"/>
      <c r="CA51" s="43">
        <v>95.638126009693053</v>
      </c>
      <c r="CB51" s="43">
        <v>94.14556962025317</v>
      </c>
      <c r="CC51" s="43">
        <v>96.129032258064512</v>
      </c>
      <c r="CD51" s="43">
        <v>84.565916398713824</v>
      </c>
      <c r="CE51" s="43">
        <v>82.849604221635886</v>
      </c>
      <c r="CF51" s="43"/>
      <c r="CG51" s="43">
        <v>71.237446571915072</v>
      </c>
      <c r="CH51" s="43">
        <v>83.433807571738598</v>
      </c>
      <c r="CI51" s="43">
        <v>37.917040601312628</v>
      </c>
      <c r="CN51" s="12" t="s">
        <v>213</v>
      </c>
    </row>
    <row r="52" spans="2:92" x14ac:dyDescent="0.35">
      <c r="B52" s="40">
        <v>47</v>
      </c>
      <c r="C52" s="42" t="s">
        <v>46</v>
      </c>
      <c r="D52" s="42"/>
      <c r="E52" s="43">
        <v>7.8570510153124804</v>
      </c>
      <c r="F52" s="43">
        <v>15.016645167989024</v>
      </c>
      <c r="G52" s="43">
        <v>31.28973502976946</v>
      </c>
      <c r="H52" s="43">
        <v>1.8598884066955983</v>
      </c>
      <c r="I52" s="43"/>
      <c r="J52" s="43">
        <v>42.518105020442903</v>
      </c>
      <c r="K52" s="43">
        <v>79.862192154444841</v>
      </c>
      <c r="L52" s="43">
        <v>27.75854736650216</v>
      </c>
      <c r="M52" s="43">
        <v>11.84557130810119</v>
      </c>
      <c r="N52" s="43">
        <v>19.823904318469339</v>
      </c>
      <c r="O52" s="43">
        <v>17.591961419239574</v>
      </c>
      <c r="P52" s="43">
        <v>4.8999301034346034</v>
      </c>
      <c r="Q52" s="43">
        <v>11.380726021857591</v>
      </c>
      <c r="R52" s="43">
        <v>2.6370329620781945</v>
      </c>
      <c r="S52" s="43">
        <v>14.537623503545822</v>
      </c>
      <c r="T52" s="43">
        <v>3.800339711401953</v>
      </c>
      <c r="U52" s="43"/>
      <c r="V52" s="43">
        <v>39.995734606730103</v>
      </c>
      <c r="W52" s="43">
        <v>37.628569836781317</v>
      </c>
      <c r="X52" s="43">
        <v>38.832905273226892</v>
      </c>
      <c r="Y52" s="43">
        <v>9.6652968886752006</v>
      </c>
      <c r="Z52" s="43">
        <v>7.9136326774487165</v>
      </c>
      <c r="AA52" s="43">
        <v>8.8795810535857331</v>
      </c>
      <c r="AB52" s="43"/>
      <c r="AC52" s="43">
        <v>27.804466396155188</v>
      </c>
      <c r="AD52" s="43"/>
      <c r="AE52" s="43">
        <v>89.400621414562664</v>
      </c>
      <c r="AF52" s="43">
        <v>27.036848168542374</v>
      </c>
      <c r="AG52" s="43">
        <v>55.72409507480311</v>
      </c>
      <c r="AH52" s="43">
        <v>34.147568793119831</v>
      </c>
      <c r="AI52" s="43">
        <v>42.043913161469277</v>
      </c>
      <c r="AJ52" s="43">
        <v>12.781479032248596</v>
      </c>
      <c r="AK52" s="43">
        <v>357.76854469531514</v>
      </c>
      <c r="AL52" s="43">
        <v>200.03055735148175</v>
      </c>
      <c r="AM52" s="43">
        <v>19.304901643434199</v>
      </c>
      <c r="AN52" s="43">
        <v>679.02327054688465</v>
      </c>
      <c r="AO52" s="43"/>
      <c r="AP52" s="43">
        <v>1.8598884066955983</v>
      </c>
      <c r="AQ52" s="43">
        <v>75</v>
      </c>
      <c r="AR52" s="43">
        <v>79</v>
      </c>
      <c r="AS52" s="43">
        <v>77</v>
      </c>
      <c r="AT52" s="43">
        <v>313.4223466132986</v>
      </c>
      <c r="AU52" s="43">
        <v>239.35718782540005</v>
      </c>
      <c r="AV52" s="43">
        <v>277.58903816697784</v>
      </c>
      <c r="AW52" s="43">
        <v>159.29053974078536</v>
      </c>
      <c r="AX52" s="43">
        <v>101.69012291239103</v>
      </c>
      <c r="AY52" s="43">
        <v>131.33665655119566</v>
      </c>
      <c r="AZ52" s="43">
        <v>35.610009805681031</v>
      </c>
      <c r="BA52" s="43">
        <v>14.785844985919416</v>
      </c>
      <c r="BB52" s="43">
        <v>15.982681849487703</v>
      </c>
      <c r="BC52" s="43">
        <v>5.5764417156951112</v>
      </c>
      <c r="BD52" s="43">
        <v>38.462965264974258</v>
      </c>
      <c r="BE52" s="43">
        <v>23.572856473654429</v>
      </c>
      <c r="BF52" s="43">
        <v>11.165304385365731</v>
      </c>
      <c r="BG52" s="43">
        <v>14.041587885462622</v>
      </c>
      <c r="BH52" s="43">
        <v>13.598245483997854</v>
      </c>
      <c r="BI52" s="43">
        <v>11.352833213335868</v>
      </c>
      <c r="BJ52" s="43">
        <v>5.9590056916190743</v>
      </c>
      <c r="BK52" s="43">
        <v>5.3870579452706</v>
      </c>
      <c r="BL52" s="43">
        <v>8.5742199077163956</v>
      </c>
      <c r="BM52" s="43"/>
      <c r="BN52" s="43">
        <v>11.091317483639186</v>
      </c>
      <c r="BO52" s="43">
        <v>17.113536248733737</v>
      </c>
      <c r="BP52" s="43">
        <v>14.098043823368243</v>
      </c>
      <c r="BQ52" s="43">
        <v>11.58400619502005</v>
      </c>
      <c r="BR52" s="43">
        <v>15.547442747927191</v>
      </c>
      <c r="BS52" s="43">
        <v>15.082239680533375</v>
      </c>
      <c r="BT52" s="43">
        <v>40.276198821714978</v>
      </c>
      <c r="BU52" s="43">
        <v>11.527972395062987</v>
      </c>
      <c r="BV52" s="43">
        <v>15.175022068848822</v>
      </c>
      <c r="BW52" s="43">
        <v>14.794219635155851</v>
      </c>
      <c r="BX52" s="43">
        <v>21.3099836702647</v>
      </c>
      <c r="BY52" s="43">
        <v>20.126590085643912</v>
      </c>
      <c r="BZ52" s="43"/>
      <c r="CA52" s="43">
        <v>97.066666666666663</v>
      </c>
      <c r="CB52" s="43">
        <v>92.347600518806743</v>
      </c>
      <c r="CC52" s="43">
        <v>96.945551128818067</v>
      </c>
      <c r="CD52" s="43">
        <v>92.834890965732086</v>
      </c>
      <c r="CE52" s="43">
        <v>89.020771513353111</v>
      </c>
      <c r="CF52" s="43"/>
      <c r="CG52" s="43">
        <v>61.426204791243968</v>
      </c>
      <c r="CH52" s="43">
        <v>42.636347486232012</v>
      </c>
      <c r="CI52" s="43">
        <v>32.145229563304845</v>
      </c>
      <c r="CN52" s="12" t="s">
        <v>214</v>
      </c>
    </row>
    <row r="53" spans="2:92" x14ac:dyDescent="0.35">
      <c r="B53" s="40">
        <v>48</v>
      </c>
      <c r="C53" s="42" t="s">
        <v>47</v>
      </c>
      <c r="D53" s="42"/>
      <c r="E53" s="43">
        <v>5.6229327453142224</v>
      </c>
      <c r="F53" s="43">
        <v>18.151447661469934</v>
      </c>
      <c r="G53" s="43">
        <v>27.95100222717149</v>
      </c>
      <c r="H53" s="43">
        <v>3.3025099075297226</v>
      </c>
      <c r="I53" s="43"/>
      <c r="J53" s="43">
        <v>43.647877624498356</v>
      </c>
      <c r="K53" s="43">
        <v>83.982307755640704</v>
      </c>
      <c r="L53" s="43">
        <v>32.63817298965354</v>
      </c>
      <c r="M53" s="43">
        <v>15.140612358359792</v>
      </c>
      <c r="N53" s="43">
        <v>23.864321375796532</v>
      </c>
      <c r="O53" s="43">
        <v>19.656144979946607</v>
      </c>
      <c r="P53" s="43">
        <v>5.3397740848076225</v>
      </c>
      <c r="Q53" s="43">
        <v>11.967383642444286</v>
      </c>
      <c r="R53" s="43">
        <v>2.5821822916396155</v>
      </c>
      <c r="S53" s="43">
        <v>15.940658549262148</v>
      </c>
      <c r="T53" s="43">
        <v>3.9782316666561095</v>
      </c>
      <c r="U53" s="43"/>
      <c r="V53" s="43">
        <v>42.548765787624625</v>
      </c>
      <c r="W53" s="43">
        <v>40.201135012732351</v>
      </c>
      <c r="X53" s="43">
        <v>41.300634819830407</v>
      </c>
      <c r="Y53" s="43">
        <v>11.368149029732422</v>
      </c>
      <c r="Z53" s="43">
        <v>9.6919294811667207</v>
      </c>
      <c r="AA53" s="43">
        <v>10.597981371614457</v>
      </c>
      <c r="AB53" s="43"/>
      <c r="AC53" s="43">
        <v>25.870744634115614</v>
      </c>
      <c r="AD53" s="43"/>
      <c r="AE53" s="43">
        <v>80.869488848461501</v>
      </c>
      <c r="AF53" s="43">
        <v>26.059448343499003</v>
      </c>
      <c r="AG53" s="43">
        <v>67.799363217605588</v>
      </c>
      <c r="AH53" s="43">
        <v>26.564705438762402</v>
      </c>
      <c r="AI53" s="43">
        <v>53.879315688060203</v>
      </c>
      <c r="AJ53" s="43">
        <v>16.135985590760487</v>
      </c>
      <c r="AK53" s="43">
        <v>335.45599543656493</v>
      </c>
      <c r="AL53" s="43">
        <v>127.66663322065422</v>
      </c>
      <c r="AM53" s="43">
        <v>12.62893996815176</v>
      </c>
      <c r="AN53" s="43">
        <v>640.09758822364574</v>
      </c>
      <c r="AO53" s="43"/>
      <c r="AP53" s="43">
        <v>3.3025099075297226</v>
      </c>
      <c r="AQ53" s="43">
        <v>79.5</v>
      </c>
      <c r="AR53" s="43">
        <v>84.5</v>
      </c>
      <c r="AS53" s="43">
        <v>82</v>
      </c>
      <c r="AT53" s="43">
        <v>353.05045367210795</v>
      </c>
      <c r="AU53" s="43">
        <v>217.43076827645694</v>
      </c>
      <c r="AV53" s="43">
        <v>286.82037227045424</v>
      </c>
      <c r="AW53" s="43">
        <v>190.35087697714559</v>
      </c>
      <c r="AX53" s="43">
        <v>95.568192720810558</v>
      </c>
      <c r="AY53" s="43">
        <v>143.91538543777654</v>
      </c>
      <c r="AZ53" s="43">
        <v>21.937399711709219</v>
      </c>
      <c r="BA53" s="43">
        <v>8.5921835301063929</v>
      </c>
      <c r="BB53" s="43">
        <v>12.575675208122389</v>
      </c>
      <c r="BC53" s="43">
        <v>9.9241944111761633</v>
      </c>
      <c r="BD53" s="43">
        <v>42.250620180822949</v>
      </c>
      <c r="BE53" s="43">
        <v>27.079650188974799</v>
      </c>
      <c r="BF53" s="43">
        <v>7.842527710971031</v>
      </c>
      <c r="BG53" s="43">
        <v>16.92985046163875</v>
      </c>
      <c r="BH53" s="43">
        <v>16.713441978982431</v>
      </c>
      <c r="BI53" s="43">
        <v>16.852320512073192</v>
      </c>
      <c r="BJ53" s="43">
        <v>8.6781802970755084</v>
      </c>
      <c r="BK53" s="43">
        <v>7.9340121762625113</v>
      </c>
      <c r="BL53" s="43">
        <v>13.394643084883297</v>
      </c>
      <c r="BM53" s="43"/>
      <c r="BN53" s="43">
        <v>12.30203896618357</v>
      </c>
      <c r="BO53" s="43">
        <v>19.244453512703934</v>
      </c>
      <c r="BP53" s="43">
        <v>15.715310648083348</v>
      </c>
      <c r="BQ53" s="43">
        <v>18.106955476887027</v>
      </c>
      <c r="BR53" s="43">
        <v>20.274729868370763</v>
      </c>
      <c r="BS53" s="43">
        <v>21.464035588536685</v>
      </c>
      <c r="BT53" s="43">
        <v>55.993643734510684</v>
      </c>
      <c r="BU53" s="43">
        <v>17.906805981498717</v>
      </c>
      <c r="BV53" s="43">
        <v>18.371019156661447</v>
      </c>
      <c r="BW53" s="43">
        <v>13.370245930480099</v>
      </c>
      <c r="BX53" s="43">
        <v>24.910399594366044</v>
      </c>
      <c r="BY53" s="43">
        <v>23.136377257571574</v>
      </c>
      <c r="BZ53" s="43"/>
      <c r="CA53" s="43">
        <v>96.491228070175438</v>
      </c>
      <c r="CB53" s="43">
        <v>93.421052631578945</v>
      </c>
      <c r="CC53" s="43">
        <v>96.848137535816619</v>
      </c>
      <c r="CD53" s="43">
        <v>89.847715736040612</v>
      </c>
      <c r="CE53" s="43">
        <v>88.601036269430054</v>
      </c>
      <c r="CF53" s="43"/>
      <c r="CG53" s="43">
        <v>84.484159220146225</v>
      </c>
      <c r="CH53" s="43">
        <v>66.861358745773131</v>
      </c>
      <c r="CI53" s="43">
        <v>29.517617467797674</v>
      </c>
      <c r="CN53" s="12" t="s">
        <v>215</v>
      </c>
    </row>
    <row r="54" spans="2:92" x14ac:dyDescent="0.35">
      <c r="B54" s="40">
        <v>49</v>
      </c>
      <c r="C54" s="42" t="s">
        <v>48</v>
      </c>
      <c r="D54" s="42"/>
      <c r="E54" s="43">
        <v>6.9447256529661869</v>
      </c>
      <c r="F54" s="43">
        <v>3.7270875763747457</v>
      </c>
      <c r="G54" s="43">
        <v>30.162932790224033</v>
      </c>
      <c r="H54" s="43">
        <v>4.1851304775972427</v>
      </c>
      <c r="I54" s="43"/>
      <c r="J54" s="43">
        <v>48.692683936679458</v>
      </c>
      <c r="K54" s="43">
        <v>75.828500675490972</v>
      </c>
      <c r="L54" s="43">
        <v>15.230068050023384</v>
      </c>
      <c r="M54" s="43">
        <v>6.1999197620314312</v>
      </c>
      <c r="N54" s="43">
        <v>10.646662110907737</v>
      </c>
      <c r="O54" s="43">
        <v>9.5114753204927442</v>
      </c>
      <c r="P54" s="43">
        <v>3.6854689906767613</v>
      </c>
      <c r="Q54" s="43">
        <v>6.6789847070792661</v>
      </c>
      <c r="R54" s="43">
        <v>2.5382686579240334</v>
      </c>
      <c r="S54" s="43">
        <v>8.114583569180283</v>
      </c>
      <c r="T54" s="43">
        <v>3.1366181865996716</v>
      </c>
      <c r="U54" s="43"/>
      <c r="V54" s="43">
        <v>21.035193825147807</v>
      </c>
      <c r="W54" s="43">
        <v>19.102666806290056</v>
      </c>
      <c r="X54" s="43">
        <v>20.024063648445587</v>
      </c>
      <c r="Y54" s="43">
        <v>4.6968849538711801</v>
      </c>
      <c r="Z54" s="43">
        <v>4.0900978341746672</v>
      </c>
      <c r="AA54" s="43">
        <v>4.4152123233347531</v>
      </c>
      <c r="AB54" s="43"/>
      <c r="AC54" s="43">
        <v>22.462612196181571</v>
      </c>
      <c r="AD54" s="43"/>
      <c r="AE54" s="43">
        <v>57.838881660519924</v>
      </c>
      <c r="AF54" s="43">
        <v>17.664439491096687</v>
      </c>
      <c r="AG54" s="43">
        <v>38.069776769079176</v>
      </c>
      <c r="AH54" s="43">
        <v>27.547777115772202</v>
      </c>
      <c r="AI54" s="43">
        <v>34.427780889898713</v>
      </c>
      <c r="AJ54" s="43">
        <v>13.775111951667638</v>
      </c>
      <c r="AK54" s="43">
        <v>308.08251017903945</v>
      </c>
      <c r="AL54" s="43">
        <v>150.88701761434677</v>
      </c>
      <c r="AM54" s="43">
        <v>10.912542945745429</v>
      </c>
      <c r="AN54" s="43">
        <v>538.53017810869562</v>
      </c>
      <c r="AO54" s="43"/>
      <c r="AP54" s="43">
        <v>4.1851304775972427</v>
      </c>
      <c r="AQ54" s="43">
        <v>83</v>
      </c>
      <c r="AR54" s="43">
        <v>87</v>
      </c>
      <c r="AS54" s="43">
        <v>85</v>
      </c>
      <c r="AT54" s="43">
        <v>228.00032766335656</v>
      </c>
      <c r="AU54" s="43">
        <v>130.24425750093238</v>
      </c>
      <c r="AV54" s="43">
        <v>177.84031154705775</v>
      </c>
      <c r="AW54" s="43">
        <v>109.11012121522712</v>
      </c>
      <c r="AX54" s="43">
        <v>53.314305695238808</v>
      </c>
      <c r="AY54" s="43">
        <v>80.697186821070545</v>
      </c>
      <c r="AZ54" s="43">
        <v>19.003728682341634</v>
      </c>
      <c r="BA54" s="43">
        <v>7.9933028068773204</v>
      </c>
      <c r="BB54" s="43">
        <v>9.6171074358491513</v>
      </c>
      <c r="BC54" s="43">
        <v>4.3613945188436309</v>
      </c>
      <c r="BD54" s="43">
        <v>26.641101378237309</v>
      </c>
      <c r="BE54" s="43">
        <v>16.138466558625698</v>
      </c>
      <c r="BF54" s="43">
        <v>7.0103244969891012</v>
      </c>
      <c r="BG54" s="43">
        <v>5.3710299962823589</v>
      </c>
      <c r="BH54" s="43">
        <v>4.6538846393454332</v>
      </c>
      <c r="BI54" s="43">
        <v>7.0111410775070597</v>
      </c>
      <c r="BJ54" s="43">
        <v>3.7033823073677214</v>
      </c>
      <c r="BK54" s="43">
        <v>3.3422695551225732</v>
      </c>
      <c r="BL54" s="43">
        <v>1.8233220907388545</v>
      </c>
      <c r="BM54" s="43"/>
      <c r="BN54" s="43">
        <v>9.9624413397851974</v>
      </c>
      <c r="BO54" s="43">
        <v>11.815255440538531</v>
      </c>
      <c r="BP54" s="43">
        <v>10.936104969766696</v>
      </c>
      <c r="BQ54" s="43">
        <v>8.3062063668539725</v>
      </c>
      <c r="BR54" s="43">
        <v>9.8603346809813122</v>
      </c>
      <c r="BS54" s="43">
        <v>10.1694896990149</v>
      </c>
      <c r="BT54" s="43">
        <v>105.65819808602994</v>
      </c>
      <c r="BU54" s="43">
        <v>15.357059422402287</v>
      </c>
      <c r="BV54" s="43">
        <v>14.594055954854369</v>
      </c>
      <c r="BW54" s="43">
        <v>7.1010619450559496</v>
      </c>
      <c r="BX54" s="43">
        <v>8.1510040438780269</v>
      </c>
      <c r="BY54" s="43">
        <v>21.383266975224892</v>
      </c>
      <c r="BZ54" s="43"/>
      <c r="CA54" s="43">
        <v>96.525885558583099</v>
      </c>
      <c r="CB54" s="43">
        <v>92.23173140223831</v>
      </c>
      <c r="CC54" s="43">
        <v>94.791666666666657</v>
      </c>
      <c r="CD54" s="43">
        <v>87.655502392344502</v>
      </c>
      <c r="CE54" s="43">
        <v>85.352112676056336</v>
      </c>
      <c r="CF54" s="43"/>
      <c r="CG54" s="43">
        <v>106.60247592847317</v>
      </c>
      <c r="CH54" s="43">
        <v>91.710556446072815</v>
      </c>
      <c r="CI54" s="43">
        <v>49.54735929822543</v>
      </c>
      <c r="CN54" s="12" t="s">
        <v>216</v>
      </c>
    </row>
    <row r="55" spans="2:92" x14ac:dyDescent="0.35">
      <c r="B55" s="40">
        <v>50</v>
      </c>
      <c r="C55" s="42" t="s">
        <v>49</v>
      </c>
      <c r="D55" s="42"/>
      <c r="E55" s="43">
        <v>5.5792427263808984</v>
      </c>
      <c r="F55" s="43">
        <v>3.4548351745098205</v>
      </c>
      <c r="G55" s="43">
        <v>54.324682063620443</v>
      </c>
      <c r="H55" s="43">
        <v>2.1347971942665445</v>
      </c>
      <c r="I55" s="43"/>
      <c r="J55" s="43">
        <v>47.650519714906082</v>
      </c>
      <c r="K55" s="43">
        <v>75.804321942762314</v>
      </c>
      <c r="L55" s="43">
        <v>26.431606822951174</v>
      </c>
      <c r="M55" s="43">
        <v>11.681133115737598</v>
      </c>
      <c r="N55" s="43">
        <v>18.761833585955632</v>
      </c>
      <c r="O55" s="43">
        <v>11.052870001929872</v>
      </c>
      <c r="P55" s="43">
        <v>4.1473656711729117</v>
      </c>
      <c r="Q55" s="43">
        <v>7.7831298482538367</v>
      </c>
      <c r="R55" s="43">
        <v>2.741435556454753</v>
      </c>
      <c r="S55" s="43">
        <v>9.3994109541119339</v>
      </c>
      <c r="T55" s="43">
        <v>3.4634889203042989</v>
      </c>
      <c r="U55" s="43"/>
      <c r="V55" s="43">
        <v>25.077637686291247</v>
      </c>
      <c r="W55" s="43">
        <v>23.26355064745518</v>
      </c>
      <c r="X55" s="43">
        <v>24.15202897660506</v>
      </c>
      <c r="Y55" s="43">
        <v>5.5058846155208121</v>
      </c>
      <c r="Z55" s="43">
        <v>4.780883754044158</v>
      </c>
      <c r="AA55" s="43">
        <v>5.1832801301547988</v>
      </c>
      <c r="AB55" s="43"/>
      <c r="AC55" s="43">
        <v>23.357177646526186</v>
      </c>
      <c r="AD55" s="43"/>
      <c r="AE55" s="43">
        <v>62.047023732137077</v>
      </c>
      <c r="AF55" s="43">
        <v>21.11086135801208</v>
      </c>
      <c r="AG55" s="43">
        <v>40.268427315429705</v>
      </c>
      <c r="AH55" s="43">
        <v>32.411429978556477</v>
      </c>
      <c r="AI55" s="43">
        <v>43.353786751721977</v>
      </c>
      <c r="AJ55" s="43">
        <v>14.43059054722559</v>
      </c>
      <c r="AK55" s="43">
        <v>328.95478840910044</v>
      </c>
      <c r="AL55" s="43">
        <v>158.03837481358784</v>
      </c>
      <c r="AM55" s="43">
        <v>10.490471361509945</v>
      </c>
      <c r="AN55" s="43">
        <v>598.78326370391335</v>
      </c>
      <c r="AO55" s="43"/>
      <c r="AP55" s="43">
        <v>2.1347971942665445</v>
      </c>
      <c r="AQ55" s="43">
        <v>83</v>
      </c>
      <c r="AR55" s="43">
        <v>86</v>
      </c>
      <c r="AS55" s="43">
        <v>84</v>
      </c>
      <c r="AT55" s="43">
        <v>238.4967551786047</v>
      </c>
      <c r="AU55" s="43">
        <v>143.86606515720385</v>
      </c>
      <c r="AV55" s="43">
        <v>189.73744785232878</v>
      </c>
      <c r="AW55" s="43">
        <v>111.76903941391591</v>
      </c>
      <c r="AX55" s="43">
        <v>64.363307642464193</v>
      </c>
      <c r="AY55" s="43">
        <v>87.391564745738151</v>
      </c>
      <c r="AZ55" s="43">
        <v>26.449234049148849</v>
      </c>
      <c r="BA55" s="43">
        <v>11.866254528672521</v>
      </c>
      <c r="BB55" s="43">
        <v>12.120275363743364</v>
      </c>
      <c r="BC55" s="43">
        <v>3.6214158261609173</v>
      </c>
      <c r="BD55" s="43">
        <v>25.617985672959112</v>
      </c>
      <c r="BE55" s="43">
        <v>18.375169632819457</v>
      </c>
      <c r="BF55" s="43">
        <v>4.1601020620435332</v>
      </c>
      <c r="BG55" s="43">
        <v>5.3294619225261517</v>
      </c>
      <c r="BH55" s="43">
        <v>4.609522143602339</v>
      </c>
      <c r="BI55" s="43">
        <v>7.7342230655944206</v>
      </c>
      <c r="BJ55" s="43">
        <v>4.454798600519271</v>
      </c>
      <c r="BK55" s="43">
        <v>3.2719139253213165</v>
      </c>
      <c r="BL55" s="43">
        <v>1.3661847548094375</v>
      </c>
      <c r="BM55" s="43"/>
      <c r="BN55" s="43">
        <v>9.8301293723935128</v>
      </c>
      <c r="BO55" s="43">
        <v>13.643460443578068</v>
      </c>
      <c r="BP55" s="43">
        <v>11.820468759980391</v>
      </c>
      <c r="BQ55" s="43">
        <v>14.020362897518908</v>
      </c>
      <c r="BR55" s="43">
        <v>14.015853559854412</v>
      </c>
      <c r="BS55" s="43">
        <v>15.777480917789685</v>
      </c>
      <c r="BT55" s="43">
        <v>117.63165371324993</v>
      </c>
      <c r="BU55" s="43">
        <v>16.676318138063699</v>
      </c>
      <c r="BV55" s="43">
        <v>12.391195617735589</v>
      </c>
      <c r="BW55" s="43">
        <v>9.9027918957171845</v>
      </c>
      <c r="BX55" s="43">
        <v>6.9875932942738599</v>
      </c>
      <c r="BY55" s="43">
        <v>15.399208168459905</v>
      </c>
      <c r="BZ55" s="43"/>
      <c r="CA55" s="43">
        <v>94.581280788177338</v>
      </c>
      <c r="CB55" s="43">
        <v>89.536621823617338</v>
      </c>
      <c r="CC55" s="43">
        <v>94.099616858237539</v>
      </c>
      <c r="CD55" s="43">
        <v>91.972789115646265</v>
      </c>
      <c r="CE55" s="43">
        <v>90.405405405405403</v>
      </c>
      <c r="CF55" s="43"/>
      <c r="CG55" s="43">
        <v>101.19697041569817</v>
      </c>
      <c r="CH55" s="43">
        <v>84.332856876514811</v>
      </c>
      <c r="CI55" s="43">
        <v>53.911106012109087</v>
      </c>
      <c r="CN55" s="12" t="s">
        <v>217</v>
      </c>
    </row>
    <row r="56" spans="2:92" x14ac:dyDescent="0.35">
      <c r="B56" s="40">
        <v>51</v>
      </c>
      <c r="C56" s="42" t="s">
        <v>50</v>
      </c>
      <c r="D56" s="42"/>
      <c r="E56" s="43">
        <v>6.0338570105524836</v>
      </c>
      <c r="F56" s="43">
        <v>11.366375035663546</v>
      </c>
      <c r="G56" s="43">
        <v>29.374690315445434</v>
      </c>
      <c r="H56" s="43"/>
      <c r="I56" s="43"/>
      <c r="J56" s="43">
        <v>43.925622466699565</v>
      </c>
      <c r="K56" s="43">
        <v>76.485749116320164</v>
      </c>
      <c r="L56" s="43">
        <v>31.701687118836695</v>
      </c>
      <c r="M56" s="43">
        <v>13.570251502797786</v>
      </c>
      <c r="N56" s="43">
        <v>22.515142124860322</v>
      </c>
      <c r="O56" s="43">
        <v>17.314331911596781</v>
      </c>
      <c r="P56" s="43">
        <v>4.7633331554523277</v>
      </c>
      <c r="Q56" s="43">
        <v>10.964755798173686</v>
      </c>
      <c r="R56" s="43">
        <v>2.5383536478905948</v>
      </c>
      <c r="S56" s="43">
        <v>14.145611911175319</v>
      </c>
      <c r="T56" s="43">
        <v>3.6684453710490184</v>
      </c>
      <c r="U56" s="43"/>
      <c r="V56" s="43">
        <v>38.426522139860595</v>
      </c>
      <c r="W56" s="43">
        <v>36.332399449164114</v>
      </c>
      <c r="X56" s="43">
        <v>37.38875697453723</v>
      </c>
      <c r="Y56" s="43">
        <v>9.2201677652729845</v>
      </c>
      <c r="Z56" s="43">
        <v>8.1540747493329153</v>
      </c>
      <c r="AA56" s="43">
        <v>8.797644654709547</v>
      </c>
      <c r="AB56" s="43"/>
      <c r="AC56" s="43">
        <v>25.964729712962122</v>
      </c>
      <c r="AD56" s="43"/>
      <c r="AE56" s="43">
        <v>65.091959264081169</v>
      </c>
      <c r="AF56" s="43">
        <v>19.372496130154417</v>
      </c>
      <c r="AG56" s="43">
        <v>56.496787505546138</v>
      </c>
      <c r="AH56" s="43">
        <v>23.794857796660349</v>
      </c>
      <c r="AI56" s="43">
        <v>55.080060441449014</v>
      </c>
      <c r="AJ56" s="43">
        <v>18.083782241591262</v>
      </c>
      <c r="AK56" s="43">
        <v>313.09341986709427</v>
      </c>
      <c r="AL56" s="43">
        <v>139.47428483709726</v>
      </c>
      <c r="AM56" s="43">
        <v>12.134111296019178</v>
      </c>
      <c r="AN56" s="43">
        <v>605.99013550363429</v>
      </c>
      <c r="AO56" s="43"/>
      <c r="AP56" s="43" t="s">
        <v>81</v>
      </c>
      <c r="AQ56" s="43">
        <v>77</v>
      </c>
      <c r="AR56" s="43">
        <v>83</v>
      </c>
      <c r="AS56" s="43">
        <v>79</v>
      </c>
      <c r="AT56" s="43">
        <v>268.83664090364846</v>
      </c>
      <c r="AU56" s="43">
        <v>189.08020321218822</v>
      </c>
      <c r="AV56" s="43">
        <v>229.47489467163211</v>
      </c>
      <c r="AW56" s="43">
        <v>136.27216024222312</v>
      </c>
      <c r="AX56" s="43">
        <v>95.496804647285998</v>
      </c>
      <c r="AY56" s="43">
        <v>116.1480800133739</v>
      </c>
      <c r="AZ56" s="43">
        <v>29.702572935261596</v>
      </c>
      <c r="BA56" s="43">
        <v>11.014119556521104</v>
      </c>
      <c r="BB56" s="43">
        <v>14.479971076629234</v>
      </c>
      <c r="BC56" s="43">
        <v>4.3942768178349141</v>
      </c>
      <c r="BD56" s="43">
        <v>31.292727716367988</v>
      </c>
      <c r="BE56" s="43">
        <v>21.408731480301899</v>
      </c>
      <c r="BF56" s="43">
        <v>6.5834115279758354</v>
      </c>
      <c r="BG56" s="43">
        <v>9.8260756606740802</v>
      </c>
      <c r="BH56" s="43">
        <v>9.8072779778707702</v>
      </c>
      <c r="BI56" s="43">
        <v>15.429008246042052</v>
      </c>
      <c r="BJ56" s="43">
        <v>12.657465392228229</v>
      </c>
      <c r="BK56" s="43">
        <v>3.3048807145670263</v>
      </c>
      <c r="BL56" s="43">
        <v>5.9242517190855644</v>
      </c>
      <c r="BM56" s="43"/>
      <c r="BN56" s="43">
        <v>10.242882858850857</v>
      </c>
      <c r="BO56" s="43">
        <v>15.654292832050418</v>
      </c>
      <c r="BP56" s="43">
        <v>12.984883973660359</v>
      </c>
      <c r="BQ56" s="43">
        <v>10.979942147308048</v>
      </c>
      <c r="BR56" s="43">
        <v>12.920177636242391</v>
      </c>
      <c r="BS56" s="43">
        <v>13.410930962277117</v>
      </c>
      <c r="BT56" s="43">
        <v>61.250478029093635</v>
      </c>
      <c r="BU56" s="43">
        <v>13.774333164471413</v>
      </c>
      <c r="BV56" s="43">
        <v>11.125362264305005</v>
      </c>
      <c r="BW56" s="43">
        <v>12.240922191274221</v>
      </c>
      <c r="BX56" s="43">
        <v>31.078080677737919</v>
      </c>
      <c r="BY56" s="43">
        <v>13.444376389047985</v>
      </c>
      <c r="BZ56" s="43"/>
      <c r="CA56" s="43">
        <v>95.02262443438913</v>
      </c>
      <c r="CB56" s="43">
        <v>88.221709006928407</v>
      </c>
      <c r="CC56" s="43">
        <v>93.896713615023472</v>
      </c>
      <c r="CD56" s="43">
        <v>90</v>
      </c>
      <c r="CE56" s="43">
        <v>89.81481481481481</v>
      </c>
      <c r="CF56" s="43"/>
      <c r="CG56" s="43">
        <v>66.509771820321291</v>
      </c>
      <c r="CH56" s="43">
        <v>66.189989785495413</v>
      </c>
      <c r="CI56" s="43">
        <v>37.387549752572433</v>
      </c>
      <c r="CN56" s="12" t="s">
        <v>218</v>
      </c>
    </row>
    <row r="57" spans="2:92" x14ac:dyDescent="0.35">
      <c r="B57" s="40">
        <v>52</v>
      </c>
      <c r="C57" s="42" t="s">
        <v>51</v>
      </c>
      <c r="D57" s="42"/>
      <c r="E57" s="43">
        <v>5.4710337076298554</v>
      </c>
      <c r="F57" s="43">
        <v>4.1501267821795595</v>
      </c>
      <c r="G57" s="43">
        <v>59.222301851476104</v>
      </c>
      <c r="H57" s="43">
        <v>2.5393600812595225</v>
      </c>
      <c r="I57" s="43"/>
      <c r="J57" s="43">
        <v>46.039226347294566</v>
      </c>
      <c r="K57" s="43">
        <v>75.416560747446908</v>
      </c>
      <c r="L57" s="43">
        <v>26.985498967207711</v>
      </c>
      <c r="M57" s="43">
        <v>12.445946970567832</v>
      </c>
      <c r="N57" s="43">
        <v>19.498745478129056</v>
      </c>
      <c r="O57" s="43">
        <v>11.961231517006944</v>
      </c>
      <c r="P57" s="43">
        <v>4.2847292705524405</v>
      </c>
      <c r="Q57" s="43">
        <v>8.2274914530548742</v>
      </c>
      <c r="R57" s="43">
        <v>2.992338698730967</v>
      </c>
      <c r="S57" s="43">
        <v>10.053673760144047</v>
      </c>
      <c r="T57" s="43">
        <v>3.677180546297147</v>
      </c>
      <c r="U57" s="43"/>
      <c r="V57" s="43">
        <v>26.076304525865204</v>
      </c>
      <c r="W57" s="43">
        <v>24.208882093868912</v>
      </c>
      <c r="X57" s="43">
        <v>25.206128999975217</v>
      </c>
      <c r="Y57" s="43">
        <v>5.8517388588172157</v>
      </c>
      <c r="Z57" s="43">
        <v>4.6502695273418961</v>
      </c>
      <c r="AA57" s="43">
        <v>5.3208701943115821</v>
      </c>
      <c r="AB57" s="43"/>
      <c r="AC57" s="43">
        <v>24.233802225418881</v>
      </c>
      <c r="AD57" s="43"/>
      <c r="AE57" s="43">
        <v>64.712387521102514</v>
      </c>
      <c r="AF57" s="43">
        <v>20.035120320558633</v>
      </c>
      <c r="AG57" s="43">
        <v>50.328345613959826</v>
      </c>
      <c r="AH57" s="43">
        <v>27.285466591720429</v>
      </c>
      <c r="AI57" s="43">
        <v>32.984089353095378</v>
      </c>
      <c r="AJ57" s="43">
        <v>17.862900773375024</v>
      </c>
      <c r="AK57" s="43">
        <v>314.6268981318313</v>
      </c>
      <c r="AL57" s="43">
        <v>124.43571564521795</v>
      </c>
      <c r="AM57" s="43">
        <v>13.28019852294482</v>
      </c>
      <c r="AN57" s="43">
        <v>574.23477706882841</v>
      </c>
      <c r="AO57" s="43"/>
      <c r="AP57" s="43">
        <v>2.5393600812595225</v>
      </c>
      <c r="AQ57" s="43">
        <v>83</v>
      </c>
      <c r="AR57" s="43">
        <v>86</v>
      </c>
      <c r="AS57" s="43">
        <v>85</v>
      </c>
      <c r="AT57" s="43">
        <v>284.57767401403396</v>
      </c>
      <c r="AU57" s="43">
        <v>180.62906256923145</v>
      </c>
      <c r="AV57" s="43">
        <v>231.13021493461071</v>
      </c>
      <c r="AW57" s="43">
        <v>138.47214749579902</v>
      </c>
      <c r="AX57" s="43">
        <v>80.13442157826826</v>
      </c>
      <c r="AY57" s="43">
        <v>108.5948781276949</v>
      </c>
      <c r="AZ57" s="43">
        <v>28.132143962619345</v>
      </c>
      <c r="BA57" s="43">
        <v>10.454388255721176</v>
      </c>
      <c r="BB57" s="43">
        <v>18.276663415666572</v>
      </c>
      <c r="BC57" s="43">
        <v>6.942097759811424</v>
      </c>
      <c r="BD57" s="43">
        <v>33.486171535986031</v>
      </c>
      <c r="BE57" s="43">
        <v>21.793690135070825</v>
      </c>
      <c r="BF57" s="43">
        <v>7.9289320476699388</v>
      </c>
      <c r="BG57" s="43">
        <v>8.7591726576551849</v>
      </c>
      <c r="BH57" s="43">
        <v>8.3704575731488884</v>
      </c>
      <c r="BI57" s="43">
        <v>9.4016538284076301</v>
      </c>
      <c r="BJ57" s="43">
        <v>5.131602306680227</v>
      </c>
      <c r="BK57" s="43">
        <v>4.3100632539012587</v>
      </c>
      <c r="BL57" s="43">
        <v>1.3035989726425909</v>
      </c>
      <c r="BM57" s="43"/>
      <c r="BN57" s="43">
        <v>12.682828138573385</v>
      </c>
      <c r="BO57" s="43">
        <v>17.042591243780283</v>
      </c>
      <c r="BP57" s="43">
        <v>14.976986352019107</v>
      </c>
      <c r="BQ57" s="43">
        <v>15.707876332346215</v>
      </c>
      <c r="BR57" s="43">
        <v>16.119195258959198</v>
      </c>
      <c r="BS57" s="43">
        <v>17.97966889486819</v>
      </c>
      <c r="BT57" s="43">
        <v>146.53615772227258</v>
      </c>
      <c r="BU57" s="43">
        <v>21.715285773886364</v>
      </c>
      <c r="BV57" s="43">
        <v>21.741398450795135</v>
      </c>
      <c r="BW57" s="43">
        <v>7.1655747347164462</v>
      </c>
      <c r="BX57" s="43">
        <v>16.88619455998991</v>
      </c>
      <c r="BY57" s="43">
        <v>23.889664397537739</v>
      </c>
      <c r="BZ57" s="43"/>
      <c r="CA57" s="43">
        <v>94.903513112320638</v>
      </c>
      <c r="CB57" s="43">
        <v>84.781565050408076</v>
      </c>
      <c r="CC57" s="43">
        <v>94.75465313028765</v>
      </c>
      <c r="CD57" s="43">
        <v>87.924016282225239</v>
      </c>
      <c r="CE57" s="43">
        <v>86.104218362282879</v>
      </c>
      <c r="CF57" s="43"/>
      <c r="CG57" s="43">
        <v>105.94681690513897</v>
      </c>
      <c r="CH57" s="43">
        <v>0</v>
      </c>
      <c r="CI57" s="43">
        <v>41.543995787258041</v>
      </c>
      <c r="CN57" s="12" t="s">
        <v>219</v>
      </c>
    </row>
    <row r="58" spans="2:92" x14ac:dyDescent="0.35">
      <c r="B58" s="40">
        <v>53</v>
      </c>
      <c r="C58" s="42" t="s">
        <v>52</v>
      </c>
      <c r="D58" s="42"/>
      <c r="E58" s="43">
        <v>5.8558558558558556</v>
      </c>
      <c r="F58" s="43">
        <v>8.7016258300893057</v>
      </c>
      <c r="G58" s="43">
        <v>33.547057476528508</v>
      </c>
      <c r="H58" s="43">
        <v>2.0830440216636581</v>
      </c>
      <c r="I58" s="43"/>
      <c r="J58" s="43">
        <v>47.18275722246522</v>
      </c>
      <c r="K58" s="43">
        <v>73.925320927409047</v>
      </c>
      <c r="L58" s="43">
        <v>40.401087578523899</v>
      </c>
      <c r="M58" s="43">
        <v>19.205479724258225</v>
      </c>
      <c r="N58" s="43">
        <v>29.293497456727632</v>
      </c>
      <c r="O58" s="43">
        <v>13.875105077798153</v>
      </c>
      <c r="P58" s="43">
        <v>4.8949884766059517</v>
      </c>
      <c r="Q58" s="43">
        <v>9.0707068381345302</v>
      </c>
      <c r="R58" s="43">
        <v>2.6641414216525594</v>
      </c>
      <c r="S58" s="43">
        <v>11.501830468042698</v>
      </c>
      <c r="T58" s="43">
        <v>3.7785451346526129</v>
      </c>
      <c r="U58" s="43"/>
      <c r="V58" s="43">
        <v>30.951525877485345</v>
      </c>
      <c r="W58" s="43">
        <v>29.077569212186241</v>
      </c>
      <c r="X58" s="43">
        <v>29.915766198623171</v>
      </c>
      <c r="Y58" s="43">
        <v>7.0037530144915703</v>
      </c>
      <c r="Z58" s="43">
        <v>6.1955000331584698</v>
      </c>
      <c r="AA58" s="43">
        <v>6.6157660031606493</v>
      </c>
      <c r="AB58" s="43"/>
      <c r="AC58" s="43">
        <v>25.236863354739086</v>
      </c>
      <c r="AD58" s="43"/>
      <c r="AE58" s="43">
        <v>57.351738693170738</v>
      </c>
      <c r="AF58" s="43">
        <v>22.687311597886382</v>
      </c>
      <c r="AG58" s="43">
        <v>49.188895197594576</v>
      </c>
      <c r="AH58" s="43">
        <v>29.924462189047357</v>
      </c>
      <c r="AI58" s="43">
        <v>73.391782890338391</v>
      </c>
      <c r="AJ58" s="43">
        <v>13.904341130887241</v>
      </c>
      <c r="AK58" s="43">
        <v>379.02933274113997</v>
      </c>
      <c r="AL58" s="43">
        <v>241.54931964611922</v>
      </c>
      <c r="AM58" s="43">
        <v>9.7937100576223663</v>
      </c>
      <c r="AN58" s="43">
        <v>715.44110301908756</v>
      </c>
      <c r="AO58" s="43"/>
      <c r="AP58" s="43">
        <v>2.0830440216636581</v>
      </c>
      <c r="AQ58" s="43">
        <v>82</v>
      </c>
      <c r="AR58" s="43">
        <v>86</v>
      </c>
      <c r="AS58" s="43">
        <v>84</v>
      </c>
      <c r="AT58" s="43">
        <v>238.940480615176</v>
      </c>
      <c r="AU58" s="43">
        <v>156.65716078043459</v>
      </c>
      <c r="AV58" s="43">
        <v>196.45252797412417</v>
      </c>
      <c r="AW58" s="43">
        <v>120.98312025712303</v>
      </c>
      <c r="AX58" s="43">
        <v>74.843204183605209</v>
      </c>
      <c r="AY58" s="43">
        <v>97.225795157471396</v>
      </c>
      <c r="AZ58" s="43">
        <v>23.346132932341707</v>
      </c>
      <c r="BA58" s="43">
        <v>7.7533836063949861</v>
      </c>
      <c r="BB58" s="43">
        <v>13.212599196246053</v>
      </c>
      <c r="BC58" s="43">
        <v>3.4408952657003566</v>
      </c>
      <c r="BD58" s="43">
        <v>25.739642408439739</v>
      </c>
      <c r="BE58" s="43">
        <v>16.192716377915957</v>
      </c>
      <c r="BF58" s="43">
        <v>6.1992198767917301</v>
      </c>
      <c r="BG58" s="43">
        <v>7.4212648032271602</v>
      </c>
      <c r="BH58" s="43">
        <v>6.7923221792977815</v>
      </c>
      <c r="BI58" s="43">
        <v>14.685728662886781</v>
      </c>
      <c r="BJ58" s="43">
        <v>7.2213779698180973</v>
      </c>
      <c r="BK58" s="43">
        <v>7.1252915468508728</v>
      </c>
      <c r="BL58" s="43">
        <v>3.7330077764237646</v>
      </c>
      <c r="BM58" s="43"/>
      <c r="BN58" s="43">
        <v>9.6970604254444375</v>
      </c>
      <c r="BO58" s="43">
        <v>15.467965865071589</v>
      </c>
      <c r="BP58" s="43">
        <v>12.61257494161562</v>
      </c>
      <c r="BQ58" s="43">
        <v>17.982256942135024</v>
      </c>
      <c r="BR58" s="43">
        <v>18.321258741811064</v>
      </c>
      <c r="BS58" s="43">
        <v>20.322016859487174</v>
      </c>
      <c r="BT58" s="43">
        <v>90.838125410893397</v>
      </c>
      <c r="BU58" s="43">
        <v>26.823961069847801</v>
      </c>
      <c r="BV58" s="43">
        <v>39.260019242906168</v>
      </c>
      <c r="BW58" s="43">
        <v>17.103959380215137</v>
      </c>
      <c r="BX58" s="43">
        <v>30.751545262037979</v>
      </c>
      <c r="BY58" s="43">
        <v>32.177905484691514</v>
      </c>
      <c r="BZ58" s="43"/>
      <c r="CA58" s="43">
        <v>93.587994542974087</v>
      </c>
      <c r="CB58" s="43">
        <v>90.529595015576319</v>
      </c>
      <c r="CC58" s="43">
        <v>94.417767106842732</v>
      </c>
      <c r="CD58" s="43">
        <v>84.038461538461533</v>
      </c>
      <c r="CE58" s="43">
        <v>81.701738334858192</v>
      </c>
      <c r="CF58" s="43"/>
      <c r="CG58" s="43">
        <v>115.12955011366105</v>
      </c>
      <c r="CH58" s="43">
        <v>70.87285223367698</v>
      </c>
      <c r="CI58" s="43">
        <v>46.738578580684518</v>
      </c>
      <c r="CN58" s="12" t="s">
        <v>220</v>
      </c>
    </row>
    <row r="59" spans="2:92" x14ac:dyDescent="0.35">
      <c r="B59" s="40">
        <v>54</v>
      </c>
      <c r="C59" s="42" t="s">
        <v>53</v>
      </c>
      <c r="D59" s="42"/>
      <c r="E59" s="43">
        <v>4.7790146619662393</v>
      </c>
      <c r="F59" s="43">
        <v>7.7420417608896379</v>
      </c>
      <c r="G59" s="43">
        <v>28.687456380228848</v>
      </c>
      <c r="H59" s="43"/>
      <c r="I59" s="43"/>
      <c r="J59" s="43">
        <v>45.589974380449561</v>
      </c>
      <c r="K59" s="43">
        <v>75.17465003726052</v>
      </c>
      <c r="L59" s="43">
        <v>38.685857908337617</v>
      </c>
      <c r="M59" s="43">
        <v>19.409113054307905</v>
      </c>
      <c r="N59" s="43">
        <v>28.673488488809095</v>
      </c>
      <c r="O59" s="43">
        <v>12.720214998585741</v>
      </c>
      <c r="P59" s="43">
        <v>4.6193508936804326</v>
      </c>
      <c r="Q59" s="43">
        <v>7.642458272852493</v>
      </c>
      <c r="R59" s="43">
        <v>2.6750802459321963</v>
      </c>
      <c r="S59" s="43">
        <v>10.214075390213667</v>
      </c>
      <c r="T59" s="43">
        <v>3.6557576564192975</v>
      </c>
      <c r="U59" s="43"/>
      <c r="V59" s="43">
        <v>34.699749956663581</v>
      </c>
      <c r="W59" s="43">
        <v>32.549147591286726</v>
      </c>
      <c r="X59" s="43">
        <v>33.531474077658444</v>
      </c>
      <c r="Y59" s="43">
        <v>8.1401217948591409</v>
      </c>
      <c r="Z59" s="43">
        <v>6.8318061897426645</v>
      </c>
      <c r="AA59" s="43">
        <v>7.5187485788503983</v>
      </c>
      <c r="AB59" s="43"/>
      <c r="AC59" s="43">
        <v>24.482015606062674</v>
      </c>
      <c r="AD59" s="43"/>
      <c r="AE59" s="43">
        <v>61.956398273527164</v>
      </c>
      <c r="AF59" s="43">
        <v>24.726533029002116</v>
      </c>
      <c r="AG59" s="43">
        <v>57.150572213768719</v>
      </c>
      <c r="AH59" s="43">
        <v>24.137206915940816</v>
      </c>
      <c r="AI59" s="43">
        <v>51.470051207975686</v>
      </c>
      <c r="AJ59" s="43">
        <v>11.199691183543127</v>
      </c>
      <c r="AK59" s="43">
        <v>312.38613776441753</v>
      </c>
      <c r="AL59" s="43">
        <v>153.82473001121534</v>
      </c>
      <c r="AM59" s="43"/>
      <c r="AN59" s="43">
        <v>613.65814540500855</v>
      </c>
      <c r="AO59" s="43"/>
      <c r="AP59" s="43" t="s">
        <v>81</v>
      </c>
      <c r="AQ59" s="43">
        <v>79</v>
      </c>
      <c r="AR59" s="43">
        <v>85</v>
      </c>
      <c r="AS59" s="43">
        <v>82</v>
      </c>
      <c r="AT59" s="43">
        <v>283.44906567239769</v>
      </c>
      <c r="AU59" s="43">
        <v>180.39582779494663</v>
      </c>
      <c r="AV59" s="43">
        <v>232.44159560942933</v>
      </c>
      <c r="AW59" s="43">
        <v>140.54459614633294</v>
      </c>
      <c r="AX59" s="43">
        <v>77.604731973825864</v>
      </c>
      <c r="AY59" s="43">
        <v>109.41487745134449</v>
      </c>
      <c r="AZ59" s="43">
        <v>27.299857187455498</v>
      </c>
      <c r="BA59" s="43">
        <v>10.351657466478475</v>
      </c>
      <c r="BB59" s="43">
        <v>13.823971147142325</v>
      </c>
      <c r="BC59" s="43"/>
      <c r="BD59" s="43">
        <v>24.100584392966265</v>
      </c>
      <c r="BE59" s="43">
        <v>13.903603267126647</v>
      </c>
      <c r="BF59" s="43">
        <v>7.2632235058500907</v>
      </c>
      <c r="BG59" s="43">
        <v>9.7067980465490642</v>
      </c>
      <c r="BH59" s="43">
        <v>8.8972205940075817</v>
      </c>
      <c r="BI59" s="43">
        <v>18.845334274495524</v>
      </c>
      <c r="BJ59" s="43">
        <v>13.930587790451771</v>
      </c>
      <c r="BK59" s="43">
        <v>6.5584268213042023</v>
      </c>
      <c r="BL59" s="43">
        <v>11.04381005022208</v>
      </c>
      <c r="BM59" s="43"/>
      <c r="BN59" s="43">
        <v>10.61299747097252</v>
      </c>
      <c r="BO59" s="43">
        <v>16.715074363490388</v>
      </c>
      <c r="BP59" s="43">
        <v>13.638357354243215</v>
      </c>
      <c r="BQ59" s="43">
        <v>17.970395399531842</v>
      </c>
      <c r="BR59" s="43">
        <v>25.146392664520995</v>
      </c>
      <c r="BS59" s="43">
        <v>24.041660401064426</v>
      </c>
      <c r="BT59" s="43">
        <v>75.774561433525562</v>
      </c>
      <c r="BU59" s="43">
        <v>26.162708733232979</v>
      </c>
      <c r="BV59" s="43">
        <v>47.846799298299175</v>
      </c>
      <c r="BW59" s="43">
        <v>17.373559625226733</v>
      </c>
      <c r="BX59" s="43">
        <v>26.288843772528978</v>
      </c>
      <c r="BY59" s="43">
        <v>12.65947031142557</v>
      </c>
      <c r="BZ59" s="43"/>
      <c r="CA59" s="43">
        <v>93.103448275862064</v>
      </c>
      <c r="CB59" s="43">
        <v>94.680851063829792</v>
      </c>
      <c r="CC59" s="43">
        <v>94.082840236686394</v>
      </c>
      <c r="CD59" s="43">
        <v>82.653061224489804</v>
      </c>
      <c r="CE59" s="43">
        <v>90.990990990990994</v>
      </c>
      <c r="CF59" s="43"/>
      <c r="CG59" s="43">
        <v>106.92068429237946</v>
      </c>
      <c r="CH59" s="43">
        <v>61.174369278856886</v>
      </c>
      <c r="CI59" s="43">
        <v>29.974706330638444</v>
      </c>
      <c r="CN59" s="12" t="s">
        <v>221</v>
      </c>
    </row>
    <row r="60" spans="2:92" x14ac:dyDescent="0.35">
      <c r="B60" s="40">
        <v>55</v>
      </c>
      <c r="C60" s="42" t="s">
        <v>54</v>
      </c>
      <c r="D60" s="42"/>
      <c r="E60" s="43">
        <v>4.8607179156188716</v>
      </c>
      <c r="F60" s="43">
        <v>10.42739956463727</v>
      </c>
      <c r="G60" s="43">
        <v>65.996824079931301</v>
      </c>
      <c r="H60" s="43"/>
      <c r="I60" s="43"/>
      <c r="J60" s="43">
        <v>45.352178526639015</v>
      </c>
      <c r="K60" s="43">
        <v>78.767099867445665</v>
      </c>
      <c r="L60" s="43">
        <v>36.111092141704276</v>
      </c>
      <c r="M60" s="43">
        <v>16.885931948511836</v>
      </c>
      <c r="N60" s="43">
        <v>26.439225577617766</v>
      </c>
      <c r="O60" s="43">
        <v>14.37240467279565</v>
      </c>
      <c r="P60" s="43">
        <v>4.81781892259424</v>
      </c>
      <c r="Q60" s="43">
        <v>8.2529107165672677</v>
      </c>
      <c r="R60" s="43">
        <v>2.3699476642766877</v>
      </c>
      <c r="S60" s="43">
        <v>11.327368140513789</v>
      </c>
      <c r="T60" s="43">
        <v>3.5981089588390835</v>
      </c>
      <c r="U60" s="43"/>
      <c r="V60" s="43">
        <v>42.465867189251938</v>
      </c>
      <c r="W60" s="43">
        <v>40.655604358975118</v>
      </c>
      <c r="X60" s="43">
        <v>41.520690329126126</v>
      </c>
      <c r="Y60" s="43">
        <v>10.850922059944326</v>
      </c>
      <c r="Z60" s="43">
        <v>9.5080527117872311</v>
      </c>
      <c r="AA60" s="43">
        <v>10.392090736552822</v>
      </c>
      <c r="AB60" s="43"/>
      <c r="AC60" s="43">
        <v>22.976446428016178</v>
      </c>
      <c r="AD60" s="43"/>
      <c r="AE60" s="43">
        <v>75.192415974175063</v>
      </c>
      <c r="AF60" s="43">
        <v>27.739522150545888</v>
      </c>
      <c r="AG60" s="43">
        <v>53.171292595036576</v>
      </c>
      <c r="AH60" s="43">
        <v>35.656551230369431</v>
      </c>
      <c r="AI60" s="43">
        <v>58.581589699588051</v>
      </c>
      <c r="AJ60" s="43">
        <v>17.397609935386924</v>
      </c>
      <c r="AK60" s="43">
        <v>313.67145992249533</v>
      </c>
      <c r="AL60" s="43">
        <v>131.68674998650593</v>
      </c>
      <c r="AM60" s="43"/>
      <c r="AN60" s="43">
        <v>627.22539718631811</v>
      </c>
      <c r="AO60" s="43"/>
      <c r="AP60" s="43" t="s">
        <v>81</v>
      </c>
      <c r="AQ60" s="43">
        <v>77</v>
      </c>
      <c r="AR60" s="43">
        <v>83</v>
      </c>
      <c r="AS60" s="43">
        <v>80</v>
      </c>
      <c r="AT60" s="43">
        <v>280.01737966632197</v>
      </c>
      <c r="AU60" s="43">
        <v>201.03197244806407</v>
      </c>
      <c r="AV60" s="43">
        <v>242.34549240719636</v>
      </c>
      <c r="AW60" s="43">
        <v>150.978391035101</v>
      </c>
      <c r="AX60" s="43">
        <v>105.80999679093959</v>
      </c>
      <c r="AY60" s="43">
        <v>129.38992539546942</v>
      </c>
      <c r="AZ60" s="43">
        <v>32.889747047967617</v>
      </c>
      <c r="BA60" s="43">
        <v>10.97618332000431</v>
      </c>
      <c r="BB60" s="43">
        <v>14.75836470454421</v>
      </c>
      <c r="BC60" s="43"/>
      <c r="BD60" s="43">
        <v>38.624224281243407</v>
      </c>
      <c r="BE60" s="43">
        <v>26.725252386665041</v>
      </c>
      <c r="BF60" s="43">
        <v>7.9137296971521272</v>
      </c>
      <c r="BG60" s="43">
        <v>12.443627454859399</v>
      </c>
      <c r="BH60" s="43">
        <v>10.439446300199602</v>
      </c>
      <c r="BI60" s="43">
        <v>11.753353618121062</v>
      </c>
      <c r="BJ60" s="43"/>
      <c r="BK60" s="43"/>
      <c r="BL60" s="43">
        <v>12.82349355665788</v>
      </c>
      <c r="BM60" s="43"/>
      <c r="BN60" s="43">
        <v>9.647051085957365</v>
      </c>
      <c r="BO60" s="43">
        <v>16.028239761455129</v>
      </c>
      <c r="BP60" s="43">
        <v>12.834453044297613</v>
      </c>
      <c r="BQ60" s="43">
        <v>22.659409141677823</v>
      </c>
      <c r="BR60" s="43">
        <v>26.131840915155159</v>
      </c>
      <c r="BS60" s="43">
        <v>27.42125448336845</v>
      </c>
      <c r="BT60" s="43">
        <v>66.061760136805049</v>
      </c>
      <c r="BU60" s="43">
        <v>50.773705166478614</v>
      </c>
      <c r="BV60" s="43">
        <v>33.914410834494014</v>
      </c>
      <c r="BW60" s="43">
        <v>28.959237748387647</v>
      </c>
      <c r="BX60" s="43">
        <v>29.468475595219193</v>
      </c>
      <c r="BY60" s="43">
        <v>12.135097981097601</v>
      </c>
      <c r="BZ60" s="43"/>
      <c r="CA60" s="43">
        <v>93.604651162790702</v>
      </c>
      <c r="CB60" s="43">
        <v>87.79069767441861</v>
      </c>
      <c r="CC60" s="43">
        <v>96.571428571428569</v>
      </c>
      <c r="CD60" s="43">
        <v>88.349514563106794</v>
      </c>
      <c r="CE60" s="43">
        <v>88.775510204081627</v>
      </c>
      <c r="CF60" s="43"/>
      <c r="CG60" s="43">
        <v>51.107325383304946</v>
      </c>
      <c r="CH60" s="43">
        <v>48.7977369165488</v>
      </c>
      <c r="CI60" s="43">
        <v>36.291334087148634</v>
      </c>
      <c r="CN60" s="12" t="s">
        <v>222</v>
      </c>
    </row>
    <row r="61" spans="2:92" x14ac:dyDescent="0.35">
      <c r="B61" s="40">
        <v>56</v>
      </c>
      <c r="C61" s="42" t="s">
        <v>55</v>
      </c>
      <c r="D61" s="42"/>
      <c r="E61" s="43">
        <v>3.8657064619981703</v>
      </c>
      <c r="F61" s="43">
        <v>9.0847489357155276</v>
      </c>
      <c r="G61" s="43">
        <v>29.192879421033251</v>
      </c>
      <c r="H61" s="43">
        <v>9.9009900990099009</v>
      </c>
      <c r="I61" s="43"/>
      <c r="J61" s="43">
        <v>39.721798616843884</v>
      </c>
      <c r="K61" s="43">
        <v>77.104928061883484</v>
      </c>
      <c r="L61" s="43">
        <v>38.99125821713546</v>
      </c>
      <c r="M61" s="43">
        <v>19.762684006300354</v>
      </c>
      <c r="N61" s="43">
        <v>29.661320502238176</v>
      </c>
      <c r="O61" s="43">
        <v>17.825844134716693</v>
      </c>
      <c r="P61" s="43">
        <v>5.408493826096942</v>
      </c>
      <c r="Q61" s="43">
        <v>10.962736247072197</v>
      </c>
      <c r="R61" s="43">
        <v>2.8320811369709986</v>
      </c>
      <c r="S61" s="43">
        <v>14.558371912508081</v>
      </c>
      <c r="T61" s="43">
        <v>4.1615766594243127</v>
      </c>
      <c r="U61" s="43"/>
      <c r="V61" s="43">
        <v>36.161438650474366</v>
      </c>
      <c r="W61" s="43">
        <v>35.449649988979161</v>
      </c>
      <c r="X61" s="43">
        <v>35.76252169498035</v>
      </c>
      <c r="Y61" s="43">
        <v>9.9822900755390567</v>
      </c>
      <c r="Z61" s="43">
        <v>9.3602502703964383</v>
      </c>
      <c r="AA61" s="43">
        <v>9.6337197332834226</v>
      </c>
      <c r="AB61" s="43"/>
      <c r="AC61" s="43">
        <v>25.167318072550977</v>
      </c>
      <c r="AD61" s="43"/>
      <c r="AE61" s="43">
        <v>60.447454364185653</v>
      </c>
      <c r="AF61" s="43">
        <v>18.653371429386905</v>
      </c>
      <c r="AG61" s="43">
        <v>69.969704882274286</v>
      </c>
      <c r="AH61" s="43">
        <v>28.45283894430878</v>
      </c>
      <c r="AI61" s="43">
        <v>46.956207309805478</v>
      </c>
      <c r="AJ61" s="43">
        <v>10.457175035131028</v>
      </c>
      <c r="AK61" s="43">
        <v>366.98760442773732</v>
      </c>
      <c r="AL61" s="43">
        <v>193.60247888158267</v>
      </c>
      <c r="AM61" s="43"/>
      <c r="AN61" s="43">
        <v>636.13284669026302</v>
      </c>
      <c r="AO61" s="43"/>
      <c r="AP61" s="43">
        <v>9.9009900990099009</v>
      </c>
      <c r="AQ61" s="43">
        <v>75</v>
      </c>
      <c r="AR61" s="43">
        <v>84</v>
      </c>
      <c r="AS61" s="43">
        <v>78</v>
      </c>
      <c r="AT61" s="43">
        <v>336.89842502835825</v>
      </c>
      <c r="AU61" s="43">
        <v>176.46076145072493</v>
      </c>
      <c r="AV61" s="43">
        <v>262.2422119600713</v>
      </c>
      <c r="AW61" s="43">
        <v>193.22850310166865</v>
      </c>
      <c r="AX61" s="43">
        <v>88.824663057708392</v>
      </c>
      <c r="AY61" s="43">
        <v>144.36641320381105</v>
      </c>
      <c r="AZ61" s="43">
        <v>28.273733920160279</v>
      </c>
      <c r="BA61" s="43">
        <v>10.744336513807491</v>
      </c>
      <c r="BB61" s="43">
        <v>12.892324332748846</v>
      </c>
      <c r="BC61" s="43"/>
      <c r="BD61" s="43">
        <v>34.698204553022471</v>
      </c>
      <c r="BE61" s="43">
        <v>23.152514864047063</v>
      </c>
      <c r="BF61" s="43">
        <v>6.7229177510744762</v>
      </c>
      <c r="BG61" s="43">
        <v>12.856025274022558</v>
      </c>
      <c r="BH61" s="43">
        <v>10.879618277205562</v>
      </c>
      <c r="BI61" s="43">
        <v>20.325158313087393</v>
      </c>
      <c r="BJ61" s="43">
        <v>12.293586709418598</v>
      </c>
      <c r="BK61" s="43">
        <v>8.5294589736005975</v>
      </c>
      <c r="BL61" s="43">
        <v>20.11595048552773</v>
      </c>
      <c r="BM61" s="43"/>
      <c r="BN61" s="43">
        <v>10.217161532896798</v>
      </c>
      <c r="BO61" s="43">
        <v>16.22478484461179</v>
      </c>
      <c r="BP61" s="43">
        <v>13.129377674139389</v>
      </c>
      <c r="BQ61" s="43">
        <v>13.159347117710139</v>
      </c>
      <c r="BR61" s="43">
        <v>16.310982128269298</v>
      </c>
      <c r="BS61" s="43">
        <v>16.372724150480337</v>
      </c>
      <c r="BT61" s="43">
        <v>47.270794961622371</v>
      </c>
      <c r="BU61" s="43"/>
      <c r="BV61" s="43">
        <v>14.726035123496739</v>
      </c>
      <c r="BW61" s="43"/>
      <c r="BX61" s="43">
        <v>18.333194288828476</v>
      </c>
      <c r="BY61" s="43"/>
      <c r="BZ61" s="43"/>
      <c r="CA61" s="43">
        <v>96.551724137931032</v>
      </c>
      <c r="CB61" s="43">
        <v>89.84375</v>
      </c>
      <c r="CC61" s="43">
        <v>98.333333333333329</v>
      </c>
      <c r="CD61" s="43">
        <v>81.538461538461533</v>
      </c>
      <c r="CE61" s="43">
        <v>92.537313432835816</v>
      </c>
      <c r="CF61" s="43"/>
      <c r="CG61" s="43">
        <v>32.295569047926627</v>
      </c>
      <c r="CH61" s="43">
        <v>42.886317222600411</v>
      </c>
      <c r="CI61" s="43">
        <v>33.170399522674153</v>
      </c>
      <c r="CN61" s="12" t="s">
        <v>223</v>
      </c>
    </row>
    <row r="62" spans="2:92" x14ac:dyDescent="0.35">
      <c r="B62" s="40">
        <v>57</v>
      </c>
      <c r="C62" s="42" t="s">
        <v>56</v>
      </c>
      <c r="D62" s="42"/>
      <c r="E62" s="43">
        <v>4.2873696407879489</v>
      </c>
      <c r="F62" s="43">
        <v>3.4965034965034967</v>
      </c>
      <c r="G62" s="43">
        <v>48.776223776223773</v>
      </c>
      <c r="H62" s="43">
        <v>1.7519271198318149</v>
      </c>
      <c r="I62" s="43"/>
      <c r="J62" s="43">
        <v>49.309147359292183</v>
      </c>
      <c r="K62" s="43">
        <v>75.980032157477424</v>
      </c>
      <c r="L62" s="43">
        <v>31.4074798179029</v>
      </c>
      <c r="M62" s="43">
        <v>13.782052139182998</v>
      </c>
      <c r="N62" s="43">
        <v>22.415530074689347</v>
      </c>
      <c r="O62" s="43">
        <v>9.104943826861545</v>
      </c>
      <c r="P62" s="43">
        <v>3.9469370217290329</v>
      </c>
      <c r="Q62" s="43">
        <v>5.7332945851265134</v>
      </c>
      <c r="R62" s="43">
        <v>2.1272604188163506</v>
      </c>
      <c r="S62" s="43">
        <v>7.4127475039594763</v>
      </c>
      <c r="T62" s="43">
        <v>3.0399774100227663</v>
      </c>
      <c r="U62" s="43"/>
      <c r="V62" s="43">
        <v>28.900959882958407</v>
      </c>
      <c r="W62" s="43">
        <v>26.886403609683796</v>
      </c>
      <c r="X62" s="43">
        <v>27.811954927042606</v>
      </c>
      <c r="Y62" s="43">
        <v>6.183456502391997</v>
      </c>
      <c r="Z62" s="43">
        <v>5.6126857575775979</v>
      </c>
      <c r="AA62" s="43">
        <v>5.9439103792480159</v>
      </c>
      <c r="AB62" s="43"/>
      <c r="AC62" s="43">
        <v>24.361153865760937</v>
      </c>
      <c r="AD62" s="43"/>
      <c r="AE62" s="43">
        <v>61.479111992928758</v>
      </c>
      <c r="AF62" s="43">
        <v>19.459441251185005</v>
      </c>
      <c r="AG62" s="43">
        <v>30.891106508284782</v>
      </c>
      <c r="AH62" s="43">
        <v>29.631354714908142</v>
      </c>
      <c r="AI62" s="43">
        <v>49.752555948366208</v>
      </c>
      <c r="AJ62" s="43">
        <v>12.307687316143662</v>
      </c>
      <c r="AK62" s="43">
        <v>323.61038807794529</v>
      </c>
      <c r="AL62" s="43">
        <v>180.63236979766529</v>
      </c>
      <c r="AM62" s="43">
        <v>10.709577714010349</v>
      </c>
      <c r="AN62" s="43">
        <v>559.94778827511777</v>
      </c>
      <c r="AO62" s="43"/>
      <c r="AP62" s="43">
        <v>1.7519271198318149</v>
      </c>
      <c r="AQ62" s="43">
        <v>78</v>
      </c>
      <c r="AR62" s="43">
        <v>85</v>
      </c>
      <c r="AS62" s="43">
        <v>82</v>
      </c>
      <c r="AT62" s="43">
        <v>191.25203083351201</v>
      </c>
      <c r="AU62" s="43">
        <v>99.561813990067805</v>
      </c>
      <c r="AV62" s="43">
        <v>145.62897386533328</v>
      </c>
      <c r="AW62" s="43">
        <v>86.26943742287537</v>
      </c>
      <c r="AX62" s="43">
        <v>39.308422440639994</v>
      </c>
      <c r="AY62" s="43">
        <v>62.855982533185674</v>
      </c>
      <c r="AZ62" s="43">
        <v>20.041263638988411</v>
      </c>
      <c r="BA62" s="43">
        <v>8.0724040192798547</v>
      </c>
      <c r="BB62" s="43">
        <v>7.6588399652879247</v>
      </c>
      <c r="BC62" s="43">
        <v>3.0107744352341652</v>
      </c>
      <c r="BD62" s="43">
        <v>17.645491773405539</v>
      </c>
      <c r="BE62" s="43">
        <v>11.876083136728997</v>
      </c>
      <c r="BF62" s="43">
        <v>3.3220485005212548</v>
      </c>
      <c r="BG62" s="43">
        <v>3.0208725474580715</v>
      </c>
      <c r="BH62" s="43">
        <v>2.7165683238392386</v>
      </c>
      <c r="BI62" s="43">
        <v>7.3157898107199708</v>
      </c>
      <c r="BJ62" s="43">
        <v>2.3531093322207277</v>
      </c>
      <c r="BK62" s="43">
        <v>4.4757678200919679</v>
      </c>
      <c r="BL62" s="43">
        <v>2.3115750528704959</v>
      </c>
      <c r="BM62" s="43"/>
      <c r="BN62" s="43">
        <v>7.4309772421542508</v>
      </c>
      <c r="BO62" s="43">
        <v>11.58208969902193</v>
      </c>
      <c r="BP62" s="43">
        <v>9.5303204404583628</v>
      </c>
      <c r="BQ62" s="43">
        <v>8.7069742471595575</v>
      </c>
      <c r="BR62" s="43">
        <v>8.9760665361417988</v>
      </c>
      <c r="BS62" s="43">
        <v>9.8718458252947947</v>
      </c>
      <c r="BT62" s="43">
        <v>56.834031948344325</v>
      </c>
      <c r="BU62" s="43">
        <v>14.570594192343695</v>
      </c>
      <c r="BV62" s="43">
        <v>8.2315645108789894</v>
      </c>
      <c r="BW62" s="43">
        <v>6.3813429483215129</v>
      </c>
      <c r="BX62" s="43">
        <v>4.8559291336895232</v>
      </c>
      <c r="BY62" s="43">
        <v>9.8133003258260789</v>
      </c>
      <c r="BZ62" s="43"/>
      <c r="CA62" s="43">
        <v>93.594306049822066</v>
      </c>
      <c r="CB62" s="43">
        <v>91.355932203389827</v>
      </c>
      <c r="CC62" s="43">
        <v>94.537177541729889</v>
      </c>
      <c r="CD62" s="43">
        <v>86.818181818181813</v>
      </c>
      <c r="CE62" s="43">
        <v>88.2903981264637</v>
      </c>
      <c r="CF62" s="43"/>
      <c r="CG62" s="43">
        <v>115.3894790085989</v>
      </c>
      <c r="CH62" s="43">
        <v>75.261780104712045</v>
      </c>
      <c r="CI62" s="43">
        <v>63.074795915992844</v>
      </c>
      <c r="CN62" s="12" t="s">
        <v>224</v>
      </c>
    </row>
    <row r="63" spans="2:92" x14ac:dyDescent="0.35">
      <c r="B63" s="40">
        <v>58</v>
      </c>
      <c r="C63" s="42" t="s">
        <v>57</v>
      </c>
      <c r="D63" s="42"/>
      <c r="E63" s="43">
        <v>6.1639290705058807</v>
      </c>
      <c r="F63" s="43">
        <v>14.968619274337531</v>
      </c>
      <c r="G63" s="43">
        <v>25.514908677634978</v>
      </c>
      <c r="H63" s="43">
        <v>0</v>
      </c>
      <c r="I63" s="43"/>
      <c r="J63" s="43">
        <v>38.144120201065512</v>
      </c>
      <c r="K63" s="43">
        <v>79.25798068401825</v>
      </c>
      <c r="L63" s="43">
        <v>29.989732604150941</v>
      </c>
      <c r="M63" s="43">
        <v>14.328072725669207</v>
      </c>
      <c r="N63" s="43">
        <v>22.222325983797692</v>
      </c>
      <c r="O63" s="43">
        <v>17.456582640039787</v>
      </c>
      <c r="P63" s="43">
        <v>5.2338318222435909</v>
      </c>
      <c r="Q63" s="43">
        <v>11.353596189164039</v>
      </c>
      <c r="R63" s="43">
        <v>2.9020772832495743</v>
      </c>
      <c r="S63" s="43">
        <v>14.534230163628285</v>
      </c>
      <c r="T63" s="43">
        <v>4.1082849495239682</v>
      </c>
      <c r="U63" s="43"/>
      <c r="V63" s="43">
        <v>40.971756768371513</v>
      </c>
      <c r="W63" s="43">
        <v>40.545086073430227</v>
      </c>
      <c r="X63" s="43">
        <v>40.706685898534502</v>
      </c>
      <c r="Y63" s="43">
        <v>11.273984893445641</v>
      </c>
      <c r="Z63" s="43">
        <v>9.5280177184209549</v>
      </c>
      <c r="AA63" s="43">
        <v>10.559957819472025</v>
      </c>
      <c r="AB63" s="43"/>
      <c r="AC63" s="43">
        <v>24.298702967534471</v>
      </c>
      <c r="AD63" s="43"/>
      <c r="AE63" s="43">
        <v>76.69855789698039</v>
      </c>
      <c r="AF63" s="43">
        <v>22.438229947810395</v>
      </c>
      <c r="AG63" s="43">
        <v>55.235391375890011</v>
      </c>
      <c r="AH63" s="43">
        <v>20.006148533476015</v>
      </c>
      <c r="AI63" s="43">
        <v>77.604791873814165</v>
      </c>
      <c r="AJ63" s="43">
        <v>18.585928591901016</v>
      </c>
      <c r="AK63" s="43">
        <v>330.96831994927112</v>
      </c>
      <c r="AL63" s="43">
        <v>184.730725326092</v>
      </c>
      <c r="AM63" s="43"/>
      <c r="AN63" s="43">
        <v>659.74249188378928</v>
      </c>
      <c r="AO63" s="43"/>
      <c r="AP63" s="43">
        <v>0</v>
      </c>
      <c r="AQ63" s="43">
        <v>77</v>
      </c>
      <c r="AR63" s="43">
        <v>84</v>
      </c>
      <c r="AS63" s="43">
        <v>80</v>
      </c>
      <c r="AT63" s="43">
        <v>368.58269493719814</v>
      </c>
      <c r="AU63" s="43">
        <v>213.00503814720321</v>
      </c>
      <c r="AV63" s="43">
        <v>293.8294284858589</v>
      </c>
      <c r="AW63" s="43">
        <v>208.45659110469441</v>
      </c>
      <c r="AX63" s="43">
        <v>99.543789879823152</v>
      </c>
      <c r="AY63" s="43">
        <v>155.91955694003153</v>
      </c>
      <c r="AZ63" s="43">
        <v>42.792301342362933</v>
      </c>
      <c r="BA63" s="43">
        <v>10.718213691020535</v>
      </c>
      <c r="BB63" s="43">
        <v>31.587622872399393</v>
      </c>
      <c r="BC63" s="43"/>
      <c r="BD63" s="43">
        <v>43.648901379135822</v>
      </c>
      <c r="BE63" s="43">
        <v>23.86088561342277</v>
      </c>
      <c r="BF63" s="43">
        <v>7.8946467413887476</v>
      </c>
      <c r="BG63" s="43">
        <v>11.30293770585828</v>
      </c>
      <c r="BH63" s="43">
        <v>9.9225528860750885</v>
      </c>
      <c r="BI63" s="43">
        <v>15.174597804370199</v>
      </c>
      <c r="BJ63" s="43"/>
      <c r="BK63" s="43"/>
      <c r="BL63" s="43">
        <v>13.019097898421872</v>
      </c>
      <c r="BM63" s="43"/>
      <c r="BN63" s="43">
        <v>11.899631094973556</v>
      </c>
      <c r="BO63" s="43">
        <v>18.794807334656639</v>
      </c>
      <c r="BP63" s="43">
        <v>15.294530304653062</v>
      </c>
      <c r="BQ63" s="43">
        <v>27.108104017574433</v>
      </c>
      <c r="BR63" s="43">
        <v>29.00734418869601</v>
      </c>
      <c r="BS63" s="43">
        <v>31.373142679102919</v>
      </c>
      <c r="BT63" s="43">
        <v>70.564489222956936</v>
      </c>
      <c r="BU63" s="43">
        <v>21.017672141027454</v>
      </c>
      <c r="BV63" s="43">
        <v>32.67442057741949</v>
      </c>
      <c r="BW63" s="43">
        <v>31.2822014140398</v>
      </c>
      <c r="BX63" s="43">
        <v>37.622797296485054</v>
      </c>
      <c r="BY63" s="43">
        <v>10.04043410094798</v>
      </c>
      <c r="BZ63" s="43"/>
      <c r="CA63" s="43">
        <v>92.920353982300881</v>
      </c>
      <c r="CB63" s="43">
        <v>91.034482758620697</v>
      </c>
      <c r="CC63" s="43">
        <v>93.495934959349597</v>
      </c>
      <c r="CD63" s="43">
        <v>90.625</v>
      </c>
      <c r="CE63" s="43">
        <v>88.461538461538453</v>
      </c>
      <c r="CF63" s="43"/>
      <c r="CG63" s="43">
        <v>84.182170216348169</v>
      </c>
      <c r="CH63" s="43">
        <v>81.126523749474572</v>
      </c>
      <c r="CI63" s="43">
        <v>25.870993066767138</v>
      </c>
      <c r="CN63" s="12" t="s">
        <v>225</v>
      </c>
    </row>
    <row r="64" spans="2:92" x14ac:dyDescent="0.35">
      <c r="B64" s="40">
        <v>59</v>
      </c>
      <c r="C64" s="42" t="s">
        <v>58</v>
      </c>
      <c r="D64" s="42"/>
      <c r="E64" s="43">
        <v>5.8226073346422789</v>
      </c>
      <c r="F64" s="43">
        <v>3.1311533954910327</v>
      </c>
      <c r="G64" s="43">
        <v>42.841197773218234</v>
      </c>
      <c r="H64" s="43">
        <v>2.2425392444367778</v>
      </c>
      <c r="I64" s="43"/>
      <c r="J64" s="43">
        <v>47.171227572573294</v>
      </c>
      <c r="K64" s="43">
        <v>65.449859682245446</v>
      </c>
      <c r="L64" s="43">
        <v>37.866867860710407</v>
      </c>
      <c r="M64" s="43">
        <v>18.570298287622563</v>
      </c>
      <c r="N64" s="43">
        <v>27.910690619413163</v>
      </c>
      <c r="O64" s="43">
        <v>11.847180792205425</v>
      </c>
      <c r="P64" s="43">
        <v>4.6233485300282844</v>
      </c>
      <c r="Q64" s="43">
        <v>8.1452446793662112</v>
      </c>
      <c r="R64" s="43">
        <v>3.4719085055964496</v>
      </c>
      <c r="S64" s="43">
        <v>9.9409269886173028</v>
      </c>
      <c r="T64" s="43">
        <v>4.1004529065769386</v>
      </c>
      <c r="U64" s="43"/>
      <c r="V64" s="43">
        <v>24.67733930607875</v>
      </c>
      <c r="W64" s="43">
        <v>22.509672360688185</v>
      </c>
      <c r="X64" s="43">
        <v>23.659819559295027</v>
      </c>
      <c r="Y64" s="43">
        <v>5.2630235038725557</v>
      </c>
      <c r="Z64" s="43">
        <v>4.2510814906255794</v>
      </c>
      <c r="AA64" s="43">
        <v>4.8133146799912394</v>
      </c>
      <c r="AB64" s="43"/>
      <c r="AC64" s="43">
        <v>22.379293054425464</v>
      </c>
      <c r="AD64" s="43"/>
      <c r="AE64" s="43">
        <v>54.858905627411858</v>
      </c>
      <c r="AF64" s="43">
        <v>18.758951750823954</v>
      </c>
      <c r="AG64" s="43">
        <v>49.052172151077301</v>
      </c>
      <c r="AH64" s="43">
        <v>27.110427240033893</v>
      </c>
      <c r="AI64" s="43">
        <v>54.837684897291226</v>
      </c>
      <c r="AJ64" s="43">
        <v>14.577724329411264</v>
      </c>
      <c r="AK64" s="43">
        <v>326.83012710119459</v>
      </c>
      <c r="AL64" s="43">
        <v>158.47170369587559</v>
      </c>
      <c r="AM64" s="43">
        <v>8.5357782001492808</v>
      </c>
      <c r="AN64" s="43">
        <v>595.09943944844144</v>
      </c>
      <c r="AO64" s="43"/>
      <c r="AP64" s="43">
        <v>2.2425392444367778</v>
      </c>
      <c r="AQ64" s="43">
        <v>76</v>
      </c>
      <c r="AR64" s="43">
        <v>83</v>
      </c>
      <c r="AS64" s="43">
        <v>80</v>
      </c>
      <c r="AT64" s="43">
        <v>262.97363445309549</v>
      </c>
      <c r="AU64" s="43">
        <v>161.90661011385029</v>
      </c>
      <c r="AV64" s="43">
        <v>213.15443174202531</v>
      </c>
      <c r="AW64" s="43">
        <v>140.09735710108828</v>
      </c>
      <c r="AX64" s="43">
        <v>82.903582457242166</v>
      </c>
      <c r="AY64" s="43">
        <v>111.72216257047427</v>
      </c>
      <c r="AZ64" s="43">
        <v>28.622518199272317</v>
      </c>
      <c r="BA64" s="43">
        <v>8.5668785481227658</v>
      </c>
      <c r="BB64" s="43">
        <v>17.859303787803778</v>
      </c>
      <c r="BC64" s="43">
        <v>2.843688864191896</v>
      </c>
      <c r="BD64" s="43">
        <v>26.97595957553283</v>
      </c>
      <c r="BE64" s="43">
        <v>17.135883769880664</v>
      </c>
      <c r="BF64" s="43">
        <v>5.6935934261939529</v>
      </c>
      <c r="BG64" s="43">
        <v>10.277024401369887</v>
      </c>
      <c r="BH64" s="43">
        <v>10.142606721502339</v>
      </c>
      <c r="BI64" s="43">
        <v>10.99405687905864</v>
      </c>
      <c r="BJ64" s="43">
        <v>5.8559571119220264</v>
      </c>
      <c r="BK64" s="43">
        <v>5.1993016800548197</v>
      </c>
      <c r="BL64" s="43">
        <v>1.6646659799323844</v>
      </c>
      <c r="BM64" s="43"/>
      <c r="BN64" s="43">
        <v>10.859781245310421</v>
      </c>
      <c r="BO64" s="43">
        <v>14.395244953449698</v>
      </c>
      <c r="BP64" s="43">
        <v>12.745167416290702</v>
      </c>
      <c r="BQ64" s="43">
        <v>20.641600300552405</v>
      </c>
      <c r="BR64" s="43">
        <v>19.871530646958295</v>
      </c>
      <c r="BS64" s="43">
        <v>22.796706837145969</v>
      </c>
      <c r="BT64" s="43">
        <v>203.75668533636167</v>
      </c>
      <c r="BU64" s="43">
        <v>32.602781300001837</v>
      </c>
      <c r="BV64" s="43">
        <v>17.856141043758253</v>
      </c>
      <c r="BW64" s="43"/>
      <c r="BX64" s="43">
        <v>20.080649671810516</v>
      </c>
      <c r="BY64" s="43">
        <v>25.361772461408336</v>
      </c>
      <c r="BZ64" s="43"/>
      <c r="CA64" s="43">
        <v>92.953367875647658</v>
      </c>
      <c r="CB64" s="43">
        <v>80.500521376433781</v>
      </c>
      <c r="CC64" s="43">
        <v>92.592592592592595</v>
      </c>
      <c r="CD64" s="43">
        <v>84.454756380510446</v>
      </c>
      <c r="CE64" s="43">
        <v>79.910714285714292</v>
      </c>
      <c r="CF64" s="43"/>
      <c r="CG64" s="43">
        <v>115.05273250239692</v>
      </c>
      <c r="CH64" s="43">
        <v>58.679476311575776</v>
      </c>
      <c r="CI64" s="43">
        <v>52.693104443016949</v>
      </c>
      <c r="CN64" s="12" t="s">
        <v>226</v>
      </c>
    </row>
    <row r="65" spans="2:92" x14ac:dyDescent="0.35">
      <c r="B65" s="40">
        <v>60</v>
      </c>
      <c r="C65" s="42" t="s">
        <v>59</v>
      </c>
      <c r="D65" s="42"/>
      <c r="E65" s="43">
        <v>3.1963906414522838</v>
      </c>
      <c r="F65" s="43">
        <v>14.314225327114723</v>
      </c>
      <c r="G65" s="43">
        <v>20.242090415819327</v>
      </c>
      <c r="H65" s="43"/>
      <c r="I65" s="43"/>
      <c r="J65" s="43">
        <v>40.789483175558928</v>
      </c>
      <c r="K65" s="43">
        <v>85.698822885175048</v>
      </c>
      <c r="L65" s="43">
        <v>37.857664568532954</v>
      </c>
      <c r="M65" s="43">
        <v>16.140339446950996</v>
      </c>
      <c r="N65" s="43">
        <v>27.197751681861199</v>
      </c>
      <c r="O65" s="43">
        <v>21.429367198404098</v>
      </c>
      <c r="P65" s="43">
        <v>5.2821990893101773</v>
      </c>
      <c r="Q65" s="43">
        <v>12.397080930223082</v>
      </c>
      <c r="R65" s="43">
        <v>2.5369689289404977</v>
      </c>
      <c r="S65" s="43">
        <v>17.026721220858715</v>
      </c>
      <c r="T65" s="43">
        <v>3.9001767584438061</v>
      </c>
      <c r="U65" s="43"/>
      <c r="V65" s="43">
        <v>40.609166199282605</v>
      </c>
      <c r="W65" s="43">
        <v>37.187258330997878</v>
      </c>
      <c r="X65" s="43">
        <v>38.858843135058081</v>
      </c>
      <c r="Y65" s="43">
        <v>9.0596608926882105</v>
      </c>
      <c r="Z65" s="43">
        <v>7.6352676306792677</v>
      </c>
      <c r="AA65" s="43">
        <v>8.3967803662683025</v>
      </c>
      <c r="AB65" s="43"/>
      <c r="AC65" s="43">
        <v>30.471254564694224</v>
      </c>
      <c r="AD65" s="43"/>
      <c r="AE65" s="43">
        <v>69.344282157742541</v>
      </c>
      <c r="AF65" s="43">
        <v>27.537930461762471</v>
      </c>
      <c r="AG65" s="43">
        <v>57.975891043813725</v>
      </c>
      <c r="AH65" s="43"/>
      <c r="AI65" s="43">
        <v>52.988121088366597</v>
      </c>
      <c r="AJ65" s="43"/>
      <c r="AK65" s="43">
        <v>276.58908926059541</v>
      </c>
      <c r="AL65" s="43">
        <v>106.03428511154267</v>
      </c>
      <c r="AM65" s="43"/>
      <c r="AN65" s="43">
        <v>563.0886958404302</v>
      </c>
      <c r="AO65" s="43"/>
      <c r="AP65" s="43" t="s">
        <v>81</v>
      </c>
      <c r="AQ65" s="43">
        <v>75</v>
      </c>
      <c r="AR65" s="43">
        <v>84</v>
      </c>
      <c r="AS65" s="43">
        <v>78</v>
      </c>
      <c r="AT65" s="43">
        <v>373.24077835740434</v>
      </c>
      <c r="AU65" s="43">
        <v>145.01208724808291</v>
      </c>
      <c r="AV65" s="43">
        <v>272.10790678029224</v>
      </c>
      <c r="AW65" s="43">
        <v>212.54670384869476</v>
      </c>
      <c r="AX65" s="43">
        <v>77.214373110345946</v>
      </c>
      <c r="AY65" s="43">
        <v>152.17895399178209</v>
      </c>
      <c r="AZ65" s="43">
        <v>36.015424843890671</v>
      </c>
      <c r="BA65" s="43">
        <v>19.007929694010205</v>
      </c>
      <c r="BB65" s="43"/>
      <c r="BC65" s="43">
        <v>9.2818409720451296</v>
      </c>
      <c r="BD65" s="43">
        <v>48.70114682827554</v>
      </c>
      <c r="BE65" s="43">
        <v>24.415110741040198</v>
      </c>
      <c r="BF65" s="43">
        <v>11.165347990700598</v>
      </c>
      <c r="BG65" s="43">
        <v>12.407591405434948</v>
      </c>
      <c r="BH65" s="43">
        <v>10.490917200891952</v>
      </c>
      <c r="BI65" s="43"/>
      <c r="BJ65" s="43"/>
      <c r="BK65" s="43"/>
      <c r="BL65" s="43"/>
      <c r="BM65" s="43"/>
      <c r="BN65" s="43">
        <v>13.92562316844112</v>
      </c>
      <c r="BO65" s="43">
        <v>20.788340346311394</v>
      </c>
      <c r="BP65" s="43">
        <v>17.30271136380939</v>
      </c>
      <c r="BQ65" s="43">
        <v>18.990227417669484</v>
      </c>
      <c r="BR65" s="43">
        <v>21.504640910757999</v>
      </c>
      <c r="BS65" s="43">
        <v>22.627678802849417</v>
      </c>
      <c r="BT65" s="43">
        <v>35.26019774147926</v>
      </c>
      <c r="BU65" s="43">
        <v>20.68884381712008</v>
      </c>
      <c r="BV65" s="43">
        <v>31.944032392340887</v>
      </c>
      <c r="BW65" s="43">
        <v>18.728781934510316</v>
      </c>
      <c r="BX65" s="43">
        <v>20.789772202491349</v>
      </c>
      <c r="BY65" s="43">
        <v>7.0914523992718959</v>
      </c>
      <c r="BZ65" s="43"/>
      <c r="CA65" s="43">
        <v>100</v>
      </c>
      <c r="CB65" s="43">
        <v>61.53846153846154</v>
      </c>
      <c r="CC65" s="43">
        <v>94.444444444444443</v>
      </c>
      <c r="CD65" s="43">
        <v>75</v>
      </c>
      <c r="CE65" s="43">
        <v>80</v>
      </c>
      <c r="CF65" s="43"/>
      <c r="CG65" s="43">
        <v>51.374261494991011</v>
      </c>
      <c r="CH65" s="43">
        <v>35.736677115987462</v>
      </c>
      <c r="CI65" s="43">
        <v>31.099466311037421</v>
      </c>
      <c r="CN65" s="12" t="s">
        <v>227</v>
      </c>
    </row>
    <row r="66" spans="2:92" x14ac:dyDescent="0.35">
      <c r="B66" s="40">
        <v>61</v>
      </c>
      <c r="C66" s="42" t="s">
        <v>61</v>
      </c>
      <c r="D66" s="42"/>
      <c r="E66" s="43">
        <v>5.985895697588008</v>
      </c>
      <c r="F66" s="43">
        <v>11.298198537022625</v>
      </c>
      <c r="G66" s="43">
        <v>26.867530906965808</v>
      </c>
      <c r="H66" s="43"/>
      <c r="I66" s="43"/>
      <c r="J66" s="43">
        <v>43.899647937193755</v>
      </c>
      <c r="K66" s="43">
        <v>82.727560922008593</v>
      </c>
      <c r="L66" s="43">
        <v>41.557627350324942</v>
      </c>
      <c r="M66" s="43">
        <v>20.677039944492954</v>
      </c>
      <c r="N66" s="43">
        <v>30.928858040654891</v>
      </c>
      <c r="O66" s="43">
        <v>16.357108506436223</v>
      </c>
      <c r="P66" s="43">
        <v>5.022964686415559</v>
      </c>
      <c r="Q66" s="43">
        <v>9.8528903873384994</v>
      </c>
      <c r="R66" s="43">
        <v>2.4163599352400165</v>
      </c>
      <c r="S66" s="43">
        <v>13.158977869388904</v>
      </c>
      <c r="T66" s="43">
        <v>3.7273961222188503</v>
      </c>
      <c r="U66" s="43"/>
      <c r="V66" s="43">
        <v>34.959104966051925</v>
      </c>
      <c r="W66" s="43">
        <v>32.964533751405256</v>
      </c>
      <c r="X66" s="43">
        <v>33.877609158565178</v>
      </c>
      <c r="Y66" s="43">
        <v>8.1056247838579178</v>
      </c>
      <c r="Z66" s="43">
        <v>7.3826575041746381</v>
      </c>
      <c r="AA66" s="43">
        <v>7.7594078707377721</v>
      </c>
      <c r="AB66" s="43"/>
      <c r="AC66" s="43">
        <v>24.499245661815507</v>
      </c>
      <c r="AD66" s="43"/>
      <c r="AE66" s="43">
        <v>64.344633477795867</v>
      </c>
      <c r="AF66" s="43">
        <v>21.999433414119046</v>
      </c>
      <c r="AG66" s="43">
        <v>46.765353129079557</v>
      </c>
      <c r="AH66" s="43">
        <v>30.662361030723439</v>
      </c>
      <c r="AI66" s="43">
        <v>63.45924516261023</v>
      </c>
      <c r="AJ66" s="43">
        <v>12.859670112462723</v>
      </c>
      <c r="AK66" s="43">
        <v>331.74982764979347</v>
      </c>
      <c r="AL66" s="43">
        <v>158.3290863826893</v>
      </c>
      <c r="AM66" s="43">
        <v>20.606074391156689</v>
      </c>
      <c r="AN66" s="43">
        <v>625.96997735747095</v>
      </c>
      <c r="AO66" s="43"/>
      <c r="AP66" s="43" t="s">
        <v>81</v>
      </c>
      <c r="AQ66" s="43">
        <v>79</v>
      </c>
      <c r="AR66" s="43">
        <v>84</v>
      </c>
      <c r="AS66" s="43">
        <v>82</v>
      </c>
      <c r="AT66" s="43">
        <v>309.69705004782088</v>
      </c>
      <c r="AU66" s="43">
        <v>220.46981334378768</v>
      </c>
      <c r="AV66" s="43">
        <v>265.74215550284856</v>
      </c>
      <c r="AW66" s="43">
        <v>164.32760878148096</v>
      </c>
      <c r="AX66" s="43">
        <v>112.8200340573684</v>
      </c>
      <c r="AY66" s="43">
        <v>138.97287544699898</v>
      </c>
      <c r="AZ66" s="43">
        <v>36.285692171425694</v>
      </c>
      <c r="BA66" s="43">
        <v>15.373839528763574</v>
      </c>
      <c r="BB66" s="43">
        <v>16.099127648664396</v>
      </c>
      <c r="BC66" s="43">
        <v>4.5039851744800714</v>
      </c>
      <c r="BD66" s="43">
        <v>41.426488493481614</v>
      </c>
      <c r="BE66" s="43">
        <v>24.82953879704958</v>
      </c>
      <c r="BF66" s="43">
        <v>12.042689049900646</v>
      </c>
      <c r="BG66" s="43">
        <v>11.479243489255348</v>
      </c>
      <c r="BH66" s="43">
        <v>10.861041144946164</v>
      </c>
      <c r="BI66" s="43">
        <v>14.305380719908905</v>
      </c>
      <c r="BJ66" s="43">
        <v>7.0644854893330686</v>
      </c>
      <c r="BK66" s="43">
        <v>6.86983823589122</v>
      </c>
      <c r="BL66" s="43">
        <v>11.772110291281571</v>
      </c>
      <c r="BM66" s="43"/>
      <c r="BN66" s="43">
        <v>10.617406484033246</v>
      </c>
      <c r="BO66" s="43">
        <v>16.37414821668678</v>
      </c>
      <c r="BP66" s="43">
        <v>13.492813284021945</v>
      </c>
      <c r="BQ66" s="43">
        <v>14.190464812987402</v>
      </c>
      <c r="BR66" s="43">
        <v>14.541477309743657</v>
      </c>
      <c r="BS66" s="43">
        <v>16.039372109112218</v>
      </c>
      <c r="BT66" s="43">
        <v>70.413478766320509</v>
      </c>
      <c r="BU66" s="43">
        <v>13.5640007913319</v>
      </c>
      <c r="BV66" s="43">
        <v>33.651491565199017</v>
      </c>
      <c r="BW66" s="43">
        <v>17.932677492947818</v>
      </c>
      <c r="BX66" s="43">
        <v>11.494631711423306</v>
      </c>
      <c r="BY66" s="43">
        <v>23.123854782001253</v>
      </c>
      <c r="BZ66" s="43"/>
      <c r="CA66" s="43">
        <v>93.023255813953483</v>
      </c>
      <c r="CB66" s="43">
        <v>52.050473186119874</v>
      </c>
      <c r="CC66" s="43">
        <v>96.357615894039739</v>
      </c>
      <c r="CD66" s="43">
        <v>87.564766839378237</v>
      </c>
      <c r="CE66" s="43">
        <v>86.752136752136749</v>
      </c>
      <c r="CF66" s="43"/>
      <c r="CG66" s="43">
        <v>116.79589916620706</v>
      </c>
      <c r="CH66" s="43">
        <v>53.247794707297516</v>
      </c>
      <c r="CI66" s="43">
        <v>32.843924846071523</v>
      </c>
      <c r="CN66" s="12" t="s">
        <v>228</v>
      </c>
    </row>
    <row r="67" spans="2:92" x14ac:dyDescent="0.35">
      <c r="B67" s="40">
        <v>62</v>
      </c>
      <c r="C67" s="42" t="s">
        <v>62</v>
      </c>
      <c r="D67" s="42"/>
      <c r="E67" s="43">
        <v>6.2307927284700044</v>
      </c>
      <c r="F67" s="43">
        <v>13.054582663200195</v>
      </c>
      <c r="G67" s="43">
        <v>34.30387674453906</v>
      </c>
      <c r="H67" s="43"/>
      <c r="I67" s="43"/>
      <c r="J67" s="43">
        <v>48.443532735005334</v>
      </c>
      <c r="K67" s="43">
        <v>82.358949722968163</v>
      </c>
      <c r="L67" s="43">
        <v>37.41793739817021</v>
      </c>
      <c r="M67" s="43">
        <v>17.109079358054398</v>
      </c>
      <c r="N67" s="43">
        <v>27.072845290214914</v>
      </c>
      <c r="O67" s="43">
        <v>15.3756435400086</v>
      </c>
      <c r="P67" s="43">
        <v>5.0303551919266667</v>
      </c>
      <c r="Q67" s="43">
        <v>9.3242599516270008</v>
      </c>
      <c r="R67" s="43">
        <v>2.5903148187645275</v>
      </c>
      <c r="S67" s="43">
        <v>12.405345430379967</v>
      </c>
      <c r="T67" s="43">
        <v>3.8206019584079027</v>
      </c>
      <c r="U67" s="43"/>
      <c r="V67" s="43">
        <v>35.172211861563845</v>
      </c>
      <c r="W67" s="43">
        <v>33.558936894530866</v>
      </c>
      <c r="X67" s="43">
        <v>34.293074766744709</v>
      </c>
      <c r="Y67" s="43">
        <v>8.1010572658120417</v>
      </c>
      <c r="Z67" s="43">
        <v>6.8819924302546189</v>
      </c>
      <c r="AA67" s="43">
        <v>7.4963838398686526</v>
      </c>
      <c r="AB67" s="43"/>
      <c r="AC67" s="43">
        <v>24.329850074784758</v>
      </c>
      <c r="AD67" s="43"/>
      <c r="AE67" s="43">
        <v>88.485038006498812</v>
      </c>
      <c r="AF67" s="43">
        <v>26.758727855512436</v>
      </c>
      <c r="AG67" s="43">
        <v>46.391963729761109</v>
      </c>
      <c r="AH67" s="43">
        <v>25.353177039034993</v>
      </c>
      <c r="AI67" s="43">
        <v>48.072607664164863</v>
      </c>
      <c r="AJ67" s="43">
        <v>16.181616801714426</v>
      </c>
      <c r="AK67" s="43">
        <v>346.37226494153265</v>
      </c>
      <c r="AL67" s="43">
        <v>175.85139782550749</v>
      </c>
      <c r="AM67" s="43"/>
      <c r="AN67" s="43">
        <v>680.73228625247441</v>
      </c>
      <c r="AO67" s="43"/>
      <c r="AP67" s="43" t="s">
        <v>81</v>
      </c>
      <c r="AQ67" s="43">
        <v>80</v>
      </c>
      <c r="AR67" s="43">
        <v>86</v>
      </c>
      <c r="AS67" s="43">
        <v>83</v>
      </c>
      <c r="AT67" s="43">
        <v>327.74167384022326</v>
      </c>
      <c r="AU67" s="43">
        <v>206.15935452229144</v>
      </c>
      <c r="AV67" s="43">
        <v>267.60992795040886</v>
      </c>
      <c r="AW67" s="43">
        <v>188.11111150041256</v>
      </c>
      <c r="AX67" s="43">
        <v>95.188877677303935</v>
      </c>
      <c r="AY67" s="43">
        <v>142.04354167604944</v>
      </c>
      <c r="AZ67" s="43">
        <v>36.793785054645248</v>
      </c>
      <c r="BA67" s="43">
        <v>17.414483861157496</v>
      </c>
      <c r="BB67" s="43">
        <v>10.653306104651582</v>
      </c>
      <c r="BC67" s="43">
        <v>8.025502530198926</v>
      </c>
      <c r="BD67" s="43">
        <v>37.437818420611571</v>
      </c>
      <c r="BE67" s="43">
        <v>27.390684458330931</v>
      </c>
      <c r="BF67" s="43"/>
      <c r="BG67" s="43">
        <v>15.421833986156395</v>
      </c>
      <c r="BH67" s="43">
        <v>15.25258675156852</v>
      </c>
      <c r="BI67" s="43">
        <v>9.7634940852632379</v>
      </c>
      <c r="BJ67" s="43"/>
      <c r="BK67" s="43"/>
      <c r="BL67" s="43">
        <v>6.7918622230910275</v>
      </c>
      <c r="BM67" s="43"/>
      <c r="BN67" s="43">
        <v>10.959695998566165</v>
      </c>
      <c r="BO67" s="43">
        <v>17.339066458577452</v>
      </c>
      <c r="BP67" s="43">
        <v>14.163034215190178</v>
      </c>
      <c r="BQ67" s="43">
        <v>30.147795484616829</v>
      </c>
      <c r="BR67" s="43">
        <v>38.263261378853592</v>
      </c>
      <c r="BS67" s="43">
        <v>38.177566207945652</v>
      </c>
      <c r="BT67" s="43">
        <v>75.150627134832703</v>
      </c>
      <c r="BU67" s="43">
        <v>17.418370925469819</v>
      </c>
      <c r="BV67" s="43">
        <v>40.772737284134053</v>
      </c>
      <c r="BW67" s="43">
        <v>32.03980364517507</v>
      </c>
      <c r="BX67" s="43">
        <v>37.852126911902772</v>
      </c>
      <c r="BY67" s="43">
        <v>52.031520029485662</v>
      </c>
      <c r="BZ67" s="43"/>
      <c r="CA67" s="43">
        <v>94.578313253012041</v>
      </c>
      <c r="CB67" s="43">
        <v>88.043478260869563</v>
      </c>
      <c r="CC67" s="43">
        <v>95.833333333333343</v>
      </c>
      <c r="CD67" s="43">
        <v>93.069306930693074</v>
      </c>
      <c r="CE67" s="43">
        <v>90.291262135922338</v>
      </c>
      <c r="CF67" s="43"/>
      <c r="CG67" s="43">
        <v>66.788099574984813</v>
      </c>
      <c r="CH67" s="43">
        <v>74.497681607418855</v>
      </c>
      <c r="CI67" s="43">
        <v>31.856207654604425</v>
      </c>
      <c r="CN67" s="12" t="s">
        <v>183</v>
      </c>
    </row>
    <row r="68" spans="2:92" x14ac:dyDescent="0.35">
      <c r="B68" s="40">
        <v>63</v>
      </c>
      <c r="C68" s="42" t="s">
        <v>63</v>
      </c>
      <c r="D68" s="42"/>
      <c r="E68" s="43">
        <v>5.3351117039013003</v>
      </c>
      <c r="F68" s="43">
        <v>1.873536299765808</v>
      </c>
      <c r="G68" s="43">
        <v>35.463365674138508</v>
      </c>
      <c r="H68" s="43">
        <v>2.9015544041450778</v>
      </c>
      <c r="I68" s="43"/>
      <c r="J68" s="43">
        <v>49.182545537055354</v>
      </c>
      <c r="K68" s="43">
        <v>63.576348159177407</v>
      </c>
      <c r="L68" s="43">
        <v>33.796745040124733</v>
      </c>
      <c r="M68" s="43">
        <v>15.610674779633078</v>
      </c>
      <c r="N68" s="43">
        <v>24.274116263239897</v>
      </c>
      <c r="O68" s="43">
        <v>7.7333904916814076</v>
      </c>
      <c r="P68" s="43">
        <v>4.0775844379812591</v>
      </c>
      <c r="Q68" s="43">
        <v>5.5675665690046756</v>
      </c>
      <c r="R68" s="43">
        <v>3.0311223714324593</v>
      </c>
      <c r="S68" s="43">
        <v>6.601798377902397</v>
      </c>
      <c r="T68" s="43">
        <v>3.5890825142350367</v>
      </c>
      <c r="U68" s="43"/>
      <c r="V68" s="43">
        <v>22.798935120258314</v>
      </c>
      <c r="W68" s="43">
        <v>20.613965341435112</v>
      </c>
      <c r="X68" s="43">
        <v>21.716570242388777</v>
      </c>
      <c r="Y68" s="43">
        <v>4.6683127598894387</v>
      </c>
      <c r="Z68" s="43">
        <v>3.9856477837175412</v>
      </c>
      <c r="AA68" s="43">
        <v>4.3597040354245866</v>
      </c>
      <c r="AB68" s="43"/>
      <c r="AC68" s="43">
        <v>22.428574837986375</v>
      </c>
      <c r="AD68" s="43"/>
      <c r="AE68" s="43">
        <v>53.802607683710782</v>
      </c>
      <c r="AF68" s="43">
        <v>23.947159976486319</v>
      </c>
      <c r="AG68" s="43">
        <v>38.588668822122877</v>
      </c>
      <c r="AH68" s="43">
        <v>26.621757440290718</v>
      </c>
      <c r="AI68" s="43">
        <v>60.281695453455001</v>
      </c>
      <c r="AJ68" s="43">
        <v>14.165270951711836</v>
      </c>
      <c r="AK68" s="43">
        <v>334.42573537778253</v>
      </c>
      <c r="AL68" s="43">
        <v>181.16054116376912</v>
      </c>
      <c r="AM68" s="43">
        <v>10.672055057526242</v>
      </c>
      <c r="AN68" s="43">
        <v>617.0459023512808</v>
      </c>
      <c r="AO68" s="43"/>
      <c r="AP68" s="43">
        <v>2.9015544041450778</v>
      </c>
      <c r="AQ68" s="43">
        <v>82</v>
      </c>
      <c r="AR68" s="43">
        <v>87</v>
      </c>
      <c r="AS68" s="43">
        <v>85</v>
      </c>
      <c r="AT68" s="43">
        <v>218.99047388578913</v>
      </c>
      <c r="AU68" s="43">
        <v>138.22395400670527</v>
      </c>
      <c r="AV68" s="43">
        <v>176.76805998795618</v>
      </c>
      <c r="AW68" s="43">
        <v>111.50354111958796</v>
      </c>
      <c r="AX68" s="43">
        <v>56.545712232030134</v>
      </c>
      <c r="AY68" s="43">
        <v>82.916737996375417</v>
      </c>
      <c r="AZ68" s="43">
        <v>26.924171926069821</v>
      </c>
      <c r="BA68" s="43">
        <v>6.879428467793967</v>
      </c>
      <c r="BB68" s="43">
        <v>18.33147578725859</v>
      </c>
      <c r="BC68" s="43">
        <v>2.5804047345359313</v>
      </c>
      <c r="BD68" s="43">
        <v>21.373581415863615</v>
      </c>
      <c r="BE68" s="43">
        <v>13.440542961740626</v>
      </c>
      <c r="BF68" s="43">
        <v>4.5164926471974987</v>
      </c>
      <c r="BG68" s="43">
        <v>4.5703256332796078</v>
      </c>
      <c r="BH68" s="43">
        <v>4.3688516076221333</v>
      </c>
      <c r="BI68" s="43">
        <v>8.9575658440221293</v>
      </c>
      <c r="BJ68" s="43">
        <v>3.4420502451946318</v>
      </c>
      <c r="BK68" s="43">
        <v>6.1174574868462148</v>
      </c>
      <c r="BL68" s="43">
        <v>1.824031217866112</v>
      </c>
      <c r="BM68" s="43"/>
      <c r="BN68" s="43">
        <v>10.255047062340246</v>
      </c>
      <c r="BO68" s="43">
        <v>13.502700267894177</v>
      </c>
      <c r="BP68" s="43">
        <v>11.996813130149278</v>
      </c>
      <c r="BQ68" s="43">
        <v>11.428927133435062</v>
      </c>
      <c r="BR68" s="43">
        <v>11.817587462489586</v>
      </c>
      <c r="BS68" s="43">
        <v>13.103025519503866</v>
      </c>
      <c r="BT68" s="43">
        <v>89.247440854091678</v>
      </c>
      <c r="BU68" s="43">
        <v>17.31741928769523</v>
      </c>
      <c r="BV68" s="43">
        <v>16.372937299048964</v>
      </c>
      <c r="BW68" s="43"/>
      <c r="BX68" s="43">
        <v>10.483152287649958</v>
      </c>
      <c r="BY68" s="43">
        <v>13.692224899716425</v>
      </c>
      <c r="BZ68" s="43"/>
      <c r="CA68" s="43">
        <v>95.496688741721854</v>
      </c>
      <c r="CB68" s="43">
        <v>88.397129186602868</v>
      </c>
      <c r="CC68" s="43">
        <v>91.316931982633861</v>
      </c>
      <c r="CD68" s="43">
        <v>89.613526570048307</v>
      </c>
      <c r="CE68" s="43">
        <v>89.347826086956516</v>
      </c>
      <c r="CF68" s="43"/>
      <c r="CG68" s="43">
        <v>194.00907172048321</v>
      </c>
      <c r="CH68" s="43">
        <v>65.289137609413118</v>
      </c>
      <c r="CI68" s="43">
        <v>60.361373502807069</v>
      </c>
      <c r="CN68" s="12" t="s">
        <v>229</v>
      </c>
    </row>
    <row r="69" spans="2:92" x14ac:dyDescent="0.35">
      <c r="B69" s="40">
        <v>64</v>
      </c>
      <c r="C69" s="42" t="s">
        <v>64</v>
      </c>
      <c r="D69" s="42"/>
      <c r="E69" s="43">
        <v>5.2772702455771601</v>
      </c>
      <c r="F69" s="43">
        <v>10.996437315124872</v>
      </c>
      <c r="G69" s="43">
        <v>29.803865514178597</v>
      </c>
      <c r="H69" s="43"/>
      <c r="I69" s="43"/>
      <c r="J69" s="43">
        <v>39.365204613918692</v>
      </c>
      <c r="K69" s="43">
        <v>77.830836433807178</v>
      </c>
      <c r="L69" s="43">
        <v>48.704990890751404</v>
      </c>
      <c r="M69" s="43">
        <v>25.781089248978358</v>
      </c>
      <c r="N69" s="43">
        <v>37.170552507845443</v>
      </c>
      <c r="O69" s="43">
        <v>20.250955602142341</v>
      </c>
      <c r="P69" s="43">
        <v>5.3301812620528182</v>
      </c>
      <c r="Q69" s="43">
        <v>12.08082498592538</v>
      </c>
      <c r="R69" s="43">
        <v>2.8429739711766464</v>
      </c>
      <c r="S69" s="43">
        <v>16.273050697738721</v>
      </c>
      <c r="T69" s="43">
        <v>4.1007567027280727</v>
      </c>
      <c r="U69" s="43"/>
      <c r="V69" s="43">
        <v>40.367477980691135</v>
      </c>
      <c r="W69" s="43">
        <v>37.23836943678382</v>
      </c>
      <c r="X69" s="43">
        <v>38.722886052828876</v>
      </c>
      <c r="Y69" s="43">
        <v>10.601732948701827</v>
      </c>
      <c r="Z69" s="43">
        <v>8.8860260105209044</v>
      </c>
      <c r="AA69" s="43">
        <v>9.8011115125044146</v>
      </c>
      <c r="AB69" s="43"/>
      <c r="AC69" s="43">
        <v>25.920446038892376</v>
      </c>
      <c r="AD69" s="43"/>
      <c r="AE69" s="43">
        <v>70.974044422357238</v>
      </c>
      <c r="AF69" s="43">
        <v>32.674993146319068</v>
      </c>
      <c r="AG69" s="43">
        <v>61.16316280386927</v>
      </c>
      <c r="AH69" s="43">
        <v>22.879292517869562</v>
      </c>
      <c r="AI69" s="43">
        <v>69.241079355522501</v>
      </c>
      <c r="AJ69" s="43">
        <v>19.728819496542748</v>
      </c>
      <c r="AK69" s="43">
        <v>369.24798367600914</v>
      </c>
      <c r="AL69" s="43">
        <v>178.05969103005017</v>
      </c>
      <c r="AM69" s="43"/>
      <c r="AN69" s="43">
        <v>708.33374623817986</v>
      </c>
      <c r="AO69" s="43"/>
      <c r="AP69" s="43" t="s">
        <v>81</v>
      </c>
      <c r="AQ69" s="43">
        <v>81</v>
      </c>
      <c r="AR69" s="43">
        <v>86</v>
      </c>
      <c r="AS69" s="43">
        <v>83</v>
      </c>
      <c r="AT69" s="43">
        <v>290.2567911105786</v>
      </c>
      <c r="AU69" s="43">
        <v>149.42529593780114</v>
      </c>
      <c r="AV69" s="43">
        <v>222.95057604292606</v>
      </c>
      <c r="AW69" s="43">
        <v>149.34800670197606</v>
      </c>
      <c r="AX69" s="43">
        <v>72.268298435646173</v>
      </c>
      <c r="AY69" s="43">
        <v>112.36741408361976</v>
      </c>
      <c r="AZ69" s="43">
        <v>33.41531107889017</v>
      </c>
      <c r="BA69" s="43">
        <v>9.9271401687036107</v>
      </c>
      <c r="BB69" s="43">
        <v>16.328493845975654</v>
      </c>
      <c r="BC69" s="43">
        <v>7.2152025379141103</v>
      </c>
      <c r="BD69" s="43">
        <v>20.738104009067069</v>
      </c>
      <c r="BE69" s="43">
        <v>13.48317612008972</v>
      </c>
      <c r="BF69" s="43"/>
      <c r="BG69" s="43">
        <v>13.606026811106531</v>
      </c>
      <c r="BH69" s="43">
        <v>12.269092694564305</v>
      </c>
      <c r="BI69" s="43">
        <v>10.225540359883505</v>
      </c>
      <c r="BJ69" s="43"/>
      <c r="BK69" s="43"/>
      <c r="BL69" s="43"/>
      <c r="BM69" s="43"/>
      <c r="BN69" s="43">
        <v>11.04033764079527</v>
      </c>
      <c r="BO69" s="43">
        <v>16.25017607724412</v>
      </c>
      <c r="BP69" s="43">
        <v>13.611679063722683</v>
      </c>
      <c r="BQ69" s="43">
        <v>15.568353565213357</v>
      </c>
      <c r="BR69" s="43">
        <v>15.393426402904151</v>
      </c>
      <c r="BS69" s="43">
        <v>17.234166142649894</v>
      </c>
      <c r="BT69" s="43">
        <v>67.198990402838632</v>
      </c>
      <c r="BU69" s="43">
        <v>16.141671761799451</v>
      </c>
      <c r="BV69" s="43">
        <v>13.390438554813299</v>
      </c>
      <c r="BW69" s="43"/>
      <c r="BX69" s="43">
        <v>11.20564331039375</v>
      </c>
      <c r="BY69" s="43">
        <v>32.889674952265523</v>
      </c>
      <c r="BZ69" s="43"/>
      <c r="CA69" s="43">
        <v>88.75</v>
      </c>
      <c r="CB69" s="43">
        <v>92.660550458715591</v>
      </c>
      <c r="CC69" s="43">
        <v>92.592592592592595</v>
      </c>
      <c r="CD69" s="43">
        <v>94.339622641509436</v>
      </c>
      <c r="CE69" s="43">
        <v>86.206896551724128</v>
      </c>
      <c r="CF69" s="43"/>
      <c r="CG69" s="43">
        <v>43.185351528761444</v>
      </c>
      <c r="CH69" s="43">
        <v>74.643249176728858</v>
      </c>
      <c r="CI69" s="43">
        <v>34.216588663939831</v>
      </c>
      <c r="CN69" s="12" t="s">
        <v>230</v>
      </c>
    </row>
    <row r="70" spans="2:92" x14ac:dyDescent="0.35">
      <c r="B70" s="40">
        <v>65</v>
      </c>
      <c r="C70" s="42" t="s">
        <v>65</v>
      </c>
      <c r="D70" s="42"/>
      <c r="E70" s="43">
        <v>4.2485704713896348</v>
      </c>
      <c r="F70" s="43">
        <v>2.1464001845762763</v>
      </c>
      <c r="G70" s="43">
        <v>26.675311697282822</v>
      </c>
      <c r="H70" s="43"/>
      <c r="I70" s="43"/>
      <c r="J70" s="43">
        <v>48.436071870579106</v>
      </c>
      <c r="K70" s="43">
        <v>69.451321502187668</v>
      </c>
      <c r="L70" s="43">
        <v>40.906117424783943</v>
      </c>
      <c r="M70" s="43">
        <v>20.803333932248478</v>
      </c>
      <c r="N70" s="43">
        <v>30.662402086549225</v>
      </c>
      <c r="O70" s="43">
        <v>10.04465851487068</v>
      </c>
      <c r="P70" s="43">
        <v>4.3054447915717073</v>
      </c>
      <c r="Q70" s="43">
        <v>6.3920419048921815</v>
      </c>
      <c r="R70" s="43">
        <v>2.3560528976803004</v>
      </c>
      <c r="S70" s="43">
        <v>8.2298472062781052</v>
      </c>
      <c r="T70" s="43">
        <v>3.3479585798136018</v>
      </c>
      <c r="U70" s="43"/>
      <c r="V70" s="43">
        <v>31.454084500841155</v>
      </c>
      <c r="W70" s="43">
        <v>29.675304190878133</v>
      </c>
      <c r="X70" s="43">
        <v>30.5332985683552</v>
      </c>
      <c r="Y70" s="43">
        <v>7.6204087076858178</v>
      </c>
      <c r="Z70" s="43">
        <v>6.3537659470713272</v>
      </c>
      <c r="AA70" s="43">
        <v>7.1006580523881206</v>
      </c>
      <c r="AB70" s="43"/>
      <c r="AC70" s="43">
        <v>24.671922584847987</v>
      </c>
      <c r="AD70" s="43"/>
      <c r="AE70" s="43">
        <v>60.537803862050758</v>
      </c>
      <c r="AF70" s="43">
        <v>15.361666017325708</v>
      </c>
      <c r="AG70" s="43">
        <v>43.363614898925086</v>
      </c>
      <c r="AH70" s="43">
        <v>22.781690565236168</v>
      </c>
      <c r="AI70" s="43">
        <v>83.486158422997391</v>
      </c>
      <c r="AJ70" s="43">
        <v>9.1534541498420854</v>
      </c>
      <c r="AK70" s="43">
        <v>315.66023055737998</v>
      </c>
      <c r="AL70" s="43">
        <v>139.36192709263244</v>
      </c>
      <c r="AM70" s="43"/>
      <c r="AN70" s="43">
        <v>591.16629486385011</v>
      </c>
      <c r="AO70" s="43"/>
      <c r="AP70" s="43" t="s">
        <v>81</v>
      </c>
      <c r="AQ70" s="43">
        <v>81</v>
      </c>
      <c r="AR70" s="43">
        <v>86</v>
      </c>
      <c r="AS70" s="43">
        <v>83</v>
      </c>
      <c r="AT70" s="43">
        <v>189.5924291054211</v>
      </c>
      <c r="AU70" s="43">
        <v>122.45858922884106</v>
      </c>
      <c r="AV70" s="43">
        <v>156.59303673913513</v>
      </c>
      <c r="AW70" s="43">
        <v>102.21140626867232</v>
      </c>
      <c r="AX70" s="43">
        <v>50.228481416518228</v>
      </c>
      <c r="AY70" s="43">
        <v>76.547780294017727</v>
      </c>
      <c r="AZ70" s="43">
        <v>22.055552644433959</v>
      </c>
      <c r="BA70" s="43">
        <v>5.6514738954633783</v>
      </c>
      <c r="BB70" s="43">
        <v>10.527131865917564</v>
      </c>
      <c r="BC70" s="43"/>
      <c r="BD70" s="43">
        <v>14.306056628943301</v>
      </c>
      <c r="BE70" s="43">
        <v>12.276297205123383</v>
      </c>
      <c r="BF70" s="43"/>
      <c r="BG70" s="43">
        <v>7.9979671240067027</v>
      </c>
      <c r="BH70" s="43">
        <v>7.4567237420808006</v>
      </c>
      <c r="BI70" s="43">
        <v>11.095210428129901</v>
      </c>
      <c r="BJ70" s="43">
        <v>8.4309756777105385</v>
      </c>
      <c r="BK70" s="43">
        <v>3.2097877938788426</v>
      </c>
      <c r="BL70" s="43">
        <v>4.9330918239772616</v>
      </c>
      <c r="BM70" s="43"/>
      <c r="BN70" s="43">
        <v>8.8882544596663955</v>
      </c>
      <c r="BO70" s="43">
        <v>13.752255228949096</v>
      </c>
      <c r="BP70" s="43">
        <v>11.368527761172798</v>
      </c>
      <c r="BQ70" s="43">
        <v>10.632838309353648</v>
      </c>
      <c r="BR70" s="43">
        <v>11.375017964121051</v>
      </c>
      <c r="BS70" s="43">
        <v>12.359946782455358</v>
      </c>
      <c r="BT70" s="43">
        <v>25.66997755667682</v>
      </c>
      <c r="BU70" s="43">
        <v>8.9158218382316399</v>
      </c>
      <c r="BV70" s="43">
        <v>8.2145236835267941</v>
      </c>
      <c r="BW70" s="43">
        <v>6.1141949953230244</v>
      </c>
      <c r="BX70" s="43">
        <v>7.1082331780657748</v>
      </c>
      <c r="BY70" s="43"/>
      <c r="BZ70" s="43"/>
      <c r="CA70" s="43">
        <v>92.362768496420045</v>
      </c>
      <c r="CB70" s="43">
        <v>88.910891089108915</v>
      </c>
      <c r="CC70" s="43">
        <v>94.73684210526315</v>
      </c>
      <c r="CD70" s="43">
        <v>91.304347826086953</v>
      </c>
      <c r="CE70" s="43">
        <v>88.546255506607935</v>
      </c>
      <c r="CF70" s="43"/>
      <c r="CG70" s="43">
        <v>114.52713020462181</v>
      </c>
      <c r="CH70" s="43">
        <v>74.59572248304643</v>
      </c>
      <c r="CI70" s="43">
        <v>57.747411862073129</v>
      </c>
      <c r="CN70" s="12" t="s">
        <v>231</v>
      </c>
    </row>
    <row r="71" spans="2:92" x14ac:dyDescent="0.35">
      <c r="B71" s="40">
        <v>66</v>
      </c>
      <c r="C71" s="42" t="s">
        <v>66</v>
      </c>
      <c r="D71" s="42"/>
      <c r="E71" s="43">
        <v>5.0117515478866013</v>
      </c>
      <c r="F71" s="43">
        <v>13.455162174620208</v>
      </c>
      <c r="G71" s="43">
        <v>40.935533747011121</v>
      </c>
      <c r="H71" s="43">
        <v>4.1753653444676404</v>
      </c>
      <c r="I71" s="43"/>
      <c r="J71" s="43">
        <v>43.407734164745293</v>
      </c>
      <c r="K71" s="43">
        <v>82.576711393449699</v>
      </c>
      <c r="L71" s="43">
        <v>22.264679618726497</v>
      </c>
      <c r="M71" s="43">
        <v>9.2687537809543947</v>
      </c>
      <c r="N71" s="43">
        <v>15.877158313933496</v>
      </c>
      <c r="O71" s="43">
        <v>23.308465282660464</v>
      </c>
      <c r="P71" s="43">
        <v>5.2917324923603424</v>
      </c>
      <c r="Q71" s="43">
        <v>15.012394273723677</v>
      </c>
      <c r="R71" s="43">
        <v>2.7257510303914709</v>
      </c>
      <c r="S71" s="43">
        <v>19.287573326583157</v>
      </c>
      <c r="T71" s="43">
        <v>4.0443392585410436</v>
      </c>
      <c r="U71" s="43"/>
      <c r="V71" s="43">
        <v>36.106760818659623</v>
      </c>
      <c r="W71" s="43">
        <v>34.201379244228299</v>
      </c>
      <c r="X71" s="43">
        <v>35.163001661446081</v>
      </c>
      <c r="Y71" s="43">
        <v>8.9788207172573493</v>
      </c>
      <c r="Z71" s="43">
        <v>7.9118976448731777</v>
      </c>
      <c r="AA71" s="43">
        <v>8.5706758543518742</v>
      </c>
      <c r="AB71" s="43"/>
      <c r="AC71" s="43">
        <v>25.836113851934115</v>
      </c>
      <c r="AD71" s="43"/>
      <c r="AE71" s="43">
        <v>72.931025575647595</v>
      </c>
      <c r="AF71" s="43">
        <v>15.914103004670968</v>
      </c>
      <c r="AG71" s="43">
        <v>48.090825448579217</v>
      </c>
      <c r="AH71" s="43">
        <v>29.789942475351339</v>
      </c>
      <c r="AI71" s="43">
        <v>47.555099350802948</v>
      </c>
      <c r="AJ71" s="43">
        <v>20.321591336944753</v>
      </c>
      <c r="AK71" s="43">
        <v>345.05769249822094</v>
      </c>
      <c r="AL71" s="43">
        <v>187.04293681047784</v>
      </c>
      <c r="AM71" s="43"/>
      <c r="AN71" s="43">
        <v>644.26392838153549</v>
      </c>
      <c r="AO71" s="43"/>
      <c r="AP71" s="43">
        <v>4.1753653444676404</v>
      </c>
      <c r="AQ71" s="43">
        <v>78</v>
      </c>
      <c r="AR71" s="43">
        <v>85</v>
      </c>
      <c r="AS71" s="43">
        <v>81</v>
      </c>
      <c r="AT71" s="43">
        <v>369.59308908479437</v>
      </c>
      <c r="AU71" s="43">
        <v>247.39667808995486</v>
      </c>
      <c r="AV71" s="43">
        <v>311.21646095452104</v>
      </c>
      <c r="AW71" s="43">
        <v>226.67521075024865</v>
      </c>
      <c r="AX71" s="43">
        <v>124.77360464905897</v>
      </c>
      <c r="AY71" s="43">
        <v>177.76946410643478</v>
      </c>
      <c r="AZ71" s="43">
        <v>32.458741297755765</v>
      </c>
      <c r="BA71" s="43">
        <v>8.5834750360025271</v>
      </c>
      <c r="BB71" s="43">
        <v>28.178665800893246</v>
      </c>
      <c r="BC71" s="43">
        <v>7.5898631201140585</v>
      </c>
      <c r="BD71" s="43">
        <v>56.196174005382602</v>
      </c>
      <c r="BE71" s="43">
        <v>36.160883746431857</v>
      </c>
      <c r="BF71" s="43">
        <v>7.6284871832503223</v>
      </c>
      <c r="BG71" s="43">
        <v>24.32859713239532</v>
      </c>
      <c r="BH71" s="43">
        <v>22.366240105064627</v>
      </c>
      <c r="BI71" s="43">
        <v>20.894783379526629</v>
      </c>
      <c r="BJ71" s="43">
        <v>11.914651436061451</v>
      </c>
      <c r="BK71" s="43">
        <v>9.0062922860610648</v>
      </c>
      <c r="BL71" s="43">
        <v>6.1915286819652042</v>
      </c>
      <c r="BM71" s="43"/>
      <c r="BN71" s="43">
        <v>11.920665697533051</v>
      </c>
      <c r="BO71" s="43">
        <v>18.035937485611861</v>
      </c>
      <c r="BP71" s="43">
        <v>14.919293613004001</v>
      </c>
      <c r="BQ71" s="43">
        <v>16.81025421642568</v>
      </c>
      <c r="BR71" s="43">
        <v>20.54324373892635</v>
      </c>
      <c r="BS71" s="43">
        <v>20.840069101534741</v>
      </c>
      <c r="BT71" s="43">
        <v>123.5238668834686</v>
      </c>
      <c r="BU71" s="43">
        <v>16.561713466720317</v>
      </c>
      <c r="BV71" s="43">
        <v>33.539040341134445</v>
      </c>
      <c r="BW71" s="43">
        <v>25.340559593234346</v>
      </c>
      <c r="BX71" s="43">
        <v>35.760792669917741</v>
      </c>
      <c r="BY71" s="43">
        <v>36.674737561750526</v>
      </c>
      <c r="BZ71" s="43"/>
      <c r="CA71" s="43">
        <v>95.053003533568898</v>
      </c>
      <c r="CB71" s="43">
        <v>91.83673469387756</v>
      </c>
      <c r="CC71" s="43">
        <v>93.050193050193059</v>
      </c>
      <c r="CD71" s="43">
        <v>90.370370370370367</v>
      </c>
      <c r="CE71" s="43">
        <v>81.343283582089555</v>
      </c>
      <c r="CF71" s="43"/>
      <c r="CG71" s="43">
        <v>117.85781633037902</v>
      </c>
      <c r="CH71" s="43">
        <v>102.36220472440945</v>
      </c>
      <c r="CI71" s="43">
        <v>32.681662480647368</v>
      </c>
      <c r="CN71" s="12" t="s">
        <v>232</v>
      </c>
    </row>
    <row r="72" spans="2:92" x14ac:dyDescent="0.35">
      <c r="B72" s="40">
        <v>67</v>
      </c>
      <c r="C72" s="42" t="s">
        <v>67</v>
      </c>
      <c r="D72" s="42"/>
      <c r="E72" s="43">
        <v>5.5836126916718305</v>
      </c>
      <c r="F72" s="43">
        <v>5.6672567336301922</v>
      </c>
      <c r="G72" s="43">
        <v>43.90670504263904</v>
      </c>
      <c r="H72" s="43"/>
      <c r="I72" s="43"/>
      <c r="J72" s="43">
        <v>45.268881921816259</v>
      </c>
      <c r="K72" s="43">
        <v>81.020038198673973</v>
      </c>
      <c r="L72" s="43">
        <v>37.429442935561283</v>
      </c>
      <c r="M72" s="43">
        <v>18.558446701316953</v>
      </c>
      <c r="N72" s="43">
        <v>28.319125960553759</v>
      </c>
      <c r="O72" s="43">
        <v>15.099938916609291</v>
      </c>
      <c r="P72" s="43">
        <v>5.2619849657532427</v>
      </c>
      <c r="Q72" s="43">
        <v>9.1904244937602702</v>
      </c>
      <c r="R72" s="43">
        <v>2.6933930838052333</v>
      </c>
      <c r="S72" s="43">
        <v>12.316456260726</v>
      </c>
      <c r="T72" s="43">
        <v>4.0306415621018159</v>
      </c>
      <c r="U72" s="43"/>
      <c r="V72" s="43">
        <v>32.612118700729667</v>
      </c>
      <c r="W72" s="43">
        <v>31.713698602144774</v>
      </c>
      <c r="X72" s="43">
        <v>32.106474200538429</v>
      </c>
      <c r="Y72" s="43">
        <v>7.9760695187831487</v>
      </c>
      <c r="Z72" s="43">
        <v>6.8249516913306643</v>
      </c>
      <c r="AA72" s="43">
        <v>7.3516191505506301</v>
      </c>
      <c r="AB72" s="43"/>
      <c r="AC72" s="43">
        <v>22.727268345137393</v>
      </c>
      <c r="AD72" s="43"/>
      <c r="AE72" s="43">
        <v>83.862737242378785</v>
      </c>
      <c r="AF72" s="43" t="s">
        <v>81</v>
      </c>
      <c r="AG72" s="43">
        <v>61.184518350323479</v>
      </c>
      <c r="AH72" s="43" t="s">
        <v>81</v>
      </c>
      <c r="AI72" s="43">
        <v>57.774426578449877</v>
      </c>
      <c r="AJ72" s="43" t="s">
        <v>81</v>
      </c>
      <c r="AK72" s="43">
        <v>319.83044944884836</v>
      </c>
      <c r="AL72" s="43">
        <v>104.47581848719004</v>
      </c>
      <c r="AM72" s="43"/>
      <c r="AN72" s="43">
        <v>643.74695000030295</v>
      </c>
      <c r="AO72" s="43"/>
      <c r="AP72" s="43" t="s">
        <v>81</v>
      </c>
      <c r="AQ72" s="43">
        <v>81</v>
      </c>
      <c r="AR72" s="43">
        <v>84.5</v>
      </c>
      <c r="AS72" s="43">
        <v>82</v>
      </c>
      <c r="AT72" s="43">
        <v>313.90280371792676</v>
      </c>
      <c r="AU72" s="43">
        <v>206.74759921735415</v>
      </c>
      <c r="AV72" s="43">
        <v>264.10278298672853</v>
      </c>
      <c r="AW72" s="43">
        <v>155.29792129241923</v>
      </c>
      <c r="AX72" s="43">
        <v>101.85953648570953</v>
      </c>
      <c r="AY72" s="43">
        <v>130.41415308334805</v>
      </c>
      <c r="AZ72" s="43">
        <v>35.261956283018314</v>
      </c>
      <c r="BA72" s="43"/>
      <c r="BB72" s="43">
        <v>41.683262664576148</v>
      </c>
      <c r="BC72" s="43"/>
      <c r="BD72" s="43">
        <v>20.905630471921938</v>
      </c>
      <c r="BE72" s="43">
        <v>11.629687610581829</v>
      </c>
      <c r="BF72" s="43"/>
      <c r="BG72" s="43">
        <v>10.964611566976412</v>
      </c>
      <c r="BH72" s="43">
        <v>10.809848728839913</v>
      </c>
      <c r="BI72" s="43">
        <v>29.547694072424051</v>
      </c>
      <c r="BJ72" s="43"/>
      <c r="BK72" s="43"/>
      <c r="BL72" s="43"/>
      <c r="BM72" s="43"/>
      <c r="BN72" s="43">
        <v>10.16201845494237</v>
      </c>
      <c r="BO72" s="43">
        <v>15.785484993227712</v>
      </c>
      <c r="BP72" s="43">
        <v>12.856558098108772</v>
      </c>
      <c r="BQ72" s="43">
        <v>19.912211184688005</v>
      </c>
      <c r="BR72" s="43">
        <v>26.746584785154916</v>
      </c>
      <c r="BS72" s="43">
        <v>26.018422632325276</v>
      </c>
      <c r="BT72" s="43">
        <v>42.432968107344195</v>
      </c>
      <c r="BU72" s="43">
        <v>18.610189325456449</v>
      </c>
      <c r="BV72" s="43">
        <v>39.772163835586333</v>
      </c>
      <c r="BW72" s="43">
        <v>32.222680739741349</v>
      </c>
      <c r="BX72" s="43">
        <v>33.343169055538056</v>
      </c>
      <c r="BY72" s="43">
        <v>13.247933464693709</v>
      </c>
      <c r="BZ72" s="43"/>
      <c r="CA72" s="43">
        <v>95.918367346938766</v>
      </c>
      <c r="CB72" s="43">
        <v>85.454545454545453</v>
      </c>
      <c r="CC72" s="43">
        <v>94.594594594594597</v>
      </c>
      <c r="CD72" s="43">
        <v>89.65517241379311</v>
      </c>
      <c r="CE72" s="43">
        <v>81.818181818181827</v>
      </c>
      <c r="CF72" s="43"/>
      <c r="CG72" s="43">
        <v>96.107640557424318</v>
      </c>
      <c r="CH72" s="43">
        <v>76.409495548961431</v>
      </c>
      <c r="CI72" s="43">
        <v>38.026057769461396</v>
      </c>
      <c r="CN72" s="12" t="s">
        <v>233</v>
      </c>
    </row>
    <row r="73" spans="2:92" x14ac:dyDescent="0.35">
      <c r="B73" s="40">
        <v>68</v>
      </c>
      <c r="C73" s="42" t="s">
        <v>68</v>
      </c>
      <c r="D73" s="42"/>
      <c r="E73" s="43">
        <v>6.1452513966480442</v>
      </c>
      <c r="F73" s="43">
        <v>12.471655328798185</v>
      </c>
      <c r="G73" s="43">
        <v>14.965986394557824</v>
      </c>
      <c r="H73" s="43">
        <v>4.1011619958988383</v>
      </c>
      <c r="I73" s="43"/>
      <c r="J73" s="43">
        <v>41.994882494693812</v>
      </c>
      <c r="K73" s="43">
        <v>82.866094427691735</v>
      </c>
      <c r="L73" s="43">
        <v>30.434869852611502</v>
      </c>
      <c r="M73" s="43">
        <v>13.189897178013657</v>
      </c>
      <c r="N73" s="43">
        <v>21.499208404089714</v>
      </c>
      <c r="O73" s="43">
        <v>17.216642790448631</v>
      </c>
      <c r="P73" s="43">
        <v>4.9828591360842607</v>
      </c>
      <c r="Q73" s="43">
        <v>10.834574538083569</v>
      </c>
      <c r="R73" s="43">
        <v>2.5932150901994997</v>
      </c>
      <c r="S73" s="43">
        <v>14.013825831317845</v>
      </c>
      <c r="T73" s="43">
        <v>3.7682387152464609</v>
      </c>
      <c r="U73" s="43"/>
      <c r="V73" s="43">
        <v>40.168841711617894</v>
      </c>
      <c r="W73" s="43">
        <v>38.32406727178109</v>
      </c>
      <c r="X73" s="43">
        <v>39.173842962253254</v>
      </c>
      <c r="Y73" s="43">
        <v>10.175472330024459</v>
      </c>
      <c r="Z73" s="43">
        <v>8.8559021134503606</v>
      </c>
      <c r="AA73" s="43">
        <v>9.5862209088769248</v>
      </c>
      <c r="AB73" s="43"/>
      <c r="AC73" s="43">
        <v>24.985984527603584</v>
      </c>
      <c r="AD73" s="43"/>
      <c r="AE73" s="43">
        <v>69.865616534959955</v>
      </c>
      <c r="AF73" s="43">
        <v>21.900759585481865</v>
      </c>
      <c r="AG73" s="43">
        <v>46.868713666751155</v>
      </c>
      <c r="AH73" s="43">
        <v>27.324400347015541</v>
      </c>
      <c r="AI73" s="43">
        <v>53.754940631670294</v>
      </c>
      <c r="AJ73" s="43">
        <v>15.033982608714055</v>
      </c>
      <c r="AK73" s="43">
        <v>330.64250521069539</v>
      </c>
      <c r="AL73" s="43">
        <v>146.61281379172959</v>
      </c>
      <c r="AM73" s="43"/>
      <c r="AN73" s="43">
        <v>626.88109408220919</v>
      </c>
      <c r="AO73" s="43"/>
      <c r="AP73" s="43">
        <v>4.1011619958988383</v>
      </c>
      <c r="AQ73" s="43">
        <v>79</v>
      </c>
      <c r="AR73" s="43">
        <v>86</v>
      </c>
      <c r="AS73" s="43">
        <v>83</v>
      </c>
      <c r="AT73" s="43">
        <v>336.69976853454614</v>
      </c>
      <c r="AU73" s="43">
        <v>173.52346412727346</v>
      </c>
      <c r="AV73" s="43">
        <v>255.03011950987312</v>
      </c>
      <c r="AW73" s="43">
        <v>159.06283953654057</v>
      </c>
      <c r="AX73" s="43">
        <v>87.98862958906291</v>
      </c>
      <c r="AY73" s="43">
        <v>123.44735428609815</v>
      </c>
      <c r="AZ73" s="43">
        <v>23.839642780173879</v>
      </c>
      <c r="BA73" s="43">
        <v>7.1676634575640348</v>
      </c>
      <c r="BB73" s="43">
        <v>21.97507216610969</v>
      </c>
      <c r="BC73" s="43">
        <v>7.6385981688033588</v>
      </c>
      <c r="BD73" s="43">
        <v>36.640503213790858</v>
      </c>
      <c r="BE73" s="43">
        <v>25.458655669215489</v>
      </c>
      <c r="BF73" s="43">
        <v>7.6481808170979555</v>
      </c>
      <c r="BG73" s="43">
        <v>11.394924249788543</v>
      </c>
      <c r="BH73" s="43">
        <v>10.730003635667462</v>
      </c>
      <c r="BI73" s="43">
        <v>15.376528745306985</v>
      </c>
      <c r="BJ73" s="43">
        <v>10.136315272389465</v>
      </c>
      <c r="BK73" s="43">
        <v>5.7394525493117836</v>
      </c>
      <c r="BL73" s="43">
        <v>4.5397362093122622</v>
      </c>
      <c r="BM73" s="43"/>
      <c r="BN73" s="43">
        <v>11.615244466660185</v>
      </c>
      <c r="BO73" s="43">
        <v>18.543062481306325</v>
      </c>
      <c r="BP73" s="43">
        <v>15.169423752669362</v>
      </c>
      <c r="BQ73" s="43">
        <v>27.586772868592192</v>
      </c>
      <c r="BR73" s="43">
        <v>33.100874934141778</v>
      </c>
      <c r="BS73" s="43">
        <v>33.943045845142152</v>
      </c>
      <c r="BT73" s="43">
        <v>204.62705115144232</v>
      </c>
      <c r="BU73" s="43">
        <v>37.569270517446249</v>
      </c>
      <c r="BV73" s="43">
        <v>34.712236801614814</v>
      </c>
      <c r="BW73" s="43">
        <v>38.01301113861814</v>
      </c>
      <c r="BX73" s="43">
        <v>42.657533073371766</v>
      </c>
      <c r="BY73" s="43">
        <v>65.458354030445292</v>
      </c>
      <c r="BZ73" s="43"/>
      <c r="CA73" s="43">
        <v>95.409836065573771</v>
      </c>
      <c r="CB73" s="43">
        <v>87.850467289719631</v>
      </c>
      <c r="CC73" s="43">
        <v>95.68106312292359</v>
      </c>
      <c r="CD73" s="43">
        <v>90.86021505376344</v>
      </c>
      <c r="CE73" s="43">
        <v>86.285714285714292</v>
      </c>
      <c r="CF73" s="43"/>
      <c r="CG73" s="43">
        <v>109.99266715552297</v>
      </c>
      <c r="CH73" s="43">
        <v>63.468634686346867</v>
      </c>
      <c r="CI73" s="43">
        <v>31.844658991736264</v>
      </c>
      <c r="CN73" s="12" t="s">
        <v>234</v>
      </c>
    </row>
    <row r="74" spans="2:92" x14ac:dyDescent="0.35">
      <c r="B74" s="40">
        <v>69</v>
      </c>
      <c r="C74" s="42" t="s">
        <v>69</v>
      </c>
      <c r="D74" s="42"/>
      <c r="E74" s="43">
        <v>6.0527432181846352</v>
      </c>
      <c r="F74" s="43">
        <v>12.75417265247088</v>
      </c>
      <c r="G74" s="43">
        <v>67.053800881381747</v>
      </c>
      <c r="H74" s="43">
        <v>3.7919826652221018</v>
      </c>
      <c r="I74" s="43"/>
      <c r="J74" s="43">
        <v>44.730060622660609</v>
      </c>
      <c r="K74" s="43">
        <v>76.914059954954013</v>
      </c>
      <c r="L74" s="43">
        <v>32.093738573323385</v>
      </c>
      <c r="M74" s="43">
        <v>14.328498856737269</v>
      </c>
      <c r="N74" s="43">
        <v>22.771376000490012</v>
      </c>
      <c r="O74" s="43">
        <v>16.327439422307098</v>
      </c>
      <c r="P74" s="43">
        <v>5.0435804158522091</v>
      </c>
      <c r="Q74" s="43">
        <v>10.578476742480893</v>
      </c>
      <c r="R74" s="43">
        <v>2.756436020975896</v>
      </c>
      <c r="S74" s="43">
        <v>13.41419983704392</v>
      </c>
      <c r="T74" s="43">
        <v>3.8933320687520392</v>
      </c>
      <c r="U74" s="43"/>
      <c r="V74" s="43">
        <v>41.461312425295219</v>
      </c>
      <c r="W74" s="43">
        <v>39.443161531210777</v>
      </c>
      <c r="X74" s="43">
        <v>40.392570169655407</v>
      </c>
      <c r="Y74" s="43">
        <v>10.425510556648232</v>
      </c>
      <c r="Z74" s="43">
        <v>9.1822052327876129</v>
      </c>
      <c r="AA74" s="43">
        <v>9.812420112555083</v>
      </c>
      <c r="AB74" s="43"/>
      <c r="AC74" s="43">
        <v>23.921477784478586</v>
      </c>
      <c r="AD74" s="43"/>
      <c r="AE74" s="43">
        <v>67.835982559183819</v>
      </c>
      <c r="AF74" s="43">
        <v>21.530720455256596</v>
      </c>
      <c r="AG74" s="43">
        <v>43.462731622127926</v>
      </c>
      <c r="AH74" s="43">
        <v>33.158946191206716</v>
      </c>
      <c r="AI74" s="43">
        <v>65.156587076663769</v>
      </c>
      <c r="AJ74" s="43">
        <v>10.971738872595905</v>
      </c>
      <c r="AK74" s="43">
        <v>309.64097365357122</v>
      </c>
      <c r="AL74" s="43">
        <v>118.89075562614181</v>
      </c>
      <c r="AM74" s="43">
        <v>12.988306105737571</v>
      </c>
      <c r="AN74" s="43">
        <v>599.18193258350414</v>
      </c>
      <c r="AO74" s="43"/>
      <c r="AP74" s="43">
        <v>3.7919826652221018</v>
      </c>
      <c r="AQ74" s="43">
        <v>80</v>
      </c>
      <c r="AR74" s="43">
        <v>85.5</v>
      </c>
      <c r="AS74" s="43">
        <v>83</v>
      </c>
      <c r="AT74" s="43">
        <v>311.45643966352179</v>
      </c>
      <c r="AU74" s="43">
        <v>212.00812089797</v>
      </c>
      <c r="AV74" s="43">
        <v>259.96370417118027</v>
      </c>
      <c r="AW74" s="43">
        <v>168.48735621884751</v>
      </c>
      <c r="AX74" s="43">
        <v>96.509840382038121</v>
      </c>
      <c r="AY74" s="43">
        <v>131.31566727260503</v>
      </c>
      <c r="AZ74" s="43">
        <v>31.01862333126039</v>
      </c>
      <c r="BA74" s="43">
        <v>8.3170400773641795</v>
      </c>
      <c r="BB74" s="43">
        <v>18.469647078176092</v>
      </c>
      <c r="BC74" s="43">
        <v>5.4897927640981488</v>
      </c>
      <c r="BD74" s="43">
        <v>39.685114067787175</v>
      </c>
      <c r="BE74" s="43">
        <v>23.725453590081571</v>
      </c>
      <c r="BF74" s="43">
        <v>12.096141917930778</v>
      </c>
      <c r="BG74" s="43">
        <v>10.236172415769248</v>
      </c>
      <c r="BH74" s="43">
        <v>9.6471710036589648</v>
      </c>
      <c r="BI74" s="43">
        <v>11.939550309008329</v>
      </c>
      <c r="BJ74" s="43">
        <v>6.0712884688900619</v>
      </c>
      <c r="BK74" s="43">
        <v>5.7918164605112734</v>
      </c>
      <c r="BL74" s="43">
        <v>8.677642375779639</v>
      </c>
      <c r="BM74" s="43"/>
      <c r="BN74" s="43">
        <v>11.905780345426903</v>
      </c>
      <c r="BO74" s="43">
        <v>19.328095834281285</v>
      </c>
      <c r="BP74" s="43">
        <v>15.749642477293001</v>
      </c>
      <c r="BQ74" s="43">
        <v>32.381853320594537</v>
      </c>
      <c r="BR74" s="43">
        <v>41.678476576247313</v>
      </c>
      <c r="BS74" s="43">
        <v>41.66058051795833</v>
      </c>
      <c r="BT74" s="43">
        <v>217.70235934110079</v>
      </c>
      <c r="BU74" s="43">
        <v>40.144502568629647</v>
      </c>
      <c r="BV74" s="43">
        <v>37.834962410449386</v>
      </c>
      <c r="BW74" s="43">
        <v>48.904969888601102</v>
      </c>
      <c r="BX74" s="43">
        <v>49.53268724864342</v>
      </c>
      <c r="BY74" s="43">
        <v>49.277620601416814</v>
      </c>
      <c r="BZ74" s="43"/>
      <c r="CA74" s="43">
        <v>97.157622739018095</v>
      </c>
      <c r="CB74" s="43">
        <v>73.842592592592595</v>
      </c>
      <c r="CC74" s="43">
        <v>97.867298578199041</v>
      </c>
      <c r="CD74" s="43">
        <v>92.342342342342349</v>
      </c>
      <c r="CE74" s="43">
        <v>91.304347826086953</v>
      </c>
      <c r="CF74" s="43"/>
      <c r="CG74" s="43">
        <v>150.38850363438883</v>
      </c>
      <c r="CH74" s="43">
        <v>79.272598870056498</v>
      </c>
      <c r="CI74" s="43">
        <v>31.88210427891871</v>
      </c>
      <c r="CN74" s="12" t="s">
        <v>235</v>
      </c>
    </row>
    <row r="75" spans="2:92" x14ac:dyDescent="0.35">
      <c r="B75" s="40">
        <v>70</v>
      </c>
      <c r="C75" s="42" t="s">
        <v>70</v>
      </c>
      <c r="D75" s="42"/>
      <c r="E75" s="43">
        <v>4.8772050391678379</v>
      </c>
      <c r="F75" s="43">
        <v>15.930607828949405</v>
      </c>
      <c r="G75" s="43">
        <v>32.486323321539686</v>
      </c>
      <c r="H75" s="43">
        <v>2.1440823327615783</v>
      </c>
      <c r="I75" s="43"/>
      <c r="J75" s="43">
        <v>41.369487423890241</v>
      </c>
      <c r="K75" s="43">
        <v>81.811149680771095</v>
      </c>
      <c r="L75" s="43">
        <v>33.658008445996451</v>
      </c>
      <c r="M75" s="43">
        <v>15.280976786961242</v>
      </c>
      <c r="N75" s="43">
        <v>24.383741223960769</v>
      </c>
      <c r="O75" s="43">
        <v>18.449871661141081</v>
      </c>
      <c r="P75" s="43">
        <v>5.0993991603053868</v>
      </c>
      <c r="Q75" s="43">
        <v>11.876480331666359</v>
      </c>
      <c r="R75" s="43">
        <v>2.6223889159646592</v>
      </c>
      <c r="S75" s="43">
        <v>15.187646177248622</v>
      </c>
      <c r="T75" s="43">
        <v>3.8602900765099024</v>
      </c>
      <c r="U75" s="43"/>
      <c r="V75" s="43">
        <v>41.493578800411754</v>
      </c>
      <c r="W75" s="43">
        <v>39.102447906157487</v>
      </c>
      <c r="X75" s="43">
        <v>40.237026104718652</v>
      </c>
      <c r="Y75" s="43">
        <v>10.703476705708429</v>
      </c>
      <c r="Z75" s="43">
        <v>9.4285081093006031</v>
      </c>
      <c r="AA75" s="43">
        <v>10.16822373486824</v>
      </c>
      <c r="AB75" s="43"/>
      <c r="AC75" s="43">
        <v>26.010598147816697</v>
      </c>
      <c r="AD75" s="43"/>
      <c r="AE75" s="43">
        <v>83.180459185233573</v>
      </c>
      <c r="AF75" s="43">
        <v>21.434853985651081</v>
      </c>
      <c r="AG75" s="43">
        <v>67.186577570389559</v>
      </c>
      <c r="AH75" s="43">
        <v>23.058931647938884</v>
      </c>
      <c r="AI75" s="43">
        <v>58.487319810210991</v>
      </c>
      <c r="AJ75" s="43">
        <v>14.296632241400287</v>
      </c>
      <c r="AK75" s="43">
        <v>316.7687233701327</v>
      </c>
      <c r="AL75" s="43">
        <v>129.36715881779944</v>
      </c>
      <c r="AM75" s="43">
        <v>17.523417804370567</v>
      </c>
      <c r="AN75" s="43">
        <v>643.67150535680321</v>
      </c>
      <c r="AO75" s="43"/>
      <c r="AP75" s="43">
        <v>2.1440823327615783</v>
      </c>
      <c r="AQ75" s="43">
        <v>77.5</v>
      </c>
      <c r="AR75" s="43">
        <v>83</v>
      </c>
      <c r="AS75" s="43">
        <v>80</v>
      </c>
      <c r="AT75" s="43">
        <v>352.35814650460316</v>
      </c>
      <c r="AU75" s="43">
        <v>213.9892943889547</v>
      </c>
      <c r="AV75" s="43">
        <v>286.00723497796713</v>
      </c>
      <c r="AW75" s="43">
        <v>191.25704887409989</v>
      </c>
      <c r="AX75" s="43">
        <v>100.69128288162212</v>
      </c>
      <c r="AY75" s="43">
        <v>147.7644270583036</v>
      </c>
      <c r="AZ75" s="43">
        <v>33.366670673361376</v>
      </c>
      <c r="BA75" s="43">
        <v>11.634677032537239</v>
      </c>
      <c r="BB75" s="43">
        <v>13.560123655853518</v>
      </c>
      <c r="BC75" s="43">
        <v>6.2718785854105787</v>
      </c>
      <c r="BD75" s="43">
        <v>41.285498946019629</v>
      </c>
      <c r="BE75" s="43">
        <v>28.31898731041931</v>
      </c>
      <c r="BF75" s="43">
        <v>6.6666322140040117</v>
      </c>
      <c r="BG75" s="43">
        <v>16.743908122749108</v>
      </c>
      <c r="BH75" s="43">
        <v>15.520918061128068</v>
      </c>
      <c r="BI75" s="43">
        <v>16.645306187558717</v>
      </c>
      <c r="BJ75" s="43">
        <v>8.0616981025623691</v>
      </c>
      <c r="BK75" s="43">
        <v>8.2563340701339261</v>
      </c>
      <c r="BL75" s="43">
        <v>10.5833623183395</v>
      </c>
      <c r="BM75" s="43"/>
      <c r="BN75" s="43">
        <v>11.608468297847411</v>
      </c>
      <c r="BO75" s="43">
        <v>18.042469301814126</v>
      </c>
      <c r="BP75" s="43">
        <v>14.830368102175466</v>
      </c>
      <c r="BQ75" s="43">
        <v>19.509787574751371</v>
      </c>
      <c r="BR75" s="43">
        <v>21.093097055460621</v>
      </c>
      <c r="BS75" s="43">
        <v>22.715698997691142</v>
      </c>
      <c r="BT75" s="43">
        <v>89.352148331818384</v>
      </c>
      <c r="BU75" s="43">
        <v>23.753245885319064</v>
      </c>
      <c r="BV75" s="43">
        <v>59.664597709848984</v>
      </c>
      <c r="BW75" s="43">
        <v>15.470101626267292</v>
      </c>
      <c r="BX75" s="43">
        <v>30.220102486405636</v>
      </c>
      <c r="BY75" s="43">
        <v>65.014044423597937</v>
      </c>
      <c r="BZ75" s="43"/>
      <c r="CA75" s="43">
        <v>91.818181818181827</v>
      </c>
      <c r="CB75" s="43">
        <v>85.992217898832692</v>
      </c>
      <c r="CC75" s="43">
        <v>95.217391304347828</v>
      </c>
      <c r="CD75" s="43">
        <v>83.396226415094347</v>
      </c>
      <c r="CE75" s="43">
        <v>83.516483516483518</v>
      </c>
      <c r="CF75" s="43"/>
      <c r="CG75" s="43">
        <v>95.395022114300573</v>
      </c>
      <c r="CH75" s="43">
        <v>61.821852132223064</v>
      </c>
      <c r="CI75" s="43">
        <v>27.730213959624294</v>
      </c>
      <c r="CN75" s="12" t="s">
        <v>236</v>
      </c>
    </row>
    <row r="76" spans="2:92" x14ac:dyDescent="0.35">
      <c r="B76" s="40">
        <v>71</v>
      </c>
      <c r="C76" s="42" t="s">
        <v>71</v>
      </c>
      <c r="D76" s="42"/>
      <c r="E76" s="43">
        <v>6.6592422431933658</v>
      </c>
      <c r="F76" s="43">
        <v>10.411956736756235</v>
      </c>
      <c r="G76" s="43">
        <v>41.608259899093092</v>
      </c>
      <c r="H76" s="43">
        <v>0</v>
      </c>
      <c r="I76" s="43"/>
      <c r="J76" s="43">
        <v>39.272438789818558</v>
      </c>
      <c r="K76" s="43">
        <v>84.993096212677813</v>
      </c>
      <c r="L76" s="43">
        <v>41.730881345352053</v>
      </c>
      <c r="M76" s="43">
        <v>20.833642138695041</v>
      </c>
      <c r="N76" s="43">
        <v>31.65590921408922</v>
      </c>
      <c r="O76" s="43">
        <v>18.64944368370211</v>
      </c>
      <c r="P76" s="43">
        <v>5.1984712772384301</v>
      </c>
      <c r="Q76" s="43">
        <v>11.341839642144301</v>
      </c>
      <c r="R76" s="43">
        <v>2.3834092299600327</v>
      </c>
      <c r="S76" s="43">
        <v>15.1916952239789</v>
      </c>
      <c r="T76" s="43">
        <v>3.8527949236593497</v>
      </c>
      <c r="U76" s="43"/>
      <c r="V76" s="43">
        <v>35.1288332188346</v>
      </c>
      <c r="W76" s="43">
        <v>33.676973567976368</v>
      </c>
      <c r="X76" s="43">
        <v>34.331162710993645</v>
      </c>
      <c r="Y76" s="43">
        <v>8.3180906232512122</v>
      </c>
      <c r="Z76" s="43">
        <v>6.1783056864566461</v>
      </c>
      <c r="AA76" s="43">
        <v>7.4606728727787699</v>
      </c>
      <c r="AB76" s="43"/>
      <c r="AC76" s="43">
        <v>24.582866355099519</v>
      </c>
      <c r="AD76" s="43"/>
      <c r="AE76" s="43">
        <v>123.98392999204324</v>
      </c>
      <c r="AF76" s="43" t="s">
        <v>81</v>
      </c>
      <c r="AG76" s="43">
        <v>73.29653859304787</v>
      </c>
      <c r="AH76" s="43" t="s">
        <v>81</v>
      </c>
      <c r="AI76" s="43">
        <v>44.594380090207196</v>
      </c>
      <c r="AJ76" s="43" t="s">
        <v>81</v>
      </c>
      <c r="AK76" s="43">
        <v>320.6516950726417</v>
      </c>
      <c r="AL76" s="43">
        <v>141.85398689697794</v>
      </c>
      <c r="AM76" s="43"/>
      <c r="AN76" s="43">
        <v>688.17481163651109</v>
      </c>
      <c r="AO76" s="43"/>
      <c r="AP76" s="43">
        <v>0</v>
      </c>
      <c r="AQ76" s="43">
        <v>77</v>
      </c>
      <c r="AR76" s="43">
        <v>86</v>
      </c>
      <c r="AS76" s="43">
        <v>81</v>
      </c>
      <c r="AT76" s="43">
        <v>379.92178576378865</v>
      </c>
      <c r="AU76" s="43">
        <v>165.7106907551005</v>
      </c>
      <c r="AV76" s="43">
        <v>281.14354984629773</v>
      </c>
      <c r="AW76" s="43">
        <v>206.62258263279193</v>
      </c>
      <c r="AX76" s="43">
        <v>71.770685065515423</v>
      </c>
      <c r="AY76" s="43">
        <v>143.97583008701034</v>
      </c>
      <c r="AZ76" s="43">
        <v>47.27627956237378</v>
      </c>
      <c r="BA76" s="43">
        <v>27.607993938979131</v>
      </c>
      <c r="BB76" s="43"/>
      <c r="BC76" s="43">
        <v>0</v>
      </c>
      <c r="BD76" s="43">
        <v>42.867741839149843</v>
      </c>
      <c r="BE76" s="43">
        <v>35.054824269044047</v>
      </c>
      <c r="BF76" s="43">
        <v>0</v>
      </c>
      <c r="BG76" s="43">
        <v>22.364131193529204</v>
      </c>
      <c r="BH76" s="43"/>
      <c r="BI76" s="43"/>
      <c r="BJ76" s="43"/>
      <c r="BK76" s="43"/>
      <c r="BL76" s="43"/>
      <c r="BM76" s="43"/>
      <c r="BN76" s="43">
        <v>11.565305623091437</v>
      </c>
      <c r="BO76" s="43">
        <v>17.731680719374328</v>
      </c>
      <c r="BP76" s="43">
        <v>14.553219453287136</v>
      </c>
      <c r="BQ76" s="43">
        <v>21.807162631030639</v>
      </c>
      <c r="BR76" s="43">
        <v>20.585491649653761</v>
      </c>
      <c r="BS76" s="43">
        <v>23.699029283361238</v>
      </c>
      <c r="BT76" s="43">
        <v>120.45087014100767</v>
      </c>
      <c r="BU76" s="43">
        <v>21.664492769362518</v>
      </c>
      <c r="BV76" s="43">
        <v>26.119936579457711</v>
      </c>
      <c r="BW76" s="43">
        <v>27.412498221274902</v>
      </c>
      <c r="BX76" s="43">
        <v>28.010716101789303</v>
      </c>
      <c r="BY76" s="43">
        <v>29.941931695304685</v>
      </c>
      <c r="BZ76" s="43"/>
      <c r="CA76" s="43">
        <v>97.058823529411768</v>
      </c>
      <c r="CB76" s="43">
        <v>94.73684210526315</v>
      </c>
      <c r="CC76" s="43">
        <v>92.682926829268297</v>
      </c>
      <c r="CD76" s="43">
        <v>100</v>
      </c>
      <c r="CE76" s="43">
        <v>85.714285714285708</v>
      </c>
      <c r="CF76" s="43"/>
      <c r="CG76" s="43">
        <v>0</v>
      </c>
      <c r="CH76" s="43">
        <v>76.633165829145725</v>
      </c>
      <c r="CI76" s="43">
        <v>34.234137733363958</v>
      </c>
      <c r="CN76" s="12" t="s">
        <v>237</v>
      </c>
    </row>
    <row r="77" spans="2:92" x14ac:dyDescent="0.35">
      <c r="B77" s="40">
        <v>72</v>
      </c>
      <c r="C77" s="42" t="s">
        <v>72</v>
      </c>
      <c r="D77" s="42"/>
      <c r="E77" s="43">
        <v>5.9556956652108761</v>
      </c>
      <c r="F77" s="43">
        <v>2.5709014199669684</v>
      </c>
      <c r="G77" s="43">
        <v>28.84605589235435</v>
      </c>
      <c r="H77" s="43">
        <v>3.619788175358627</v>
      </c>
      <c r="I77" s="43"/>
      <c r="J77" s="43">
        <v>48.122295430037198</v>
      </c>
      <c r="K77" s="43">
        <v>74.155033049173866</v>
      </c>
      <c r="L77" s="43">
        <v>19.17167317246254</v>
      </c>
      <c r="M77" s="43">
        <v>8.0032967673102675</v>
      </c>
      <c r="N77" s="43">
        <v>13.373094777518581</v>
      </c>
      <c r="O77" s="43">
        <v>8.8655849523427772</v>
      </c>
      <c r="P77" s="43">
        <v>3.6954667667379271</v>
      </c>
      <c r="Q77" s="43">
        <v>6.2215907823230152</v>
      </c>
      <c r="R77" s="43">
        <v>2.5105227730635558</v>
      </c>
      <c r="S77" s="43">
        <v>7.5285957673944912</v>
      </c>
      <c r="T77" s="43">
        <v>3.1207882312064776</v>
      </c>
      <c r="U77" s="43"/>
      <c r="V77" s="43">
        <v>20.590035526894798</v>
      </c>
      <c r="W77" s="43">
        <v>18.795549583031445</v>
      </c>
      <c r="X77" s="43">
        <v>19.639228336403601</v>
      </c>
      <c r="Y77" s="43">
        <v>4.5950983194910853</v>
      </c>
      <c r="Z77" s="43">
        <v>4.0270578626148223</v>
      </c>
      <c r="AA77" s="43">
        <v>4.316258465935821</v>
      </c>
      <c r="AB77" s="43"/>
      <c r="AC77" s="43">
        <v>22.31879552704887</v>
      </c>
      <c r="AD77" s="43"/>
      <c r="AE77" s="43">
        <v>62.423184349231505</v>
      </c>
      <c r="AF77" s="43">
        <v>17.832969791773781</v>
      </c>
      <c r="AG77" s="43">
        <v>37.194497496445194</v>
      </c>
      <c r="AH77" s="43">
        <v>29.205892593307237</v>
      </c>
      <c r="AI77" s="43">
        <v>38.654854023662075</v>
      </c>
      <c r="AJ77" s="43">
        <v>14.478700930075783</v>
      </c>
      <c r="AK77" s="43">
        <v>320.42239196209766</v>
      </c>
      <c r="AL77" s="43">
        <v>171.77434490824425</v>
      </c>
      <c r="AM77" s="43">
        <v>10.962893171067821</v>
      </c>
      <c r="AN77" s="43">
        <v>566.9767139464343</v>
      </c>
      <c r="AO77" s="43"/>
      <c r="AP77" s="43">
        <v>3.619788175358627</v>
      </c>
      <c r="AQ77" s="43">
        <v>84</v>
      </c>
      <c r="AR77" s="43">
        <v>86</v>
      </c>
      <c r="AS77" s="43">
        <v>85</v>
      </c>
      <c r="AT77" s="43">
        <v>201.56475340190318</v>
      </c>
      <c r="AU77" s="43">
        <v>148.11600406309924</v>
      </c>
      <c r="AV77" s="43">
        <v>173.70724627777494</v>
      </c>
      <c r="AW77" s="43">
        <v>95.58804130574309</v>
      </c>
      <c r="AX77" s="43">
        <v>63.5330633736016</v>
      </c>
      <c r="AY77" s="43">
        <v>78.976596209077258</v>
      </c>
      <c r="AZ77" s="43">
        <v>23.315457639261783</v>
      </c>
      <c r="BA77" s="43">
        <v>7.7315537386314297</v>
      </c>
      <c r="BB77" s="43">
        <v>15.770227747990612</v>
      </c>
      <c r="BC77" s="43">
        <v>3.1531519967187083</v>
      </c>
      <c r="BD77" s="43">
        <v>21.761478006046687</v>
      </c>
      <c r="BE77" s="43">
        <v>11.932321773334253</v>
      </c>
      <c r="BF77" s="43">
        <v>7.4729444640516061</v>
      </c>
      <c r="BG77" s="43">
        <v>4.9000189779275489</v>
      </c>
      <c r="BH77" s="43">
        <v>4.3812705848118689</v>
      </c>
      <c r="BI77" s="43">
        <v>7.8625481183052726</v>
      </c>
      <c r="BJ77" s="43">
        <v>3.8249115387855044</v>
      </c>
      <c r="BK77" s="43">
        <v>4.0717915137066925</v>
      </c>
      <c r="BL77" s="43">
        <v>1.4763938394134264</v>
      </c>
      <c r="BM77" s="43"/>
      <c r="BN77" s="43">
        <v>9.5284498827383306</v>
      </c>
      <c r="BO77" s="43">
        <v>12.06643528721918</v>
      </c>
      <c r="BP77" s="43">
        <v>10.852365749516919</v>
      </c>
      <c r="BQ77" s="43">
        <v>9.8902902210346841</v>
      </c>
      <c r="BR77" s="43">
        <v>11.312407469276877</v>
      </c>
      <c r="BS77" s="43">
        <v>11.944631625278197</v>
      </c>
      <c r="BT77" s="43">
        <v>116.08714085142432</v>
      </c>
      <c r="BU77" s="43">
        <v>24.275909149382397</v>
      </c>
      <c r="BV77" s="43">
        <v>21.657421619215725</v>
      </c>
      <c r="BW77" s="43">
        <v>9.8944385521649973</v>
      </c>
      <c r="BX77" s="43">
        <v>9.0675364884767742</v>
      </c>
      <c r="BY77" s="43">
        <v>22.083618077698038</v>
      </c>
      <c r="BZ77" s="43"/>
      <c r="CA77" s="43">
        <v>96.652719665271974</v>
      </c>
      <c r="CB77" s="43">
        <v>91.041931385006365</v>
      </c>
      <c r="CC77" s="43">
        <v>96.151701059676526</v>
      </c>
      <c r="CD77" s="43">
        <v>90.843806104129271</v>
      </c>
      <c r="CE77" s="43">
        <v>89.860465116279059</v>
      </c>
      <c r="CF77" s="43"/>
      <c r="CG77" s="43">
        <v>124.2729751062198</v>
      </c>
      <c r="CH77" s="43">
        <v>85.959173533187041</v>
      </c>
      <c r="CI77" s="43">
        <v>54.152031640884054</v>
      </c>
      <c r="CN77" s="12" t="s">
        <v>238</v>
      </c>
    </row>
    <row r="78" spans="2:92" x14ac:dyDescent="0.35">
      <c r="B78" s="40">
        <v>73</v>
      </c>
      <c r="C78" s="42" t="s">
        <v>73</v>
      </c>
      <c r="D78" s="42"/>
      <c r="E78" s="43">
        <v>6.726866883116883</v>
      </c>
      <c r="F78" s="43">
        <v>7.0837166513339458</v>
      </c>
      <c r="G78" s="43">
        <v>42.778288868445266</v>
      </c>
      <c r="H78" s="43">
        <v>3.96680092762114</v>
      </c>
      <c r="I78" s="43"/>
      <c r="J78" s="43">
        <v>44.865117669486374</v>
      </c>
      <c r="K78" s="43">
        <v>80.011878617049959</v>
      </c>
      <c r="L78" s="43">
        <v>16.796260154479807</v>
      </c>
      <c r="M78" s="43">
        <v>6.611836647053587</v>
      </c>
      <c r="N78" s="43">
        <v>11.625366835700111</v>
      </c>
      <c r="O78" s="43">
        <v>14.162822041035714</v>
      </c>
      <c r="P78" s="43">
        <v>4.2669933832490248</v>
      </c>
      <c r="Q78" s="43">
        <v>9.8170558044424823</v>
      </c>
      <c r="R78" s="43">
        <v>2.5161723436112959</v>
      </c>
      <c r="S78" s="43">
        <v>11.977607280921434</v>
      </c>
      <c r="T78" s="43">
        <v>3.4195566749368531</v>
      </c>
      <c r="U78" s="43"/>
      <c r="V78" s="43">
        <v>34.073028972182286</v>
      </c>
      <c r="W78" s="43">
        <v>32.088753283311021</v>
      </c>
      <c r="X78" s="43">
        <v>33.123704184233794</v>
      </c>
      <c r="Y78" s="43">
        <v>8.6293895288200755</v>
      </c>
      <c r="Z78" s="43">
        <v>7.0075796039455556</v>
      </c>
      <c r="AA78" s="43">
        <v>7.9093834143471708</v>
      </c>
      <c r="AB78" s="43"/>
      <c r="AC78" s="43">
        <v>26.559107828713032</v>
      </c>
      <c r="AD78" s="43"/>
      <c r="AE78" s="43">
        <v>67.328380718377645</v>
      </c>
      <c r="AF78" s="43">
        <v>20.235315243735485</v>
      </c>
      <c r="AG78" s="43">
        <v>54.312717294967264</v>
      </c>
      <c r="AH78" s="43">
        <v>26.36336149343003</v>
      </c>
      <c r="AI78" s="43">
        <v>26.617992107832656</v>
      </c>
      <c r="AJ78" s="43">
        <v>15.769415376173757</v>
      </c>
      <c r="AK78" s="43">
        <v>316.90646756697981</v>
      </c>
      <c r="AL78" s="43">
        <v>123.95901254032118</v>
      </c>
      <c r="AM78" s="43">
        <v>17.024129596622593</v>
      </c>
      <c r="AN78" s="43">
        <v>560.3264806691044</v>
      </c>
      <c r="AO78" s="43"/>
      <c r="AP78" s="43">
        <v>3.96680092762114</v>
      </c>
      <c r="AQ78" s="43">
        <v>78</v>
      </c>
      <c r="AR78" s="43">
        <v>83</v>
      </c>
      <c r="AS78" s="43">
        <v>80</v>
      </c>
      <c r="AT78" s="43">
        <v>261.21790957993466</v>
      </c>
      <c r="AU78" s="43">
        <v>177.83130122986915</v>
      </c>
      <c r="AV78" s="43">
        <v>218.72702405818731</v>
      </c>
      <c r="AW78" s="43">
        <v>121.70450103640214</v>
      </c>
      <c r="AX78" s="43">
        <v>74.870180899035731</v>
      </c>
      <c r="AY78" s="43">
        <v>97.929570796702961</v>
      </c>
      <c r="AZ78" s="43">
        <v>28.101440832882982</v>
      </c>
      <c r="BA78" s="43">
        <v>9.0117679053352138</v>
      </c>
      <c r="BB78" s="43">
        <v>17.610787532923034</v>
      </c>
      <c r="BC78" s="43">
        <v>6.5207560260822666</v>
      </c>
      <c r="BD78" s="43">
        <v>31.314095237585374</v>
      </c>
      <c r="BE78" s="43">
        <v>20.146476144623676</v>
      </c>
      <c r="BF78" s="43">
        <v>6.9611398626957683</v>
      </c>
      <c r="BG78" s="43">
        <v>6.3568477784014936</v>
      </c>
      <c r="BH78" s="43">
        <v>5.5837962650043194</v>
      </c>
      <c r="BI78" s="43">
        <v>6.9528820664893392</v>
      </c>
      <c r="BJ78" s="43">
        <v>4.1545788003074522</v>
      </c>
      <c r="BK78" s="43">
        <v>2.7131224182647533</v>
      </c>
      <c r="BL78" s="43">
        <v>2.6544510619542172</v>
      </c>
      <c r="BM78" s="43"/>
      <c r="BN78" s="43">
        <v>10.867017909585412</v>
      </c>
      <c r="BO78" s="43">
        <v>16.007236259793025</v>
      </c>
      <c r="BP78" s="43">
        <v>13.500601302034156</v>
      </c>
      <c r="BQ78" s="43">
        <v>10.398671366477387</v>
      </c>
      <c r="BR78" s="43">
        <v>12.039620352810395</v>
      </c>
      <c r="BS78" s="43">
        <v>12.554537325126994</v>
      </c>
      <c r="BT78" s="43">
        <v>63.219507368286173</v>
      </c>
      <c r="BU78" s="43">
        <v>12.980790765786802</v>
      </c>
      <c r="BV78" s="43">
        <v>15.027908192720211</v>
      </c>
      <c r="BW78" s="43">
        <v>9.1806242382700116</v>
      </c>
      <c r="BX78" s="43">
        <v>10.567646944006176</v>
      </c>
      <c r="BY78" s="43">
        <v>12.234997250315741</v>
      </c>
      <c r="BZ78" s="43"/>
      <c r="CA78" s="43">
        <v>94.966442953020135</v>
      </c>
      <c r="CB78" s="43">
        <v>91.594891594891592</v>
      </c>
      <c r="CC78" s="43">
        <v>95.868005738880925</v>
      </c>
      <c r="CD78" s="43">
        <v>88.120104438642301</v>
      </c>
      <c r="CE78" s="43">
        <v>86.675047140163414</v>
      </c>
      <c r="CF78" s="43"/>
      <c r="CG78" s="43">
        <v>67.338968040517656</v>
      </c>
      <c r="CH78" s="43">
        <v>77.588885436548452</v>
      </c>
      <c r="CI78" s="43">
        <v>33.064375587523706</v>
      </c>
      <c r="CN78" s="12" t="s">
        <v>239</v>
      </c>
    </row>
    <row r="79" spans="2:92" x14ac:dyDescent="0.35">
      <c r="B79" s="40">
        <v>74</v>
      </c>
      <c r="C79" s="42" t="s">
        <v>74</v>
      </c>
      <c r="D79" s="42"/>
      <c r="E79" s="43">
        <v>6.7949488875526152</v>
      </c>
      <c r="F79" s="43">
        <v>12.922705314009661</v>
      </c>
      <c r="G79" s="43">
        <v>39.130434782608695</v>
      </c>
      <c r="H79" s="43">
        <v>3.6324010170722851</v>
      </c>
      <c r="I79" s="43"/>
      <c r="J79" s="43">
        <v>41.519513986859614</v>
      </c>
      <c r="K79" s="43">
        <v>81.359712771940522</v>
      </c>
      <c r="L79" s="43">
        <v>30.324298961392124</v>
      </c>
      <c r="M79" s="43">
        <v>13.289412883296189</v>
      </c>
      <c r="N79" s="43">
        <v>21.530311724551368</v>
      </c>
      <c r="O79" s="43">
        <v>17.865543301115999</v>
      </c>
      <c r="P79" s="43">
        <v>5.2272680859899632</v>
      </c>
      <c r="Q79" s="43">
        <v>11.63691996522847</v>
      </c>
      <c r="R79" s="43">
        <v>2.8487394989680506</v>
      </c>
      <c r="S79" s="43">
        <v>14.700468685925127</v>
      </c>
      <c r="T79" s="43">
        <v>4.0466375439443638</v>
      </c>
      <c r="U79" s="43"/>
      <c r="V79" s="43">
        <v>42.52448978341021</v>
      </c>
      <c r="W79" s="43">
        <v>40.302649035290266</v>
      </c>
      <c r="X79" s="43">
        <v>41.372166946942869</v>
      </c>
      <c r="Y79" s="43">
        <v>10.821500010991528</v>
      </c>
      <c r="Z79" s="43">
        <v>9.2958119318092116</v>
      </c>
      <c r="AA79" s="43">
        <v>10.233040341498475</v>
      </c>
      <c r="AB79" s="43"/>
      <c r="AC79" s="43">
        <v>25.260906992163097</v>
      </c>
      <c r="AD79" s="43"/>
      <c r="AE79" s="43">
        <v>78.536833316756329</v>
      </c>
      <c r="AF79" s="43">
        <v>19.502323769562782</v>
      </c>
      <c r="AG79" s="43">
        <v>68.357336969573439</v>
      </c>
      <c r="AH79" s="43">
        <v>21.187203092043958</v>
      </c>
      <c r="AI79" s="43">
        <v>53.082984244797686</v>
      </c>
      <c r="AJ79" s="43">
        <v>13.92508394408584</v>
      </c>
      <c r="AK79" s="43">
        <v>330.06358915748046</v>
      </c>
      <c r="AL79" s="43">
        <v>131.2696298360521</v>
      </c>
      <c r="AM79" s="43">
        <v>14.246046192918532</v>
      </c>
      <c r="AN79" s="43">
        <v>607.52218992017652</v>
      </c>
      <c r="AO79" s="43"/>
      <c r="AP79" s="43">
        <v>3.6324010170722851</v>
      </c>
      <c r="AQ79" s="43">
        <v>78</v>
      </c>
      <c r="AR79" s="43">
        <v>83</v>
      </c>
      <c r="AS79" s="43">
        <v>80</v>
      </c>
      <c r="AT79" s="43">
        <v>348.47834031026446</v>
      </c>
      <c r="AU79" s="43">
        <v>229.13833746065359</v>
      </c>
      <c r="AV79" s="43">
        <v>287.85720580086314</v>
      </c>
      <c r="AW79" s="43">
        <v>173.83123597034512</v>
      </c>
      <c r="AX79" s="43">
        <v>108.57909194601106</v>
      </c>
      <c r="AY79" s="43">
        <v>140.74664572040894</v>
      </c>
      <c r="AZ79" s="43">
        <v>37.85223467547597</v>
      </c>
      <c r="BA79" s="43">
        <v>12.121828834446998</v>
      </c>
      <c r="BB79" s="43">
        <v>19.015772288796903</v>
      </c>
      <c r="BC79" s="43">
        <v>8.5496193990402816</v>
      </c>
      <c r="BD79" s="43">
        <v>43.352086840256121</v>
      </c>
      <c r="BE79" s="43">
        <v>29.268016287528884</v>
      </c>
      <c r="BF79" s="43">
        <v>8.552499161879048</v>
      </c>
      <c r="BG79" s="43">
        <v>15.444237114253269</v>
      </c>
      <c r="BH79" s="43">
        <v>14.923526940311419</v>
      </c>
      <c r="BI79" s="43">
        <v>12.512534762475356</v>
      </c>
      <c r="BJ79" s="43">
        <v>6.2944229592079157</v>
      </c>
      <c r="BK79" s="43">
        <v>6.2095541350230423</v>
      </c>
      <c r="BL79" s="43">
        <v>7.6782262124054128</v>
      </c>
      <c r="BM79" s="43"/>
      <c r="BN79" s="43">
        <v>12.894648829630246</v>
      </c>
      <c r="BO79" s="43">
        <v>20.827587678687269</v>
      </c>
      <c r="BP79" s="43">
        <v>16.951985201484391</v>
      </c>
      <c r="BQ79" s="43">
        <v>25.862202000478806</v>
      </c>
      <c r="BR79" s="43">
        <v>27.057200950356435</v>
      </c>
      <c r="BS79" s="43">
        <v>29.492067232773763</v>
      </c>
      <c r="BT79" s="43">
        <v>80.531939683368464</v>
      </c>
      <c r="BU79" s="43">
        <v>24.988725852076588</v>
      </c>
      <c r="BV79" s="43">
        <v>20.21943237976387</v>
      </c>
      <c r="BW79" s="43">
        <v>25.631099348031775</v>
      </c>
      <c r="BX79" s="43">
        <v>25.506138474523745</v>
      </c>
      <c r="BY79" s="43">
        <v>33.933722228276871</v>
      </c>
      <c r="BZ79" s="43"/>
      <c r="CA79" s="43">
        <v>95.563139931740608</v>
      </c>
      <c r="CB79" s="43">
        <v>91.601866251944003</v>
      </c>
      <c r="CC79" s="43">
        <v>96.994991652754592</v>
      </c>
      <c r="CD79" s="43">
        <v>92.145015105740185</v>
      </c>
      <c r="CE79" s="43">
        <v>89.523809523809533</v>
      </c>
      <c r="CF79" s="43"/>
      <c r="CG79" s="43">
        <v>130.99647664649021</v>
      </c>
      <c r="CH79" s="43">
        <v>55.979643765903312</v>
      </c>
      <c r="CI79" s="43">
        <v>36.967821897243034</v>
      </c>
      <c r="CN79" s="12" t="s">
        <v>240</v>
      </c>
    </row>
    <row r="80" spans="2:92" x14ac:dyDescent="0.35">
      <c r="B80" s="40">
        <v>75</v>
      </c>
      <c r="C80" s="42" t="s">
        <v>75</v>
      </c>
      <c r="D80" s="42"/>
      <c r="E80" s="43">
        <v>7.5847048867156737</v>
      </c>
      <c r="F80" s="43">
        <v>5.984822733267543</v>
      </c>
      <c r="G80" s="43">
        <v>47.51092615179536</v>
      </c>
      <c r="H80" s="43">
        <v>3.9447731755424065</v>
      </c>
      <c r="I80" s="43"/>
      <c r="J80" s="43">
        <v>45.017235638042074</v>
      </c>
      <c r="K80" s="43">
        <v>81.385180960647531</v>
      </c>
      <c r="L80" s="43">
        <v>11.993106145381283</v>
      </c>
      <c r="M80" s="43">
        <v>4.5833092384735954</v>
      </c>
      <c r="N80" s="43">
        <v>8.2772904539897834</v>
      </c>
      <c r="O80" s="43">
        <v>12.652796630705296</v>
      </c>
      <c r="P80" s="43">
        <v>3.8565916827075686</v>
      </c>
      <c r="Q80" s="43">
        <v>9.0621945538778412</v>
      </c>
      <c r="R80" s="43">
        <v>2.4417733037012925</v>
      </c>
      <c r="S80" s="43">
        <v>10.831972437301953</v>
      </c>
      <c r="T80" s="43">
        <v>3.1873693790049065</v>
      </c>
      <c r="U80" s="43"/>
      <c r="V80" s="43">
        <v>33.611044755141151</v>
      </c>
      <c r="W80" s="43">
        <v>31.723315252851297</v>
      </c>
      <c r="X80" s="43">
        <v>32.786767232557622</v>
      </c>
      <c r="Y80" s="43">
        <v>8.6918288814670586</v>
      </c>
      <c r="Z80" s="43">
        <v>6.8465954784814951</v>
      </c>
      <c r="AA80" s="43">
        <v>7.892330223642543</v>
      </c>
      <c r="AB80" s="43"/>
      <c r="AC80" s="43">
        <v>25.27042422992287</v>
      </c>
      <c r="AD80" s="43"/>
      <c r="AE80" s="43">
        <v>58.414731155797284</v>
      </c>
      <c r="AF80" s="43">
        <v>19.45358743811202</v>
      </c>
      <c r="AG80" s="43">
        <v>54.745404703474136</v>
      </c>
      <c r="AH80" s="43">
        <v>25.750426278091236</v>
      </c>
      <c r="AI80" s="43">
        <v>32.618805114782361</v>
      </c>
      <c r="AJ80" s="43">
        <v>21.401572142060733</v>
      </c>
      <c r="AK80" s="43">
        <v>311.43593107801331</v>
      </c>
      <c r="AL80" s="43">
        <v>146.33655065388257</v>
      </c>
      <c r="AM80" s="43">
        <v>13.663360784809704</v>
      </c>
      <c r="AN80" s="43">
        <v>573.94209251726352</v>
      </c>
      <c r="AO80" s="43"/>
      <c r="AP80" s="43">
        <v>3.9447731755424065</v>
      </c>
      <c r="AQ80" s="43">
        <v>73</v>
      </c>
      <c r="AR80" s="43">
        <v>80</v>
      </c>
      <c r="AS80" s="43">
        <v>76</v>
      </c>
      <c r="AT80" s="43">
        <v>276.46073696490708</v>
      </c>
      <c r="AU80" s="43">
        <v>175.0990288038318</v>
      </c>
      <c r="AV80" s="43">
        <v>226.3074326374356</v>
      </c>
      <c r="AW80" s="43">
        <v>136.70310655579127</v>
      </c>
      <c r="AX80" s="43">
        <v>77.922489745625654</v>
      </c>
      <c r="AY80" s="43">
        <v>107.67615500106008</v>
      </c>
      <c r="AZ80" s="43">
        <v>27.464187453986277</v>
      </c>
      <c r="BA80" s="43">
        <v>9.8360285675571397</v>
      </c>
      <c r="BB80" s="43">
        <v>15.876267250059346</v>
      </c>
      <c r="BC80" s="43">
        <v>6.2805629735680544</v>
      </c>
      <c r="BD80" s="43">
        <v>37.588171601257805</v>
      </c>
      <c r="BE80" s="43">
        <v>25.140632420358486</v>
      </c>
      <c r="BF80" s="43">
        <v>8.2869497084791561</v>
      </c>
      <c r="BG80" s="43">
        <v>9.8003383164277036</v>
      </c>
      <c r="BH80" s="43">
        <v>7.9166907341071679</v>
      </c>
      <c r="BI80" s="43">
        <v>7.6276026085303092</v>
      </c>
      <c r="BJ80" s="43">
        <v>3.9733547313385684</v>
      </c>
      <c r="BK80" s="43">
        <v>3.8334851088707813</v>
      </c>
      <c r="BL80" s="43">
        <v>3.1878515446783804</v>
      </c>
      <c r="BM80" s="43"/>
      <c r="BN80" s="43">
        <v>10.892388138576889</v>
      </c>
      <c r="BO80" s="43">
        <v>15.087706764060961</v>
      </c>
      <c r="BP80" s="43">
        <v>13.075781136008329</v>
      </c>
      <c r="BQ80" s="43">
        <v>9.1437693029103766</v>
      </c>
      <c r="BR80" s="43">
        <v>10.749863119137535</v>
      </c>
      <c r="BS80" s="43">
        <v>11.135441957836008</v>
      </c>
      <c r="BT80" s="43">
        <v>49.468323968520565</v>
      </c>
      <c r="BU80" s="43">
        <v>12.636937454939504</v>
      </c>
      <c r="BV80" s="43">
        <v>20.170609984517107</v>
      </c>
      <c r="BW80" s="43">
        <v>4.3841510928130134</v>
      </c>
      <c r="BX80" s="43">
        <v>10.47402736041837</v>
      </c>
      <c r="BY80" s="43">
        <v>12.272947435502781</v>
      </c>
      <c r="BZ80" s="43"/>
      <c r="CA80" s="43">
        <v>95.13444302176697</v>
      </c>
      <c r="CB80" s="43">
        <v>89.581818181818178</v>
      </c>
      <c r="CC80" s="43">
        <v>95.280675608544456</v>
      </c>
      <c r="CD80" s="43">
        <v>83.728813559322035</v>
      </c>
      <c r="CE80" s="43">
        <v>80.746199907876559</v>
      </c>
      <c r="CF80" s="43"/>
      <c r="CG80" s="43">
        <v>75.596984760265002</v>
      </c>
      <c r="CH80" s="43">
        <v>78.039380983922456</v>
      </c>
      <c r="CI80" s="43">
        <v>34.974133734074861</v>
      </c>
      <c r="CN80" s="12" t="s">
        <v>184</v>
      </c>
    </row>
    <row r="81" spans="2:92" x14ac:dyDescent="0.35">
      <c r="B81" s="40">
        <v>76</v>
      </c>
      <c r="C81" s="42" t="s">
        <v>76</v>
      </c>
      <c r="D81" s="42"/>
      <c r="E81" s="43">
        <v>5.9445064358462991</v>
      </c>
      <c r="F81" s="43">
        <v>3.7365412492686647</v>
      </c>
      <c r="G81" s="43">
        <v>51.239431532466639</v>
      </c>
      <c r="H81" s="43">
        <v>2.5932575304209058</v>
      </c>
      <c r="I81" s="43"/>
      <c r="J81" s="43">
        <v>44.750394854641875</v>
      </c>
      <c r="K81" s="43">
        <v>68.582443976310913</v>
      </c>
      <c r="L81" s="43">
        <v>38.622697873969969</v>
      </c>
      <c r="M81" s="43">
        <v>18.1290861806464</v>
      </c>
      <c r="N81" s="43">
        <v>28.216434049891735</v>
      </c>
      <c r="O81" s="43">
        <v>8.8560377898748541</v>
      </c>
      <c r="P81" s="43">
        <v>4.517739649021089</v>
      </c>
      <c r="Q81" s="43">
        <v>6.3139654389694231</v>
      </c>
      <c r="R81" s="43">
        <v>3.4072324783121655</v>
      </c>
      <c r="S81" s="43">
        <v>7.5354910284896199</v>
      </c>
      <c r="T81" s="43">
        <v>4.023800023286328</v>
      </c>
      <c r="U81" s="43"/>
      <c r="V81" s="43">
        <v>26.475197826086355</v>
      </c>
      <c r="W81" s="43">
        <v>23.996411390485015</v>
      </c>
      <c r="X81" s="43">
        <v>25.373372959020042</v>
      </c>
      <c r="Y81" s="43">
        <v>5.5807948932271927</v>
      </c>
      <c r="Z81" s="43">
        <v>4.4982599006505897</v>
      </c>
      <c r="AA81" s="43">
        <v>5.10951632207437</v>
      </c>
      <c r="AB81" s="43"/>
      <c r="AC81" s="43">
        <v>23.448643692491689</v>
      </c>
      <c r="AD81" s="43"/>
      <c r="AE81" s="43">
        <v>63.920828220787492</v>
      </c>
      <c r="AF81" s="43">
        <v>15.903150075955278</v>
      </c>
      <c r="AG81" s="43">
        <v>44.192832710289707</v>
      </c>
      <c r="AH81" s="43">
        <v>24.705689670186484</v>
      </c>
      <c r="AI81" s="43">
        <v>36.860690795047525</v>
      </c>
      <c r="AJ81" s="43">
        <v>12.535776451829737</v>
      </c>
      <c r="AK81" s="43">
        <v>324.41163898954136</v>
      </c>
      <c r="AL81" s="43">
        <v>141.16131491620934</v>
      </c>
      <c r="AM81" s="43">
        <v>16.697819692422559</v>
      </c>
      <c r="AN81" s="43">
        <v>566.73401650438495</v>
      </c>
      <c r="AO81" s="43"/>
      <c r="AP81" s="43">
        <v>2.5932575304209058</v>
      </c>
      <c r="AQ81" s="43">
        <v>76</v>
      </c>
      <c r="AR81" s="43">
        <v>81</v>
      </c>
      <c r="AS81" s="43">
        <v>78</v>
      </c>
      <c r="AT81" s="43">
        <v>283.36750486161213</v>
      </c>
      <c r="AU81" s="43">
        <v>182.34240721394386</v>
      </c>
      <c r="AV81" s="43">
        <v>232.22678571882167</v>
      </c>
      <c r="AW81" s="43">
        <v>135.58710299132994</v>
      </c>
      <c r="AX81" s="43">
        <v>86.762736154412977</v>
      </c>
      <c r="AY81" s="43">
        <v>110.74042883003824</v>
      </c>
      <c r="AZ81" s="43">
        <v>22.665247929666201</v>
      </c>
      <c r="BA81" s="43">
        <v>6.8352187060603775</v>
      </c>
      <c r="BB81" s="43">
        <v>15.716868457843841</v>
      </c>
      <c r="BC81" s="43">
        <v>6.1037632017782428</v>
      </c>
      <c r="BD81" s="43">
        <v>31.723935011025215</v>
      </c>
      <c r="BE81" s="43">
        <v>21.275559794973027</v>
      </c>
      <c r="BF81" s="43">
        <v>7.586307794386987</v>
      </c>
      <c r="BG81" s="43">
        <v>7.6454241105608247</v>
      </c>
      <c r="BH81" s="43">
        <v>6.5122330236142441</v>
      </c>
      <c r="BI81" s="43">
        <v>8.8403360872998409</v>
      </c>
      <c r="BJ81" s="43">
        <v>3.811828779686294</v>
      </c>
      <c r="BK81" s="43">
        <v>5.8434301157271573</v>
      </c>
      <c r="BL81" s="43">
        <v>1.8489476874505033</v>
      </c>
      <c r="BM81" s="43"/>
      <c r="BN81" s="43">
        <v>12.84803727510727</v>
      </c>
      <c r="BO81" s="43">
        <v>17.284509580298398</v>
      </c>
      <c r="BP81" s="43">
        <v>15.215188327461791</v>
      </c>
      <c r="BQ81" s="43">
        <v>14.5466878549451</v>
      </c>
      <c r="BR81" s="43">
        <v>14.284541448196601</v>
      </c>
      <c r="BS81" s="43">
        <v>16.306817579294666</v>
      </c>
      <c r="BT81" s="43">
        <v>187.64926566228723</v>
      </c>
      <c r="BU81" s="43">
        <v>18.433036119599429</v>
      </c>
      <c r="BV81" s="43">
        <v>18.586393885787313</v>
      </c>
      <c r="BW81" s="43">
        <v>15.073829380143529</v>
      </c>
      <c r="BX81" s="43">
        <v>17.707949017183367</v>
      </c>
      <c r="BY81" s="43">
        <v>19.630937905761261</v>
      </c>
      <c r="BZ81" s="43"/>
      <c r="CA81" s="43">
        <v>97.028423772609813</v>
      </c>
      <c r="CB81" s="43">
        <v>84.673366834170849</v>
      </c>
      <c r="CC81" s="43">
        <v>92.951541850220266</v>
      </c>
      <c r="CD81" s="43">
        <v>84.818481848184817</v>
      </c>
      <c r="CE81" s="43">
        <v>87.169811320754718</v>
      </c>
      <c r="CF81" s="43"/>
      <c r="CG81" s="43">
        <v>187.79246367293328</v>
      </c>
      <c r="CH81" s="43">
        <v>37.550403225806456</v>
      </c>
      <c r="CI81" s="43">
        <v>50.126605359671792</v>
      </c>
      <c r="CN81" s="12" t="s">
        <v>241</v>
      </c>
    </row>
    <row r="82" spans="2:92" x14ac:dyDescent="0.35">
      <c r="B82" s="40">
        <v>77</v>
      </c>
      <c r="C82" s="42" t="s">
        <v>77</v>
      </c>
      <c r="D82" s="42"/>
      <c r="E82" s="43">
        <v>4.9277768491511109</v>
      </c>
      <c r="F82" s="43">
        <v>7.4039277643610566</v>
      </c>
      <c r="G82" s="43">
        <v>19.459990568955064</v>
      </c>
      <c r="H82" s="43">
        <v>3.1415881269634927</v>
      </c>
      <c r="I82" s="43"/>
      <c r="J82" s="43">
        <v>45.26457839799923</v>
      </c>
      <c r="K82" s="43">
        <v>77.007888302523028</v>
      </c>
      <c r="L82" s="43">
        <v>33.032336269821364</v>
      </c>
      <c r="M82" s="43">
        <v>14.469767976431287</v>
      </c>
      <c r="N82" s="43">
        <v>23.549138781763887</v>
      </c>
      <c r="O82" s="43">
        <v>13.327159310758654</v>
      </c>
      <c r="P82" s="43">
        <v>4.6423082166858807</v>
      </c>
      <c r="Q82" s="43">
        <v>8.4035979270997245</v>
      </c>
      <c r="R82" s="43">
        <v>2.4929177647553913</v>
      </c>
      <c r="S82" s="43">
        <v>10.858595857552441</v>
      </c>
      <c r="T82" s="43">
        <v>3.5813822258629466</v>
      </c>
      <c r="U82" s="43"/>
      <c r="V82" s="43">
        <v>33.183621752046967</v>
      </c>
      <c r="W82" s="43">
        <v>31.168911265629422</v>
      </c>
      <c r="X82" s="43">
        <v>32.138474144835548</v>
      </c>
      <c r="Y82" s="43">
        <v>7.7010394061933809</v>
      </c>
      <c r="Z82" s="43">
        <v>6.5962010042372077</v>
      </c>
      <c r="AA82" s="43">
        <v>7.1975363044700602</v>
      </c>
      <c r="AB82" s="43"/>
      <c r="AC82" s="43">
        <v>26.055559182326967</v>
      </c>
      <c r="AD82" s="43"/>
      <c r="AE82" s="43">
        <v>62.278725535982538</v>
      </c>
      <c r="AF82" s="43">
        <v>20.730608798969698</v>
      </c>
      <c r="AG82" s="43">
        <v>48.600642599509982</v>
      </c>
      <c r="AH82" s="43">
        <v>26.505818770207558</v>
      </c>
      <c r="AI82" s="43">
        <v>48.947528955092324</v>
      </c>
      <c r="AJ82" s="43">
        <v>13.851613644047124</v>
      </c>
      <c r="AK82" s="43">
        <v>348.33488575706644</v>
      </c>
      <c r="AL82" s="43">
        <v>194.73383725725273</v>
      </c>
      <c r="AM82" s="43">
        <v>13.903670526342395</v>
      </c>
      <c r="AN82" s="43">
        <v>647.09897763075082</v>
      </c>
      <c r="AO82" s="43"/>
      <c r="AP82" s="43">
        <v>3.1415881269634927</v>
      </c>
      <c r="AQ82" s="43">
        <v>77</v>
      </c>
      <c r="AR82" s="43">
        <v>83</v>
      </c>
      <c r="AS82" s="43">
        <v>80</v>
      </c>
      <c r="AT82" s="43">
        <v>280.76325679355438</v>
      </c>
      <c r="AU82" s="43">
        <v>166.31244622834089</v>
      </c>
      <c r="AV82" s="43">
        <v>223.06942022506936</v>
      </c>
      <c r="AW82" s="43">
        <v>150.76801725328073</v>
      </c>
      <c r="AX82" s="43">
        <v>72.388561043350379</v>
      </c>
      <c r="AY82" s="43">
        <v>111.26573530323647</v>
      </c>
      <c r="AZ82" s="43">
        <v>27.79508449105105</v>
      </c>
      <c r="BA82" s="43">
        <v>10.365416358723969</v>
      </c>
      <c r="BB82" s="43">
        <v>14.304133426544354</v>
      </c>
      <c r="BC82" s="43">
        <v>2.9031490976532428</v>
      </c>
      <c r="BD82" s="43">
        <v>35.439598767814807</v>
      </c>
      <c r="BE82" s="43">
        <v>22.923089301969235</v>
      </c>
      <c r="BF82" s="43">
        <v>7.8292999478589511</v>
      </c>
      <c r="BG82" s="43">
        <v>7.912985937673521</v>
      </c>
      <c r="BH82" s="43">
        <v>7.1447548970226116</v>
      </c>
      <c r="BI82" s="43">
        <v>10.777306701489314</v>
      </c>
      <c r="BJ82" s="43">
        <v>8.373757190548428</v>
      </c>
      <c r="BK82" s="43">
        <v>2.7570432045215174</v>
      </c>
      <c r="BL82" s="43">
        <v>5.3073762391991623</v>
      </c>
      <c r="BM82" s="43"/>
      <c r="BN82" s="43">
        <v>9.5271384315697851</v>
      </c>
      <c r="BO82" s="43">
        <v>15.020239101474827</v>
      </c>
      <c r="BP82" s="43">
        <v>12.315058273013301</v>
      </c>
      <c r="BQ82" s="43">
        <v>11.717297970303173</v>
      </c>
      <c r="BR82" s="43">
        <v>14.582889300177539</v>
      </c>
      <c r="BS82" s="43">
        <v>14.744109066912028</v>
      </c>
      <c r="BT82" s="43">
        <v>58.04949190764377</v>
      </c>
      <c r="BU82" s="43">
        <v>21.16425164363455</v>
      </c>
      <c r="BV82" s="43">
        <v>27.115782105623058</v>
      </c>
      <c r="BW82" s="43">
        <v>14.2981391725473</v>
      </c>
      <c r="BX82" s="43">
        <v>23.476152055872141</v>
      </c>
      <c r="BY82" s="43">
        <v>35.7756188878719</v>
      </c>
      <c r="BZ82" s="43"/>
      <c r="CA82" s="43">
        <v>95.272353545734845</v>
      </c>
      <c r="CB82" s="43">
        <v>90.638712823013165</v>
      </c>
      <c r="CC82" s="43">
        <v>94.731457800511507</v>
      </c>
      <c r="CD82" s="43">
        <v>85.062240663900411</v>
      </c>
      <c r="CE82" s="43">
        <v>84.077669902912618</v>
      </c>
      <c r="CF82" s="43"/>
      <c r="CG82" s="43">
        <v>92.000957818190983</v>
      </c>
      <c r="CH82" s="43">
        <v>58.073859522085442</v>
      </c>
      <c r="CI82" s="43">
        <v>43.0245293308312</v>
      </c>
      <c r="CN82" s="12" t="s">
        <v>242</v>
      </c>
    </row>
    <row r="83" spans="2:92" x14ac:dyDescent="0.35">
      <c r="B83" s="40">
        <v>78</v>
      </c>
      <c r="C83" s="42" t="s">
        <v>78</v>
      </c>
      <c r="D83" s="42"/>
      <c r="E83" s="43">
        <v>3.2259380532606299</v>
      </c>
      <c r="F83" s="43">
        <v>19.654082506679583</v>
      </c>
      <c r="G83" s="43">
        <v>43.705807059297676</v>
      </c>
      <c r="H83" s="43"/>
      <c r="I83" s="43"/>
      <c r="J83" s="43">
        <v>39.383745133837365</v>
      </c>
      <c r="K83" s="43">
        <v>84.149423275717993</v>
      </c>
      <c r="L83" s="43">
        <v>42.691395007535903</v>
      </c>
      <c r="M83" s="43">
        <v>20.90938711359528</v>
      </c>
      <c r="N83" s="43">
        <v>32.081903375818712</v>
      </c>
      <c r="O83" s="43">
        <v>19.153044749990908</v>
      </c>
      <c r="P83" s="43">
        <v>5.2355012282977462</v>
      </c>
      <c r="Q83" s="43">
        <v>11.357318205012685</v>
      </c>
      <c r="R83" s="43">
        <v>2.3229662818776666</v>
      </c>
      <c r="S83" s="43">
        <v>15.457275263007377</v>
      </c>
      <c r="T83" s="43">
        <v>3.8033404932666137</v>
      </c>
      <c r="U83" s="43"/>
      <c r="V83" s="43">
        <v>35.776784668389858</v>
      </c>
      <c r="W83" s="43">
        <v>33.3399499696093</v>
      </c>
      <c r="X83" s="43">
        <v>34.489330210682034</v>
      </c>
      <c r="Y83" s="43">
        <v>7.2555535583682316</v>
      </c>
      <c r="Z83" s="43">
        <v>7.362277181193444</v>
      </c>
      <c r="AA83" s="43">
        <v>7.2732859300840254</v>
      </c>
      <c r="AB83" s="43"/>
      <c r="AC83" s="43">
        <v>24.370944090667169</v>
      </c>
      <c r="AD83" s="43"/>
      <c r="AE83" s="43">
        <v>85.646001789871988</v>
      </c>
      <c r="AF83" s="43">
        <v>25.155425800464894</v>
      </c>
      <c r="AG83" s="43">
        <v>47.90243837534716</v>
      </c>
      <c r="AH83" s="43">
        <v>27.486001855604222</v>
      </c>
      <c r="AI83" s="43">
        <v>50.497770226940304</v>
      </c>
      <c r="AJ83" s="43"/>
      <c r="AK83" s="43">
        <v>290.7381627236843</v>
      </c>
      <c r="AL83" s="43">
        <v>71.9584531905586</v>
      </c>
      <c r="AM83" s="43"/>
      <c r="AN83" s="43">
        <v>519.9263619886749</v>
      </c>
      <c r="AO83" s="43"/>
      <c r="AP83" s="43" t="s">
        <v>81</v>
      </c>
      <c r="AQ83" s="43">
        <v>80.5</v>
      </c>
      <c r="AR83" s="43">
        <v>87</v>
      </c>
      <c r="AS83" s="43">
        <v>84</v>
      </c>
      <c r="AT83" s="43">
        <v>405.04297773480636</v>
      </c>
      <c r="AU83" s="43">
        <v>231.09181455638526</v>
      </c>
      <c r="AV83" s="43">
        <v>323.19488639315853</v>
      </c>
      <c r="AW83" s="43">
        <v>205.01415761048673</v>
      </c>
      <c r="AX83" s="43">
        <v>90.362784694403643</v>
      </c>
      <c r="AY83" s="43">
        <v>150.70559803602328</v>
      </c>
      <c r="AZ83" s="43">
        <v>33.08619458732619</v>
      </c>
      <c r="BA83" s="43">
        <v>16.557173416869897</v>
      </c>
      <c r="BB83" s="43"/>
      <c r="BC83" s="43"/>
      <c r="BD83" s="43">
        <v>46.702079361102498</v>
      </c>
      <c r="BE83" s="43">
        <v>23.358892695940419</v>
      </c>
      <c r="BF83" s="43">
        <v>16.305431025728534</v>
      </c>
      <c r="BG83" s="43"/>
      <c r="BH83" s="43"/>
      <c r="BI83" s="43">
        <v>24.939966867326877</v>
      </c>
      <c r="BJ83" s="43"/>
      <c r="BK83" s="43"/>
      <c r="BL83" s="43"/>
      <c r="BM83" s="43"/>
      <c r="BN83" s="43">
        <v>11.879848852615037</v>
      </c>
      <c r="BO83" s="43">
        <v>17.854181084101445</v>
      </c>
      <c r="BP83" s="43">
        <v>14.76381602697502</v>
      </c>
      <c r="BQ83" s="43">
        <v>21.352282896707273</v>
      </c>
      <c r="BR83" s="43">
        <v>19.832048832251669</v>
      </c>
      <c r="BS83" s="43">
        <v>22.95479206343159</v>
      </c>
      <c r="BT83" s="43">
        <v>122.39568975031845</v>
      </c>
      <c r="BU83" s="43">
        <v>21.567296611097593</v>
      </c>
      <c r="BV83" s="43">
        <v>24.870354675082147</v>
      </c>
      <c r="BW83" s="43">
        <v>25.4600839584479</v>
      </c>
      <c r="BX83" s="43">
        <v>26.885539716962388</v>
      </c>
      <c r="BY83" s="43">
        <v>28.834733950686005</v>
      </c>
      <c r="BZ83" s="43"/>
      <c r="CA83" s="43">
        <v>96.15384615384616</v>
      </c>
      <c r="CB83" s="43">
        <v>94.827586206896555</v>
      </c>
      <c r="CC83" s="43">
        <v>94.594594594594597</v>
      </c>
      <c r="CD83" s="43">
        <v>93.023255813953483</v>
      </c>
      <c r="CE83" s="43">
        <v>95.238095238095227</v>
      </c>
      <c r="CF83" s="43"/>
      <c r="CG83" s="43">
        <v>93.911410236343713</v>
      </c>
      <c r="CH83" s="43">
        <v>115.21418020679468</v>
      </c>
      <c r="CI83" s="43">
        <v>36.655767978108386</v>
      </c>
      <c r="CN83" s="12" t="s">
        <v>243</v>
      </c>
    </row>
    <row r="84" spans="2:92" x14ac:dyDescent="0.35">
      <c r="B84" s="40">
        <v>79</v>
      </c>
      <c r="C84" s="42" t="s">
        <v>83</v>
      </c>
      <c r="D84" s="42"/>
      <c r="E84" s="43">
        <v>6.3363346568983836</v>
      </c>
      <c r="F84" s="43">
        <v>7.5089417939013927</v>
      </c>
      <c r="G84" s="43">
        <v>36.36214048792317</v>
      </c>
      <c r="H84" s="43">
        <v>3.0463161188826837</v>
      </c>
      <c r="I84" s="43"/>
      <c r="J84" s="43">
        <v>45.275631705331847</v>
      </c>
      <c r="K84" s="43">
        <v>76.57669336137306</v>
      </c>
      <c r="L84" s="43">
        <v>25.27774996872725</v>
      </c>
      <c r="M84" s="43">
        <v>11.055385421039373</v>
      </c>
      <c r="N84" s="43">
        <v>17.999125504633902</v>
      </c>
      <c r="O84" s="43">
        <v>13.608397492620213</v>
      </c>
      <c r="P84" s="43">
        <v>4.3733854534573142</v>
      </c>
      <c r="Q84" s="43">
        <v>9.2019002146440823</v>
      </c>
      <c r="R84" s="43">
        <v>2.6909095758692074</v>
      </c>
      <c r="S84" s="43">
        <v>11.393269601603127</v>
      </c>
      <c r="T84" s="43">
        <v>3.5534595149817831</v>
      </c>
      <c r="U84" s="43"/>
      <c r="V84" s="43">
        <v>30.987358527500106</v>
      </c>
      <c r="W84" s="43">
        <v>28.844182799948868</v>
      </c>
      <c r="X84" s="43">
        <v>29.907829874643785</v>
      </c>
      <c r="Y84" s="43">
        <v>7.6065858901246628</v>
      </c>
      <c r="Z84" s="43">
        <v>6.3962782352587038</v>
      </c>
      <c r="AA84" s="43">
        <v>7.0721994237504111</v>
      </c>
      <c r="AB84" s="43"/>
      <c r="AC84" s="43">
        <v>24.763348069610569</v>
      </c>
      <c r="AD84" s="43"/>
      <c r="AE84" s="43">
        <v>63.474751588383818</v>
      </c>
      <c r="AF84" s="43">
        <v>19.995835746728311</v>
      </c>
      <c r="AG84" s="43">
        <v>48.929750069495356</v>
      </c>
      <c r="AH84" s="43">
        <v>26.871453295752644</v>
      </c>
      <c r="AI84" s="43">
        <v>46.034525491718966</v>
      </c>
      <c r="AJ84" s="43">
        <v>15.165088777160978</v>
      </c>
      <c r="AK84" s="43">
        <v>327.17542162648016</v>
      </c>
      <c r="AL84" s="43">
        <v>160.05430790846384</v>
      </c>
      <c r="AM84" s="43">
        <v>13.028499675077246</v>
      </c>
      <c r="AN84" s="43">
        <v>601.7932307281277</v>
      </c>
      <c r="AO84" s="43"/>
      <c r="AP84" s="43">
        <v>3.0463161188826837</v>
      </c>
      <c r="AQ84" s="43">
        <v>79</v>
      </c>
      <c r="AR84" s="43">
        <v>85</v>
      </c>
      <c r="AS84" s="43">
        <v>82</v>
      </c>
      <c r="AT84" s="43">
        <v>281.81877215826984</v>
      </c>
      <c r="AU84" s="43">
        <v>176.78693128701929</v>
      </c>
      <c r="AV84" s="43">
        <v>228.85365336159933</v>
      </c>
      <c r="AW84" s="43">
        <v>142.11487454102749</v>
      </c>
      <c r="AX84" s="43">
        <v>80.836933703869519</v>
      </c>
      <c r="AY84" s="43">
        <v>111.24560772300607</v>
      </c>
      <c r="AZ84" s="43">
        <v>27.480504990389708</v>
      </c>
      <c r="BA84" s="43">
        <v>10.038698762585083</v>
      </c>
      <c r="BB84" s="43">
        <v>15.192587552297219</v>
      </c>
      <c r="BC84" s="43">
        <v>5.4854389265935453</v>
      </c>
      <c r="BD84" s="43">
        <v>33.288057928336372</v>
      </c>
      <c r="BE84" s="43">
        <v>21.01313172665618</v>
      </c>
      <c r="BF84" s="43">
        <v>7.739102715581331</v>
      </c>
      <c r="BG84" s="43">
        <v>9.0732026237181742</v>
      </c>
      <c r="BH84" s="43">
        <v>8.4568020104320283</v>
      </c>
      <c r="BI84" s="43">
        <v>10.887779737949538</v>
      </c>
      <c r="BJ84" s="43">
        <v>5.8625648838759075</v>
      </c>
      <c r="BK84" s="43">
        <v>5.0350392805654343</v>
      </c>
      <c r="BL84" s="43">
        <v>4.0825600009875043</v>
      </c>
      <c r="BM84" s="43"/>
      <c r="BN84" s="43">
        <v>10.862573797421739</v>
      </c>
      <c r="BO84" s="43">
        <v>15.683192499251165</v>
      </c>
      <c r="BP84" s="43">
        <v>13.340583383785471</v>
      </c>
      <c r="BQ84" s="43">
        <v>14.941255111413927</v>
      </c>
      <c r="BR84" s="43">
        <v>15.620698255939635</v>
      </c>
      <c r="BS84" s="43">
        <v>17.128334460027538</v>
      </c>
      <c r="BT84" s="43">
        <v>104.70781588885619</v>
      </c>
      <c r="BU84" s="43">
        <v>19.157824370638473</v>
      </c>
      <c r="BV84" s="43">
        <v>20.889765710852338</v>
      </c>
      <c r="BW84" s="43">
        <v>12.606944384007786</v>
      </c>
      <c r="BX84" s="43">
        <v>17.402384898933104</v>
      </c>
      <c r="BY84" s="43">
        <v>22.960283978768594</v>
      </c>
      <c r="BZ84" s="43"/>
      <c r="CA84" s="43">
        <v>94.891829335188589</v>
      </c>
      <c r="CB84" s="43">
        <v>87.875595750420715</v>
      </c>
      <c r="CC84" s="43">
        <v>95.194002968074173</v>
      </c>
      <c r="CD84" s="43">
        <v>87.610189845925845</v>
      </c>
      <c r="CE84" s="43">
        <v>85.506157277222925</v>
      </c>
      <c r="CF84" s="43"/>
      <c r="CG84" s="43">
        <v>99.113175508378689</v>
      </c>
      <c r="CH84" s="43">
        <v>75.253395799232607</v>
      </c>
      <c r="CI84" s="43">
        <v>41.884208257068856</v>
      </c>
      <c r="CN84" s="12" t="s">
        <v>244</v>
      </c>
    </row>
    <row r="85" spans="2:92" x14ac:dyDescent="0.35">
      <c r="B85" s="40">
        <v>80</v>
      </c>
      <c r="C85" s="42" t="s">
        <v>84</v>
      </c>
      <c r="D85" s="42"/>
      <c r="E85" s="43">
        <v>6.3370722297635211</v>
      </c>
      <c r="F85" s="43">
        <v>6.0173124256754891</v>
      </c>
      <c r="G85" s="43">
        <v>37.927486932713848</v>
      </c>
      <c r="H85" s="43">
        <v>3.0835812851636466</v>
      </c>
      <c r="I85" s="43"/>
      <c r="J85" s="43">
        <v>46.078363524567514</v>
      </c>
      <c r="K85" s="43">
        <v>75.844839053067119</v>
      </c>
      <c r="L85" s="43">
        <v>22.854298315518303</v>
      </c>
      <c r="M85" s="43">
        <v>9.8656911360276602</v>
      </c>
      <c r="N85" s="43">
        <v>16.202939297003919</v>
      </c>
      <c r="O85" s="43">
        <v>12.471228967080114</v>
      </c>
      <c r="P85" s="43">
        <v>4.2101942140166422</v>
      </c>
      <c r="Q85" s="43">
        <v>8.5747347586774509</v>
      </c>
      <c r="R85" s="43">
        <v>2.6851516074967372</v>
      </c>
      <c r="S85" s="43">
        <v>10.503338886558931</v>
      </c>
      <c r="T85" s="43">
        <v>3.4724766313798567</v>
      </c>
      <c r="U85" s="43"/>
      <c r="V85" s="43">
        <v>28.729722445157407</v>
      </c>
      <c r="W85" s="43">
        <v>26.579282508359324</v>
      </c>
      <c r="X85" s="43">
        <v>27.655609963339845</v>
      </c>
      <c r="Y85" s="43">
        <v>7.0559367643114532</v>
      </c>
      <c r="Z85" s="43">
        <v>5.8895923218230246</v>
      </c>
      <c r="AA85" s="43">
        <v>6.5388691859145709</v>
      </c>
      <c r="AB85" s="43"/>
      <c r="AC85" s="43">
        <v>24.557519694144091</v>
      </c>
      <c r="AD85" s="43"/>
      <c r="AE85" s="43">
        <v>59.955960963682863</v>
      </c>
      <c r="AF85" s="43">
        <v>19.66985859763307</v>
      </c>
      <c r="AG85" s="43">
        <v>46.982802529652993</v>
      </c>
      <c r="AH85" s="43">
        <v>26.854159839033048</v>
      </c>
      <c r="AI85" s="43">
        <v>41.042686994695742</v>
      </c>
      <c r="AJ85" s="43">
        <v>15.264876430394246</v>
      </c>
      <c r="AK85" s="43">
        <v>324.08656584033071</v>
      </c>
      <c r="AL85" s="43">
        <v>162.97310734211442</v>
      </c>
      <c r="AM85" s="43">
        <v>13.108637793619362</v>
      </c>
      <c r="AN85" s="43">
        <v>588.65739635246553</v>
      </c>
      <c r="AO85" s="43"/>
      <c r="AP85" s="43">
        <v>3.0835812851636466</v>
      </c>
      <c r="AQ85" s="43">
        <v>80</v>
      </c>
      <c r="AR85" s="43">
        <v>85</v>
      </c>
      <c r="AS85" s="43">
        <v>82</v>
      </c>
      <c r="AT85" s="43">
        <v>257.08424863760439</v>
      </c>
      <c r="AU85" s="43">
        <v>163.34273888353687</v>
      </c>
      <c r="AV85" s="43">
        <v>209.49586377735719</v>
      </c>
      <c r="AW85" s="43">
        <v>126.6927004274287</v>
      </c>
      <c r="AX85" s="43">
        <v>73.321341328569403</v>
      </c>
      <c r="AY85" s="43">
        <v>99.653870280066727</v>
      </c>
      <c r="AZ85" s="43">
        <v>25.341563366185984</v>
      </c>
      <c r="BA85" s="43">
        <v>9.3146754349131626</v>
      </c>
      <c r="BB85" s="43">
        <v>14.448595260444428</v>
      </c>
      <c r="BC85" s="43">
        <v>5.0862316191084469</v>
      </c>
      <c r="BD85" s="43">
        <v>30.360566422173012</v>
      </c>
      <c r="BE85" s="43">
        <v>18.949168811921087</v>
      </c>
      <c r="BF85" s="43">
        <v>7.2505689464871157</v>
      </c>
      <c r="BG85" s="43">
        <v>7.0971505749049548</v>
      </c>
      <c r="BH85" s="43">
        <v>6.5438503675583437</v>
      </c>
      <c r="BI85" s="43">
        <v>9.4452881509054105</v>
      </c>
      <c r="BJ85" s="43">
        <v>5.0037793774465031</v>
      </c>
      <c r="BK85" s="43">
        <v>4.478909872545251</v>
      </c>
      <c r="BL85" s="43">
        <v>2.8243865163505038</v>
      </c>
      <c r="BM85" s="43"/>
      <c r="BN85" s="43">
        <v>10.532916528595331</v>
      </c>
      <c r="BO85" s="43">
        <v>14.757894516921899</v>
      </c>
      <c r="BP85" s="43">
        <v>12.719271008123656</v>
      </c>
      <c r="BQ85" s="43">
        <v>12.678973024442785</v>
      </c>
      <c r="BR85" s="43">
        <v>13.295006417591553</v>
      </c>
      <c r="BS85" s="43">
        <v>14.573676460158669</v>
      </c>
      <c r="BT85" s="43">
        <v>105.31929628598279</v>
      </c>
      <c r="BU85" s="43">
        <v>18.349594386942492</v>
      </c>
      <c r="BV85" s="43">
        <v>17.815844523297983</v>
      </c>
      <c r="BW85" s="43">
        <v>10.193896693393279</v>
      </c>
      <c r="BX85" s="43">
        <v>14.343759600889845</v>
      </c>
      <c r="BY85" s="43">
        <v>20.610867631879998</v>
      </c>
      <c r="BZ85" s="43"/>
      <c r="CA85" s="43">
        <v>94.928519252843586</v>
      </c>
      <c r="CB85" s="43">
        <v>89.010658558588659</v>
      </c>
      <c r="CC85" s="43">
        <v>95.006820833949675</v>
      </c>
      <c r="CD85" s="43">
        <v>87.095790115924345</v>
      </c>
      <c r="CE85" s="43">
        <v>84.951534995299383</v>
      </c>
      <c r="CF85" s="43"/>
      <c r="CG85" s="43">
        <v>100.32368985307687</v>
      </c>
      <c r="CH85" s="43">
        <v>76.578220020894022</v>
      </c>
      <c r="CI85" s="43">
        <v>43.804523787971014</v>
      </c>
      <c r="CN85" s="12" t="s">
        <v>245</v>
      </c>
    </row>
    <row r="86" spans="2:92" x14ac:dyDescent="0.35">
      <c r="CN86" s="12" t="s">
        <v>185</v>
      </c>
    </row>
    <row r="87" spans="2:92" x14ac:dyDescent="0.35">
      <c r="CN87" s="12" t="s">
        <v>247</v>
      </c>
    </row>
    <row r="88" spans="2:92" x14ac:dyDescent="0.35">
      <c r="CN88" s="12" t="s">
        <v>248</v>
      </c>
    </row>
    <row r="89" spans="2:92" x14ac:dyDescent="0.35">
      <c r="CN89" t="s">
        <v>246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2675C-B235-4B1C-99C4-D0033CADCE76}">
  <sheetPr>
    <tabColor rgb="FFFFFF00"/>
    <pageSetUpPr fitToPage="1"/>
  </sheetPr>
  <dimension ref="C1:AA98"/>
  <sheetViews>
    <sheetView showGridLines="0" showRowColHeaders="0" tabSelected="1" zoomScale="60" zoomScaleNormal="60" workbookViewId="0">
      <pane xSplit="20" ySplit="10" topLeftCell="U11" activePane="bottomRight" state="frozen"/>
      <selection pane="topRight" activeCell="U1" sqref="U1"/>
      <selection pane="bottomLeft" activeCell="A11" sqref="A11"/>
      <selection pane="bottomRight" activeCell="W8" sqref="W8"/>
    </sheetView>
  </sheetViews>
  <sheetFormatPr defaultRowHeight="14.5" x14ac:dyDescent="0.35"/>
  <cols>
    <col min="1" max="2" width="2.453125" style="68" customWidth="1"/>
    <col min="3" max="3" width="5" style="66" customWidth="1"/>
    <col min="4" max="4" width="66.6328125" style="70" customWidth="1"/>
    <col min="5" max="5" width="21.453125" style="72" customWidth="1"/>
    <col min="6" max="6" width="1.54296875" style="72" customWidth="1"/>
    <col min="7" max="7" width="21.453125" style="72" customWidth="1"/>
    <col min="8" max="8" width="1" style="68" customWidth="1"/>
    <col min="9" max="9" width="19.90625" style="68" customWidth="1"/>
    <col min="10" max="11" width="8.7265625" style="68"/>
    <col min="12" max="12" width="16.81640625" style="73" customWidth="1"/>
    <col min="13" max="13" width="7.08984375" style="68" customWidth="1"/>
    <col min="14" max="18" width="8.7265625" style="68"/>
    <col min="19" max="19" width="13.54296875" style="68" customWidth="1"/>
    <col min="20" max="20" width="1.08984375" style="68" customWidth="1"/>
    <col min="21" max="16384" width="8.7265625" style="68"/>
  </cols>
  <sheetData>
    <row r="1" spans="3:27" ht="36" x14ac:dyDescent="0.35">
      <c r="D1" s="106" t="s">
        <v>249</v>
      </c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67"/>
      <c r="V1" s="67"/>
      <c r="W1" s="67"/>
      <c r="X1" s="67"/>
      <c r="Y1" s="67"/>
      <c r="Z1" s="67"/>
      <c r="AA1" s="67"/>
    </row>
    <row r="2" spans="3:27" ht="19" customHeight="1" x14ac:dyDescent="0.35">
      <c r="D2" s="105" t="s">
        <v>262</v>
      </c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70"/>
      <c r="T2" s="70"/>
      <c r="U2" s="71"/>
      <c r="V2" s="71"/>
      <c r="W2" s="71"/>
      <c r="X2" s="71"/>
      <c r="Y2" s="71"/>
      <c r="Z2" s="71"/>
    </row>
    <row r="3" spans="3:27" ht="19" customHeight="1" x14ac:dyDescent="0.35">
      <c r="D3" s="105" t="s">
        <v>264</v>
      </c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</row>
    <row r="4" spans="3:27" ht="19" customHeight="1" x14ac:dyDescent="0.35">
      <c r="D4" s="107" t="s">
        <v>263</v>
      </c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</row>
    <row r="5" spans="3:27" ht="2" customHeight="1" x14ac:dyDescent="0.35"/>
    <row r="6" spans="3:27" s="76" customFormat="1" ht="26.5" customHeight="1" x14ac:dyDescent="0.35">
      <c r="C6" s="74"/>
      <c r="D6" s="104" t="s">
        <v>260</v>
      </c>
      <c r="E6" s="104"/>
      <c r="F6" s="75"/>
      <c r="G6" s="75"/>
      <c r="J6" s="77" t="s">
        <v>261</v>
      </c>
      <c r="K6" s="78"/>
    </row>
    <row r="8" spans="3:27" ht="14.5" customHeight="1" x14ac:dyDescent="0.35">
      <c r="M8" s="79">
        <v>11</v>
      </c>
    </row>
    <row r="9" spans="3:27" x14ac:dyDescent="0.35">
      <c r="E9" s="79">
        <v>32</v>
      </c>
      <c r="G9" s="79">
        <v>49</v>
      </c>
      <c r="I9" s="80"/>
    </row>
    <row r="10" spans="3:27" ht="24.5" x14ac:dyDescent="0.35">
      <c r="I10" s="81" t="str">
        <f>CONCATENATE(E11," per cent higher or lower than ",G11)</f>
        <v>Horsham per cent higher or lower than Monash</v>
      </c>
    </row>
    <row r="11" spans="3:27" ht="20" customHeight="1" x14ac:dyDescent="0.4">
      <c r="E11" s="82" t="str" cm="1">
        <f t="array" ref="E11">INDEX(Data!C6:C85,Front!E9)</f>
        <v>Horsham</v>
      </c>
      <c r="F11" s="82"/>
      <c r="G11" s="82" t="str" cm="1">
        <f t="array" ref="G11">INDEX(Data!C6:C85,Front!G9)</f>
        <v>Monash</v>
      </c>
      <c r="H11" s="83"/>
      <c r="I11" s="84"/>
      <c r="K11" s="85">
        <v>1</v>
      </c>
      <c r="L11" s="86" t="s">
        <v>0</v>
      </c>
      <c r="M11" s="87">
        <f>VLOOKUP($K11,Data!$B$6:$CI$85,Front!$M$8+2)</f>
        <v>25.140619032296851</v>
      </c>
      <c r="N11" s="87">
        <f>M11+K11*0.00011</f>
        <v>25.14072903229685</v>
      </c>
      <c r="O11" s="85">
        <f>RANK(N11,N$11:N$88)</f>
        <v>22</v>
      </c>
      <c r="P11" s="88" t="str">
        <f>VLOOKUP(MATCH(K11,O$11:O$88,0),$K$11:$M$88,2)</f>
        <v>Strathbogie</v>
      </c>
      <c r="Q11" s="87">
        <f>VLOOKUP(MATCH(K11,O$11:O$88,0),$K$11:$M$88,3)</f>
        <v>37.170552507845443</v>
      </c>
    </row>
    <row r="12" spans="3:27" ht="25.5" customHeight="1" x14ac:dyDescent="0.4">
      <c r="C12" s="89">
        <v>1</v>
      </c>
      <c r="D12" s="90" t="s">
        <v>177</v>
      </c>
      <c r="E12" s="91"/>
      <c r="F12" s="92"/>
      <c r="G12" s="92"/>
      <c r="H12" s="83"/>
      <c r="I12" s="93"/>
      <c r="K12" s="85">
        <v>2</v>
      </c>
      <c r="L12" s="86" t="s">
        <v>1</v>
      </c>
      <c r="M12" s="87">
        <f>VLOOKUP($K12,Data!$B$6:$CI$85,Front!$M$8+2)</f>
        <v>24.769511714638693</v>
      </c>
      <c r="N12" s="87">
        <f t="shared" ref="N12:N75" si="0">M12+K12*0.00011</f>
        <v>24.769731714638691</v>
      </c>
      <c r="O12" s="85">
        <f t="shared" ref="O12:O75" si="1">RANK(N12,N$11:N$88)</f>
        <v>27</v>
      </c>
      <c r="P12" s="88" t="str">
        <f t="shared" ref="P12:P75" si="2">VLOOKUP(MATCH(K12,O$11:O$88,0),$K$11:$M$88,2)</f>
        <v>Bass Coast</v>
      </c>
      <c r="Q12" s="87">
        <f t="shared" ref="Q12:Q75" si="3">VLOOKUP(MATCH(K12,O$11:O$88,0),$K$11:$M$88,3)</f>
        <v>33.795066782454903</v>
      </c>
    </row>
    <row r="13" spans="3:27" ht="26" customHeight="1" x14ac:dyDescent="0.4">
      <c r="C13" s="89">
        <v>2</v>
      </c>
      <c r="D13" s="69" t="s">
        <v>188</v>
      </c>
      <c r="E13" s="94">
        <f>VLOOKUP($E$9,Data!$B$6:$CI$85,2+Front!$C13)</f>
        <v>6.9830478892547747</v>
      </c>
      <c r="F13" s="92"/>
      <c r="G13" s="94">
        <f>VLOOKUP($G$9,Data!$B$6:$CI$85,2+Front!$C13)</f>
        <v>6.9447256529661869</v>
      </c>
      <c r="H13" s="83"/>
      <c r="I13" s="95">
        <f>(E13-G13)/G13*100</f>
        <v>0.55181785722838206</v>
      </c>
      <c r="K13" s="85">
        <v>3</v>
      </c>
      <c r="L13" s="86" t="s">
        <v>2</v>
      </c>
      <c r="M13" s="87">
        <f>VLOOKUP($K13,Data!$B$6:$CI$85,Front!$M$8+2)</f>
        <v>22.32003177157776</v>
      </c>
      <c r="N13" s="87">
        <f t="shared" si="0"/>
        <v>22.320361771577762</v>
      </c>
      <c r="O13" s="85">
        <f t="shared" si="1"/>
        <v>45</v>
      </c>
      <c r="P13" s="88" t="str">
        <f t="shared" si="2"/>
        <v>Yarriambiack</v>
      </c>
      <c r="Q13" s="87">
        <f t="shared" si="3"/>
        <v>32.081903375818712</v>
      </c>
    </row>
    <row r="14" spans="3:27" ht="26" customHeight="1" x14ac:dyDescent="0.4">
      <c r="C14" s="89">
        <v>3</v>
      </c>
      <c r="D14" s="96" t="s">
        <v>187</v>
      </c>
      <c r="E14" s="94">
        <f>VLOOKUP($E$9,Data!$B$6:$CI$85,2+Front!$C14)</f>
        <v>16.079730436014405</v>
      </c>
      <c r="F14" s="92"/>
      <c r="G14" s="94">
        <f>VLOOKUP($G$9,Data!$B$6:$CI$85,2+Front!$C14)</f>
        <v>3.7270875763747457</v>
      </c>
      <c r="H14" s="83"/>
      <c r="I14" s="95">
        <f t="shared" ref="I14:I77" si="4">(E14-G14)/G14*100</f>
        <v>331.42883301000393</v>
      </c>
      <c r="K14" s="85">
        <v>4</v>
      </c>
      <c r="L14" s="86" t="s">
        <v>3</v>
      </c>
      <c r="M14" s="87">
        <f>VLOOKUP($K14,Data!$B$6:$CI$85,Front!$M$8+2)</f>
        <v>18.998000775620358</v>
      </c>
      <c r="N14" s="87">
        <f t="shared" si="0"/>
        <v>18.998440775620359</v>
      </c>
      <c r="O14" s="85">
        <f t="shared" si="1"/>
        <v>58</v>
      </c>
      <c r="P14" s="88" t="str">
        <f t="shared" si="2"/>
        <v>West Wimmera</v>
      </c>
      <c r="Q14" s="87">
        <f t="shared" si="3"/>
        <v>31.65590921408922</v>
      </c>
    </row>
    <row r="15" spans="3:27" ht="27" customHeight="1" x14ac:dyDescent="0.4">
      <c r="C15" s="89">
        <v>4</v>
      </c>
      <c r="D15" s="96" t="s">
        <v>266</v>
      </c>
      <c r="E15" s="94">
        <f>VLOOKUP($E$9,Data!$B$6:$CI$85,2+Front!$C15)</f>
        <v>21.092074021770756</v>
      </c>
      <c r="F15" s="92"/>
      <c r="G15" s="94">
        <f>VLOOKUP($G$9,Data!$B$6:$CI$85,2+Front!$C15)</f>
        <v>30.162932790224033</v>
      </c>
      <c r="H15" s="83"/>
      <c r="I15" s="95">
        <f t="shared" si="4"/>
        <v>-30.072867355236728</v>
      </c>
      <c r="K15" s="85">
        <v>5</v>
      </c>
      <c r="L15" s="86" t="s">
        <v>4</v>
      </c>
      <c r="M15" s="87">
        <f>VLOOKUP($K15,Data!$B$6:$CI$85,Front!$M$8+2)</f>
        <v>33.795066782454903</v>
      </c>
      <c r="N15" s="87">
        <f t="shared" si="0"/>
        <v>33.7956167824549</v>
      </c>
      <c r="O15" s="85">
        <f t="shared" si="1"/>
        <v>2</v>
      </c>
      <c r="P15" s="88" t="str">
        <f t="shared" si="2"/>
        <v>Hindmarsh</v>
      </c>
      <c r="Q15" s="87">
        <f t="shared" si="3"/>
        <v>31.302980044583862</v>
      </c>
    </row>
    <row r="16" spans="3:27" ht="26" customHeight="1" x14ac:dyDescent="0.4">
      <c r="C16" s="89">
        <v>5</v>
      </c>
      <c r="D16" s="69" t="s">
        <v>189</v>
      </c>
      <c r="E16" s="91">
        <f>VLOOKUP($E$9,Data!$B$6:$CI$85,2+Front!$C16)</f>
        <v>0</v>
      </c>
      <c r="F16" s="92"/>
      <c r="G16" s="91">
        <f>VLOOKUP($G$9,Data!$B$6:$CI$85,2+Front!$C16)</f>
        <v>4.1851304775972427</v>
      </c>
      <c r="H16" s="83"/>
      <c r="I16" s="97">
        <f t="shared" si="4"/>
        <v>-100</v>
      </c>
      <c r="K16" s="85">
        <v>6</v>
      </c>
      <c r="L16" s="86" t="s">
        <v>5</v>
      </c>
      <c r="M16" s="87">
        <f>VLOOKUP($K16,Data!$B$6:$CI$85,Front!$M$8+2)</f>
        <v>23.043458671576698</v>
      </c>
      <c r="N16" s="87">
        <f t="shared" si="0"/>
        <v>23.044118671576697</v>
      </c>
      <c r="O16" s="85">
        <f t="shared" si="1"/>
        <v>39</v>
      </c>
      <c r="P16" s="88" t="str">
        <f t="shared" si="2"/>
        <v>South Gippsland</v>
      </c>
      <c r="Q16" s="87">
        <f t="shared" si="3"/>
        <v>30.928858040654891</v>
      </c>
    </row>
    <row r="17" spans="3:17" ht="26" customHeight="1" x14ac:dyDescent="0.4">
      <c r="C17" s="89">
        <v>6</v>
      </c>
      <c r="D17" s="90" t="s">
        <v>178</v>
      </c>
      <c r="E17" s="91"/>
      <c r="F17" s="92"/>
      <c r="G17" s="91"/>
      <c r="H17" s="83"/>
      <c r="I17" s="97"/>
      <c r="K17" s="85">
        <v>7</v>
      </c>
      <c r="L17" s="86" t="s">
        <v>161</v>
      </c>
      <c r="M17" s="87">
        <f>VLOOKUP($K17,Data!$B$6:$CI$85,Front!$M$8+2)</f>
        <v>22.477016620709684</v>
      </c>
      <c r="N17" s="87">
        <f t="shared" si="0"/>
        <v>22.477786620709683</v>
      </c>
      <c r="O17" s="85">
        <f t="shared" si="1"/>
        <v>42</v>
      </c>
      <c r="P17" s="88" t="str">
        <f t="shared" si="2"/>
        <v>Mansfield</v>
      </c>
      <c r="Q17" s="87">
        <f t="shared" si="3"/>
        <v>30.761406316635345</v>
      </c>
    </row>
    <row r="18" spans="3:17" ht="26" customHeight="1" x14ac:dyDescent="0.4">
      <c r="C18" s="89">
        <v>7</v>
      </c>
      <c r="D18" s="69" t="s">
        <v>267</v>
      </c>
      <c r="E18" s="94">
        <f>VLOOKUP($E$9,Data!$B$6:$CI$85,2+Front!$C18)</f>
        <v>42.407756817829963</v>
      </c>
      <c r="F18" s="92"/>
      <c r="G18" s="94">
        <f>VLOOKUP($G$9,Data!$B$6:$CI$85,2+Front!$C18)</f>
        <v>48.692683936679458</v>
      </c>
      <c r="H18" s="83"/>
      <c r="I18" s="95">
        <f t="shared" si="4"/>
        <v>-12.907333526782974</v>
      </c>
      <c r="K18" s="85">
        <v>8</v>
      </c>
      <c r="L18" s="86" t="s">
        <v>7</v>
      </c>
      <c r="M18" s="87">
        <f>VLOOKUP($K18,Data!$B$6:$CI$85,Front!$M$8+2)</f>
        <v>23.274570666957871</v>
      </c>
      <c r="N18" s="87">
        <f t="shared" si="0"/>
        <v>23.27545066695787</v>
      </c>
      <c r="O18" s="85">
        <f t="shared" si="1"/>
        <v>38</v>
      </c>
      <c r="P18" s="88" t="str">
        <f t="shared" si="2"/>
        <v>Surf Coast</v>
      </c>
      <c r="Q18" s="87">
        <f t="shared" si="3"/>
        <v>30.662402086549225</v>
      </c>
    </row>
    <row r="19" spans="3:17" ht="32" x14ac:dyDescent="0.4">
      <c r="C19" s="89">
        <v>8</v>
      </c>
      <c r="D19" s="96" t="s">
        <v>268</v>
      </c>
      <c r="E19" s="94">
        <f>VLOOKUP($E$9,Data!$B$6:$CI$85,2+Front!$C19)</f>
        <v>82.621813628054042</v>
      </c>
      <c r="F19" s="92"/>
      <c r="G19" s="94">
        <f>VLOOKUP($G$9,Data!$B$6:$CI$85,2+Front!$C19)</f>
        <v>75.828500675490972</v>
      </c>
      <c r="H19" s="83"/>
      <c r="I19" s="95">
        <f t="shared" si="4"/>
        <v>8.9587858022343596</v>
      </c>
      <c r="K19" s="85">
        <v>9</v>
      </c>
      <c r="L19" s="86" t="s">
        <v>8</v>
      </c>
      <c r="M19" s="87">
        <f>VLOOKUP($K19,Data!$B$6:$CI$85,Front!$M$8+2)</f>
        <v>17.219303646103366</v>
      </c>
      <c r="N19" s="87">
        <f t="shared" si="0"/>
        <v>17.220293646103368</v>
      </c>
      <c r="O19" s="85">
        <f t="shared" si="1"/>
        <v>64</v>
      </c>
      <c r="P19" s="88" t="str">
        <f t="shared" si="2"/>
        <v>Corangamite</v>
      </c>
      <c r="Q19" s="87">
        <f t="shared" si="3"/>
        <v>29.893890637060721</v>
      </c>
    </row>
    <row r="20" spans="3:17" ht="34.5" customHeight="1" x14ac:dyDescent="0.4">
      <c r="C20" s="89">
        <v>9</v>
      </c>
      <c r="D20" s="96" t="s">
        <v>269</v>
      </c>
      <c r="E20" s="94">
        <f>VLOOKUP($E$9,Data!$B$6:$CI$85,2+Front!$C20)</f>
        <v>30.834759314565396</v>
      </c>
      <c r="F20" s="92"/>
      <c r="G20" s="94">
        <f>VLOOKUP($G$9,Data!$B$6:$CI$85,2+Front!$C20)</f>
        <v>15.230068050023384</v>
      </c>
      <c r="H20" s="83"/>
      <c r="I20" s="95">
        <f t="shared" si="4"/>
        <v>102.45976060834509</v>
      </c>
      <c r="K20" s="85">
        <v>10</v>
      </c>
      <c r="L20" s="86" t="s">
        <v>9</v>
      </c>
      <c r="M20" s="87">
        <f>VLOOKUP($K20,Data!$B$6:$CI$85,Front!$M$8+2)</f>
        <v>10.726661355425668</v>
      </c>
      <c r="N20" s="87">
        <f t="shared" si="0"/>
        <v>10.727761355425667</v>
      </c>
      <c r="O20" s="85">
        <f t="shared" si="1"/>
        <v>72</v>
      </c>
      <c r="P20" s="88" t="str">
        <f t="shared" si="2"/>
        <v>Murrindindi</v>
      </c>
      <c r="Q20" s="87">
        <f t="shared" si="3"/>
        <v>29.661320502238176</v>
      </c>
    </row>
    <row r="21" spans="3:17" ht="33" customHeight="1" x14ac:dyDescent="0.4">
      <c r="C21" s="89">
        <v>10</v>
      </c>
      <c r="D21" s="96" t="s">
        <v>270</v>
      </c>
      <c r="E21" s="94">
        <f>VLOOKUP($E$9,Data!$B$6:$CI$85,2+Front!$C21)</f>
        <v>13.096921970467408</v>
      </c>
      <c r="F21" s="92"/>
      <c r="G21" s="94">
        <f>VLOOKUP($G$9,Data!$B$6:$CI$85,2+Front!$C21)</f>
        <v>6.1999197620314312</v>
      </c>
      <c r="H21" s="83"/>
      <c r="I21" s="95">
        <f t="shared" si="4"/>
        <v>111.24341077240236</v>
      </c>
      <c r="K21" s="85">
        <v>11</v>
      </c>
      <c r="L21" s="86" t="s">
        <v>10</v>
      </c>
      <c r="M21" s="87">
        <f>VLOOKUP($K21,Data!$B$6:$CI$85,Front!$M$8+2)</f>
        <v>24.18964874808907</v>
      </c>
      <c r="N21" s="87">
        <f t="shared" si="0"/>
        <v>24.19085874808907</v>
      </c>
      <c r="O21" s="85">
        <f t="shared" si="1"/>
        <v>33</v>
      </c>
      <c r="P21" s="88" t="str">
        <f t="shared" si="2"/>
        <v>Mornington Peninsula</v>
      </c>
      <c r="Q21" s="87">
        <f t="shared" si="3"/>
        <v>29.293497456727632</v>
      </c>
    </row>
    <row r="22" spans="3:17" ht="29.5" customHeight="1" x14ac:dyDescent="0.4">
      <c r="C22" s="89">
        <v>11</v>
      </c>
      <c r="D22" s="96" t="s">
        <v>271</v>
      </c>
      <c r="E22" s="94">
        <f>VLOOKUP($E$9,Data!$B$6:$CI$85,2+Front!$C22)</f>
        <v>21.798203907617783</v>
      </c>
      <c r="F22" s="92"/>
      <c r="G22" s="94">
        <f>VLOOKUP($G$9,Data!$B$6:$CI$85,2+Front!$C22)</f>
        <v>10.646662110907737</v>
      </c>
      <c r="H22" s="83"/>
      <c r="I22" s="95">
        <f t="shared" si="4"/>
        <v>104.74214059338887</v>
      </c>
      <c r="K22" s="85">
        <v>12</v>
      </c>
      <c r="L22" s="86" t="s">
        <v>11</v>
      </c>
      <c r="M22" s="87">
        <f>VLOOKUP($K22,Data!$B$6:$CI$85,Front!$M$8+2)</f>
        <v>22.275148893674096</v>
      </c>
      <c r="N22" s="87">
        <f t="shared" si="0"/>
        <v>22.276468893674096</v>
      </c>
      <c r="O22" s="85">
        <f t="shared" si="1"/>
        <v>47</v>
      </c>
      <c r="P22" s="88" t="str">
        <f t="shared" si="2"/>
        <v>Mount Alexander</v>
      </c>
      <c r="Q22" s="87">
        <f t="shared" si="3"/>
        <v>28.673488488809095</v>
      </c>
    </row>
    <row r="23" spans="3:17" ht="26" customHeight="1" x14ac:dyDescent="0.4">
      <c r="C23" s="89">
        <v>12</v>
      </c>
      <c r="D23" s="96" t="s">
        <v>272</v>
      </c>
      <c r="E23" s="94">
        <f>VLOOKUP($E$9,Data!$B$6:$CI$85,2+Front!$C23)</f>
        <v>15.814123643079446</v>
      </c>
      <c r="F23" s="92"/>
      <c r="G23" s="94">
        <f>VLOOKUP($G$9,Data!$B$6:$CI$85,2+Front!$C23)</f>
        <v>9.5114753204927442</v>
      </c>
      <c r="H23" s="83"/>
      <c r="I23" s="95">
        <f t="shared" si="4"/>
        <v>66.263624834387855</v>
      </c>
      <c r="K23" s="85">
        <v>13</v>
      </c>
      <c r="L23" s="86" t="s">
        <v>12</v>
      </c>
      <c r="M23" s="87">
        <f>VLOOKUP($K23,Data!$B$6:$CI$85,Front!$M$8+2)</f>
        <v>16.545837129438251</v>
      </c>
      <c r="N23" s="87">
        <f t="shared" si="0"/>
        <v>16.54726712943825</v>
      </c>
      <c r="O23" s="85">
        <f t="shared" si="1"/>
        <v>65</v>
      </c>
      <c r="P23" s="88" t="str">
        <f t="shared" si="2"/>
        <v>Towong</v>
      </c>
      <c r="Q23" s="87">
        <f t="shared" si="3"/>
        <v>28.319125960553759</v>
      </c>
    </row>
    <row r="24" spans="3:17" ht="29.5" customHeight="1" x14ac:dyDescent="0.4">
      <c r="C24" s="89">
        <v>13</v>
      </c>
      <c r="D24" s="96" t="s">
        <v>273</v>
      </c>
      <c r="E24" s="94">
        <f>VLOOKUP($E$9,Data!$B$6:$CI$85,2+Front!$C24)</f>
        <v>4.9711646943034991</v>
      </c>
      <c r="F24" s="92"/>
      <c r="G24" s="94">
        <f>VLOOKUP($G$9,Data!$B$6:$CI$85,2+Front!$C24)</f>
        <v>3.6854689906767613</v>
      </c>
      <c r="H24" s="83"/>
      <c r="I24" s="95">
        <f t="shared" si="4"/>
        <v>34.885538499420285</v>
      </c>
      <c r="K24" s="85">
        <v>14</v>
      </c>
      <c r="L24" s="86" t="s">
        <v>13</v>
      </c>
      <c r="M24" s="87">
        <f>VLOOKUP($K24,Data!$B$6:$CI$85,Front!$M$8+2)</f>
        <v>9.7101182789452292</v>
      </c>
      <c r="N24" s="87">
        <f t="shared" si="0"/>
        <v>9.7116582789452295</v>
      </c>
      <c r="O24" s="85">
        <f t="shared" si="1"/>
        <v>76</v>
      </c>
      <c r="P24" s="88" t="str">
        <f t="shared" si="2"/>
        <v>Yarra</v>
      </c>
      <c r="Q24" s="87">
        <f t="shared" si="3"/>
        <v>28.216434049891735</v>
      </c>
    </row>
    <row r="25" spans="3:17" ht="29.5" customHeight="1" x14ac:dyDescent="0.4">
      <c r="C25" s="89">
        <v>14</v>
      </c>
      <c r="D25" s="96" t="s">
        <v>274</v>
      </c>
      <c r="E25" s="94">
        <f>VLOOKUP($E$9,Data!$B$6:$CI$85,2+Front!$C25)</f>
        <v>10.421238399222366</v>
      </c>
      <c r="F25" s="92"/>
      <c r="G25" s="94">
        <f>VLOOKUP($G$9,Data!$B$6:$CI$85,2+Front!$C25)</f>
        <v>6.6789847070792661</v>
      </c>
      <c r="H25" s="83"/>
      <c r="I25" s="95">
        <f t="shared" si="4"/>
        <v>56.030277898024941</v>
      </c>
      <c r="K25" s="85">
        <v>15</v>
      </c>
      <c r="L25" s="86" t="s">
        <v>14</v>
      </c>
      <c r="M25" s="87">
        <f>VLOOKUP($K25,Data!$B$6:$CI$85,Front!$M$8+2)</f>
        <v>27.180050909477622</v>
      </c>
      <c r="N25" s="87">
        <f t="shared" si="0"/>
        <v>27.181700909477623</v>
      </c>
      <c r="O25" s="85">
        <f t="shared" si="1"/>
        <v>18</v>
      </c>
      <c r="P25" s="88" t="str">
        <f t="shared" si="2"/>
        <v>Port Phillip</v>
      </c>
      <c r="Q25" s="87">
        <f t="shared" si="3"/>
        <v>27.910690619413163</v>
      </c>
    </row>
    <row r="26" spans="3:17" ht="29.5" customHeight="1" x14ac:dyDescent="0.4">
      <c r="C26" s="89">
        <v>15</v>
      </c>
      <c r="D26" s="96" t="s">
        <v>275</v>
      </c>
      <c r="E26" s="94">
        <f>VLOOKUP($E$9,Data!$B$6:$CI$85,2+Front!$C26)</f>
        <v>2.6098937744442936</v>
      </c>
      <c r="F26" s="92"/>
      <c r="G26" s="94">
        <f>VLOOKUP($G$9,Data!$B$6:$CI$85,2+Front!$C26)</f>
        <v>2.5382686579240334</v>
      </c>
      <c r="H26" s="83"/>
      <c r="I26" s="95">
        <f t="shared" si="4"/>
        <v>2.8218099095483451</v>
      </c>
      <c r="K26" s="85">
        <v>16</v>
      </c>
      <c r="L26" s="86" t="s">
        <v>15</v>
      </c>
      <c r="M26" s="87">
        <f>VLOOKUP($K26,Data!$B$6:$CI$85,Front!$M$8+2)</f>
        <v>25.132853664262782</v>
      </c>
      <c r="N26" s="87">
        <f t="shared" si="0"/>
        <v>25.134613664262783</v>
      </c>
      <c r="O26" s="85">
        <f t="shared" si="1"/>
        <v>23</v>
      </c>
      <c r="P26" s="88" t="str">
        <f t="shared" si="2"/>
        <v>Hepburn</v>
      </c>
      <c r="Q26" s="87">
        <f t="shared" si="3"/>
        <v>27.258528818451673</v>
      </c>
    </row>
    <row r="27" spans="3:17" ht="29.5" customHeight="1" x14ac:dyDescent="0.4">
      <c r="C27" s="89">
        <v>16</v>
      </c>
      <c r="D27" s="96" t="s">
        <v>276</v>
      </c>
      <c r="E27" s="91">
        <f>VLOOKUP($E$9,Data!$B$6:$CI$85,2+Front!$C27)</f>
        <v>13.148676407037726</v>
      </c>
      <c r="F27" s="92"/>
      <c r="G27" s="91">
        <f>VLOOKUP($G$9,Data!$B$6:$CI$85,2+Front!$C27)</f>
        <v>8.114583569180283</v>
      </c>
      <c r="H27" s="83"/>
      <c r="I27" s="95">
        <f t="shared" si="4"/>
        <v>62.037599279613751</v>
      </c>
      <c r="K27" s="85">
        <v>17</v>
      </c>
      <c r="L27" s="86" t="s">
        <v>16</v>
      </c>
      <c r="M27" s="87">
        <f>VLOOKUP($K27,Data!$B$6:$CI$85,Front!$M$8+2)</f>
        <v>29.893890637060721</v>
      </c>
      <c r="N27" s="87">
        <f t="shared" si="0"/>
        <v>29.895760637060722</v>
      </c>
      <c r="O27" s="85">
        <f t="shared" si="1"/>
        <v>9</v>
      </c>
      <c r="P27" s="88" t="str">
        <f t="shared" si="2"/>
        <v>Pyrenees</v>
      </c>
      <c r="Q27" s="87">
        <f t="shared" si="3"/>
        <v>27.197751681861199</v>
      </c>
    </row>
    <row r="28" spans="3:17" ht="32" x14ac:dyDescent="0.4">
      <c r="C28" s="89">
        <v>17</v>
      </c>
      <c r="D28" s="69" t="s">
        <v>277</v>
      </c>
      <c r="E28" s="91">
        <f>VLOOKUP($E$9,Data!$B$6:$CI$85,2+Front!$C28)</f>
        <v>3.7853300836718327</v>
      </c>
      <c r="F28" s="92"/>
      <c r="G28" s="91">
        <f>VLOOKUP($G$9,Data!$B$6:$CI$85,2+Front!$C28)</f>
        <v>3.1366181865996716</v>
      </c>
      <c r="H28" s="83"/>
      <c r="I28" s="97">
        <f t="shared" si="4"/>
        <v>20.681889171069724</v>
      </c>
      <c r="K28" s="85">
        <v>18</v>
      </c>
      <c r="L28" s="86" t="s">
        <v>17</v>
      </c>
      <c r="M28" s="87">
        <f>VLOOKUP($K28,Data!$B$6:$CI$85,Front!$M$8+2)</f>
        <v>18.784190001287573</v>
      </c>
      <c r="N28" s="87">
        <f t="shared" si="0"/>
        <v>18.786170001287573</v>
      </c>
      <c r="O28" s="85">
        <f t="shared" si="1"/>
        <v>59</v>
      </c>
      <c r="P28" s="88" t="str">
        <f t="shared" si="2"/>
        <v>Central Goldfields</v>
      </c>
      <c r="Q28" s="87">
        <f t="shared" si="3"/>
        <v>27.180050909477622</v>
      </c>
    </row>
    <row r="29" spans="3:17" ht="26" customHeight="1" x14ac:dyDescent="0.4">
      <c r="C29" s="89">
        <v>18</v>
      </c>
      <c r="D29" s="90" t="s">
        <v>179</v>
      </c>
      <c r="E29" s="91"/>
      <c r="F29" s="92"/>
      <c r="G29" s="91"/>
      <c r="H29" s="83"/>
      <c r="I29" s="97"/>
      <c r="K29" s="85">
        <v>19</v>
      </c>
      <c r="L29" s="86" t="s">
        <v>18</v>
      </c>
      <c r="M29" s="87">
        <f>VLOOKUP($K29,Data!$B$6:$CI$85,Front!$M$8+2)</f>
        <v>27.170429411902578</v>
      </c>
      <c r="N29" s="87">
        <f t="shared" si="0"/>
        <v>27.172519411902577</v>
      </c>
      <c r="O29" s="85">
        <f t="shared" si="1"/>
        <v>19</v>
      </c>
      <c r="P29" s="88" t="str">
        <f t="shared" si="2"/>
        <v>East Gippsland</v>
      </c>
      <c r="Q29" s="87">
        <f t="shared" si="3"/>
        <v>27.170429411902578</v>
      </c>
    </row>
    <row r="30" spans="3:17" ht="26" customHeight="1" x14ac:dyDescent="0.4">
      <c r="C30" s="89">
        <v>19</v>
      </c>
      <c r="D30" s="69" t="s">
        <v>278</v>
      </c>
      <c r="E30" s="94">
        <f>VLOOKUP($E$9,Data!$B$6:$CI$85,2+Front!$C30)</f>
        <v>44.266435419555663</v>
      </c>
      <c r="F30" s="92"/>
      <c r="G30" s="94">
        <f>VLOOKUP($G$9,Data!$B$6:$CI$85,2+Front!$C30)</f>
        <v>21.035193825147807</v>
      </c>
      <c r="H30" s="83"/>
      <c r="I30" s="97">
        <f t="shared" si="4"/>
        <v>110.43987418188013</v>
      </c>
      <c r="K30" s="85">
        <v>20</v>
      </c>
      <c r="L30" s="86" t="s">
        <v>19</v>
      </c>
      <c r="M30" s="87">
        <f>VLOOKUP($K30,Data!$B$6:$CI$85,Front!$M$8+2)</f>
        <v>24.308712415454153</v>
      </c>
      <c r="N30" s="87">
        <f t="shared" si="0"/>
        <v>24.310912415454151</v>
      </c>
      <c r="O30" s="85">
        <f t="shared" si="1"/>
        <v>30</v>
      </c>
      <c r="P30" s="88" t="str">
        <f t="shared" si="2"/>
        <v>Southern Grampians</v>
      </c>
      <c r="Q30" s="87">
        <f t="shared" si="3"/>
        <v>27.072845290214914</v>
      </c>
    </row>
    <row r="31" spans="3:17" ht="26" customHeight="1" x14ac:dyDescent="0.4">
      <c r="C31" s="89">
        <v>20</v>
      </c>
      <c r="D31" s="96" t="s">
        <v>279</v>
      </c>
      <c r="E31" s="94">
        <f>VLOOKUP($E$9,Data!$B$6:$CI$85,2+Front!$C31)</f>
        <v>42.530225442853727</v>
      </c>
      <c r="F31" s="92"/>
      <c r="G31" s="94">
        <f>VLOOKUP($G$9,Data!$B$6:$CI$85,2+Front!$C31)</f>
        <v>19.102666806290056</v>
      </c>
      <c r="H31" s="83"/>
      <c r="I31" s="95">
        <f t="shared" si="4"/>
        <v>122.64025161580858</v>
      </c>
      <c r="K31" s="85">
        <v>21</v>
      </c>
      <c r="L31" s="86" t="s">
        <v>20</v>
      </c>
      <c r="M31" s="87">
        <f>VLOOKUP($K31,Data!$B$6:$CI$85,Front!$M$8+2)</f>
        <v>24.633248716155098</v>
      </c>
      <c r="N31" s="87">
        <f t="shared" si="0"/>
        <v>24.635558716155099</v>
      </c>
      <c r="O31" s="85">
        <f t="shared" si="1"/>
        <v>28</v>
      </c>
      <c r="P31" s="88" t="str">
        <f t="shared" si="2"/>
        <v>Moyne</v>
      </c>
      <c r="Q31" s="87">
        <f t="shared" si="3"/>
        <v>26.439225577617766</v>
      </c>
    </row>
    <row r="32" spans="3:17" ht="26" customHeight="1" x14ac:dyDescent="0.4">
      <c r="C32" s="89">
        <v>21</v>
      </c>
      <c r="D32" s="96" t="s">
        <v>280</v>
      </c>
      <c r="E32" s="94">
        <f>VLOOKUP($E$9,Data!$B$6:$CI$85,2+Front!$C32)</f>
        <v>43.39237002201304</v>
      </c>
      <c r="F32" s="92"/>
      <c r="G32" s="94">
        <f>VLOOKUP($G$9,Data!$B$6:$CI$85,2+Front!$C32)</f>
        <v>20.024063648445587</v>
      </c>
      <c r="H32" s="83"/>
      <c r="I32" s="95">
        <f t="shared" si="4"/>
        <v>116.70111913263655</v>
      </c>
      <c r="K32" s="85">
        <v>22</v>
      </c>
      <c r="L32" s="86" t="s">
        <v>21</v>
      </c>
      <c r="M32" s="87">
        <f>VLOOKUP($K32,Data!$B$6:$CI$85,Front!$M$8+2)</f>
        <v>16.455998274938871</v>
      </c>
      <c r="N32" s="87">
        <f t="shared" si="0"/>
        <v>16.458418274938872</v>
      </c>
      <c r="O32" s="85">
        <f t="shared" si="1"/>
        <v>66</v>
      </c>
      <c r="P32" s="88" t="str">
        <f t="shared" si="2"/>
        <v>Alpine</v>
      </c>
      <c r="Q32" s="87">
        <f t="shared" si="3"/>
        <v>25.140619032296851</v>
      </c>
    </row>
    <row r="33" spans="3:17" ht="26" customHeight="1" x14ac:dyDescent="0.4">
      <c r="C33" s="89">
        <v>22</v>
      </c>
      <c r="D33" s="96" t="s">
        <v>281</v>
      </c>
      <c r="E33" s="94">
        <f>VLOOKUP($E$9,Data!$B$6:$CI$85,2+Front!$C33)</f>
        <v>11.501080346465759</v>
      </c>
      <c r="F33" s="92"/>
      <c r="G33" s="94">
        <f>VLOOKUP($G$9,Data!$B$6:$CI$85,2+Front!$C33)</f>
        <v>4.6968849538711801</v>
      </c>
      <c r="H33" s="83"/>
      <c r="I33" s="95">
        <f t="shared" si="4"/>
        <v>144.86612849621855</v>
      </c>
      <c r="K33" s="85">
        <v>23</v>
      </c>
      <c r="L33" s="86" t="s">
        <v>22</v>
      </c>
      <c r="M33" s="87">
        <f>VLOOKUP($K33,Data!$B$6:$CI$85,Front!$M$8+2)</f>
        <v>24.869674347783828</v>
      </c>
      <c r="N33" s="87">
        <f t="shared" si="0"/>
        <v>24.872204347783828</v>
      </c>
      <c r="O33" s="85">
        <f t="shared" si="1"/>
        <v>25</v>
      </c>
      <c r="P33" s="88" t="str">
        <f t="shared" si="2"/>
        <v>Colac Otway</v>
      </c>
      <c r="Q33" s="87">
        <f t="shared" si="3"/>
        <v>25.132853664262782</v>
      </c>
    </row>
    <row r="34" spans="3:17" ht="26" customHeight="1" x14ac:dyDescent="0.4">
      <c r="C34" s="89">
        <v>23</v>
      </c>
      <c r="D34" s="96" t="s">
        <v>282</v>
      </c>
      <c r="E34" s="94">
        <f>VLOOKUP($E$9,Data!$B$6:$CI$85,2+Front!$C34)</f>
        <v>9.7783114203170243</v>
      </c>
      <c r="F34" s="92"/>
      <c r="G34" s="94">
        <f>VLOOKUP($G$9,Data!$B$6:$CI$85,2+Front!$C34)</f>
        <v>4.0900978341746672</v>
      </c>
      <c r="H34" s="83"/>
      <c r="I34" s="95">
        <f t="shared" si="4"/>
        <v>139.07280013242448</v>
      </c>
      <c r="K34" s="85">
        <v>24</v>
      </c>
      <c r="L34" s="86" t="s">
        <v>23</v>
      </c>
      <c r="M34" s="87">
        <f>VLOOKUP($K34,Data!$B$6:$CI$85,Front!$M$8+2)</f>
        <v>24.812966939152641</v>
      </c>
      <c r="N34" s="87">
        <f t="shared" si="0"/>
        <v>24.815606939152641</v>
      </c>
      <c r="O34" s="85">
        <f t="shared" si="1"/>
        <v>26</v>
      </c>
      <c r="P34" s="88" t="str">
        <f t="shared" si="2"/>
        <v>Loddon</v>
      </c>
      <c r="Q34" s="87">
        <f t="shared" si="3"/>
        <v>25.033629408260328</v>
      </c>
    </row>
    <row r="35" spans="3:17" ht="26" customHeight="1" x14ac:dyDescent="0.4">
      <c r="C35" s="89">
        <v>24</v>
      </c>
      <c r="D35" s="69" t="s">
        <v>283</v>
      </c>
      <c r="E35" s="91">
        <f>VLOOKUP($E$9,Data!$B$6:$CI$85,2+Front!$C35)</f>
        <v>10.819845481335316</v>
      </c>
      <c r="F35" s="92"/>
      <c r="G35" s="91">
        <f>VLOOKUP($G$9,Data!$B$6:$CI$85,2+Front!$C35)</f>
        <v>4.4152123233347531</v>
      </c>
      <c r="H35" s="83"/>
      <c r="I35" s="97">
        <f t="shared" si="4"/>
        <v>145.05832764036194</v>
      </c>
      <c r="K35" s="85">
        <v>25</v>
      </c>
      <c r="L35" s="86" t="s">
        <v>24</v>
      </c>
      <c r="M35" s="87">
        <f>VLOOKUP($K35,Data!$B$6:$CI$85,Front!$M$8+2)</f>
        <v>22.30819337110589</v>
      </c>
      <c r="N35" s="87">
        <f t="shared" si="0"/>
        <v>22.310943371105889</v>
      </c>
      <c r="O35" s="85">
        <f t="shared" si="1"/>
        <v>46</v>
      </c>
      <c r="P35" s="88" t="str">
        <f t="shared" si="2"/>
        <v>Glenelg</v>
      </c>
      <c r="Q35" s="87">
        <f t="shared" si="3"/>
        <v>24.869674347783828</v>
      </c>
    </row>
    <row r="36" spans="3:17" ht="26" customHeight="1" x14ac:dyDescent="0.4">
      <c r="C36" s="89">
        <v>25</v>
      </c>
      <c r="D36" s="90" t="s">
        <v>180</v>
      </c>
      <c r="E36" s="91"/>
      <c r="F36" s="92"/>
      <c r="G36" s="91"/>
      <c r="H36" s="83"/>
      <c r="I36" s="97"/>
      <c r="K36" s="85">
        <v>26</v>
      </c>
      <c r="L36" s="86" t="s">
        <v>25</v>
      </c>
      <c r="M36" s="87">
        <f>VLOOKUP($K36,Data!$B$6:$CI$85,Front!$M$8+2)</f>
        <v>7.4414114848682873</v>
      </c>
      <c r="N36" s="87">
        <f t="shared" si="0"/>
        <v>7.4442714848682874</v>
      </c>
      <c r="O36" s="85">
        <f t="shared" si="1"/>
        <v>78</v>
      </c>
      <c r="P36" s="88" t="str">
        <f t="shared" si="2"/>
        <v>Golden Plains</v>
      </c>
      <c r="Q36" s="87">
        <f t="shared" si="3"/>
        <v>24.812966939152641</v>
      </c>
    </row>
    <row r="37" spans="3:17" ht="26" customHeight="1" x14ac:dyDescent="0.4">
      <c r="C37" s="89">
        <v>26</v>
      </c>
      <c r="D37" s="69" t="s">
        <v>284</v>
      </c>
      <c r="E37" s="94">
        <f>VLOOKUP($E$9,Data!$B$6:$CI$85,2+Front!$C37)</f>
        <v>25.620003565871027</v>
      </c>
      <c r="F37" s="92"/>
      <c r="G37" s="94">
        <f>VLOOKUP($G$9,Data!$B$6:$CI$85,2+Front!$C37)</f>
        <v>22.462612196181571</v>
      </c>
      <c r="H37" s="83"/>
      <c r="I37" s="95">
        <f t="shared" si="4"/>
        <v>14.056207453139322</v>
      </c>
      <c r="K37" s="85">
        <v>27</v>
      </c>
      <c r="L37" s="86" t="s">
        <v>26</v>
      </c>
      <c r="M37" s="87">
        <f>VLOOKUP($K37,Data!$B$6:$CI$85,Front!$M$8+2)</f>
        <v>24.187756012496187</v>
      </c>
      <c r="N37" s="87">
        <f t="shared" si="0"/>
        <v>24.190726012496189</v>
      </c>
      <c r="O37" s="85">
        <f t="shared" si="1"/>
        <v>34</v>
      </c>
      <c r="P37" s="88" t="str">
        <f t="shared" si="2"/>
        <v>Ararat</v>
      </c>
      <c r="Q37" s="87">
        <f t="shared" si="3"/>
        <v>24.769511714638693</v>
      </c>
    </row>
    <row r="38" spans="3:17" ht="26" customHeight="1" x14ac:dyDescent="0.4">
      <c r="C38" s="89">
        <v>27</v>
      </c>
      <c r="D38" s="90" t="s">
        <v>181</v>
      </c>
      <c r="E38" s="91"/>
      <c r="F38" s="92"/>
      <c r="G38" s="91"/>
      <c r="H38" s="83"/>
      <c r="I38" s="97"/>
      <c r="K38" s="85">
        <v>28</v>
      </c>
      <c r="L38" s="86" t="s">
        <v>27</v>
      </c>
      <c r="M38" s="87">
        <f>VLOOKUP($K38,Data!$B$6:$CI$85,Front!$M$8+2)</f>
        <v>19.026255841681508</v>
      </c>
      <c r="N38" s="87">
        <f t="shared" si="0"/>
        <v>19.029335841681508</v>
      </c>
      <c r="O38" s="85">
        <f t="shared" si="1"/>
        <v>57</v>
      </c>
      <c r="P38" s="88" t="str">
        <f t="shared" si="2"/>
        <v>Gannawarra</v>
      </c>
      <c r="Q38" s="87">
        <f t="shared" si="3"/>
        <v>24.633248716155098</v>
      </c>
    </row>
    <row r="39" spans="3:17" ht="30" customHeight="1" x14ac:dyDescent="0.4">
      <c r="C39" s="89">
        <v>28</v>
      </c>
      <c r="D39" s="69" t="s">
        <v>250</v>
      </c>
      <c r="E39" s="94">
        <f>VLOOKUP($E$9,Data!$B$6:$CI$85,2+Front!$C39)</f>
        <v>74.529602439002502</v>
      </c>
      <c r="F39" s="92"/>
      <c r="G39" s="94">
        <f>VLOOKUP($G$9,Data!$B$6:$CI$85,2+Front!$C39)</f>
        <v>57.838881660519924</v>
      </c>
      <c r="H39" s="83"/>
      <c r="I39" s="95">
        <f t="shared" si="4"/>
        <v>28.857267463169933</v>
      </c>
      <c r="K39" s="85">
        <v>29</v>
      </c>
      <c r="L39" s="86" t="s">
        <v>28</v>
      </c>
      <c r="M39" s="87">
        <f>VLOOKUP($K39,Data!$B$6:$CI$85,Front!$M$8+2)</f>
        <v>27.258528818451673</v>
      </c>
      <c r="N39" s="87">
        <f t="shared" si="0"/>
        <v>27.261718818451673</v>
      </c>
      <c r="O39" s="85">
        <f t="shared" si="1"/>
        <v>16</v>
      </c>
      <c r="P39" s="88" t="str">
        <f t="shared" si="2"/>
        <v>Wellington</v>
      </c>
      <c r="Q39" s="87">
        <f t="shared" si="3"/>
        <v>24.383741223960769</v>
      </c>
    </row>
    <row r="40" spans="3:17" ht="30" customHeight="1" x14ac:dyDescent="0.4">
      <c r="C40" s="89">
        <v>29</v>
      </c>
      <c r="D40" s="96" t="s">
        <v>251</v>
      </c>
      <c r="E40" s="94">
        <f>VLOOKUP($E$9,Data!$B$6:$CI$85,2+Front!$C40)</f>
        <v>22.480118900738944</v>
      </c>
      <c r="F40" s="92"/>
      <c r="G40" s="94">
        <f>VLOOKUP($G$9,Data!$B$6:$CI$85,2+Front!$C40)</f>
        <v>17.664439491096687</v>
      </c>
      <c r="H40" s="83"/>
      <c r="I40" s="95">
        <f t="shared" si="4"/>
        <v>27.261999522087741</v>
      </c>
      <c r="K40" s="85">
        <v>30</v>
      </c>
      <c r="L40" s="86" t="s">
        <v>29</v>
      </c>
      <c r="M40" s="87">
        <f>VLOOKUP($K40,Data!$B$6:$CI$85,Front!$M$8+2)</f>
        <v>31.302980044583862</v>
      </c>
      <c r="N40" s="87">
        <f t="shared" si="0"/>
        <v>31.306280044583861</v>
      </c>
      <c r="O40" s="85">
        <f t="shared" si="1"/>
        <v>5</v>
      </c>
      <c r="P40" s="88" t="str">
        <f t="shared" si="2"/>
        <v>Frankston</v>
      </c>
      <c r="Q40" s="87">
        <f t="shared" si="3"/>
        <v>24.308712415454153</v>
      </c>
    </row>
    <row r="41" spans="3:17" ht="30" customHeight="1" x14ac:dyDescent="0.4">
      <c r="C41" s="89">
        <v>30</v>
      </c>
      <c r="D41" s="96" t="s">
        <v>252</v>
      </c>
      <c r="E41" s="94">
        <f>VLOOKUP($E$9,Data!$B$6:$CI$85,2+Front!$C41)</f>
        <v>43.682871790346852</v>
      </c>
      <c r="F41" s="92"/>
      <c r="G41" s="94">
        <f>VLOOKUP($G$9,Data!$B$6:$CI$85,2+Front!$C41)</f>
        <v>38.069776769079176</v>
      </c>
      <c r="H41" s="83"/>
      <c r="I41" s="95">
        <f t="shared" si="4"/>
        <v>14.744228880865705</v>
      </c>
      <c r="K41" s="85">
        <v>31</v>
      </c>
      <c r="L41" s="86" t="s">
        <v>30</v>
      </c>
      <c r="M41" s="87">
        <f>VLOOKUP($K41,Data!$B$6:$CI$85,Front!$M$8+2)</f>
        <v>18.529991703881393</v>
      </c>
      <c r="N41" s="87">
        <f t="shared" si="0"/>
        <v>18.533401703881392</v>
      </c>
      <c r="O41" s="85">
        <f t="shared" si="1"/>
        <v>61</v>
      </c>
      <c r="P41" s="88" t="str">
        <f t="shared" si="2"/>
        <v>Stonnington</v>
      </c>
      <c r="Q41" s="87">
        <f t="shared" si="3"/>
        <v>24.274116263239897</v>
      </c>
    </row>
    <row r="42" spans="3:17" ht="30" customHeight="1" x14ac:dyDescent="0.4">
      <c r="C42" s="89">
        <v>31</v>
      </c>
      <c r="D42" s="96" t="s">
        <v>253</v>
      </c>
      <c r="E42" s="94">
        <f>VLOOKUP($E$9,Data!$B$6:$CI$85,2+Front!$C42)</f>
        <v>30.646599177012135</v>
      </c>
      <c r="F42" s="92"/>
      <c r="G42" s="94">
        <f>VLOOKUP($G$9,Data!$B$6:$CI$85,2+Front!$C42)</f>
        <v>27.547777115772202</v>
      </c>
      <c r="H42" s="83"/>
      <c r="I42" s="95">
        <f t="shared" si="4"/>
        <v>11.2489005853969</v>
      </c>
      <c r="K42" s="85">
        <v>32</v>
      </c>
      <c r="L42" s="86" t="s">
        <v>31</v>
      </c>
      <c r="M42" s="87">
        <f>VLOOKUP($K42,Data!$B$6:$CI$85,Front!$M$8+2)</f>
        <v>21.798203907617783</v>
      </c>
      <c r="N42" s="87">
        <f t="shared" si="0"/>
        <v>21.801723907617784</v>
      </c>
      <c r="O42" s="85">
        <f t="shared" si="1"/>
        <v>49</v>
      </c>
      <c r="P42" s="88" t="str">
        <f t="shared" si="2"/>
        <v>Macedon Ranges</v>
      </c>
      <c r="Q42" s="87">
        <f t="shared" si="3"/>
        <v>24.271131744042503</v>
      </c>
    </row>
    <row r="43" spans="3:17" ht="30" customHeight="1" x14ac:dyDescent="0.4">
      <c r="C43" s="89">
        <v>32</v>
      </c>
      <c r="D43" s="96" t="s">
        <v>254</v>
      </c>
      <c r="E43" s="94">
        <f>VLOOKUP($E$9,Data!$B$6:$CI$85,2+Front!$C43)</f>
        <v>58.83133840735816</v>
      </c>
      <c r="F43" s="92"/>
      <c r="G43" s="94">
        <f>VLOOKUP($G$9,Data!$B$6:$CI$85,2+Front!$C43)</f>
        <v>34.427780889898713</v>
      </c>
      <c r="H43" s="83"/>
      <c r="I43" s="95">
        <f t="shared" si="4"/>
        <v>70.883329934923495</v>
      </c>
      <c r="K43" s="85">
        <v>33</v>
      </c>
      <c r="L43" s="86" t="s">
        <v>32</v>
      </c>
      <c r="M43" s="87">
        <f>VLOOKUP($K43,Data!$B$6:$CI$85,Front!$M$8+2)</f>
        <v>9.7960395359805084</v>
      </c>
      <c r="N43" s="87">
        <f t="shared" si="0"/>
        <v>9.7996695359805077</v>
      </c>
      <c r="O43" s="85">
        <f t="shared" si="1"/>
        <v>75</v>
      </c>
      <c r="P43" s="88" t="str">
        <f t="shared" si="2"/>
        <v>Buloke</v>
      </c>
      <c r="Q43" s="87">
        <f t="shared" si="3"/>
        <v>24.18964874808907</v>
      </c>
    </row>
    <row r="44" spans="3:17" ht="30" customHeight="1" x14ac:dyDescent="0.4">
      <c r="C44" s="89">
        <v>33</v>
      </c>
      <c r="D44" s="96" t="s">
        <v>255</v>
      </c>
      <c r="E44" s="94">
        <f>VLOOKUP($E$9,Data!$B$6:$CI$85,2+Front!$C44)</f>
        <v>12.766622817674468</v>
      </c>
      <c r="F44" s="92"/>
      <c r="G44" s="94">
        <f>VLOOKUP($G$9,Data!$B$6:$CI$85,2+Front!$C44)</f>
        <v>13.775111951667638</v>
      </c>
      <c r="H44" s="83"/>
      <c r="I44" s="95">
        <f t="shared" si="4"/>
        <v>-7.3210957379629864</v>
      </c>
      <c r="K44" s="85">
        <v>34</v>
      </c>
      <c r="L44" s="86" t="s">
        <v>33</v>
      </c>
      <c r="M44" s="87">
        <f>VLOOKUP($K44,Data!$B$6:$CI$85,Front!$M$8+2)</f>
        <v>23.676770532549696</v>
      </c>
      <c r="N44" s="87">
        <f t="shared" si="0"/>
        <v>23.680510532549697</v>
      </c>
      <c r="O44" s="85">
        <f t="shared" si="1"/>
        <v>36</v>
      </c>
      <c r="P44" s="88" t="str">
        <f t="shared" si="2"/>
        <v>Greater Geelong</v>
      </c>
      <c r="Q44" s="87">
        <f t="shared" si="3"/>
        <v>24.187756012496187</v>
      </c>
    </row>
    <row r="45" spans="3:17" ht="30" customHeight="1" x14ac:dyDescent="0.4">
      <c r="C45" s="89">
        <v>34</v>
      </c>
      <c r="D45" s="96" t="s">
        <v>256</v>
      </c>
      <c r="E45" s="94">
        <f>VLOOKUP($E$9,Data!$B$6:$CI$85,2+Front!$C45)</f>
        <v>327.41804028714876</v>
      </c>
      <c r="F45" s="92"/>
      <c r="G45" s="94">
        <f>VLOOKUP($G$9,Data!$B$6:$CI$85,2+Front!$C45)</f>
        <v>308.08251017903945</v>
      </c>
      <c r="H45" s="83"/>
      <c r="I45" s="95">
        <f t="shared" si="4"/>
        <v>6.276088213145445</v>
      </c>
      <c r="K45" s="85">
        <v>35</v>
      </c>
      <c r="L45" s="86" t="s">
        <v>162</v>
      </c>
      <c r="M45" s="87">
        <f>VLOOKUP($K45,Data!$B$6:$CI$85,Front!$M$8+2)</f>
        <v>19.208524109151845</v>
      </c>
      <c r="N45" s="87">
        <f t="shared" si="0"/>
        <v>19.212374109151845</v>
      </c>
      <c r="O45" s="85">
        <f t="shared" si="1"/>
        <v>56</v>
      </c>
      <c r="P45" s="88" t="str">
        <f t="shared" si="2"/>
        <v>Moira</v>
      </c>
      <c r="Q45" s="87">
        <f t="shared" si="3"/>
        <v>23.864321375796532</v>
      </c>
    </row>
    <row r="46" spans="3:17" ht="30" customHeight="1" x14ac:dyDescent="0.4">
      <c r="C46" s="89">
        <v>35</v>
      </c>
      <c r="D46" s="96" t="s">
        <v>257</v>
      </c>
      <c r="E46" s="94">
        <f>VLOOKUP($E$9,Data!$B$6:$CI$85,2+Front!$C46)</f>
        <v>131.34001657461545</v>
      </c>
      <c r="F46" s="92"/>
      <c r="G46" s="94">
        <f>VLOOKUP($G$9,Data!$B$6:$CI$85,2+Front!$C46)</f>
        <v>150.88701761434677</v>
      </c>
      <c r="H46" s="83"/>
      <c r="I46" s="95">
        <f t="shared" si="4"/>
        <v>-12.954726886902657</v>
      </c>
      <c r="K46" s="85">
        <v>36</v>
      </c>
      <c r="L46" s="86" t="s">
        <v>35</v>
      </c>
      <c r="M46" s="87">
        <f>VLOOKUP($K46,Data!$B$6:$CI$85,Front!$M$8+2)</f>
        <v>15.803625081634557</v>
      </c>
      <c r="N46" s="87">
        <f t="shared" si="0"/>
        <v>15.807585081634556</v>
      </c>
      <c r="O46" s="85">
        <f t="shared" si="1"/>
        <v>68</v>
      </c>
      <c r="P46" s="88" t="str">
        <f t="shared" si="2"/>
        <v>Indigo</v>
      </c>
      <c r="Q46" s="87">
        <f t="shared" si="3"/>
        <v>23.676770532549696</v>
      </c>
    </row>
    <row r="47" spans="3:17" ht="30" customHeight="1" x14ac:dyDescent="0.4">
      <c r="C47" s="89">
        <v>36</v>
      </c>
      <c r="D47" s="96" t="s">
        <v>258</v>
      </c>
      <c r="E47" s="94">
        <f>VLOOKUP($E$9,Data!$B$6:$CI$85,2+Front!$C47)</f>
        <v>0</v>
      </c>
      <c r="F47" s="92"/>
      <c r="G47" s="94">
        <f>VLOOKUP($G$9,Data!$B$6:$CI$85,2+Front!$C47)</f>
        <v>10.912542945745429</v>
      </c>
      <c r="H47" s="83"/>
      <c r="I47" s="97">
        <f t="shared" si="4"/>
        <v>-100</v>
      </c>
      <c r="K47" s="85">
        <v>37</v>
      </c>
      <c r="L47" s="86" t="s">
        <v>163</v>
      </c>
      <c r="M47" s="87">
        <f>VLOOKUP($K47,Data!$B$6:$CI$85,Front!$M$8+2)</f>
        <v>22.37950851262768</v>
      </c>
      <c r="N47" s="87">
        <f t="shared" si="0"/>
        <v>22.383578512627679</v>
      </c>
      <c r="O47" s="85">
        <f t="shared" si="1"/>
        <v>44</v>
      </c>
      <c r="P47" s="88" t="str">
        <f t="shared" si="2"/>
        <v>Yarra Ranges</v>
      </c>
      <c r="Q47" s="87">
        <f t="shared" si="3"/>
        <v>23.549138781763887</v>
      </c>
    </row>
    <row r="48" spans="3:17" ht="30" customHeight="1" x14ac:dyDescent="0.4">
      <c r="C48" s="89">
        <v>37</v>
      </c>
      <c r="D48" s="69" t="s">
        <v>259</v>
      </c>
      <c r="E48" s="91">
        <f>VLOOKUP($E$9,Data!$B$6:$CI$85,2+Front!$C48)</f>
        <v>624.2660208694391</v>
      </c>
      <c r="F48" s="92"/>
      <c r="G48" s="91">
        <f>VLOOKUP($G$9,Data!$B$6:$CI$85,2+Front!$C48)</f>
        <v>538.53017810869562</v>
      </c>
      <c r="H48" s="83"/>
      <c r="I48" s="97">
        <f t="shared" si="4"/>
        <v>15.920341374710995</v>
      </c>
      <c r="K48" s="85">
        <v>38</v>
      </c>
      <c r="L48" s="86" t="s">
        <v>37</v>
      </c>
      <c r="M48" s="87">
        <f>VLOOKUP($K48,Data!$B$6:$CI$85,Front!$M$8+2)</f>
        <v>25.033629408260328</v>
      </c>
      <c r="N48" s="87">
        <f t="shared" si="0"/>
        <v>25.03780940826033</v>
      </c>
      <c r="O48" s="85">
        <f t="shared" si="1"/>
        <v>24</v>
      </c>
      <c r="P48" s="88" t="str">
        <f t="shared" si="2"/>
        <v>Benalla</v>
      </c>
      <c r="Q48" s="87">
        <f t="shared" si="3"/>
        <v>23.274570666957871</v>
      </c>
    </row>
    <row r="49" spans="3:17" ht="26" customHeight="1" x14ac:dyDescent="0.4">
      <c r="C49" s="89">
        <v>38</v>
      </c>
      <c r="D49" s="90" t="s">
        <v>182</v>
      </c>
      <c r="E49" s="91"/>
      <c r="F49" s="92"/>
      <c r="G49" s="91"/>
      <c r="H49" s="83"/>
      <c r="I49" s="97"/>
      <c r="K49" s="85">
        <v>39</v>
      </c>
      <c r="L49" s="86" t="s">
        <v>38</v>
      </c>
      <c r="M49" s="87">
        <f>VLOOKUP($K49,Data!$B$6:$CI$85,Front!$M$8+2)</f>
        <v>24.271131744042503</v>
      </c>
      <c r="N49" s="87">
        <f t="shared" si="0"/>
        <v>24.275421744042504</v>
      </c>
      <c r="O49" s="85">
        <f t="shared" si="1"/>
        <v>32</v>
      </c>
      <c r="P49" s="88" t="str">
        <f t="shared" si="2"/>
        <v>Baw Baw</v>
      </c>
      <c r="Q49" s="87">
        <f t="shared" si="3"/>
        <v>23.043458671576698</v>
      </c>
    </row>
    <row r="50" spans="3:17" ht="26" customHeight="1" x14ac:dyDescent="0.4">
      <c r="C50" s="89">
        <v>39</v>
      </c>
      <c r="D50" s="69" t="s">
        <v>189</v>
      </c>
      <c r="E50" s="94">
        <f>VLOOKUP($E$9,Data!$B$6:$CI$85,2+Front!$C50)</f>
        <v>0</v>
      </c>
      <c r="F50" s="92"/>
      <c r="G50" s="94">
        <f>VLOOKUP($G$9,Data!$B$6:$CI$85,2+Front!$C50)</f>
        <v>4.1851304775972427</v>
      </c>
      <c r="H50" s="83"/>
      <c r="I50" s="95">
        <f t="shared" si="4"/>
        <v>-100</v>
      </c>
      <c r="K50" s="85">
        <v>40</v>
      </c>
      <c r="L50" s="86" t="s">
        <v>39</v>
      </c>
      <c r="M50" s="87">
        <f>VLOOKUP($K50,Data!$B$6:$CI$85,Front!$M$8+2)</f>
        <v>11.828022544373862</v>
      </c>
      <c r="N50" s="87">
        <f t="shared" si="0"/>
        <v>11.832422544373863</v>
      </c>
      <c r="O50" s="85">
        <f t="shared" si="1"/>
        <v>70</v>
      </c>
      <c r="P50" s="88" t="str">
        <f t="shared" si="2"/>
        <v>Warrnambool</v>
      </c>
      <c r="Q50" s="87">
        <f t="shared" si="3"/>
        <v>22.771376000490012</v>
      </c>
    </row>
    <row r="51" spans="3:17" ht="26" customHeight="1" x14ac:dyDescent="0.4">
      <c r="C51" s="89">
        <v>40</v>
      </c>
      <c r="D51" s="96" t="s">
        <v>207</v>
      </c>
      <c r="E51" s="94">
        <f>VLOOKUP($E$9,Data!$B$6:$CI$85,2+Front!$C51)</f>
        <v>79.5</v>
      </c>
      <c r="F51" s="92"/>
      <c r="G51" s="94">
        <f>VLOOKUP($G$9,Data!$B$6:$CI$85,2+Front!$C51)</f>
        <v>83</v>
      </c>
      <c r="H51" s="83"/>
      <c r="I51" s="95">
        <f t="shared" si="4"/>
        <v>-4.2168674698795181</v>
      </c>
      <c r="K51" s="85">
        <v>41</v>
      </c>
      <c r="L51" s="86" t="s">
        <v>40</v>
      </c>
      <c r="M51" s="87">
        <f>VLOOKUP($K51,Data!$B$6:$CI$85,Front!$M$8+2)</f>
        <v>30.761406316635345</v>
      </c>
      <c r="N51" s="87">
        <f t="shared" si="0"/>
        <v>30.765916316635344</v>
      </c>
      <c r="O51" s="85">
        <f t="shared" si="1"/>
        <v>7</v>
      </c>
      <c r="P51" s="88" t="str">
        <f t="shared" si="2"/>
        <v>Moorabool</v>
      </c>
      <c r="Q51" s="87">
        <f t="shared" si="3"/>
        <v>22.515142124860322</v>
      </c>
    </row>
    <row r="52" spans="3:17" ht="26" customHeight="1" x14ac:dyDescent="0.4">
      <c r="C52" s="89">
        <v>41</v>
      </c>
      <c r="D52" s="96" t="s">
        <v>208</v>
      </c>
      <c r="E52" s="94">
        <f>VLOOKUP($E$9,Data!$B$6:$CI$85,2+Front!$C52)</f>
        <v>86</v>
      </c>
      <c r="F52" s="92"/>
      <c r="G52" s="94">
        <f>VLOOKUP($G$9,Data!$B$6:$CI$85,2+Front!$C52)</f>
        <v>87</v>
      </c>
      <c r="H52" s="83"/>
      <c r="I52" s="95">
        <f t="shared" si="4"/>
        <v>-1.1494252873563218</v>
      </c>
      <c r="K52" s="85">
        <v>42</v>
      </c>
      <c r="L52" s="86" t="s">
        <v>41</v>
      </c>
      <c r="M52" s="87">
        <f>VLOOKUP($K52,Data!$B$6:$CI$85,Front!$M$8+2)</f>
        <v>18.399979263773641</v>
      </c>
      <c r="N52" s="87">
        <f t="shared" si="0"/>
        <v>18.40459926377364</v>
      </c>
      <c r="O52" s="85">
        <f t="shared" si="1"/>
        <v>62</v>
      </c>
      <c r="P52" s="88" t="str">
        <f t="shared" si="2"/>
        <v>Bayside</v>
      </c>
      <c r="Q52" s="87">
        <f t="shared" si="3"/>
        <v>22.477016620709684</v>
      </c>
    </row>
    <row r="53" spans="3:17" ht="26" customHeight="1" x14ac:dyDescent="0.4">
      <c r="C53" s="89">
        <v>42</v>
      </c>
      <c r="D53" s="96" t="s">
        <v>209</v>
      </c>
      <c r="E53" s="94">
        <f>VLOOKUP($E$9,Data!$B$6:$CI$85,2+Front!$C53)</f>
        <v>83</v>
      </c>
      <c r="F53" s="92"/>
      <c r="G53" s="94">
        <f>VLOOKUP($G$9,Data!$B$6:$CI$85,2+Front!$C53)</f>
        <v>85</v>
      </c>
      <c r="H53" s="83"/>
      <c r="I53" s="95">
        <f t="shared" si="4"/>
        <v>-2.3529411764705883</v>
      </c>
      <c r="K53" s="85">
        <v>43</v>
      </c>
      <c r="L53" s="86" t="s">
        <v>42</v>
      </c>
      <c r="M53" s="87">
        <f>VLOOKUP($K53,Data!$B$6:$CI$85,Front!$M$8+2)</f>
        <v>19.73171169684689</v>
      </c>
      <c r="N53" s="87">
        <f t="shared" si="0"/>
        <v>19.736441696846889</v>
      </c>
      <c r="O53" s="85">
        <f t="shared" si="1"/>
        <v>53</v>
      </c>
      <c r="P53" s="88" t="str">
        <f t="shared" si="2"/>
        <v>Nillumbik</v>
      </c>
      <c r="Q53" s="87">
        <f t="shared" si="3"/>
        <v>22.415530074689347</v>
      </c>
    </row>
    <row r="54" spans="3:17" ht="26" customHeight="1" x14ac:dyDescent="0.4">
      <c r="C54" s="89">
        <v>43</v>
      </c>
      <c r="D54" s="96" t="s">
        <v>211</v>
      </c>
      <c r="E54" s="94">
        <f>VLOOKUP($E$9,Data!$B$6:$CI$85,2+Front!$C54)</f>
        <v>346.76419202670314</v>
      </c>
      <c r="F54" s="92"/>
      <c r="G54" s="94">
        <f>VLOOKUP($G$9,Data!$B$6:$CI$85,2+Front!$C54)</f>
        <v>228.00032766335656</v>
      </c>
      <c r="H54" s="83"/>
      <c r="I54" s="95">
        <f t="shared" si="4"/>
        <v>52.089339335819695</v>
      </c>
      <c r="K54" s="85">
        <v>44</v>
      </c>
      <c r="L54" s="86" t="s">
        <v>43</v>
      </c>
      <c r="M54" s="87">
        <f>VLOOKUP($K54,Data!$B$6:$CI$85,Front!$M$8+2)</f>
        <v>19.711673927055738</v>
      </c>
      <c r="N54" s="87">
        <f t="shared" si="0"/>
        <v>19.71651392705574</v>
      </c>
      <c r="O54" s="85">
        <f t="shared" si="1"/>
        <v>54</v>
      </c>
      <c r="P54" s="88" t="str">
        <f t="shared" si="2"/>
        <v>Latrobe</v>
      </c>
      <c r="Q54" s="87">
        <f t="shared" si="3"/>
        <v>22.37950851262768</v>
      </c>
    </row>
    <row r="55" spans="3:17" ht="26" customHeight="1" x14ac:dyDescent="0.4">
      <c r="C55" s="89">
        <v>44</v>
      </c>
      <c r="D55" s="96" t="s">
        <v>210</v>
      </c>
      <c r="E55" s="94">
        <f>VLOOKUP($E$9,Data!$B$6:$CI$85,2+Front!$C55)</f>
        <v>182.3495701007171</v>
      </c>
      <c r="F55" s="92"/>
      <c r="G55" s="94">
        <f>VLOOKUP($G$9,Data!$B$6:$CI$85,2+Front!$C55)</f>
        <v>130.24425750093238</v>
      </c>
      <c r="H55" s="83"/>
      <c r="I55" s="95">
        <f t="shared" si="4"/>
        <v>40.005842560399806</v>
      </c>
      <c r="K55" s="85">
        <v>45</v>
      </c>
      <c r="L55" s="86" t="s">
        <v>44</v>
      </c>
      <c r="M55" s="87">
        <f>VLOOKUP($K55,Data!$B$6:$CI$85,Front!$M$8+2)</f>
        <v>10.097195543657579</v>
      </c>
      <c r="N55" s="87">
        <f t="shared" si="0"/>
        <v>10.102145543657578</v>
      </c>
      <c r="O55" s="85">
        <f t="shared" si="1"/>
        <v>74</v>
      </c>
      <c r="P55" s="88" t="str">
        <f t="shared" si="2"/>
        <v>Ballarat</v>
      </c>
      <c r="Q55" s="87">
        <f t="shared" si="3"/>
        <v>22.32003177157776</v>
      </c>
    </row>
    <row r="56" spans="3:17" ht="26" customHeight="1" x14ac:dyDescent="0.4">
      <c r="C56" s="89">
        <v>45</v>
      </c>
      <c r="D56" s="96" t="s">
        <v>212</v>
      </c>
      <c r="E56" s="94">
        <f>VLOOKUP($E$9,Data!$B$6:$CI$85,2+Front!$C56)</f>
        <v>264.77530575741952</v>
      </c>
      <c r="F56" s="92"/>
      <c r="G56" s="94">
        <f>VLOOKUP($G$9,Data!$B$6:$CI$85,2+Front!$C56)</f>
        <v>177.84031154705775</v>
      </c>
      <c r="H56" s="83"/>
      <c r="I56" s="95">
        <f t="shared" si="4"/>
        <v>48.883739268168213</v>
      </c>
      <c r="K56" s="85">
        <v>46</v>
      </c>
      <c r="L56" s="86" t="s">
        <v>45</v>
      </c>
      <c r="M56" s="87">
        <f>VLOOKUP($K56,Data!$B$6:$CI$85,Front!$M$8+2)</f>
        <v>17.705681737304761</v>
      </c>
      <c r="N56" s="87">
        <f t="shared" si="0"/>
        <v>17.710741737304762</v>
      </c>
      <c r="O56" s="85">
        <f t="shared" si="1"/>
        <v>63</v>
      </c>
      <c r="P56" s="88" t="str">
        <f t="shared" si="2"/>
        <v>Greater Bendigo</v>
      </c>
      <c r="Q56" s="87">
        <f t="shared" si="3"/>
        <v>22.30819337110589</v>
      </c>
    </row>
    <row r="57" spans="3:17" ht="29" customHeight="1" x14ac:dyDescent="0.4">
      <c r="C57" s="89">
        <v>46</v>
      </c>
      <c r="D57" s="96" t="s">
        <v>213</v>
      </c>
      <c r="E57" s="94">
        <f>VLOOKUP($E$9,Data!$B$6:$CI$85,2+Front!$C57)</f>
        <v>195.55836765460094</v>
      </c>
      <c r="F57" s="92"/>
      <c r="G57" s="94">
        <f>VLOOKUP($G$9,Data!$B$6:$CI$85,2+Front!$C57)</f>
        <v>109.11012121522712</v>
      </c>
      <c r="H57" s="83"/>
      <c r="I57" s="95">
        <f t="shared" si="4"/>
        <v>79.230272569167795</v>
      </c>
      <c r="K57" s="85">
        <v>47</v>
      </c>
      <c r="L57" s="86" t="s">
        <v>46</v>
      </c>
      <c r="M57" s="87">
        <f>VLOOKUP($K57,Data!$B$6:$CI$85,Front!$M$8+2)</f>
        <v>19.823904318469339</v>
      </c>
      <c r="N57" s="87">
        <f t="shared" si="0"/>
        <v>19.829074318469338</v>
      </c>
      <c r="O57" s="85">
        <f t="shared" si="1"/>
        <v>52</v>
      </c>
      <c r="P57" s="88" t="str">
        <f t="shared" si="2"/>
        <v>Campaspe</v>
      </c>
      <c r="Q57" s="87">
        <f t="shared" si="3"/>
        <v>22.275148893674096</v>
      </c>
    </row>
    <row r="58" spans="3:17" ht="29" customHeight="1" x14ac:dyDescent="0.4">
      <c r="C58" s="89">
        <v>47</v>
      </c>
      <c r="D58" s="96" t="s">
        <v>214</v>
      </c>
      <c r="E58" s="94">
        <f>VLOOKUP($E$9,Data!$B$6:$CI$85,2+Front!$C58)</f>
        <v>83.504497616780043</v>
      </c>
      <c r="F58" s="92"/>
      <c r="G58" s="94">
        <f>VLOOKUP($G$9,Data!$B$6:$CI$85,2+Front!$C58)</f>
        <v>53.314305695238808</v>
      </c>
      <c r="H58" s="83"/>
      <c r="I58" s="95">
        <f t="shared" si="4"/>
        <v>56.626812499665256</v>
      </c>
      <c r="K58" s="85">
        <v>48</v>
      </c>
      <c r="L58" s="86" t="s">
        <v>47</v>
      </c>
      <c r="M58" s="87">
        <f>VLOOKUP($K58,Data!$B$6:$CI$85,Front!$M$8+2)</f>
        <v>23.864321375796532</v>
      </c>
      <c r="N58" s="87">
        <f t="shared" si="0"/>
        <v>23.869601375796531</v>
      </c>
      <c r="O58" s="85">
        <f t="shared" si="1"/>
        <v>35</v>
      </c>
      <c r="P58" s="88" t="str">
        <f t="shared" si="2"/>
        <v>Northern Grampians</v>
      </c>
      <c r="Q58" s="87">
        <f t="shared" si="3"/>
        <v>22.222325983797692</v>
      </c>
    </row>
    <row r="59" spans="3:17" ht="29" customHeight="1" x14ac:dyDescent="0.4">
      <c r="C59" s="89">
        <v>48</v>
      </c>
      <c r="D59" s="96" t="s">
        <v>215</v>
      </c>
      <c r="E59" s="94">
        <f>VLOOKUP($E$9,Data!$B$6:$CI$85,2+Front!$C59)</f>
        <v>139.5957688652326</v>
      </c>
      <c r="F59" s="92"/>
      <c r="G59" s="94">
        <f>VLOOKUP($G$9,Data!$B$6:$CI$85,2+Front!$C59)</f>
        <v>80.697186821070545</v>
      </c>
      <c r="H59" s="83"/>
      <c r="I59" s="95">
        <f t="shared" si="4"/>
        <v>72.987156509876328</v>
      </c>
      <c r="K59" s="85">
        <v>49</v>
      </c>
      <c r="L59" s="86" t="s">
        <v>48</v>
      </c>
      <c r="M59" s="87">
        <f>VLOOKUP($K59,Data!$B$6:$CI$85,Front!$M$8+2)</f>
        <v>10.646662110907737</v>
      </c>
      <c r="N59" s="87">
        <f t="shared" si="0"/>
        <v>10.652052110907738</v>
      </c>
      <c r="O59" s="85">
        <f t="shared" si="1"/>
        <v>73</v>
      </c>
      <c r="P59" s="88" t="str">
        <f t="shared" si="2"/>
        <v>Horsham</v>
      </c>
      <c r="Q59" s="87">
        <f t="shared" si="3"/>
        <v>21.798203907617783</v>
      </c>
    </row>
    <row r="60" spans="3:17" ht="29" customHeight="1" x14ac:dyDescent="0.4">
      <c r="C60" s="89">
        <v>49</v>
      </c>
      <c r="D60" s="96" t="s">
        <v>216</v>
      </c>
      <c r="E60" s="94">
        <f>VLOOKUP($E$9,Data!$B$6:$CI$85,2+Front!$C60)</f>
        <v>34.913918296319892</v>
      </c>
      <c r="F60" s="92"/>
      <c r="G60" s="94">
        <f>VLOOKUP($G$9,Data!$B$6:$CI$85,2+Front!$C60)</f>
        <v>19.003728682341634</v>
      </c>
      <c r="H60" s="83"/>
      <c r="I60" s="95">
        <f t="shared" si="4"/>
        <v>83.721410044977603</v>
      </c>
      <c r="K60" s="85">
        <v>50</v>
      </c>
      <c r="L60" s="86" t="s">
        <v>49</v>
      </c>
      <c r="M60" s="87">
        <f>VLOOKUP($K60,Data!$B$6:$CI$85,Front!$M$8+2)</f>
        <v>18.761833585955632</v>
      </c>
      <c r="N60" s="87">
        <f t="shared" si="0"/>
        <v>18.767333585955633</v>
      </c>
      <c r="O60" s="85">
        <f t="shared" si="1"/>
        <v>60</v>
      </c>
      <c r="P60" s="88" t="str">
        <f t="shared" si="2"/>
        <v>Wodonga</v>
      </c>
      <c r="Q60" s="87">
        <f t="shared" si="3"/>
        <v>21.530311724551368</v>
      </c>
    </row>
    <row r="61" spans="3:17" ht="29" customHeight="1" x14ac:dyDescent="0.4">
      <c r="C61" s="89">
        <v>50</v>
      </c>
      <c r="D61" s="96" t="s">
        <v>217</v>
      </c>
      <c r="E61" s="94">
        <f>VLOOKUP($E$9,Data!$B$6:$CI$85,2+Front!$C61)</f>
        <v>7.7632013416404453</v>
      </c>
      <c r="F61" s="92"/>
      <c r="G61" s="94">
        <f>VLOOKUP($G$9,Data!$B$6:$CI$85,2+Front!$C61)</f>
        <v>7.9933028068773204</v>
      </c>
      <c r="H61" s="83"/>
      <c r="I61" s="95">
        <f t="shared" si="4"/>
        <v>-2.8786781984400642</v>
      </c>
      <c r="K61" s="85">
        <v>51</v>
      </c>
      <c r="L61" s="86" t="s">
        <v>50</v>
      </c>
      <c r="M61" s="87">
        <f>VLOOKUP($K61,Data!$B$6:$CI$85,Front!$M$8+2)</f>
        <v>22.515142124860322</v>
      </c>
      <c r="N61" s="87">
        <f t="shared" si="0"/>
        <v>22.520752124860323</v>
      </c>
      <c r="O61" s="85">
        <f t="shared" si="1"/>
        <v>41</v>
      </c>
      <c r="P61" s="88" t="str">
        <f t="shared" si="2"/>
        <v>Wangaratta</v>
      </c>
      <c r="Q61" s="87">
        <f t="shared" si="3"/>
        <v>21.499208404089714</v>
      </c>
    </row>
    <row r="62" spans="3:17" ht="32" x14ac:dyDescent="0.4">
      <c r="C62" s="89">
        <v>51</v>
      </c>
      <c r="D62" s="96" t="s">
        <v>218</v>
      </c>
      <c r="E62" s="94">
        <f>VLOOKUP($E$9,Data!$B$6:$CI$85,2+Front!$C62)</f>
        <v>17.793825268646653</v>
      </c>
      <c r="F62" s="92"/>
      <c r="G62" s="94">
        <f>VLOOKUP($G$9,Data!$B$6:$CI$85,2+Front!$C62)</f>
        <v>9.6171074358491513</v>
      </c>
      <c r="H62" s="83"/>
      <c r="I62" s="95">
        <f t="shared" si="4"/>
        <v>85.02263167319532</v>
      </c>
      <c r="K62" s="85">
        <v>52</v>
      </c>
      <c r="L62" s="86" t="s">
        <v>51</v>
      </c>
      <c r="M62" s="87">
        <f>VLOOKUP($K62,Data!$B$6:$CI$85,Front!$M$8+2)</f>
        <v>19.498745478129056</v>
      </c>
      <c r="N62" s="87">
        <f t="shared" si="0"/>
        <v>19.504465478129056</v>
      </c>
      <c r="O62" s="85">
        <f t="shared" si="1"/>
        <v>55</v>
      </c>
      <c r="P62" s="88" t="str">
        <f t="shared" si="2"/>
        <v>Mitchell</v>
      </c>
      <c r="Q62" s="87">
        <f t="shared" si="3"/>
        <v>19.823904318469339</v>
      </c>
    </row>
    <row r="63" spans="3:17" ht="32" x14ac:dyDescent="0.4">
      <c r="C63" s="89">
        <v>52</v>
      </c>
      <c r="D63" s="96" t="s">
        <v>219</v>
      </c>
      <c r="E63" s="94">
        <f>VLOOKUP($E$9,Data!$B$6:$CI$85,2+Front!$C63)</f>
        <v>5.7617983973195237</v>
      </c>
      <c r="F63" s="92"/>
      <c r="G63" s="94">
        <f>VLOOKUP($G$9,Data!$B$6:$CI$85,2+Front!$C63)</f>
        <v>4.3613945188436309</v>
      </c>
      <c r="H63" s="83"/>
      <c r="I63" s="95">
        <f t="shared" si="4"/>
        <v>32.109085120031573</v>
      </c>
      <c r="K63" s="85">
        <v>53</v>
      </c>
      <c r="L63" s="86" t="s">
        <v>52</v>
      </c>
      <c r="M63" s="87">
        <f>VLOOKUP($K63,Data!$B$6:$CI$85,Front!$M$8+2)</f>
        <v>29.293497456727632</v>
      </c>
      <c r="N63" s="87">
        <f t="shared" si="0"/>
        <v>29.299327456727632</v>
      </c>
      <c r="O63" s="85">
        <f t="shared" si="1"/>
        <v>11</v>
      </c>
      <c r="P63" s="88" t="str">
        <f t="shared" si="2"/>
        <v>Maroondah</v>
      </c>
      <c r="Q63" s="87">
        <f t="shared" si="3"/>
        <v>19.73171169684689</v>
      </c>
    </row>
    <row r="64" spans="3:17" ht="32" x14ac:dyDescent="0.4">
      <c r="C64" s="89">
        <v>53</v>
      </c>
      <c r="D64" s="96" t="s">
        <v>220</v>
      </c>
      <c r="E64" s="94">
        <f>VLOOKUP($E$9,Data!$B$6:$CI$85,2+Front!$C64)</f>
        <v>41.481394175507155</v>
      </c>
      <c r="F64" s="92"/>
      <c r="G64" s="94">
        <f>VLOOKUP($G$9,Data!$B$6:$CI$85,2+Front!$C64)</f>
        <v>26.641101378237309</v>
      </c>
      <c r="H64" s="83"/>
      <c r="I64" s="95">
        <f t="shared" si="4"/>
        <v>55.704501801838589</v>
      </c>
      <c r="K64" s="85">
        <v>54</v>
      </c>
      <c r="L64" s="86" t="s">
        <v>53</v>
      </c>
      <c r="M64" s="87">
        <f>VLOOKUP($K64,Data!$B$6:$CI$85,Front!$M$8+2)</f>
        <v>28.673488488809095</v>
      </c>
      <c r="N64" s="87">
        <f t="shared" si="0"/>
        <v>28.679428488809094</v>
      </c>
      <c r="O64" s="85">
        <f t="shared" si="1"/>
        <v>12</v>
      </c>
      <c r="P64" s="88" t="str">
        <f t="shared" si="2"/>
        <v>Melbourne</v>
      </c>
      <c r="Q64" s="87">
        <f t="shared" si="3"/>
        <v>19.711673927055738</v>
      </c>
    </row>
    <row r="65" spans="3:17" ht="32" x14ac:dyDescent="0.4">
      <c r="C65" s="89">
        <v>54</v>
      </c>
      <c r="D65" s="96" t="s">
        <v>221</v>
      </c>
      <c r="E65" s="94">
        <f>VLOOKUP($E$9,Data!$B$6:$CI$85,2+Front!$C65)</f>
        <v>25.089475948679688</v>
      </c>
      <c r="F65" s="92"/>
      <c r="G65" s="94">
        <f>VLOOKUP($G$9,Data!$B$6:$CI$85,2+Front!$C65)</f>
        <v>16.138466558625698</v>
      </c>
      <c r="H65" s="83"/>
      <c r="I65" s="95">
        <f t="shared" si="4"/>
        <v>55.463815955115315</v>
      </c>
      <c r="K65" s="85">
        <v>55</v>
      </c>
      <c r="L65" s="86" t="s">
        <v>54</v>
      </c>
      <c r="M65" s="87">
        <f>VLOOKUP($K65,Data!$B$6:$CI$85,Front!$M$8+2)</f>
        <v>26.439225577617766</v>
      </c>
      <c r="N65" s="87">
        <f t="shared" si="0"/>
        <v>26.445275577617764</v>
      </c>
      <c r="O65" s="85">
        <f t="shared" si="1"/>
        <v>21</v>
      </c>
      <c r="P65" s="88" t="str">
        <f t="shared" si="2"/>
        <v>Moreland</v>
      </c>
      <c r="Q65" s="87">
        <f t="shared" si="3"/>
        <v>19.498745478129056</v>
      </c>
    </row>
    <row r="66" spans="3:17" ht="32" x14ac:dyDescent="0.4">
      <c r="C66" s="89">
        <v>55</v>
      </c>
      <c r="D66" s="96" t="s">
        <v>222</v>
      </c>
      <c r="E66" s="94">
        <f>VLOOKUP($E$9,Data!$B$6:$CI$85,2+Front!$C66)</f>
        <v>9.6338371211405462</v>
      </c>
      <c r="F66" s="92"/>
      <c r="G66" s="94">
        <f>VLOOKUP($G$9,Data!$B$6:$CI$85,2+Front!$C66)</f>
        <v>7.0103244969891012</v>
      </c>
      <c r="H66" s="83"/>
      <c r="I66" s="95">
        <f t="shared" si="4"/>
        <v>37.423554719588665</v>
      </c>
      <c r="K66" s="85">
        <v>56</v>
      </c>
      <c r="L66" s="86" t="s">
        <v>55</v>
      </c>
      <c r="M66" s="87">
        <f>VLOOKUP($K66,Data!$B$6:$CI$85,Front!$M$8+2)</f>
        <v>29.661320502238176</v>
      </c>
      <c r="N66" s="87">
        <f t="shared" si="0"/>
        <v>29.667480502238178</v>
      </c>
      <c r="O66" s="85">
        <f t="shared" si="1"/>
        <v>10</v>
      </c>
      <c r="P66" s="88" t="str">
        <f t="shared" si="2"/>
        <v>Kingston</v>
      </c>
      <c r="Q66" s="87">
        <f t="shared" si="3"/>
        <v>19.208524109151845</v>
      </c>
    </row>
    <row r="67" spans="3:17" ht="32" x14ac:dyDescent="0.4">
      <c r="C67" s="89">
        <v>56</v>
      </c>
      <c r="D67" s="96" t="s">
        <v>223</v>
      </c>
      <c r="E67" s="94">
        <f>VLOOKUP($E$9,Data!$B$6:$CI$85,2+Front!$C67)</f>
        <v>11.29007257243976</v>
      </c>
      <c r="F67" s="92"/>
      <c r="G67" s="94">
        <f>VLOOKUP($G$9,Data!$B$6:$CI$85,2+Front!$C67)</f>
        <v>5.3710299962823589</v>
      </c>
      <c r="H67" s="83"/>
      <c r="I67" s="95">
        <f t="shared" si="4"/>
        <v>110.20311895957306</v>
      </c>
      <c r="K67" s="85">
        <v>57</v>
      </c>
      <c r="L67" s="86" t="s">
        <v>56</v>
      </c>
      <c r="M67" s="87">
        <f>VLOOKUP($K67,Data!$B$6:$CI$85,Front!$M$8+2)</f>
        <v>22.415530074689347</v>
      </c>
      <c r="N67" s="87">
        <f t="shared" si="0"/>
        <v>22.421800074689347</v>
      </c>
      <c r="O67" s="85">
        <f t="shared" si="1"/>
        <v>43</v>
      </c>
      <c r="P67" s="88" t="str">
        <f t="shared" si="2"/>
        <v>Greater Shepparton</v>
      </c>
      <c r="Q67" s="87">
        <f t="shared" si="3"/>
        <v>19.026255841681508</v>
      </c>
    </row>
    <row r="68" spans="3:17" ht="32" x14ac:dyDescent="0.4">
      <c r="C68" s="89">
        <v>57</v>
      </c>
      <c r="D68" s="96" t="s">
        <v>224</v>
      </c>
      <c r="E68" s="94">
        <f>VLOOKUP($E$9,Data!$B$6:$CI$85,2+Front!$C68)</f>
        <v>11.225410035092818</v>
      </c>
      <c r="F68" s="92"/>
      <c r="G68" s="94">
        <f>VLOOKUP($G$9,Data!$B$6:$CI$85,2+Front!$C68)</f>
        <v>4.6538846393454332</v>
      </c>
      <c r="H68" s="83"/>
      <c r="I68" s="95">
        <f t="shared" si="4"/>
        <v>141.20516310588366</v>
      </c>
      <c r="K68" s="85">
        <v>58</v>
      </c>
      <c r="L68" s="86" t="s">
        <v>57</v>
      </c>
      <c r="M68" s="87">
        <f>VLOOKUP($K68,Data!$B$6:$CI$85,Front!$M$8+2)</f>
        <v>22.222325983797692</v>
      </c>
      <c r="N68" s="87">
        <f t="shared" si="0"/>
        <v>22.228705983797692</v>
      </c>
      <c r="O68" s="85">
        <f t="shared" si="1"/>
        <v>48</v>
      </c>
      <c r="P68" s="88" t="str">
        <f t="shared" si="2"/>
        <v>Banyule</v>
      </c>
      <c r="Q68" s="87">
        <f t="shared" si="3"/>
        <v>18.998000775620358</v>
      </c>
    </row>
    <row r="69" spans="3:17" ht="32" x14ac:dyDescent="0.4">
      <c r="C69" s="89">
        <v>58</v>
      </c>
      <c r="D69" s="96" t="s">
        <v>225</v>
      </c>
      <c r="E69" s="94">
        <f>VLOOKUP($E$9,Data!$B$6:$CI$85,2+Front!$C69)</f>
        <v>15.67552096107142</v>
      </c>
      <c r="F69" s="92"/>
      <c r="G69" s="94">
        <f>VLOOKUP($G$9,Data!$B$6:$CI$85,2+Front!$C69)</f>
        <v>7.0111410775070597</v>
      </c>
      <c r="H69" s="83"/>
      <c r="I69" s="95">
        <f t="shared" si="4"/>
        <v>123.58016744750972</v>
      </c>
      <c r="K69" s="85">
        <v>59</v>
      </c>
      <c r="L69" s="86" t="s">
        <v>58</v>
      </c>
      <c r="M69" s="87">
        <f>VLOOKUP($K69,Data!$B$6:$CI$85,Front!$M$8+2)</f>
        <v>27.910690619413163</v>
      </c>
      <c r="N69" s="87">
        <f t="shared" si="0"/>
        <v>27.917180619413163</v>
      </c>
      <c r="O69" s="85">
        <f t="shared" si="1"/>
        <v>15</v>
      </c>
      <c r="P69" s="88" t="str">
        <f t="shared" si="2"/>
        <v>Darebin</v>
      </c>
      <c r="Q69" s="87">
        <f t="shared" si="3"/>
        <v>18.784190001287573</v>
      </c>
    </row>
    <row r="70" spans="3:17" ht="32" x14ac:dyDescent="0.4">
      <c r="C70" s="89">
        <v>59</v>
      </c>
      <c r="D70" s="96" t="s">
        <v>226</v>
      </c>
      <c r="E70" s="94">
        <f>VLOOKUP($E$9,Data!$B$6:$CI$85,2+Front!$C70)</f>
        <v>6.091748092739774</v>
      </c>
      <c r="F70" s="92"/>
      <c r="G70" s="94">
        <f>VLOOKUP($G$9,Data!$B$6:$CI$85,2+Front!$C70)</f>
        <v>3.7033823073677214</v>
      </c>
      <c r="H70" s="83"/>
      <c r="I70" s="95">
        <f t="shared" si="4"/>
        <v>64.491472582252726</v>
      </c>
      <c r="K70" s="85">
        <v>60</v>
      </c>
      <c r="L70" s="86" t="s">
        <v>59</v>
      </c>
      <c r="M70" s="87">
        <f>VLOOKUP($K70,Data!$B$6:$CI$85,Front!$M$8+2)</f>
        <v>27.197751681861199</v>
      </c>
      <c r="N70" s="87">
        <f t="shared" si="0"/>
        <v>27.204351681861198</v>
      </c>
      <c r="O70" s="85">
        <f t="shared" si="1"/>
        <v>17</v>
      </c>
      <c r="P70" s="88" t="str">
        <f t="shared" si="2"/>
        <v>Moonee Valley</v>
      </c>
      <c r="Q70" s="87">
        <f t="shared" si="3"/>
        <v>18.761833585955632</v>
      </c>
    </row>
    <row r="71" spans="3:17" ht="32" x14ac:dyDescent="0.4">
      <c r="C71" s="89">
        <v>60</v>
      </c>
      <c r="D71" s="96" t="s">
        <v>227</v>
      </c>
      <c r="E71" s="94">
        <f>VLOOKUP($E$9,Data!$B$6:$CI$85,2+Front!$C71)</f>
        <v>9.156812883765383</v>
      </c>
      <c r="F71" s="92"/>
      <c r="G71" s="94">
        <f>VLOOKUP($G$9,Data!$B$6:$CI$85,2+Front!$C71)</f>
        <v>3.3422695551225732</v>
      </c>
      <c r="H71" s="83"/>
      <c r="I71" s="95">
        <f t="shared" si="4"/>
        <v>173.96990974983072</v>
      </c>
      <c r="K71" s="85">
        <v>61</v>
      </c>
      <c r="L71" s="86" t="s">
        <v>61</v>
      </c>
      <c r="M71" s="87">
        <f>VLOOKUP($K71,Data!$B$6:$CI$85,Front!$M$8+2)</f>
        <v>30.928858040654891</v>
      </c>
      <c r="N71" s="87">
        <f t="shared" si="0"/>
        <v>30.935568040654893</v>
      </c>
      <c r="O71" s="85">
        <f t="shared" si="1"/>
        <v>6</v>
      </c>
      <c r="P71" s="88" t="str">
        <f t="shared" si="2"/>
        <v>Hobsons Bay</v>
      </c>
      <c r="Q71" s="87">
        <f t="shared" si="3"/>
        <v>18.529991703881393</v>
      </c>
    </row>
    <row r="72" spans="3:17" ht="32" x14ac:dyDescent="0.4">
      <c r="C72" s="89">
        <v>61</v>
      </c>
      <c r="D72" s="69" t="s">
        <v>228</v>
      </c>
      <c r="E72" s="91">
        <f>VLOOKUP($E$9,Data!$B$6:$CI$85,2+Front!$C72)</f>
        <v>9.8772592587595955</v>
      </c>
      <c r="F72" s="92"/>
      <c r="G72" s="91">
        <f>VLOOKUP($G$9,Data!$B$6:$CI$85,2+Front!$C72)</f>
        <v>1.8233220907388545</v>
      </c>
      <c r="H72" s="83"/>
      <c r="I72" s="97">
        <f t="shared" si="4"/>
        <v>441.71774196829318</v>
      </c>
      <c r="K72" s="85">
        <v>62</v>
      </c>
      <c r="L72" s="86" t="s">
        <v>62</v>
      </c>
      <c r="M72" s="87">
        <f>VLOOKUP($K72,Data!$B$6:$CI$85,Front!$M$8+2)</f>
        <v>27.072845290214914</v>
      </c>
      <c r="N72" s="87">
        <f t="shared" si="0"/>
        <v>27.079665290214916</v>
      </c>
      <c r="O72" s="85">
        <f t="shared" si="1"/>
        <v>20</v>
      </c>
      <c r="P72" s="88" t="str">
        <f t="shared" si="2"/>
        <v>Maribyrnong</v>
      </c>
      <c r="Q72" s="87">
        <f t="shared" si="3"/>
        <v>18.399979263773641</v>
      </c>
    </row>
    <row r="73" spans="3:17" ht="26" customHeight="1" x14ac:dyDescent="0.4">
      <c r="C73" s="89">
        <v>62</v>
      </c>
      <c r="D73" s="90" t="s">
        <v>183</v>
      </c>
      <c r="E73" s="91"/>
      <c r="F73" s="92"/>
      <c r="G73" s="91"/>
      <c r="H73" s="83"/>
      <c r="I73" s="97"/>
      <c r="K73" s="85">
        <v>63</v>
      </c>
      <c r="L73" s="86" t="s">
        <v>63</v>
      </c>
      <c r="M73" s="87">
        <f>VLOOKUP($K73,Data!$B$6:$CI$85,Front!$M$8+2)</f>
        <v>24.274116263239897</v>
      </c>
      <c r="N73" s="87">
        <f t="shared" si="0"/>
        <v>24.281046263239897</v>
      </c>
      <c r="O73" s="85">
        <f t="shared" si="1"/>
        <v>31</v>
      </c>
      <c r="P73" s="88" t="str">
        <f t="shared" si="2"/>
        <v>Mildura</v>
      </c>
      <c r="Q73" s="87">
        <f t="shared" si="3"/>
        <v>17.705681737304761</v>
      </c>
    </row>
    <row r="74" spans="3:17" ht="30" customHeight="1" x14ac:dyDescent="0.4">
      <c r="C74" s="89">
        <v>63</v>
      </c>
      <c r="D74" s="69" t="s">
        <v>285</v>
      </c>
      <c r="E74" s="94">
        <f>VLOOKUP($E$9,Data!$B$6:$CI$85,2+Front!$C74)</f>
        <v>11.605424479947967</v>
      </c>
      <c r="F74" s="92"/>
      <c r="G74" s="94">
        <f>VLOOKUP($G$9,Data!$B$6:$CI$85,2+Front!$C74)</f>
        <v>9.9624413397851974</v>
      </c>
      <c r="H74" s="83"/>
      <c r="I74" s="95">
        <f t="shared" si="4"/>
        <v>16.491772288801194</v>
      </c>
      <c r="K74" s="85">
        <v>64</v>
      </c>
      <c r="L74" s="86" t="s">
        <v>64</v>
      </c>
      <c r="M74" s="87">
        <f>VLOOKUP($K74,Data!$B$6:$CI$85,Front!$M$8+2)</f>
        <v>37.170552507845443</v>
      </c>
      <c r="N74" s="87">
        <f t="shared" si="0"/>
        <v>37.177592507845446</v>
      </c>
      <c r="O74" s="85">
        <f t="shared" si="1"/>
        <v>1</v>
      </c>
      <c r="P74" s="88" t="str">
        <f t="shared" si="2"/>
        <v>Boroondara</v>
      </c>
      <c r="Q74" s="87">
        <f t="shared" si="3"/>
        <v>17.219303646103366</v>
      </c>
    </row>
    <row r="75" spans="3:17" ht="30" customHeight="1" x14ac:dyDescent="0.4">
      <c r="C75" s="89">
        <v>64</v>
      </c>
      <c r="D75" s="96" t="s">
        <v>286</v>
      </c>
      <c r="E75" s="94">
        <f>VLOOKUP($E$9,Data!$B$6:$CI$85,2+Front!$C75)</f>
        <v>18.579289029033106</v>
      </c>
      <c r="F75" s="92"/>
      <c r="G75" s="94">
        <f>VLOOKUP($G$9,Data!$B$6:$CI$85,2+Front!$C75)</f>
        <v>11.815255440538531</v>
      </c>
      <c r="H75" s="83"/>
      <c r="I75" s="95">
        <f t="shared" si="4"/>
        <v>57.248305993342754</v>
      </c>
      <c r="K75" s="85">
        <v>65</v>
      </c>
      <c r="L75" s="86" t="s">
        <v>65</v>
      </c>
      <c r="M75" s="87">
        <f>VLOOKUP($K75,Data!$B$6:$CI$85,Front!$M$8+2)</f>
        <v>30.662402086549225</v>
      </c>
      <c r="N75" s="87">
        <f t="shared" si="0"/>
        <v>30.669552086549224</v>
      </c>
      <c r="O75" s="85">
        <f t="shared" si="1"/>
        <v>8</v>
      </c>
      <c r="P75" s="88" t="str">
        <f t="shared" si="2"/>
        <v>Cardinia</v>
      </c>
      <c r="Q75" s="87">
        <f t="shared" si="3"/>
        <v>16.545837129438251</v>
      </c>
    </row>
    <row r="76" spans="3:17" ht="30" customHeight="1" x14ac:dyDescent="0.4">
      <c r="C76" s="89">
        <v>65</v>
      </c>
      <c r="D76" s="96" t="s">
        <v>287</v>
      </c>
      <c r="E76" s="94">
        <f>VLOOKUP($E$9,Data!$B$6:$CI$85,2+Front!$C76)</f>
        <v>15.135312358099384</v>
      </c>
      <c r="F76" s="92"/>
      <c r="G76" s="94">
        <f>VLOOKUP($G$9,Data!$B$6:$CI$85,2+Front!$C76)</f>
        <v>10.936104969766696</v>
      </c>
      <c r="H76" s="83"/>
      <c r="I76" s="95">
        <f t="shared" si="4"/>
        <v>38.39765071697434</v>
      </c>
      <c r="K76" s="85">
        <v>66</v>
      </c>
      <c r="L76" s="86" t="s">
        <v>66</v>
      </c>
      <c r="M76" s="87">
        <f>VLOOKUP($K76,Data!$B$6:$CI$85,Front!$M$8+2)</f>
        <v>15.877158313933496</v>
      </c>
      <c r="N76" s="87">
        <f t="shared" ref="N76:N88" si="5">M76+K76*0.00011</f>
        <v>15.884418313933496</v>
      </c>
      <c r="O76" s="85">
        <f t="shared" ref="O76:O88" si="6">RANK(N76,N$11:N$88)</f>
        <v>67</v>
      </c>
      <c r="P76" s="88" t="str">
        <f t="shared" ref="P76:P88" si="7">VLOOKUP(MATCH(K76,O$11:O$88,0),$K$11:$M$88,2)</f>
        <v>Glen Eira</v>
      </c>
      <c r="Q76" s="87">
        <f t="shared" ref="Q76:Q88" si="8">VLOOKUP(MATCH(K76,O$11:O$88,0),$K$11:$M$88,3)</f>
        <v>16.455998274938871</v>
      </c>
    </row>
    <row r="77" spans="3:17" ht="26" customHeight="1" x14ac:dyDescent="0.4">
      <c r="C77" s="89">
        <v>66</v>
      </c>
      <c r="D77" s="96" t="s">
        <v>232</v>
      </c>
      <c r="E77" s="94">
        <f>VLOOKUP($E$9,Data!$B$6:$CI$85,2+Front!$C77)</f>
        <v>23.005992435721328</v>
      </c>
      <c r="F77" s="92"/>
      <c r="G77" s="94">
        <f>VLOOKUP($G$9,Data!$B$6:$CI$85,2+Front!$C77)</f>
        <v>8.3062063668539725</v>
      </c>
      <c r="H77" s="83"/>
      <c r="I77" s="95">
        <f t="shared" si="4"/>
        <v>176.97352340687138</v>
      </c>
      <c r="K77" s="85">
        <v>67</v>
      </c>
      <c r="L77" s="86" t="s">
        <v>67</v>
      </c>
      <c r="M77" s="87">
        <f>VLOOKUP($K77,Data!$B$6:$CI$85,Front!$M$8+2)</f>
        <v>28.319125960553759</v>
      </c>
      <c r="N77" s="87">
        <f t="shared" si="5"/>
        <v>28.326495960553761</v>
      </c>
      <c r="O77" s="85">
        <f t="shared" si="6"/>
        <v>13</v>
      </c>
      <c r="P77" s="88" t="str">
        <f t="shared" si="7"/>
        <v>Swan Hill</v>
      </c>
      <c r="Q77" s="87">
        <f t="shared" si="8"/>
        <v>15.877158313933496</v>
      </c>
    </row>
    <row r="78" spans="3:17" ht="26" customHeight="1" x14ac:dyDescent="0.4">
      <c r="C78" s="89">
        <v>67</v>
      </c>
      <c r="D78" s="96" t="s">
        <v>233</v>
      </c>
      <c r="E78" s="94">
        <f>VLOOKUP($E$9,Data!$B$6:$CI$85,2+Front!$C78)</f>
        <v>24.073900633508416</v>
      </c>
      <c r="F78" s="92"/>
      <c r="G78" s="94">
        <f>VLOOKUP($G$9,Data!$B$6:$CI$85,2+Front!$C78)</f>
        <v>9.8603346809813122</v>
      </c>
      <c r="H78" s="83"/>
      <c r="I78" s="95">
        <f t="shared" ref="I78:I95" si="9">(E78-G78)/G78*100</f>
        <v>144.14892001528443</v>
      </c>
      <c r="K78" s="85">
        <v>68</v>
      </c>
      <c r="L78" s="86" t="s">
        <v>68</v>
      </c>
      <c r="M78" s="87">
        <f>VLOOKUP($K78,Data!$B$6:$CI$85,Front!$M$8+2)</f>
        <v>21.499208404089714</v>
      </c>
      <c r="N78" s="87">
        <f t="shared" si="5"/>
        <v>21.506688404089715</v>
      </c>
      <c r="O78" s="85">
        <f t="shared" si="6"/>
        <v>51</v>
      </c>
      <c r="P78" s="88" t="str">
        <f t="shared" si="7"/>
        <v>Knox</v>
      </c>
      <c r="Q78" s="87">
        <f t="shared" si="8"/>
        <v>15.803625081634557</v>
      </c>
    </row>
    <row r="79" spans="3:17" ht="26" customHeight="1" x14ac:dyDescent="0.4">
      <c r="C79" s="89">
        <v>68</v>
      </c>
      <c r="D79" s="96" t="s">
        <v>234</v>
      </c>
      <c r="E79" s="94">
        <f>VLOOKUP($E$9,Data!$B$6:$CI$85,2+Front!$C79)</f>
        <v>26.231205417739826</v>
      </c>
      <c r="F79" s="92"/>
      <c r="G79" s="94">
        <f>VLOOKUP($G$9,Data!$B$6:$CI$85,2+Front!$C79)</f>
        <v>10.1694896990149</v>
      </c>
      <c r="H79" s="83"/>
      <c r="I79" s="95">
        <f t="shared" si="9"/>
        <v>157.94023293303297</v>
      </c>
      <c r="K79" s="85">
        <v>69</v>
      </c>
      <c r="L79" s="86" t="s">
        <v>69</v>
      </c>
      <c r="M79" s="87">
        <f>VLOOKUP($K79,Data!$B$6:$CI$85,Front!$M$8+2)</f>
        <v>22.771376000490012</v>
      </c>
      <c r="N79" s="87">
        <f t="shared" si="5"/>
        <v>22.778966000490012</v>
      </c>
      <c r="O79" s="85">
        <f t="shared" si="6"/>
        <v>40</v>
      </c>
      <c r="P79" s="88" t="str">
        <f t="shared" si="7"/>
        <v>Whitehorse</v>
      </c>
      <c r="Q79" s="87">
        <f t="shared" si="8"/>
        <v>13.373094777518581</v>
      </c>
    </row>
    <row r="80" spans="3:17" ht="32" x14ac:dyDescent="0.4">
      <c r="C80" s="89">
        <v>69</v>
      </c>
      <c r="D80" s="96" t="s">
        <v>235</v>
      </c>
      <c r="E80" s="94">
        <f>VLOOKUP($E$9,Data!$B$6:$CI$85,2+Front!$C80)</f>
        <v>58.762110827756111</v>
      </c>
      <c r="F80" s="92"/>
      <c r="G80" s="94">
        <f>VLOOKUP($G$9,Data!$B$6:$CI$85,2+Front!$C80)</f>
        <v>105.65819808602994</v>
      </c>
      <c r="H80" s="83"/>
      <c r="I80" s="95">
        <f t="shared" si="9"/>
        <v>-44.384712315545727</v>
      </c>
      <c r="K80" s="85">
        <v>70</v>
      </c>
      <c r="L80" s="86" t="s">
        <v>70</v>
      </c>
      <c r="M80" s="87">
        <f>VLOOKUP($K80,Data!$B$6:$CI$85,Front!$M$8+2)</f>
        <v>24.383741223960769</v>
      </c>
      <c r="N80" s="87">
        <f t="shared" si="5"/>
        <v>24.391441223960769</v>
      </c>
      <c r="O80" s="85">
        <f t="shared" si="6"/>
        <v>29</v>
      </c>
      <c r="P80" s="88" t="str">
        <f t="shared" si="7"/>
        <v>Manningham</v>
      </c>
      <c r="Q80" s="87">
        <f t="shared" si="8"/>
        <v>11.828022544373862</v>
      </c>
    </row>
    <row r="81" spans="3:17" ht="32" x14ac:dyDescent="0.4">
      <c r="C81" s="89">
        <v>70</v>
      </c>
      <c r="D81" s="96" t="s">
        <v>236</v>
      </c>
      <c r="E81" s="94">
        <f>VLOOKUP($E$9,Data!$B$6:$CI$85,2+Front!$C81)</f>
        <v>13.767607782710607</v>
      </c>
      <c r="F81" s="92"/>
      <c r="G81" s="94">
        <f>VLOOKUP($G$9,Data!$B$6:$CI$85,2+Front!$C81)</f>
        <v>15.357059422402287</v>
      </c>
      <c r="H81" s="83"/>
      <c r="I81" s="95">
        <f t="shared" si="9"/>
        <v>-10.349973884798862</v>
      </c>
      <c r="K81" s="85">
        <v>71</v>
      </c>
      <c r="L81" s="86" t="s">
        <v>71</v>
      </c>
      <c r="M81" s="87">
        <f>VLOOKUP($K81,Data!$B$6:$CI$85,Front!$M$8+2)</f>
        <v>31.65590921408922</v>
      </c>
      <c r="N81" s="87">
        <f t="shared" si="5"/>
        <v>31.66371921408922</v>
      </c>
      <c r="O81" s="85">
        <f t="shared" si="6"/>
        <v>4</v>
      </c>
      <c r="P81" s="88" t="str">
        <f t="shared" si="7"/>
        <v>Whittlesea</v>
      </c>
      <c r="Q81" s="87">
        <f t="shared" si="8"/>
        <v>11.625366835700111</v>
      </c>
    </row>
    <row r="82" spans="3:17" ht="32" x14ac:dyDescent="0.4">
      <c r="C82" s="89">
        <v>71</v>
      </c>
      <c r="D82" s="96" t="s">
        <v>237</v>
      </c>
      <c r="E82" s="94">
        <f>VLOOKUP($E$9,Data!$B$6:$CI$85,2+Front!$C82)</f>
        <v>24.275042253809207</v>
      </c>
      <c r="F82" s="92"/>
      <c r="G82" s="94">
        <f>VLOOKUP($G$9,Data!$B$6:$CI$85,2+Front!$C82)</f>
        <v>14.594055954854369</v>
      </c>
      <c r="H82" s="83"/>
      <c r="I82" s="95">
        <f t="shared" si="9"/>
        <v>66.33513211750217</v>
      </c>
      <c r="K82" s="85">
        <v>72</v>
      </c>
      <c r="L82" s="86" t="s">
        <v>72</v>
      </c>
      <c r="M82" s="87">
        <f>VLOOKUP($K82,Data!$B$6:$CI$85,Front!$M$8+2)</f>
        <v>13.373094777518581</v>
      </c>
      <c r="N82" s="87">
        <f t="shared" si="5"/>
        <v>13.381014777518581</v>
      </c>
      <c r="O82" s="85">
        <f t="shared" si="6"/>
        <v>69</v>
      </c>
      <c r="P82" s="88" t="str">
        <f t="shared" si="7"/>
        <v>Brimbank</v>
      </c>
      <c r="Q82" s="87">
        <f t="shared" si="8"/>
        <v>10.726661355425668</v>
      </c>
    </row>
    <row r="83" spans="3:17" ht="32" x14ac:dyDescent="0.4">
      <c r="C83" s="89">
        <v>72</v>
      </c>
      <c r="D83" s="96" t="s">
        <v>238</v>
      </c>
      <c r="E83" s="94">
        <f>VLOOKUP($E$9,Data!$B$6:$CI$85,2+Front!$C83)</f>
        <v>15.648102726956672</v>
      </c>
      <c r="F83" s="92"/>
      <c r="G83" s="94">
        <f>VLOOKUP($G$9,Data!$B$6:$CI$85,2+Front!$C83)</f>
        <v>7.1010619450559496</v>
      </c>
      <c r="H83" s="83"/>
      <c r="I83" s="95">
        <f t="shared" si="9"/>
        <v>120.3628534440757</v>
      </c>
      <c r="K83" s="85">
        <v>73</v>
      </c>
      <c r="L83" s="86" t="s">
        <v>73</v>
      </c>
      <c r="M83" s="87">
        <f>VLOOKUP($K83,Data!$B$6:$CI$85,Front!$M$8+2)</f>
        <v>11.625366835700111</v>
      </c>
      <c r="N83" s="87">
        <f t="shared" si="5"/>
        <v>11.633396835700111</v>
      </c>
      <c r="O83" s="85">
        <f t="shared" si="6"/>
        <v>71</v>
      </c>
      <c r="P83" s="88" t="str">
        <f t="shared" si="7"/>
        <v>Monash</v>
      </c>
      <c r="Q83" s="87">
        <f t="shared" si="8"/>
        <v>10.646662110907737</v>
      </c>
    </row>
    <row r="84" spans="3:17" ht="32" x14ac:dyDescent="0.4">
      <c r="C84" s="89">
        <v>73</v>
      </c>
      <c r="D84" s="96" t="s">
        <v>239</v>
      </c>
      <c r="E84" s="94">
        <f>VLOOKUP($E$9,Data!$B$6:$CI$85,2+Front!$C84)</f>
        <v>40.229986514355595</v>
      </c>
      <c r="F84" s="92"/>
      <c r="G84" s="94">
        <f>VLOOKUP($G$9,Data!$B$6:$CI$85,2+Front!$C84)</f>
        <v>8.1510040438780269</v>
      </c>
      <c r="H84" s="83"/>
      <c r="I84" s="95">
        <f t="shared" si="9"/>
        <v>393.55866219415174</v>
      </c>
      <c r="K84" s="85">
        <v>74</v>
      </c>
      <c r="L84" s="86" t="s">
        <v>74</v>
      </c>
      <c r="M84" s="87">
        <f>VLOOKUP($K84,Data!$B$6:$CI$85,Front!$M$8+2)</f>
        <v>21.530311724551368</v>
      </c>
      <c r="N84" s="87">
        <f t="shared" si="5"/>
        <v>21.538451724551368</v>
      </c>
      <c r="O84" s="85">
        <f t="shared" si="6"/>
        <v>50</v>
      </c>
      <c r="P84" s="88" t="str">
        <f t="shared" si="7"/>
        <v>Melton</v>
      </c>
      <c r="Q84" s="87">
        <f t="shared" si="8"/>
        <v>10.097195543657579</v>
      </c>
    </row>
    <row r="85" spans="3:17" ht="32" x14ac:dyDescent="0.4">
      <c r="C85" s="89">
        <v>74</v>
      </c>
      <c r="D85" s="69" t="s">
        <v>240</v>
      </c>
      <c r="E85" s="91">
        <f>VLOOKUP($E$9,Data!$B$6:$CI$85,2+Front!$C85)</f>
        <v>35.140444899412877</v>
      </c>
      <c r="F85" s="92"/>
      <c r="G85" s="91">
        <f>VLOOKUP($G$9,Data!$B$6:$CI$85,2+Front!$C85)</f>
        <v>21.383266975224892</v>
      </c>
      <c r="H85" s="83"/>
      <c r="I85" s="97">
        <f t="shared" si="9"/>
        <v>64.336183709099942</v>
      </c>
      <c r="K85" s="85">
        <v>75</v>
      </c>
      <c r="L85" s="86" t="s">
        <v>75</v>
      </c>
      <c r="M85" s="87">
        <f>VLOOKUP($K85,Data!$B$6:$CI$85,Front!$M$8+2)</f>
        <v>8.2772904539897834</v>
      </c>
      <c r="N85" s="87">
        <f t="shared" si="5"/>
        <v>8.2855404539897837</v>
      </c>
      <c r="O85" s="85">
        <f t="shared" si="6"/>
        <v>77</v>
      </c>
      <c r="P85" s="88" t="str">
        <f t="shared" si="7"/>
        <v>Hume</v>
      </c>
      <c r="Q85" s="87">
        <f t="shared" si="8"/>
        <v>9.7960395359805084</v>
      </c>
    </row>
    <row r="86" spans="3:17" ht="26" customHeight="1" x14ac:dyDescent="0.4">
      <c r="C86" s="89">
        <v>75</v>
      </c>
      <c r="D86" s="90" t="s">
        <v>184</v>
      </c>
      <c r="E86" s="91"/>
      <c r="F86" s="92"/>
      <c r="G86" s="91"/>
      <c r="H86" s="83"/>
      <c r="I86" s="97"/>
      <c r="K86" s="85">
        <v>76</v>
      </c>
      <c r="L86" s="86" t="s">
        <v>76</v>
      </c>
      <c r="M86" s="87">
        <f>VLOOKUP($K86,Data!$B$6:$CI$85,Front!$M$8+2)</f>
        <v>28.216434049891735</v>
      </c>
      <c r="N86" s="87">
        <f t="shared" si="5"/>
        <v>28.224794049891734</v>
      </c>
      <c r="O86" s="85">
        <f t="shared" si="6"/>
        <v>14</v>
      </c>
      <c r="P86" s="88" t="str">
        <f t="shared" si="7"/>
        <v>Casey</v>
      </c>
      <c r="Q86" s="87">
        <f t="shared" si="8"/>
        <v>9.7101182789452292</v>
      </c>
    </row>
    <row r="87" spans="3:17" ht="26" customHeight="1" x14ac:dyDescent="0.4">
      <c r="C87" s="89">
        <v>76</v>
      </c>
      <c r="D87" s="69" t="s">
        <v>241</v>
      </c>
      <c r="E87" s="94">
        <f>VLOOKUP($E$9,Data!$B$6:$CI$85,2+Front!$C87)</f>
        <v>98.4375</v>
      </c>
      <c r="F87" s="92"/>
      <c r="G87" s="94">
        <f>VLOOKUP($G$9,Data!$B$6:$CI$85,2+Front!$C87)</f>
        <v>96.525885558583099</v>
      </c>
      <c r="H87" s="83"/>
      <c r="I87" s="95">
        <f t="shared" si="9"/>
        <v>1.9804163726182156</v>
      </c>
      <c r="K87" s="85">
        <v>77</v>
      </c>
      <c r="L87" s="86" t="s">
        <v>77</v>
      </c>
      <c r="M87" s="87">
        <f>VLOOKUP($K87,Data!$B$6:$CI$85,Front!$M$8+2)</f>
        <v>23.549138781763887</v>
      </c>
      <c r="N87" s="87">
        <f t="shared" si="5"/>
        <v>23.557608781763886</v>
      </c>
      <c r="O87" s="85">
        <f t="shared" si="6"/>
        <v>37</v>
      </c>
      <c r="P87" s="88" t="str">
        <f t="shared" si="7"/>
        <v>Wyndham</v>
      </c>
      <c r="Q87" s="87">
        <f t="shared" si="8"/>
        <v>8.2772904539897834</v>
      </c>
    </row>
    <row r="88" spans="3:17" ht="26" customHeight="1" x14ac:dyDescent="0.4">
      <c r="C88" s="89">
        <v>77</v>
      </c>
      <c r="D88" s="96" t="s">
        <v>242</v>
      </c>
      <c r="E88" s="94">
        <f>VLOOKUP($E$9,Data!$B$6:$CI$85,2+Front!$C88)</f>
        <v>93.95348837209302</v>
      </c>
      <c r="F88" s="92"/>
      <c r="G88" s="94">
        <f>VLOOKUP($G$9,Data!$B$6:$CI$85,2+Front!$C88)</f>
        <v>92.23173140223831</v>
      </c>
      <c r="H88" s="83"/>
      <c r="I88" s="95">
        <f t="shared" si="9"/>
        <v>1.8667729030758771</v>
      </c>
      <c r="K88" s="85">
        <v>78</v>
      </c>
      <c r="L88" s="86" t="s">
        <v>78</v>
      </c>
      <c r="M88" s="87">
        <f>VLOOKUP($K88,Data!$B$6:$CI$85,Front!$M$8+2)</f>
        <v>32.081903375818712</v>
      </c>
      <c r="N88" s="87">
        <f t="shared" si="5"/>
        <v>32.090483375818714</v>
      </c>
      <c r="O88" s="85">
        <f t="shared" si="6"/>
        <v>3</v>
      </c>
      <c r="P88" s="88" t="str">
        <f t="shared" si="7"/>
        <v>Greater Dandenong</v>
      </c>
      <c r="Q88" s="87">
        <f t="shared" si="8"/>
        <v>7.4414114848682873</v>
      </c>
    </row>
    <row r="89" spans="3:17" ht="26" customHeight="1" x14ac:dyDescent="0.4">
      <c r="C89" s="89">
        <v>78</v>
      </c>
      <c r="D89" s="96" t="s">
        <v>243</v>
      </c>
      <c r="E89" s="94">
        <f>VLOOKUP($E$9,Data!$B$6:$CI$85,2+Front!$C89)</f>
        <v>98.744769874476987</v>
      </c>
      <c r="F89" s="92"/>
      <c r="G89" s="94">
        <f>VLOOKUP($G$9,Data!$B$6:$CI$85,2+Front!$C89)</f>
        <v>94.791666666666657</v>
      </c>
      <c r="H89" s="83"/>
      <c r="I89" s="95">
        <f t="shared" si="9"/>
        <v>4.1703066807669416</v>
      </c>
      <c r="K89" s="85"/>
      <c r="L89" s="86"/>
      <c r="M89" s="87"/>
      <c r="N89" s="87"/>
      <c r="O89" s="66"/>
      <c r="P89" s="66"/>
      <c r="Q89" s="66"/>
    </row>
    <row r="90" spans="3:17" ht="26" customHeight="1" x14ac:dyDescent="0.4">
      <c r="C90" s="89">
        <v>79</v>
      </c>
      <c r="D90" s="96" t="s">
        <v>244</v>
      </c>
      <c r="E90" s="94">
        <f>VLOOKUP($E$9,Data!$B$6:$CI$85,2+Front!$C90)</f>
        <v>93.28358208955224</v>
      </c>
      <c r="F90" s="92"/>
      <c r="G90" s="94">
        <f>VLOOKUP($G$9,Data!$B$6:$CI$85,2+Front!$C90)</f>
        <v>87.655502392344502</v>
      </c>
      <c r="H90" s="83"/>
      <c r="I90" s="95">
        <f t="shared" si="9"/>
        <v>6.4206804405917968</v>
      </c>
      <c r="K90" s="98"/>
      <c r="L90" s="99"/>
    </row>
    <row r="91" spans="3:17" ht="26" customHeight="1" x14ac:dyDescent="0.4">
      <c r="C91" s="89">
        <v>80</v>
      </c>
      <c r="D91" s="69" t="s">
        <v>245</v>
      </c>
      <c r="E91" s="91">
        <f>VLOOKUP($E$9,Data!$B$6:$CI$85,2+Front!$C91)</f>
        <v>91.366906474820141</v>
      </c>
      <c r="F91" s="92"/>
      <c r="G91" s="91">
        <f>VLOOKUP($G$9,Data!$B$6:$CI$85,2+Front!$C91)</f>
        <v>85.352112676056336</v>
      </c>
      <c r="H91" s="83"/>
      <c r="I91" s="97">
        <f t="shared" si="9"/>
        <v>7.0470356388156778</v>
      </c>
      <c r="K91" s="98"/>
      <c r="L91" s="99"/>
    </row>
    <row r="92" spans="3:17" ht="26" customHeight="1" x14ac:dyDescent="0.4">
      <c r="C92" s="89">
        <v>81</v>
      </c>
      <c r="D92" s="90" t="s">
        <v>185</v>
      </c>
      <c r="E92" s="91"/>
      <c r="F92" s="92"/>
      <c r="G92" s="91"/>
      <c r="H92" s="83"/>
      <c r="I92" s="97"/>
    </row>
    <row r="93" spans="3:17" ht="26" customHeight="1" x14ac:dyDescent="0.4">
      <c r="C93" s="89">
        <v>82</v>
      </c>
      <c r="D93" s="69" t="s">
        <v>247</v>
      </c>
      <c r="E93" s="94">
        <f>VLOOKUP($E$9,Data!$B$6:$CI$85,2+Front!$C93)</f>
        <v>59.069652965788819</v>
      </c>
      <c r="F93" s="92"/>
      <c r="G93" s="94">
        <f>VLOOKUP($G$9,Data!$B$6:$CI$85,2+Front!$C93)</f>
        <v>106.60247592847317</v>
      </c>
      <c r="H93" s="83"/>
      <c r="I93" s="95">
        <f t="shared" si="9"/>
        <v>-44.588854572737453</v>
      </c>
    </row>
    <row r="94" spans="3:17" ht="26" customHeight="1" x14ac:dyDescent="0.4">
      <c r="C94" s="89">
        <v>83</v>
      </c>
      <c r="D94" s="96" t="s">
        <v>248</v>
      </c>
      <c r="E94" s="94">
        <f>VLOOKUP($E$9,Data!$B$6:$CI$85,2+Front!$C94)</f>
        <v>65.397605158120967</v>
      </c>
      <c r="F94" s="92"/>
      <c r="G94" s="94">
        <f>VLOOKUP($G$9,Data!$B$6:$CI$85,2+Front!$C94)</f>
        <v>91.710556446072815</v>
      </c>
      <c r="H94" s="83"/>
      <c r="I94" s="95">
        <f t="shared" si="9"/>
        <v>-28.691300443067597</v>
      </c>
    </row>
    <row r="95" spans="3:17" ht="26" customHeight="1" x14ac:dyDescent="0.4">
      <c r="C95" s="89">
        <v>84</v>
      </c>
      <c r="D95" s="96" t="s">
        <v>246</v>
      </c>
      <c r="E95" s="94">
        <f>VLOOKUP($E$9,Data!$B$6:$CI$85,2+Front!$C95)</f>
        <v>33.992682621586596</v>
      </c>
      <c r="F95" s="92"/>
      <c r="G95" s="94">
        <f>VLOOKUP($G$9,Data!$B$6:$CI$85,2+Front!$C95)</f>
        <v>49.54735929822543</v>
      </c>
      <c r="H95" s="83"/>
      <c r="I95" s="95">
        <f t="shared" si="9"/>
        <v>-31.393553353702007</v>
      </c>
    </row>
    <row r="96" spans="3:17" x14ac:dyDescent="0.35">
      <c r="I96" s="100"/>
    </row>
    <row r="97" spans="9:9" x14ac:dyDescent="0.35">
      <c r="I97" s="100"/>
    </row>
    <row r="98" spans="9:9" x14ac:dyDescent="0.35">
      <c r="I98" s="101"/>
    </row>
  </sheetData>
  <sheetProtection sheet="1" objects="1" scenarios="1"/>
  <sortState xmlns:xlrd2="http://schemas.microsoft.com/office/spreadsheetml/2017/richdata2" ref="H7:H59">
    <sortCondition ref="H7:H59"/>
  </sortState>
  <mergeCells count="5">
    <mergeCell ref="D6:E6"/>
    <mergeCell ref="D2:R2"/>
    <mergeCell ref="D1:T1"/>
    <mergeCell ref="D3:T3"/>
    <mergeCell ref="D4:T4"/>
  </mergeCells>
  <conditionalFormatting sqref="I13:I97">
    <cfRule type="cellIs" dxfId="1" priority="5" operator="lessThan">
      <formula>-50</formula>
    </cfRule>
    <cfRule type="cellIs" dxfId="0" priority="6" operator="greaterThan">
      <formula>50</formula>
    </cfRule>
  </conditionalFormatting>
  <pageMargins left="0.39370078740157483" right="0.39370078740157483" top="0.39370078740157483" bottom="0.39370078740157483" header="0.31496062992125984" footer="0.31496062992125984"/>
  <pageSetup paperSize="9" scale="60" fitToHeight="4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4" name="Drop Down 1">
              <controlPr defaultSize="0" autoLine="0" autoPict="0">
                <anchor moveWithCells="1">
                  <from>
                    <xdr:col>4</xdr:col>
                    <xdr:colOff>6350</xdr:colOff>
                    <xdr:row>8</xdr:row>
                    <xdr:rowOff>6350</xdr:rowOff>
                  </from>
                  <to>
                    <xdr:col>5</xdr:col>
                    <xdr:colOff>0</xdr:colOff>
                    <xdr:row>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5" name="Drop Down 2">
              <controlPr defaultSize="0" autoLine="0" autoPict="0">
                <anchor moveWithCells="1">
                  <from>
                    <xdr:col>6</xdr:col>
                    <xdr:colOff>6350</xdr:colOff>
                    <xdr:row>8</xdr:row>
                    <xdr:rowOff>19050</xdr:rowOff>
                  </from>
                  <to>
                    <xdr:col>6</xdr:col>
                    <xdr:colOff>1498600</xdr:colOff>
                    <xdr:row>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6" name="Drop Down 3">
              <controlPr defaultSize="0" autoLine="0" autoPict="0">
                <anchor moveWithCells="1">
                  <from>
                    <xdr:col>8</xdr:col>
                    <xdr:colOff>654050</xdr:colOff>
                    <xdr:row>6</xdr:row>
                    <xdr:rowOff>139700</xdr:rowOff>
                  </from>
                  <to>
                    <xdr:col>19</xdr:col>
                    <xdr:colOff>0</xdr:colOff>
                    <xdr:row>8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FD840-B254-4B95-AC17-8D3F76D8F267}">
  <dimension ref="D1:G88"/>
  <sheetViews>
    <sheetView topLeftCell="A30" workbookViewId="0">
      <selection activeCell="J5" sqref="E5:J88"/>
    </sheetView>
  </sheetViews>
  <sheetFormatPr defaultRowHeight="14.5" x14ac:dyDescent="0.35"/>
  <cols>
    <col min="4" max="4" width="24.453125" customWidth="1"/>
    <col min="5" max="6" width="15" customWidth="1"/>
    <col min="7" max="7" width="21.81640625" customWidth="1"/>
  </cols>
  <sheetData>
    <row r="1" spans="4:7" ht="21" x14ac:dyDescent="0.5">
      <c r="D1" s="19" t="s">
        <v>92</v>
      </c>
    </row>
    <row r="5" spans="4:7" ht="31.5" x14ac:dyDescent="0.35">
      <c r="D5" s="30"/>
      <c r="E5" s="31" t="s">
        <v>89</v>
      </c>
      <c r="F5" s="31" t="s">
        <v>90</v>
      </c>
      <c r="G5" s="31" t="s">
        <v>91</v>
      </c>
    </row>
    <row r="6" spans="4:7" x14ac:dyDescent="0.35">
      <c r="D6" s="1" t="s">
        <v>0</v>
      </c>
      <c r="E6" s="3">
        <v>6.0241989742694564</v>
      </c>
      <c r="F6" s="3">
        <v>5.044728367991909</v>
      </c>
      <c r="G6" s="3">
        <v>24.944266179541408</v>
      </c>
    </row>
    <row r="7" spans="4:7" x14ac:dyDescent="0.35">
      <c r="D7" s="1" t="s">
        <v>1</v>
      </c>
      <c r="E7" s="3">
        <v>4.9457012040684925</v>
      </c>
      <c r="F7" s="3">
        <v>14.162726638938967</v>
      </c>
      <c r="G7" s="3">
        <v>25.520039497811663</v>
      </c>
    </row>
    <row r="8" spans="4:7" x14ac:dyDescent="0.35">
      <c r="D8" s="1" t="s">
        <v>2</v>
      </c>
      <c r="E8" s="3">
        <v>7.790235257319436</v>
      </c>
      <c r="F8" s="3">
        <v>14.752121058551863</v>
      </c>
      <c r="G8" s="3">
        <v>16.398393118387812</v>
      </c>
    </row>
    <row r="9" spans="4:7" x14ac:dyDescent="0.35">
      <c r="D9" s="1" t="s">
        <v>3</v>
      </c>
      <c r="E9" s="3">
        <v>6.0216508630825398</v>
      </c>
      <c r="F9" s="3">
        <v>3.1897926615254972</v>
      </c>
      <c r="G9" s="3">
        <v>50.056960581410657</v>
      </c>
    </row>
    <row r="10" spans="4:7" x14ac:dyDescent="0.35">
      <c r="D10" s="1" t="s">
        <v>4</v>
      </c>
      <c r="E10" s="3">
        <v>4.960172435890768</v>
      </c>
      <c r="F10" s="3">
        <v>12.807425780106819</v>
      </c>
      <c r="G10" s="3">
        <v>43.030413367950153</v>
      </c>
    </row>
    <row r="11" spans="4:7" x14ac:dyDescent="0.35">
      <c r="D11" s="1" t="s">
        <v>5</v>
      </c>
      <c r="E11" s="3">
        <v>6.1680853369016004</v>
      </c>
      <c r="F11" s="3">
        <v>11.613808791452467</v>
      </c>
      <c r="G11" s="3">
        <v>17.654825973009242</v>
      </c>
    </row>
    <row r="12" spans="4:7" x14ac:dyDescent="0.35">
      <c r="D12" s="1" t="s">
        <v>6</v>
      </c>
      <c r="E12" s="3">
        <v>5.4248105305145593</v>
      </c>
      <c r="F12" s="3">
        <v>1.8997574777687956</v>
      </c>
      <c r="G12" s="3">
        <v>29.14308811641067</v>
      </c>
    </row>
    <row r="13" spans="4:7" ht="12" customHeight="1" x14ac:dyDescent="0.35">
      <c r="D13" s="1" t="s">
        <v>7</v>
      </c>
      <c r="E13" s="3">
        <v>6.4327582027777721</v>
      </c>
      <c r="F13" s="3">
        <v>16.192726901296499</v>
      </c>
      <c r="G13" s="3">
        <v>29.039881439875238</v>
      </c>
    </row>
    <row r="14" spans="4:7" x14ac:dyDescent="0.35">
      <c r="D14" s="1" t="s">
        <v>8</v>
      </c>
      <c r="E14" s="3">
        <v>5.5094339622641506</v>
      </c>
      <c r="F14" s="3">
        <v>1.5933232169954477</v>
      </c>
      <c r="G14" s="3">
        <v>36.26707132018209</v>
      </c>
    </row>
    <row r="15" spans="4:7" x14ac:dyDescent="0.35">
      <c r="D15" s="1" t="s">
        <v>9</v>
      </c>
      <c r="E15" s="3">
        <v>7.0988107640898352</v>
      </c>
      <c r="F15" s="3">
        <v>6.6353970823794945</v>
      </c>
      <c r="G15" s="3">
        <v>47.910044217560042</v>
      </c>
    </row>
    <row r="16" spans="4:7" x14ac:dyDescent="0.35">
      <c r="D16" s="1" t="s">
        <v>10</v>
      </c>
      <c r="E16" s="3">
        <v>5.0279329608938541</v>
      </c>
      <c r="F16" s="3">
        <v>13.259668508287293</v>
      </c>
      <c r="G16" s="3">
        <v>39.77900552486188</v>
      </c>
    </row>
    <row r="17" spans="4:7" x14ac:dyDescent="0.35">
      <c r="D17" s="1" t="s">
        <v>11</v>
      </c>
      <c r="E17" s="3">
        <v>6.2030216280367476</v>
      </c>
      <c r="F17" s="3">
        <v>16.006225548544741</v>
      </c>
      <c r="G17" s="3">
        <v>34.211334144356989</v>
      </c>
    </row>
    <row r="18" spans="4:7" x14ac:dyDescent="0.35">
      <c r="D18" s="1" t="s">
        <v>12</v>
      </c>
      <c r="E18" s="3">
        <v>6.3491528045805419</v>
      </c>
      <c r="F18" s="3">
        <v>11.130075911038395</v>
      </c>
      <c r="G18" s="3">
        <v>23.549255177552954</v>
      </c>
    </row>
    <row r="19" spans="4:7" x14ac:dyDescent="0.35">
      <c r="D19" s="1" t="s">
        <v>13</v>
      </c>
      <c r="E19" s="3">
        <v>6.7839651732269175</v>
      </c>
      <c r="F19" s="3">
        <v>8.7672398080077762</v>
      </c>
      <c r="G19" s="3">
        <v>24.345342973449178</v>
      </c>
    </row>
    <row r="20" spans="4:7" x14ac:dyDescent="0.35">
      <c r="D20" s="1" t="s">
        <v>14</v>
      </c>
      <c r="E20" s="3">
        <v>9.8253495828659201</v>
      </c>
      <c r="F20" s="3">
        <v>24.255665905522164</v>
      </c>
      <c r="G20" s="3">
        <v>30.340110103088392</v>
      </c>
    </row>
    <row r="21" spans="4:7" x14ac:dyDescent="0.35">
      <c r="D21" s="1" t="s">
        <v>15</v>
      </c>
      <c r="E21" s="3">
        <v>3.7142006551240558</v>
      </c>
      <c r="F21" s="3">
        <v>9.3797602344770201</v>
      </c>
      <c r="G21" s="3">
        <v>29.163897521256608</v>
      </c>
    </row>
    <row r="22" spans="4:7" x14ac:dyDescent="0.35">
      <c r="D22" s="1" t="s">
        <v>16</v>
      </c>
      <c r="E22" s="3">
        <v>7.1301343976039684</v>
      </c>
      <c r="F22" s="3">
        <v>12.860833208860956</v>
      </c>
      <c r="G22" s="3">
        <v>46.400931142258592</v>
      </c>
    </row>
    <row r="23" spans="4:7" x14ac:dyDescent="0.35">
      <c r="D23" s="1" t="s">
        <v>17</v>
      </c>
      <c r="E23" s="3">
        <v>6.0191025409983778</v>
      </c>
      <c r="F23" s="3">
        <v>4.0879360465116283</v>
      </c>
      <c r="G23" s="3">
        <v>55.087209302325576</v>
      </c>
    </row>
    <row r="24" spans="4:7" x14ac:dyDescent="0.35">
      <c r="D24" s="1" t="s">
        <v>18</v>
      </c>
      <c r="E24" s="3">
        <v>6.4109870714035901</v>
      </c>
      <c r="F24" s="3">
        <v>14.927020317216332</v>
      </c>
      <c r="G24" s="3">
        <v>35.623086908626924</v>
      </c>
    </row>
    <row r="25" spans="4:7" x14ac:dyDescent="0.35">
      <c r="D25" s="1" t="s">
        <v>19</v>
      </c>
      <c r="E25" s="3">
        <v>5.4579093432007397</v>
      </c>
      <c r="F25" s="3">
        <v>12.695457930007445</v>
      </c>
      <c r="G25" s="3">
        <v>30.342516753536859</v>
      </c>
    </row>
    <row r="26" spans="4:7" x14ac:dyDescent="0.35">
      <c r="D26" s="1" t="s">
        <v>20</v>
      </c>
      <c r="E26" s="3">
        <v>7.1914677064608634</v>
      </c>
      <c r="F26" s="3">
        <v>17.3876361500425</v>
      </c>
      <c r="G26" s="3">
        <v>41.664083035351524</v>
      </c>
    </row>
    <row r="27" spans="4:7" x14ac:dyDescent="0.35">
      <c r="D27" s="1" t="s">
        <v>21</v>
      </c>
      <c r="E27" s="3">
        <v>5.4783484390735149</v>
      </c>
      <c r="F27" s="3">
        <v>2.0085209981740721</v>
      </c>
      <c r="G27" s="3">
        <v>30.6958815175492</v>
      </c>
    </row>
    <row r="28" spans="4:7" x14ac:dyDescent="0.35">
      <c r="D28" s="1" t="s">
        <v>22</v>
      </c>
      <c r="E28" s="3">
        <v>5.9355125106836226</v>
      </c>
      <c r="F28" s="3">
        <v>17.237616855083008</v>
      </c>
      <c r="G28" s="3">
        <v>47.321335078276185</v>
      </c>
    </row>
    <row r="29" spans="4:7" x14ac:dyDescent="0.35">
      <c r="D29" s="1" t="s">
        <v>23</v>
      </c>
      <c r="E29" s="3">
        <v>4.8894062863795114</v>
      </c>
      <c r="F29" s="3">
        <v>6.8315665488810362</v>
      </c>
      <c r="G29" s="3">
        <v>17.90341578327444</v>
      </c>
    </row>
    <row r="30" spans="4:7" x14ac:dyDescent="0.35">
      <c r="D30" s="1" t="s">
        <v>24</v>
      </c>
      <c r="E30" s="3">
        <v>6.1460446903101671</v>
      </c>
      <c r="F30" s="3">
        <v>14.421843594499286</v>
      </c>
      <c r="G30" s="3">
        <v>26.562322759598889</v>
      </c>
    </row>
    <row r="31" spans="4:7" x14ac:dyDescent="0.35">
      <c r="D31" s="1" t="s">
        <v>25</v>
      </c>
      <c r="E31" s="3">
        <v>7.7478862413528056</v>
      </c>
      <c r="F31" s="3">
        <v>6.0526721084244572</v>
      </c>
      <c r="G31" s="3">
        <v>25.07315570614508</v>
      </c>
    </row>
    <row r="32" spans="4:7" x14ac:dyDescent="0.35">
      <c r="D32" s="1" t="s">
        <v>26</v>
      </c>
      <c r="E32" s="3">
        <v>6.3981546376331462</v>
      </c>
      <c r="F32" s="3">
        <v>8.2993371248129524</v>
      </c>
      <c r="G32" s="3">
        <v>22.337597222360948</v>
      </c>
    </row>
    <row r="33" spans="4:7" x14ac:dyDescent="0.35">
      <c r="D33" s="1" t="s">
        <v>27</v>
      </c>
      <c r="E33" s="3">
        <v>7.5153485208559561</v>
      </c>
      <c r="F33" s="3">
        <v>15.265723562468301</v>
      </c>
      <c r="G33" s="3">
        <v>33.335321615355682</v>
      </c>
    </row>
    <row r="34" spans="4:7" x14ac:dyDescent="0.35">
      <c r="D34" s="1" t="s">
        <v>28</v>
      </c>
      <c r="E34" s="3">
        <v>3.8366405736583999</v>
      </c>
      <c r="F34" s="3">
        <v>11.966820334245542</v>
      </c>
      <c r="G34" s="3">
        <v>21.841010214730638</v>
      </c>
    </row>
    <row r="35" spans="4:7" x14ac:dyDescent="0.35">
      <c r="D35" s="1" t="s">
        <v>29</v>
      </c>
      <c r="E35" s="3">
        <v>6.9767441860465116</v>
      </c>
      <c r="F35" s="3">
        <v>8.8785046728971952</v>
      </c>
      <c r="G35" s="3">
        <v>37.850467289719624</v>
      </c>
    </row>
    <row r="36" spans="4:7" x14ac:dyDescent="0.35">
      <c r="D36" s="1" t="s">
        <v>30</v>
      </c>
      <c r="E36" s="3">
        <v>5.9942153153660911</v>
      </c>
      <c r="F36" s="3">
        <v>4.652093076158228</v>
      </c>
      <c r="G36" s="3">
        <v>47.854808478485573</v>
      </c>
    </row>
    <row r="37" spans="4:7" x14ac:dyDescent="0.35">
      <c r="D37" s="1" t="s">
        <v>31</v>
      </c>
      <c r="E37" s="3">
        <v>6.9830478892547747</v>
      </c>
      <c r="F37" s="3">
        <v>16.079730436014405</v>
      </c>
      <c r="G37" s="3">
        <v>21.092074021770756</v>
      </c>
    </row>
    <row r="38" spans="4:7" x14ac:dyDescent="0.35">
      <c r="D38" s="1" t="s">
        <v>32</v>
      </c>
      <c r="E38" s="3">
        <v>6.7858768674104804</v>
      </c>
      <c r="F38" s="3">
        <v>8.1986896637321092</v>
      </c>
      <c r="G38" s="3">
        <v>36.679485533877212</v>
      </c>
    </row>
    <row r="39" spans="4:7" x14ac:dyDescent="0.35">
      <c r="D39" s="1" t="s">
        <v>33</v>
      </c>
      <c r="E39" s="3">
        <v>5.6709448071060775</v>
      </c>
      <c r="F39" s="3">
        <v>6.821226389807113</v>
      </c>
      <c r="G39" s="3">
        <v>32.521008349060253</v>
      </c>
    </row>
    <row r="40" spans="4:7" x14ac:dyDescent="0.35">
      <c r="D40" s="1" t="s">
        <v>34</v>
      </c>
      <c r="E40" s="3">
        <v>6.0153185129833737</v>
      </c>
      <c r="F40" s="3">
        <v>3.7330316742081449</v>
      </c>
      <c r="G40" s="3">
        <v>31.334841628959275</v>
      </c>
    </row>
    <row r="41" spans="4:7" x14ac:dyDescent="0.35">
      <c r="D41" s="1" t="s">
        <v>35</v>
      </c>
      <c r="E41" s="3">
        <v>6.1780750367759572</v>
      </c>
      <c r="F41" s="3">
        <v>7.5309237638766939</v>
      </c>
      <c r="G41" s="3">
        <v>20.281500019053883</v>
      </c>
    </row>
    <row r="42" spans="4:7" x14ac:dyDescent="0.35">
      <c r="D42" s="1" t="s">
        <v>36</v>
      </c>
      <c r="E42" s="3">
        <v>7.271574920356354</v>
      </c>
      <c r="F42" s="3">
        <v>22.055594577110572</v>
      </c>
      <c r="G42" s="3">
        <v>29.833165078340162</v>
      </c>
    </row>
    <row r="43" spans="4:7" x14ac:dyDescent="0.35">
      <c r="D43" s="1" t="s">
        <v>37</v>
      </c>
      <c r="E43" s="3">
        <v>8.2998873801907163</v>
      </c>
      <c r="F43" s="3">
        <v>14.627264483434239</v>
      </c>
      <c r="G43" s="3">
        <v>36.432432773370159</v>
      </c>
    </row>
    <row r="44" spans="4:7" x14ac:dyDescent="0.35">
      <c r="D44" s="1" t="s">
        <v>38</v>
      </c>
      <c r="E44" s="3">
        <v>6.0977286776906725</v>
      </c>
      <c r="F44" s="3">
        <v>7.1476064994076438</v>
      </c>
      <c r="G44" s="3">
        <v>39.415149885665826</v>
      </c>
    </row>
    <row r="45" spans="4:7" x14ac:dyDescent="0.35">
      <c r="D45" s="1" t="s">
        <v>39</v>
      </c>
      <c r="E45" s="3">
        <v>5.8227682102786984</v>
      </c>
      <c r="F45" s="3">
        <v>2.4699049248521749</v>
      </c>
      <c r="G45" s="3">
        <v>37.262327433279481</v>
      </c>
    </row>
    <row r="46" spans="4:7" x14ac:dyDescent="0.35">
      <c r="D46" s="1" t="s">
        <v>40</v>
      </c>
      <c r="E46" s="3">
        <v>5.2884615384615383</v>
      </c>
      <c r="F46" s="3">
        <v>15.789473684210526</v>
      </c>
      <c r="G46" s="3">
        <v>26.315789473684216</v>
      </c>
    </row>
    <row r="47" spans="4:7" x14ac:dyDescent="0.35">
      <c r="D47" s="1" t="s">
        <v>41</v>
      </c>
      <c r="E47" s="3">
        <v>6.1708860759493671</v>
      </c>
      <c r="F47" s="3">
        <v>3.275632490013316</v>
      </c>
      <c r="G47" s="3">
        <v>52.516644474034621</v>
      </c>
    </row>
    <row r="48" spans="4:7" x14ac:dyDescent="0.35">
      <c r="D48" s="1" t="s">
        <v>42</v>
      </c>
      <c r="E48" s="3">
        <v>5.6690215089153178</v>
      </c>
      <c r="F48" s="3">
        <v>4.3882774833827147</v>
      </c>
      <c r="G48" s="3">
        <v>24.999124114195936</v>
      </c>
    </row>
    <row r="49" spans="4:7" x14ac:dyDescent="0.35">
      <c r="D49" s="1" t="s">
        <v>43</v>
      </c>
      <c r="E49" s="3">
        <v>6.6849440061205332</v>
      </c>
      <c r="F49" s="3">
        <v>2.9854989134697458</v>
      </c>
      <c r="G49" s="3">
        <v>56.397228381334664</v>
      </c>
    </row>
    <row r="50" spans="4:7" x14ac:dyDescent="0.35">
      <c r="D50" s="1" t="s">
        <v>44</v>
      </c>
      <c r="E50" s="3">
        <v>6.7757478036218473</v>
      </c>
      <c r="F50" s="3">
        <v>9.2254300855319222</v>
      </c>
      <c r="G50" s="3">
        <v>39.890260613514371</v>
      </c>
    </row>
    <row r="51" spans="4:7" x14ac:dyDescent="0.35">
      <c r="D51" s="1" t="s">
        <v>45</v>
      </c>
      <c r="E51" s="3">
        <v>7.2692491630798663</v>
      </c>
      <c r="F51" s="3">
        <v>15.120772946859903</v>
      </c>
      <c r="G51" s="3">
        <v>75.700483091787447</v>
      </c>
    </row>
    <row r="52" spans="4:7" x14ac:dyDescent="0.35">
      <c r="D52" s="1" t="s">
        <v>46</v>
      </c>
      <c r="E52" s="3">
        <v>7.8570510153124804</v>
      </c>
      <c r="F52" s="3">
        <v>15.016645167989024</v>
      </c>
      <c r="G52" s="3">
        <v>31.28973502976946</v>
      </c>
    </row>
    <row r="53" spans="4:7" x14ac:dyDescent="0.35">
      <c r="D53" s="1" t="s">
        <v>47</v>
      </c>
      <c r="E53" s="3">
        <v>5.6229327453142224</v>
      </c>
      <c r="F53" s="3">
        <v>18.151447661469934</v>
      </c>
      <c r="G53" s="3">
        <v>27.95100222717149</v>
      </c>
    </row>
    <row r="54" spans="4:7" x14ac:dyDescent="0.35">
      <c r="D54" s="1" t="s">
        <v>48</v>
      </c>
      <c r="E54" s="3">
        <v>6.9447256529661869</v>
      </c>
      <c r="F54" s="3">
        <v>3.7270875763747457</v>
      </c>
      <c r="G54" s="3">
        <v>30.162932790224033</v>
      </c>
    </row>
    <row r="55" spans="4:7" x14ac:dyDescent="0.35">
      <c r="D55" s="1" t="s">
        <v>49</v>
      </c>
      <c r="E55" s="3">
        <v>5.5792427263808984</v>
      </c>
      <c r="F55" s="3">
        <v>3.4548351745098205</v>
      </c>
      <c r="G55" s="3">
        <v>54.324682063620443</v>
      </c>
    </row>
    <row r="56" spans="4:7" x14ac:dyDescent="0.35">
      <c r="D56" s="1" t="s">
        <v>50</v>
      </c>
      <c r="E56" s="3">
        <v>6.0338570105524836</v>
      </c>
      <c r="F56" s="3">
        <v>11.366375035663546</v>
      </c>
      <c r="G56" s="3">
        <v>29.374690315445434</v>
      </c>
    </row>
    <row r="57" spans="4:7" x14ac:dyDescent="0.35">
      <c r="D57" s="1" t="s">
        <v>51</v>
      </c>
      <c r="E57" s="3">
        <v>5.4710337076298554</v>
      </c>
      <c r="F57" s="3">
        <v>4.1501267821795595</v>
      </c>
      <c r="G57" s="3">
        <v>59.222301851476104</v>
      </c>
    </row>
    <row r="58" spans="4:7" x14ac:dyDescent="0.35">
      <c r="D58" s="1" t="s">
        <v>52</v>
      </c>
      <c r="E58" s="3">
        <v>5.8558558558558556</v>
      </c>
      <c r="F58" s="3">
        <v>8.7016258300893057</v>
      </c>
      <c r="G58" s="3">
        <v>33.547057476528508</v>
      </c>
    </row>
    <row r="59" spans="4:7" x14ac:dyDescent="0.35">
      <c r="D59" s="1" t="s">
        <v>53</v>
      </c>
      <c r="E59" s="3">
        <v>4.7790146619662393</v>
      </c>
      <c r="F59" s="3">
        <v>7.7420417608896379</v>
      </c>
      <c r="G59" s="3">
        <v>28.687456380228848</v>
      </c>
    </row>
    <row r="60" spans="4:7" x14ac:dyDescent="0.35">
      <c r="D60" s="1" t="s">
        <v>54</v>
      </c>
      <c r="E60" s="3">
        <v>4.8607179156188716</v>
      </c>
      <c r="F60" s="3">
        <v>10.42739956463727</v>
      </c>
      <c r="G60" s="3">
        <v>65.996824079931301</v>
      </c>
    </row>
    <row r="61" spans="4:7" x14ac:dyDescent="0.35">
      <c r="D61" s="1" t="s">
        <v>55</v>
      </c>
      <c r="E61" s="3">
        <v>3.8657064619981703</v>
      </c>
      <c r="F61" s="3">
        <v>9.0847489357155276</v>
      </c>
      <c r="G61" s="3">
        <v>29.192879421033251</v>
      </c>
    </row>
    <row r="62" spans="4:7" x14ac:dyDescent="0.35">
      <c r="D62" s="1" t="s">
        <v>56</v>
      </c>
      <c r="E62" s="3">
        <v>4.2873696407879489</v>
      </c>
      <c r="F62" s="3">
        <v>3.4965034965034967</v>
      </c>
      <c r="G62" s="3">
        <v>48.776223776223773</v>
      </c>
    </row>
    <row r="63" spans="4:7" x14ac:dyDescent="0.35">
      <c r="D63" s="1" t="s">
        <v>57</v>
      </c>
      <c r="E63" s="3">
        <v>6.1639290705058807</v>
      </c>
      <c r="F63" s="3">
        <v>14.968619274337531</v>
      </c>
      <c r="G63" s="3">
        <v>25.514908677634978</v>
      </c>
    </row>
    <row r="64" spans="4:7" x14ac:dyDescent="0.35">
      <c r="D64" s="1" t="s">
        <v>58</v>
      </c>
      <c r="E64" s="3">
        <v>5.8226073346422789</v>
      </c>
      <c r="F64" s="3">
        <v>3.1311533954910327</v>
      </c>
      <c r="G64" s="3">
        <v>42.841197773218234</v>
      </c>
    </row>
    <row r="65" spans="4:7" x14ac:dyDescent="0.35">
      <c r="D65" s="1" t="s">
        <v>59</v>
      </c>
      <c r="E65" s="3">
        <v>3.1963906414522838</v>
      </c>
      <c r="F65" s="3">
        <v>14.314225327114723</v>
      </c>
      <c r="G65" s="3">
        <v>20.242090415819327</v>
      </c>
    </row>
    <row r="66" spans="4:7" x14ac:dyDescent="0.35">
      <c r="D66" s="1" t="s">
        <v>60</v>
      </c>
      <c r="E66" s="3" t="s">
        <v>81</v>
      </c>
      <c r="F66" s="3" t="s">
        <v>81</v>
      </c>
      <c r="G66" s="3">
        <v>20.652173913043477</v>
      </c>
    </row>
    <row r="67" spans="4:7" x14ac:dyDescent="0.35">
      <c r="D67" s="1" t="s">
        <v>61</v>
      </c>
      <c r="E67" s="3">
        <v>5.985895697588008</v>
      </c>
      <c r="F67" s="3">
        <v>11.298198537022625</v>
      </c>
      <c r="G67" s="3">
        <v>26.867530906965808</v>
      </c>
    </row>
    <row r="68" spans="4:7" x14ac:dyDescent="0.35">
      <c r="D68" s="1" t="s">
        <v>62</v>
      </c>
      <c r="E68" s="3">
        <v>6.2307927284700044</v>
      </c>
      <c r="F68" s="3">
        <v>13.054582663200195</v>
      </c>
      <c r="G68" s="3">
        <v>34.30387674453906</v>
      </c>
    </row>
    <row r="69" spans="4:7" x14ac:dyDescent="0.35">
      <c r="D69" s="1" t="s">
        <v>63</v>
      </c>
      <c r="E69" s="3">
        <v>5.3351117039013003</v>
      </c>
      <c r="F69" s="3">
        <v>1.873536299765808</v>
      </c>
      <c r="G69" s="3">
        <v>35.463365674138508</v>
      </c>
    </row>
    <row r="70" spans="4:7" x14ac:dyDescent="0.35">
      <c r="D70" s="1" t="s">
        <v>64</v>
      </c>
      <c r="E70" s="3">
        <v>5.2772702455771601</v>
      </c>
      <c r="F70" s="3">
        <v>10.996437315124872</v>
      </c>
      <c r="G70" s="3">
        <v>29.803865514178597</v>
      </c>
    </row>
    <row r="71" spans="4:7" x14ac:dyDescent="0.35">
      <c r="D71" s="1" t="s">
        <v>65</v>
      </c>
      <c r="E71" s="3">
        <v>4.2485704713896348</v>
      </c>
      <c r="F71" s="3">
        <v>2.1464001845762763</v>
      </c>
      <c r="G71" s="3">
        <v>26.675311697282822</v>
      </c>
    </row>
    <row r="72" spans="4:7" x14ac:dyDescent="0.35">
      <c r="D72" s="1" t="s">
        <v>66</v>
      </c>
      <c r="E72" s="3">
        <v>5.0117515478866013</v>
      </c>
      <c r="F72" s="3">
        <v>13.455162174620208</v>
      </c>
      <c r="G72" s="3">
        <v>40.935533747011121</v>
      </c>
    </row>
    <row r="73" spans="4:7" x14ac:dyDescent="0.35">
      <c r="D73" s="1" t="s">
        <v>67</v>
      </c>
      <c r="E73" s="3">
        <v>5.5836126916718305</v>
      </c>
      <c r="F73" s="3">
        <v>5.6672567336301922</v>
      </c>
      <c r="G73" s="3">
        <v>43.90670504263904</v>
      </c>
    </row>
    <row r="74" spans="4:7" x14ac:dyDescent="0.35">
      <c r="D74" s="1" t="s">
        <v>68</v>
      </c>
      <c r="E74" s="3">
        <v>6.1452513966480442</v>
      </c>
      <c r="F74" s="3">
        <v>12.471655328798185</v>
      </c>
      <c r="G74" s="3">
        <v>14.965986394557824</v>
      </c>
    </row>
    <row r="75" spans="4:7" x14ac:dyDescent="0.35">
      <c r="D75" s="1" t="s">
        <v>69</v>
      </c>
      <c r="E75" s="3">
        <v>6.0527432181846352</v>
      </c>
      <c r="F75" s="3">
        <v>12.75417265247088</v>
      </c>
      <c r="G75" s="3">
        <v>67.053800881381747</v>
      </c>
    </row>
    <row r="76" spans="4:7" x14ac:dyDescent="0.35">
      <c r="D76" s="1" t="s">
        <v>70</v>
      </c>
      <c r="E76" s="3">
        <v>4.8772050391678379</v>
      </c>
      <c r="F76" s="3">
        <v>15.930607828949405</v>
      </c>
      <c r="G76" s="3">
        <v>32.486323321539686</v>
      </c>
    </row>
    <row r="77" spans="4:7" x14ac:dyDescent="0.35">
      <c r="D77" s="1" t="s">
        <v>71</v>
      </c>
      <c r="E77" s="3">
        <v>6.6592422431933658</v>
      </c>
      <c r="F77" s="3">
        <v>10.411956736756235</v>
      </c>
      <c r="G77" s="3">
        <v>41.608259899093092</v>
      </c>
    </row>
    <row r="78" spans="4:7" x14ac:dyDescent="0.35">
      <c r="D78" s="1" t="s">
        <v>72</v>
      </c>
      <c r="E78" s="3">
        <v>5.9556956652108761</v>
      </c>
      <c r="F78" s="3">
        <v>2.5709014199669684</v>
      </c>
      <c r="G78" s="3">
        <v>28.84605589235435</v>
      </c>
    </row>
    <row r="79" spans="4:7" x14ac:dyDescent="0.35">
      <c r="D79" s="1" t="s">
        <v>73</v>
      </c>
      <c r="E79" s="3">
        <v>6.726866883116883</v>
      </c>
      <c r="F79" s="3">
        <v>7.0837166513339458</v>
      </c>
      <c r="G79" s="3">
        <v>42.778288868445266</v>
      </c>
    </row>
    <row r="80" spans="4:7" x14ac:dyDescent="0.35">
      <c r="D80" s="1" t="s">
        <v>74</v>
      </c>
      <c r="E80" s="3">
        <v>6.7949488875526152</v>
      </c>
      <c r="F80" s="3">
        <v>12.922705314009661</v>
      </c>
      <c r="G80" s="3">
        <v>39.130434782608695</v>
      </c>
    </row>
    <row r="81" spans="4:7" x14ac:dyDescent="0.35">
      <c r="D81" s="1" t="s">
        <v>75</v>
      </c>
      <c r="E81" s="3">
        <v>7.5847048867156737</v>
      </c>
      <c r="F81" s="3">
        <v>5.984822733267543</v>
      </c>
      <c r="G81" s="3">
        <v>47.51092615179536</v>
      </c>
    </row>
    <row r="82" spans="4:7" x14ac:dyDescent="0.35">
      <c r="D82" s="1" t="s">
        <v>76</v>
      </c>
      <c r="E82" s="3">
        <v>5.9445064358462991</v>
      </c>
      <c r="F82" s="3">
        <v>3.7365412492686647</v>
      </c>
      <c r="G82" s="3">
        <v>51.239431532466639</v>
      </c>
    </row>
    <row r="83" spans="4:7" x14ac:dyDescent="0.35">
      <c r="D83" s="1" t="s">
        <v>77</v>
      </c>
      <c r="E83" s="3">
        <v>4.9277768491511109</v>
      </c>
      <c r="F83" s="3">
        <v>7.4039277643610566</v>
      </c>
      <c r="G83" s="3">
        <v>19.459990568955064</v>
      </c>
    </row>
    <row r="84" spans="4:7" x14ac:dyDescent="0.35">
      <c r="D84" s="1" t="s">
        <v>78</v>
      </c>
      <c r="E84" s="3">
        <v>3.2259380532606299</v>
      </c>
      <c r="F84" s="3">
        <v>19.654082506679583</v>
      </c>
      <c r="G84" s="3">
        <v>43.705807059297676</v>
      </c>
    </row>
    <row r="85" spans="4:7" x14ac:dyDescent="0.35">
      <c r="D85" s="1" t="s">
        <v>79</v>
      </c>
      <c r="E85" s="3" t="s">
        <v>81</v>
      </c>
      <c r="F85" s="3" t="s">
        <v>81</v>
      </c>
      <c r="G85" s="3" t="s">
        <v>81</v>
      </c>
    </row>
    <row r="86" spans="4:7" x14ac:dyDescent="0.35">
      <c r="D86" s="4" t="s">
        <v>80</v>
      </c>
      <c r="E86" s="5" t="s">
        <v>81</v>
      </c>
      <c r="F86" s="5" t="s">
        <v>81</v>
      </c>
      <c r="G86" s="5" t="s">
        <v>81</v>
      </c>
    </row>
    <row r="87" spans="4:7" x14ac:dyDescent="0.35">
      <c r="D87" s="2" t="s">
        <v>83</v>
      </c>
      <c r="E87" s="7">
        <v>6.3363346568983836</v>
      </c>
      <c r="F87" s="7">
        <v>7.5089417939013927</v>
      </c>
      <c r="G87" s="7">
        <v>36.36214048792317</v>
      </c>
    </row>
    <row r="88" spans="4:7" x14ac:dyDescent="0.35">
      <c r="D88" s="8" t="s">
        <v>84</v>
      </c>
      <c r="E88" s="9">
        <v>6.3370722297635211</v>
      </c>
      <c r="F88" s="9">
        <v>6.0173124256754891</v>
      </c>
      <c r="G88" s="9">
        <v>37.927486932713848</v>
      </c>
    </row>
  </sheetData>
  <conditionalFormatting sqref="D6:G88">
    <cfRule type="expression" dxfId="13" priority="2" stopIfTrue="1">
      <formula>MOD(ROW(),2)=1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E223C-FF4A-42AD-8679-637D1FC65EB0}">
  <dimension ref="D1:J88"/>
  <sheetViews>
    <sheetView topLeftCell="A30" workbookViewId="0">
      <selection activeCell="J5" sqref="E5:J88"/>
    </sheetView>
  </sheetViews>
  <sheetFormatPr defaultRowHeight="14.5" x14ac:dyDescent="0.35"/>
  <cols>
    <col min="4" max="4" width="17.453125" customWidth="1"/>
    <col min="5" max="10" width="15.90625" customWidth="1"/>
  </cols>
  <sheetData>
    <row r="1" spans="4:10" ht="21" x14ac:dyDescent="0.5">
      <c r="D1" s="19" t="s">
        <v>99</v>
      </c>
    </row>
    <row r="3" spans="4:10" x14ac:dyDescent="0.35">
      <c r="E3" s="25"/>
      <c r="F3" s="25"/>
      <c r="G3" s="25"/>
      <c r="H3" s="25"/>
      <c r="I3" s="25"/>
      <c r="J3" s="25"/>
    </row>
    <row r="5" spans="4:10" s="12" customFormat="1" ht="41.5" x14ac:dyDescent="0.35">
      <c r="D5"/>
      <c r="E5" s="32" t="s">
        <v>93</v>
      </c>
      <c r="F5" s="32" t="s">
        <v>94</v>
      </c>
      <c r="G5" s="32" t="s">
        <v>95</v>
      </c>
      <c r="H5" s="33" t="s">
        <v>96</v>
      </c>
      <c r="I5" s="33" t="s">
        <v>97</v>
      </c>
      <c r="J5" s="33" t="s">
        <v>98</v>
      </c>
    </row>
    <row r="6" spans="4:10" x14ac:dyDescent="0.35">
      <c r="D6" s="1" t="s">
        <v>0</v>
      </c>
      <c r="E6" s="11">
        <v>93.406593406593402</v>
      </c>
      <c r="F6" s="11">
        <v>88.888888888888886</v>
      </c>
      <c r="G6" s="11">
        <v>95</v>
      </c>
      <c r="H6" s="11">
        <v>90</v>
      </c>
      <c r="I6" s="11">
        <v>87.671232876712324</v>
      </c>
      <c r="J6" s="11" t="s">
        <v>81</v>
      </c>
    </row>
    <row r="7" spans="4:10" x14ac:dyDescent="0.35">
      <c r="D7" s="1" t="s">
        <v>1</v>
      </c>
      <c r="E7" s="11">
        <v>97.196261682242991</v>
      </c>
      <c r="F7" s="11">
        <v>89.285714285714292</v>
      </c>
      <c r="G7" s="11">
        <v>94.871794871794862</v>
      </c>
      <c r="H7" s="11">
        <v>92.982456140350877</v>
      </c>
      <c r="I7" s="11">
        <v>91.044776119402982</v>
      </c>
      <c r="J7" s="11" t="s">
        <v>81</v>
      </c>
    </row>
    <row r="8" spans="4:10" x14ac:dyDescent="0.35">
      <c r="D8" s="1" t="s">
        <v>2</v>
      </c>
      <c r="E8" s="11">
        <v>95.335689045936405</v>
      </c>
      <c r="F8" s="11">
        <v>56.095890410958901</v>
      </c>
      <c r="G8" s="11">
        <v>96.107572540693567</v>
      </c>
      <c r="H8" s="11">
        <v>90.292553191489361</v>
      </c>
      <c r="I8" s="11">
        <v>85.962732919254663</v>
      </c>
      <c r="J8" s="11">
        <v>2.4844720496894412</v>
      </c>
    </row>
    <row r="9" spans="4:10" x14ac:dyDescent="0.35">
      <c r="D9" s="1" t="s">
        <v>3</v>
      </c>
      <c r="E9" s="11">
        <v>95.056179775280896</v>
      </c>
      <c r="F9" s="11">
        <v>86.766809728183119</v>
      </c>
      <c r="G9" s="11">
        <v>95.247933884297524</v>
      </c>
      <c r="H9" s="11">
        <v>90.439276485788113</v>
      </c>
      <c r="I9" s="11">
        <v>87.988826815642469</v>
      </c>
      <c r="J9" s="11">
        <v>2.7446136956223413</v>
      </c>
    </row>
    <row r="10" spans="4:10" x14ac:dyDescent="0.35">
      <c r="D10" s="1" t="s">
        <v>4</v>
      </c>
      <c r="E10" s="11">
        <v>91.708542713567837</v>
      </c>
      <c r="F10" s="11">
        <v>64.858490566037744</v>
      </c>
      <c r="G10" s="11">
        <v>95.768374164810695</v>
      </c>
      <c r="H10" s="11">
        <v>89.285714285714292</v>
      </c>
      <c r="I10" s="11">
        <v>89.285714285714292</v>
      </c>
      <c r="J10" s="11" t="s">
        <v>81</v>
      </c>
    </row>
    <row r="11" spans="4:10" x14ac:dyDescent="0.35">
      <c r="D11" s="1" t="s">
        <v>5</v>
      </c>
      <c r="E11" s="11">
        <v>92.828146143437067</v>
      </c>
      <c r="F11" s="11">
        <v>91.689008042895438</v>
      </c>
      <c r="G11" s="11">
        <v>93.732970027247958</v>
      </c>
      <c r="H11" s="11">
        <v>79.838709677419345</v>
      </c>
      <c r="I11" s="11">
        <v>85.286783042394006</v>
      </c>
      <c r="J11" s="11">
        <v>1.7937219730941705</v>
      </c>
    </row>
    <row r="12" spans="4:10" x14ac:dyDescent="0.35">
      <c r="D12" s="1" t="s">
        <v>6</v>
      </c>
      <c r="E12" s="11">
        <v>95.348837209302332</v>
      </c>
      <c r="F12" s="11">
        <v>76.540540540540533</v>
      </c>
      <c r="G12" s="11">
        <v>94.432773109243698</v>
      </c>
      <c r="H12" s="11">
        <v>91.304347826086953</v>
      </c>
      <c r="I12" s="11">
        <v>91.275167785234899</v>
      </c>
      <c r="J12" s="11">
        <v>1.4573718727228564</v>
      </c>
    </row>
    <row r="13" spans="4:10" x14ac:dyDescent="0.35">
      <c r="D13" s="1" t="s">
        <v>7</v>
      </c>
      <c r="E13" s="11">
        <v>90.476190476190482</v>
      </c>
      <c r="F13" s="11">
        <v>89.84375</v>
      </c>
      <c r="G13" s="11">
        <v>92.982456140350877</v>
      </c>
      <c r="H13" s="11">
        <v>86.301369863013704</v>
      </c>
      <c r="I13" s="11">
        <v>89.552238805970148</v>
      </c>
      <c r="J13" s="11" t="s">
        <v>81</v>
      </c>
    </row>
    <row r="14" spans="4:10" x14ac:dyDescent="0.35">
      <c r="D14" s="1" t="s">
        <v>8</v>
      </c>
      <c r="E14" s="11">
        <v>97.034596375617781</v>
      </c>
      <c r="F14" s="11">
        <v>90.65217391304347</v>
      </c>
      <c r="G14" s="11">
        <v>94.94210847044485</v>
      </c>
      <c r="H14" s="11">
        <v>90.133779264214041</v>
      </c>
      <c r="I14" s="11">
        <v>88.810086682427098</v>
      </c>
      <c r="J14" s="11">
        <v>2.9757243539545812</v>
      </c>
    </row>
    <row r="15" spans="4:10" x14ac:dyDescent="0.35">
      <c r="D15" s="1" t="s">
        <v>9</v>
      </c>
      <c r="E15" s="11">
        <v>93.177119228118542</v>
      </c>
      <c r="F15" s="11">
        <v>79.728857327307949</v>
      </c>
      <c r="G15" s="11">
        <v>94.103633114949375</v>
      </c>
      <c r="H15" s="11">
        <v>86.066584463625148</v>
      </c>
      <c r="I15" s="11">
        <v>80.382775119617222</v>
      </c>
      <c r="J15" s="11">
        <v>3.3134526176275676</v>
      </c>
    </row>
    <row r="16" spans="4:10" x14ac:dyDescent="0.35">
      <c r="D16" s="1" t="s">
        <v>10</v>
      </c>
      <c r="E16" s="11">
        <v>96.666666666666671</v>
      </c>
      <c r="F16" s="11">
        <v>93.442622950819683</v>
      </c>
      <c r="G16" s="11">
        <v>100</v>
      </c>
      <c r="H16" s="11">
        <v>92.592592592592595</v>
      </c>
      <c r="I16" s="11">
        <v>95</v>
      </c>
      <c r="J16" s="11">
        <v>0</v>
      </c>
    </row>
    <row r="17" spans="4:10" x14ac:dyDescent="0.35">
      <c r="D17" s="1" t="s">
        <v>11</v>
      </c>
      <c r="E17" s="11">
        <v>95.348837209302332</v>
      </c>
      <c r="F17" s="11">
        <v>93.28358208955224</v>
      </c>
      <c r="G17" s="11">
        <v>97.555012224938878</v>
      </c>
      <c r="H17" s="11">
        <v>91.596638655462186</v>
      </c>
      <c r="I17" s="11">
        <v>87.755102040816325</v>
      </c>
      <c r="J17" s="11">
        <v>2.5432349949135302</v>
      </c>
    </row>
    <row r="18" spans="4:10" x14ac:dyDescent="0.35">
      <c r="D18" s="1" t="s">
        <v>12</v>
      </c>
      <c r="E18" s="11">
        <v>94.654427645788346</v>
      </c>
      <c r="F18" s="11">
        <v>91.287878787878782</v>
      </c>
      <c r="G18" s="11">
        <v>96.396895787139698</v>
      </c>
      <c r="H18" s="11">
        <v>85.148514851485146</v>
      </c>
      <c r="I18" s="11">
        <v>81.156069364161851</v>
      </c>
      <c r="J18" s="11">
        <v>2.1401216490200494</v>
      </c>
    </row>
    <row r="19" spans="4:10" x14ac:dyDescent="0.35">
      <c r="D19" s="1" t="s">
        <v>13</v>
      </c>
      <c r="E19" s="11">
        <v>95.049157303370791</v>
      </c>
      <c r="F19" s="11">
        <v>91.84764450384229</v>
      </c>
      <c r="G19" s="11">
        <v>95.422244257147582</v>
      </c>
      <c r="H19" s="11">
        <v>83.226776983828515</v>
      </c>
      <c r="I19" s="11">
        <v>81.90902825637491</v>
      </c>
      <c r="J19" s="11">
        <v>3.2529444756029164</v>
      </c>
    </row>
    <row r="20" spans="4:10" x14ac:dyDescent="0.35">
      <c r="D20" s="1" t="s">
        <v>14</v>
      </c>
      <c r="E20" s="11">
        <v>96.460176991150433</v>
      </c>
      <c r="F20" s="11">
        <v>91.803278688524586</v>
      </c>
      <c r="G20" s="11">
        <v>95.275590551181097</v>
      </c>
      <c r="H20" s="11">
        <v>93.75</v>
      </c>
      <c r="I20" s="11">
        <v>89.285714285714292</v>
      </c>
      <c r="J20" s="11">
        <v>9.4876660341555965</v>
      </c>
    </row>
    <row r="21" spans="4:10" x14ac:dyDescent="0.35">
      <c r="D21" s="1" t="s">
        <v>15</v>
      </c>
      <c r="E21" s="11">
        <v>92.72727272727272</v>
      </c>
      <c r="F21" s="11">
        <v>58.256880733944946</v>
      </c>
      <c r="G21" s="11">
        <v>95.319148936170222</v>
      </c>
      <c r="H21" s="11">
        <v>89.208633093525179</v>
      </c>
      <c r="I21" s="11">
        <v>86.50306748466258</v>
      </c>
      <c r="J21" s="11" t="s">
        <v>81</v>
      </c>
    </row>
    <row r="22" spans="4:10" x14ac:dyDescent="0.35">
      <c r="D22" s="1" t="s">
        <v>16</v>
      </c>
      <c r="E22" s="11">
        <v>94.656488549618317</v>
      </c>
      <c r="F22" s="11">
        <v>88.75</v>
      </c>
      <c r="G22" s="11">
        <v>94.039735099337747</v>
      </c>
      <c r="H22" s="11">
        <v>95.049504950495049</v>
      </c>
      <c r="I22" s="11">
        <v>92.792792792792795</v>
      </c>
      <c r="J22" s="11" t="s">
        <v>81</v>
      </c>
    </row>
    <row r="23" spans="4:10" x14ac:dyDescent="0.35">
      <c r="D23" s="1" t="s">
        <v>17</v>
      </c>
      <c r="E23" s="11">
        <v>95.05459216441875</v>
      </c>
      <c r="F23" s="11">
        <v>89.870129870129873</v>
      </c>
      <c r="G23" s="11">
        <v>94.917582417582409</v>
      </c>
      <c r="H23" s="11">
        <v>89.707927677329621</v>
      </c>
      <c r="I23" s="11">
        <v>87.382550335570471</v>
      </c>
      <c r="J23" s="11">
        <v>2.658985153999557</v>
      </c>
    </row>
    <row r="24" spans="4:10" x14ac:dyDescent="0.35">
      <c r="D24" s="1" t="s">
        <v>18</v>
      </c>
      <c r="E24" s="11">
        <v>94.82352941176471</v>
      </c>
      <c r="F24" s="11">
        <v>90.265486725663706</v>
      </c>
      <c r="G24" s="11">
        <v>96.862745098039213</v>
      </c>
      <c r="H24" s="11">
        <v>86.764705882352942</v>
      </c>
      <c r="I24" s="11">
        <v>86.925795053003526</v>
      </c>
      <c r="J24" s="11" t="s">
        <v>81</v>
      </c>
    </row>
    <row r="25" spans="4:10" x14ac:dyDescent="0.35">
      <c r="D25" s="1" t="s">
        <v>19</v>
      </c>
      <c r="E25" s="11">
        <v>95.08393285371703</v>
      </c>
      <c r="F25" s="11">
        <v>91.199054932073238</v>
      </c>
      <c r="G25" s="11">
        <v>95.538057742782158</v>
      </c>
      <c r="H25" s="11">
        <v>86.07427055702918</v>
      </c>
      <c r="I25" s="11">
        <v>84.131326949384402</v>
      </c>
      <c r="J25" s="11">
        <v>3.1236055332440875</v>
      </c>
    </row>
    <row r="26" spans="4:10" x14ac:dyDescent="0.35">
      <c r="D26" s="1" t="s">
        <v>20</v>
      </c>
      <c r="E26" s="11">
        <v>96.938775510204081</v>
      </c>
      <c r="F26" s="11">
        <v>91.578947368421055</v>
      </c>
      <c r="G26" s="11">
        <v>93.577981651376149</v>
      </c>
      <c r="H26" s="11">
        <v>92.452830188679243</v>
      </c>
      <c r="I26" s="11">
        <v>82.716049382716051</v>
      </c>
      <c r="J26" s="11" t="s">
        <v>81</v>
      </c>
    </row>
    <row r="27" spans="4:10" x14ac:dyDescent="0.35">
      <c r="D27" s="1" t="s">
        <v>21</v>
      </c>
      <c r="E27" s="11">
        <v>96.544428772919616</v>
      </c>
      <c r="F27" s="11">
        <v>87.948544346648617</v>
      </c>
      <c r="G27" s="11">
        <v>95.635673624288415</v>
      </c>
      <c r="H27" s="11">
        <v>89.632107023411365</v>
      </c>
      <c r="I27" s="11">
        <v>89.045553145336214</v>
      </c>
      <c r="J27" s="11">
        <v>1.8698578908002992</v>
      </c>
    </row>
    <row r="28" spans="4:10" x14ac:dyDescent="0.35">
      <c r="D28" s="1" t="s">
        <v>22</v>
      </c>
      <c r="E28" s="11">
        <v>96.039603960396036</v>
      </c>
      <c r="F28" s="11">
        <v>87.5</v>
      </c>
      <c r="G28" s="11">
        <v>94.818652849740943</v>
      </c>
      <c r="H28" s="11">
        <v>87.603305785123965</v>
      </c>
      <c r="I28" s="11">
        <v>84.615384615384613</v>
      </c>
      <c r="J28" s="11" t="s">
        <v>81</v>
      </c>
    </row>
    <row r="29" spans="4:10" x14ac:dyDescent="0.35">
      <c r="D29" s="1" t="s">
        <v>23</v>
      </c>
      <c r="E29" s="11">
        <v>98.412698412698404</v>
      </c>
      <c r="F29" s="11">
        <v>82.41042345276874</v>
      </c>
      <c r="G29" s="11">
        <v>97.846153846153854</v>
      </c>
      <c r="H29" s="11">
        <v>88.888888888888886</v>
      </c>
      <c r="I29" s="11">
        <v>87.662337662337663</v>
      </c>
      <c r="J29" s="11">
        <v>3.7037037037037037</v>
      </c>
    </row>
    <row r="30" spans="4:10" x14ac:dyDescent="0.35">
      <c r="D30" s="1" t="s">
        <v>24</v>
      </c>
      <c r="E30" s="11">
        <v>95.454545454545453</v>
      </c>
      <c r="F30" s="11">
        <v>93.31103678929766</v>
      </c>
      <c r="G30" s="11">
        <v>96.032279757901819</v>
      </c>
      <c r="H30" s="11">
        <v>88.679245283018872</v>
      </c>
      <c r="I30" s="11">
        <v>84.633027522935777</v>
      </c>
      <c r="J30" s="11">
        <v>3.5724492712203486</v>
      </c>
    </row>
    <row r="31" spans="4:10" x14ac:dyDescent="0.35">
      <c r="D31" s="1" t="s">
        <v>25</v>
      </c>
      <c r="E31" s="11">
        <v>94.407530454042075</v>
      </c>
      <c r="F31" s="11">
        <v>90.140845070422543</v>
      </c>
      <c r="G31" s="11">
        <v>93.977732793522264</v>
      </c>
      <c r="H31" s="11">
        <v>87.315634218289091</v>
      </c>
      <c r="I31" s="11">
        <v>84.524975514201756</v>
      </c>
      <c r="J31" s="11">
        <v>3.1261841606669192</v>
      </c>
    </row>
    <row r="32" spans="4:10" x14ac:dyDescent="0.35">
      <c r="D32" s="1" t="s">
        <v>26</v>
      </c>
      <c r="E32" s="11">
        <v>95.870892701366671</v>
      </c>
      <c r="F32" s="11">
        <v>86.983655274888562</v>
      </c>
      <c r="G32" s="11">
        <v>96.298600311041994</v>
      </c>
      <c r="H32" s="11">
        <v>90.782828282828291</v>
      </c>
      <c r="I32" s="11">
        <v>89.821428571428569</v>
      </c>
      <c r="J32" s="11">
        <v>2.3938923395445135</v>
      </c>
    </row>
    <row r="33" spans="4:10" x14ac:dyDescent="0.35">
      <c r="D33" s="1" t="s">
        <v>27</v>
      </c>
      <c r="E33" s="11">
        <v>93.950617283950621</v>
      </c>
      <c r="F33" s="11">
        <v>83.939038686987104</v>
      </c>
      <c r="G33" s="11">
        <v>96.592119275825354</v>
      </c>
      <c r="H33" s="11">
        <v>89.403973509933778</v>
      </c>
      <c r="I33" s="11">
        <v>86.973947895791582</v>
      </c>
      <c r="J33" s="11">
        <v>3.0747398297067172</v>
      </c>
    </row>
    <row r="34" spans="4:10" x14ac:dyDescent="0.35">
      <c r="D34" s="1" t="s">
        <v>28</v>
      </c>
      <c r="E34" s="11">
        <v>91.803278688524586</v>
      </c>
      <c r="F34" s="11">
        <v>53.103448275862064</v>
      </c>
      <c r="G34" s="11">
        <v>95.625</v>
      </c>
      <c r="H34" s="11">
        <v>87.640449438202253</v>
      </c>
      <c r="I34" s="11">
        <v>80.198019801980209</v>
      </c>
      <c r="J34" s="11">
        <v>0</v>
      </c>
    </row>
    <row r="35" spans="4:10" x14ac:dyDescent="0.35">
      <c r="D35" s="1" t="s">
        <v>29</v>
      </c>
      <c r="E35" s="11">
        <v>90.909090909090907</v>
      </c>
      <c r="F35" s="11">
        <v>93.220338983050837</v>
      </c>
      <c r="G35" s="11">
        <v>98.507462686567166</v>
      </c>
      <c r="H35" s="11">
        <v>96</v>
      </c>
      <c r="I35" s="11">
        <v>93.75</v>
      </c>
      <c r="J35" s="11">
        <v>0</v>
      </c>
    </row>
    <row r="36" spans="4:10" x14ac:dyDescent="0.35">
      <c r="D36" s="1" t="s">
        <v>30</v>
      </c>
      <c r="E36" s="11">
        <v>95.219885277246647</v>
      </c>
      <c r="F36" s="11">
        <v>80.590339892665469</v>
      </c>
      <c r="G36" s="11">
        <v>94.298245614035096</v>
      </c>
      <c r="H36" s="11">
        <v>89.463955637707954</v>
      </c>
      <c r="I36" s="11">
        <v>91.509433962264154</v>
      </c>
      <c r="J36" s="11">
        <v>2.4941802460924509</v>
      </c>
    </row>
    <row r="37" spans="4:10" x14ac:dyDescent="0.35">
      <c r="D37" s="1" t="s">
        <v>31</v>
      </c>
      <c r="E37" s="11">
        <v>98.4375</v>
      </c>
      <c r="F37" s="11">
        <v>93.95348837209302</v>
      </c>
      <c r="G37" s="11">
        <v>98.744769874476987</v>
      </c>
      <c r="H37" s="11">
        <v>93.28358208955224</v>
      </c>
      <c r="I37" s="11">
        <v>91.366906474820141</v>
      </c>
      <c r="J37" s="11" t="s">
        <v>81</v>
      </c>
    </row>
    <row r="38" spans="4:10" x14ac:dyDescent="0.35">
      <c r="D38" s="1" t="s">
        <v>32</v>
      </c>
      <c r="E38" s="11">
        <v>93.084976868760648</v>
      </c>
      <c r="F38" s="11">
        <v>89.871306005719731</v>
      </c>
      <c r="G38" s="11">
        <v>95.305052430886562</v>
      </c>
      <c r="H38" s="11">
        <v>83.760186263096628</v>
      </c>
      <c r="I38" s="11">
        <v>81.92</v>
      </c>
      <c r="J38" s="11">
        <v>2.8216398068261976</v>
      </c>
    </row>
    <row r="39" spans="4:10" x14ac:dyDescent="0.35">
      <c r="D39" s="1" t="s">
        <v>33</v>
      </c>
      <c r="E39" s="11">
        <v>97.014925373134332</v>
      </c>
      <c r="F39" s="11">
        <v>91.791044776119406</v>
      </c>
      <c r="G39" s="11">
        <v>94.904458598726109</v>
      </c>
      <c r="H39" s="11">
        <v>93.333333333333329</v>
      </c>
      <c r="I39" s="11">
        <v>91.262135922330103</v>
      </c>
      <c r="J39" s="11" t="s">
        <v>81</v>
      </c>
    </row>
    <row r="40" spans="4:10" x14ac:dyDescent="0.35">
      <c r="D40" s="1" t="s">
        <v>34</v>
      </c>
      <c r="E40" s="11">
        <v>95.901106050748211</v>
      </c>
      <c r="F40" s="11">
        <v>84.857849196538936</v>
      </c>
      <c r="G40" s="11">
        <v>94.849785407725321</v>
      </c>
      <c r="H40" s="11">
        <v>89.523809523809533</v>
      </c>
      <c r="I40" s="11">
        <v>88.83034773445732</v>
      </c>
      <c r="J40" s="11">
        <v>1.1422044545973729</v>
      </c>
    </row>
    <row r="41" spans="4:10" x14ac:dyDescent="0.35">
      <c r="D41" s="1" t="s">
        <v>35</v>
      </c>
      <c r="E41" s="11">
        <v>95.847953216374265</v>
      </c>
      <c r="F41" s="11">
        <v>93.464052287581694</v>
      </c>
      <c r="G41" s="11">
        <v>96.137105549510338</v>
      </c>
      <c r="H41" s="11">
        <v>88.52459016393442</v>
      </c>
      <c r="I41" s="11">
        <v>87.236084452975049</v>
      </c>
      <c r="J41" s="11">
        <v>2.2012963189433781</v>
      </c>
    </row>
    <row r="42" spans="4:10" x14ac:dyDescent="0.35">
      <c r="D42" s="1" t="s">
        <v>36</v>
      </c>
      <c r="E42" s="11">
        <v>94.565217391304344</v>
      </c>
      <c r="F42" s="11">
        <v>90.282131661442008</v>
      </c>
      <c r="G42" s="11">
        <v>95.378151260504211</v>
      </c>
      <c r="H42" s="11">
        <v>87.624750499001991</v>
      </c>
      <c r="I42" s="11">
        <v>83.177570093457945</v>
      </c>
      <c r="J42" s="11">
        <v>3.6479708162334701</v>
      </c>
    </row>
    <row r="43" spans="4:10" x14ac:dyDescent="0.35">
      <c r="D43" s="1" t="s">
        <v>37</v>
      </c>
      <c r="E43" s="11">
        <v>94.73684210526315</v>
      </c>
      <c r="F43" s="11">
        <v>97.674418604651152</v>
      </c>
      <c r="G43" s="11">
        <v>87.931034482758619</v>
      </c>
      <c r="H43" s="11">
        <v>77.777777777777786</v>
      </c>
      <c r="I43" s="11">
        <v>77.551020408163268</v>
      </c>
      <c r="J43" s="11" t="s">
        <v>81</v>
      </c>
    </row>
    <row r="44" spans="4:10" x14ac:dyDescent="0.35">
      <c r="D44" s="1" t="s">
        <v>38</v>
      </c>
      <c r="E44" s="11">
        <v>93.814432989690715</v>
      </c>
      <c r="F44" s="11">
        <v>90.334572490706321</v>
      </c>
      <c r="G44" s="11">
        <v>96.031746031746039</v>
      </c>
      <c r="H44" s="11">
        <v>89.709762532981529</v>
      </c>
      <c r="I44" s="11">
        <v>87.637362637362642</v>
      </c>
      <c r="J44" s="11">
        <v>3.5587188612099641</v>
      </c>
    </row>
    <row r="45" spans="4:10" x14ac:dyDescent="0.35">
      <c r="D45" s="1" t="s">
        <v>39</v>
      </c>
      <c r="E45" s="11">
        <v>94.106280193236714</v>
      </c>
      <c r="F45" s="11">
        <v>89.701897018970186</v>
      </c>
      <c r="G45" s="11">
        <v>94.598888006354258</v>
      </c>
      <c r="H45" s="11">
        <v>89.121338912133893</v>
      </c>
      <c r="I45" s="11">
        <v>84.028605482717524</v>
      </c>
      <c r="J45" s="11">
        <v>2.4072216649949851</v>
      </c>
    </row>
    <row r="46" spans="4:10" x14ac:dyDescent="0.35">
      <c r="D46" s="1" t="s">
        <v>40</v>
      </c>
      <c r="E46" s="11">
        <v>98.4375</v>
      </c>
      <c r="F46" s="11">
        <v>92.424242424242422</v>
      </c>
      <c r="G46" s="11">
        <v>88.888888888888886</v>
      </c>
      <c r="H46" s="11">
        <v>88.095238095238088</v>
      </c>
      <c r="I46" s="11">
        <v>83.82352941176471</v>
      </c>
      <c r="J46" s="11" t="s">
        <v>81</v>
      </c>
    </row>
    <row r="47" spans="4:10" x14ac:dyDescent="0.35">
      <c r="D47" s="1" t="s">
        <v>41</v>
      </c>
      <c r="E47" s="11">
        <v>96.555323590814197</v>
      </c>
      <c r="F47" s="11">
        <v>90.909090909090907</v>
      </c>
      <c r="G47" s="11">
        <v>95.867768595041326</v>
      </c>
      <c r="H47" s="11">
        <v>88.059701492537314</v>
      </c>
      <c r="I47" s="11">
        <v>85.277777777777771</v>
      </c>
      <c r="J47" s="11">
        <v>2.3022529189278078</v>
      </c>
    </row>
    <row r="48" spans="4:10" x14ac:dyDescent="0.35">
      <c r="D48" s="1" t="s">
        <v>42</v>
      </c>
      <c r="E48" s="11">
        <v>96.797804208600184</v>
      </c>
      <c r="F48" s="11">
        <v>92.419080068143103</v>
      </c>
      <c r="G48" s="11">
        <v>96.150627615062774</v>
      </c>
      <c r="H48" s="11">
        <v>91.260504201680675</v>
      </c>
      <c r="I48" s="11">
        <v>85.876623376623371</v>
      </c>
      <c r="J48" s="11">
        <v>2.9239766081871341</v>
      </c>
    </row>
    <row r="49" spans="4:10" x14ac:dyDescent="0.35">
      <c r="D49" s="1" t="s">
        <v>43</v>
      </c>
      <c r="E49" s="11">
        <v>93.915040183696902</v>
      </c>
      <c r="F49" s="11">
        <v>85.172798216276476</v>
      </c>
      <c r="G49" s="11">
        <v>91.968911917098453</v>
      </c>
      <c r="H49" s="11">
        <v>83.737024221453282</v>
      </c>
      <c r="I49" s="11">
        <v>74.844720496894411</v>
      </c>
      <c r="J49" s="11">
        <v>7.3040090894335341</v>
      </c>
    </row>
    <row r="50" spans="4:10" x14ac:dyDescent="0.35">
      <c r="D50" s="1" t="s">
        <v>44</v>
      </c>
      <c r="E50" s="11">
        <v>93.86880856760375</v>
      </c>
      <c r="F50" s="11">
        <v>87.245841035120151</v>
      </c>
      <c r="G50" s="11">
        <v>95.257418209485166</v>
      </c>
      <c r="H50" s="11">
        <v>85.968028419182957</v>
      </c>
      <c r="I50" s="11">
        <v>82.581736189402477</v>
      </c>
      <c r="J50" s="11">
        <v>4.4856239429369804</v>
      </c>
    </row>
    <row r="51" spans="4:10" x14ac:dyDescent="0.35">
      <c r="D51" s="1" t="s">
        <v>45</v>
      </c>
      <c r="E51" s="11">
        <v>95.638126009693053</v>
      </c>
      <c r="F51" s="11">
        <v>94.14556962025317</v>
      </c>
      <c r="G51" s="11">
        <v>96.129032258064512</v>
      </c>
      <c r="H51" s="11">
        <v>84.565916398713824</v>
      </c>
      <c r="I51" s="11">
        <v>82.849604221635886</v>
      </c>
      <c r="J51" s="11">
        <v>2.347417840375587</v>
      </c>
    </row>
    <row r="52" spans="4:10" x14ac:dyDescent="0.35">
      <c r="D52" s="1" t="s">
        <v>46</v>
      </c>
      <c r="E52" s="11">
        <v>97.066666666666663</v>
      </c>
      <c r="F52" s="11">
        <v>92.347600518806743</v>
      </c>
      <c r="G52" s="11">
        <v>96.945551128818067</v>
      </c>
      <c r="H52" s="11">
        <v>92.834890965732086</v>
      </c>
      <c r="I52" s="11">
        <v>89.020771513353111</v>
      </c>
      <c r="J52" s="11">
        <v>1.8598884066955983</v>
      </c>
    </row>
    <row r="53" spans="4:10" x14ac:dyDescent="0.35">
      <c r="D53" s="1" t="s">
        <v>47</v>
      </c>
      <c r="E53" s="11">
        <v>96.491228070175438</v>
      </c>
      <c r="F53" s="11">
        <v>93.421052631578945</v>
      </c>
      <c r="G53" s="11">
        <v>96.848137535816619</v>
      </c>
      <c r="H53" s="11">
        <v>89.847715736040612</v>
      </c>
      <c r="I53" s="11">
        <v>88.601036269430054</v>
      </c>
      <c r="J53" s="11">
        <v>3.3025099075297226</v>
      </c>
    </row>
    <row r="54" spans="4:10" x14ac:dyDescent="0.35">
      <c r="D54" s="1" t="s">
        <v>48</v>
      </c>
      <c r="E54" s="11">
        <v>96.525885558583099</v>
      </c>
      <c r="F54" s="11">
        <v>92.23173140223831</v>
      </c>
      <c r="G54" s="11">
        <v>94.791666666666657</v>
      </c>
      <c r="H54" s="11">
        <v>87.655502392344502</v>
      </c>
      <c r="I54" s="11">
        <v>85.352112676056336</v>
      </c>
      <c r="J54" s="11">
        <v>4.1851304775972427</v>
      </c>
    </row>
    <row r="55" spans="4:10" x14ac:dyDescent="0.35">
      <c r="D55" s="1" t="s">
        <v>49</v>
      </c>
      <c r="E55" s="11">
        <v>94.581280788177338</v>
      </c>
      <c r="F55" s="11">
        <v>89.536621823617338</v>
      </c>
      <c r="G55" s="11">
        <v>94.099616858237539</v>
      </c>
      <c r="H55" s="11">
        <v>91.972789115646265</v>
      </c>
      <c r="I55" s="11">
        <v>90.405405405405403</v>
      </c>
      <c r="J55" s="11">
        <v>2.1347971942665445</v>
      </c>
    </row>
    <row r="56" spans="4:10" x14ac:dyDescent="0.35">
      <c r="D56" s="1" t="s">
        <v>50</v>
      </c>
      <c r="E56" s="11">
        <v>95.02262443438913</v>
      </c>
      <c r="F56" s="11">
        <v>88.221709006928407</v>
      </c>
      <c r="G56" s="11">
        <v>93.896713615023472</v>
      </c>
      <c r="H56" s="11">
        <v>90</v>
      </c>
      <c r="I56" s="11">
        <v>89.81481481481481</v>
      </c>
      <c r="J56" s="11" t="s">
        <v>81</v>
      </c>
    </row>
    <row r="57" spans="4:10" x14ac:dyDescent="0.35">
      <c r="D57" s="1" t="s">
        <v>51</v>
      </c>
      <c r="E57" s="11">
        <v>94.903513112320638</v>
      </c>
      <c r="F57" s="11">
        <v>84.781565050408076</v>
      </c>
      <c r="G57" s="11">
        <v>94.75465313028765</v>
      </c>
      <c r="H57" s="11">
        <v>87.924016282225239</v>
      </c>
      <c r="I57" s="11">
        <v>86.104218362282879</v>
      </c>
      <c r="J57" s="11">
        <v>2.5393600812595225</v>
      </c>
    </row>
    <row r="58" spans="4:10" x14ac:dyDescent="0.35">
      <c r="D58" s="1" t="s">
        <v>52</v>
      </c>
      <c r="E58" s="11">
        <v>93.587994542974087</v>
      </c>
      <c r="F58" s="11">
        <v>90.529595015576319</v>
      </c>
      <c r="G58" s="11">
        <v>94.417767106842732</v>
      </c>
      <c r="H58" s="11">
        <v>84.038461538461533</v>
      </c>
      <c r="I58" s="11">
        <v>81.701738334858192</v>
      </c>
      <c r="J58" s="11">
        <v>2.0830440216636581</v>
      </c>
    </row>
    <row r="59" spans="4:10" x14ac:dyDescent="0.35">
      <c r="D59" s="1" t="s">
        <v>53</v>
      </c>
      <c r="E59" s="11">
        <v>93.103448275862064</v>
      </c>
      <c r="F59" s="11">
        <v>94.680851063829792</v>
      </c>
      <c r="G59" s="11">
        <v>94.082840236686394</v>
      </c>
      <c r="H59" s="11">
        <v>82.653061224489804</v>
      </c>
      <c r="I59" s="11">
        <v>90.990990990990994</v>
      </c>
      <c r="J59" s="11" t="s">
        <v>81</v>
      </c>
    </row>
    <row r="60" spans="4:10" x14ac:dyDescent="0.35">
      <c r="D60" s="1" t="s">
        <v>54</v>
      </c>
      <c r="E60" s="11">
        <v>93.604651162790702</v>
      </c>
      <c r="F60" s="11">
        <v>87.79069767441861</v>
      </c>
      <c r="G60" s="11">
        <v>96.571428571428569</v>
      </c>
      <c r="H60" s="11">
        <v>88.349514563106794</v>
      </c>
      <c r="I60" s="11">
        <v>88.775510204081627</v>
      </c>
      <c r="J60" s="11" t="s">
        <v>81</v>
      </c>
    </row>
    <row r="61" spans="4:10" x14ac:dyDescent="0.35">
      <c r="D61" s="1" t="s">
        <v>55</v>
      </c>
      <c r="E61" s="11">
        <v>96.551724137931032</v>
      </c>
      <c r="F61" s="11">
        <v>89.84375</v>
      </c>
      <c r="G61" s="11">
        <v>98.333333333333329</v>
      </c>
      <c r="H61" s="11">
        <v>81.538461538461533</v>
      </c>
      <c r="I61" s="11">
        <v>92.537313432835816</v>
      </c>
      <c r="J61" s="11">
        <v>9.9009900990099009</v>
      </c>
    </row>
    <row r="62" spans="4:10" x14ac:dyDescent="0.35">
      <c r="D62" s="1" t="s">
        <v>56</v>
      </c>
      <c r="E62" s="11">
        <v>93.594306049822066</v>
      </c>
      <c r="F62" s="11">
        <v>91.355932203389827</v>
      </c>
      <c r="G62" s="11">
        <v>94.537177541729889</v>
      </c>
      <c r="H62" s="11">
        <v>86.818181818181813</v>
      </c>
      <c r="I62" s="11">
        <v>88.2903981264637</v>
      </c>
      <c r="J62" s="11">
        <v>1.7519271198318149</v>
      </c>
    </row>
    <row r="63" spans="4:10" x14ac:dyDescent="0.35">
      <c r="D63" s="1" t="s">
        <v>57</v>
      </c>
      <c r="E63" s="11">
        <v>92.920353982300881</v>
      </c>
      <c r="F63" s="11">
        <v>91.034482758620697</v>
      </c>
      <c r="G63" s="11">
        <v>93.495934959349597</v>
      </c>
      <c r="H63" s="11">
        <v>90.625</v>
      </c>
      <c r="I63" s="11">
        <v>88.461538461538453</v>
      </c>
      <c r="J63" s="11">
        <v>0</v>
      </c>
    </row>
    <row r="64" spans="4:10" x14ac:dyDescent="0.35">
      <c r="D64" s="1" t="s">
        <v>58</v>
      </c>
      <c r="E64" s="11">
        <v>92.953367875647658</v>
      </c>
      <c r="F64" s="11">
        <v>80.500521376433781</v>
      </c>
      <c r="G64" s="11">
        <v>92.592592592592595</v>
      </c>
      <c r="H64" s="11">
        <v>84.454756380510446</v>
      </c>
      <c r="I64" s="11">
        <v>79.910714285714292</v>
      </c>
      <c r="J64" s="11">
        <v>2.2425392444367778</v>
      </c>
    </row>
    <row r="65" spans="4:10" x14ac:dyDescent="0.35">
      <c r="D65" s="1" t="s">
        <v>59</v>
      </c>
      <c r="E65" s="11">
        <v>100</v>
      </c>
      <c r="F65" s="11">
        <v>61.53846153846154</v>
      </c>
      <c r="G65" s="11">
        <v>94.444444444444443</v>
      </c>
      <c r="H65" s="11">
        <v>75</v>
      </c>
      <c r="I65" s="11">
        <v>80</v>
      </c>
      <c r="J65" s="11" t="s">
        <v>81</v>
      </c>
    </row>
    <row r="66" spans="4:10" x14ac:dyDescent="0.35">
      <c r="D66" s="1" t="s">
        <v>60</v>
      </c>
      <c r="E66" s="11">
        <v>92.682926829268297</v>
      </c>
      <c r="F66" s="11">
        <v>83.720930232558146</v>
      </c>
      <c r="G66" s="11">
        <v>94.444444444444443</v>
      </c>
      <c r="H66" s="11">
        <v>88.235294117647058</v>
      </c>
      <c r="I66" s="11">
        <v>78.571428571428569</v>
      </c>
      <c r="J66" s="11">
        <v>0</v>
      </c>
    </row>
    <row r="67" spans="4:10" x14ac:dyDescent="0.35">
      <c r="D67" s="1" t="s">
        <v>61</v>
      </c>
      <c r="E67" s="11">
        <v>93.023255813953483</v>
      </c>
      <c r="F67" s="11">
        <v>52.050473186119874</v>
      </c>
      <c r="G67" s="11">
        <v>96.357615894039739</v>
      </c>
      <c r="H67" s="11">
        <v>87.564766839378237</v>
      </c>
      <c r="I67" s="11">
        <v>86.752136752136749</v>
      </c>
      <c r="J67" s="11" t="s">
        <v>81</v>
      </c>
    </row>
    <row r="68" spans="4:10" x14ac:dyDescent="0.35">
      <c r="D68" s="1" t="s">
        <v>62</v>
      </c>
      <c r="E68" s="11">
        <v>94.578313253012041</v>
      </c>
      <c r="F68" s="11">
        <v>88.043478260869563</v>
      </c>
      <c r="G68" s="11">
        <v>95.833333333333343</v>
      </c>
      <c r="H68" s="11">
        <v>93.069306930693074</v>
      </c>
      <c r="I68" s="11">
        <v>90.291262135922338</v>
      </c>
      <c r="J68" s="11" t="s">
        <v>81</v>
      </c>
    </row>
    <row r="69" spans="4:10" x14ac:dyDescent="0.35">
      <c r="D69" s="1" t="s">
        <v>63</v>
      </c>
      <c r="E69" s="11">
        <v>95.496688741721854</v>
      </c>
      <c r="F69" s="11">
        <v>88.397129186602868</v>
      </c>
      <c r="G69" s="11">
        <v>91.316931982633861</v>
      </c>
      <c r="H69" s="11">
        <v>89.613526570048307</v>
      </c>
      <c r="I69" s="11">
        <v>89.347826086956516</v>
      </c>
      <c r="J69" s="11">
        <v>2.9015544041450778</v>
      </c>
    </row>
    <row r="70" spans="4:10" x14ac:dyDescent="0.35">
      <c r="D70" s="1" t="s">
        <v>64</v>
      </c>
      <c r="E70" s="11">
        <v>88.75</v>
      </c>
      <c r="F70" s="11">
        <v>92.660550458715591</v>
      </c>
      <c r="G70" s="11">
        <v>92.592592592592595</v>
      </c>
      <c r="H70" s="11">
        <v>94.339622641509436</v>
      </c>
      <c r="I70" s="11">
        <v>86.206896551724128</v>
      </c>
      <c r="J70" s="11" t="s">
        <v>81</v>
      </c>
    </row>
    <row r="71" spans="4:10" x14ac:dyDescent="0.35">
      <c r="D71" s="1" t="s">
        <v>65</v>
      </c>
      <c r="E71" s="11">
        <v>92.362768496420045</v>
      </c>
      <c r="F71" s="11">
        <v>88.910891089108915</v>
      </c>
      <c r="G71" s="11">
        <v>94.73684210526315</v>
      </c>
      <c r="H71" s="11">
        <v>91.304347826086953</v>
      </c>
      <c r="I71" s="11">
        <v>88.546255506607935</v>
      </c>
      <c r="J71" s="11" t="s">
        <v>81</v>
      </c>
    </row>
    <row r="72" spans="4:10" x14ac:dyDescent="0.35">
      <c r="D72" s="1" t="s">
        <v>66</v>
      </c>
      <c r="E72" s="11">
        <v>95.053003533568898</v>
      </c>
      <c r="F72" s="11">
        <v>91.83673469387756</v>
      </c>
      <c r="G72" s="11">
        <v>93.050193050193059</v>
      </c>
      <c r="H72" s="11">
        <v>90.370370370370367</v>
      </c>
      <c r="I72" s="11">
        <v>81.343283582089555</v>
      </c>
      <c r="J72" s="11">
        <v>4.1753653444676404</v>
      </c>
    </row>
    <row r="73" spans="4:10" x14ac:dyDescent="0.35">
      <c r="D73" s="1" t="s">
        <v>67</v>
      </c>
      <c r="E73" s="11">
        <v>95.918367346938766</v>
      </c>
      <c r="F73" s="11">
        <v>85.454545454545453</v>
      </c>
      <c r="G73" s="11">
        <v>94.594594594594597</v>
      </c>
      <c r="H73" s="11">
        <v>89.65517241379311</v>
      </c>
      <c r="I73" s="11">
        <v>81.818181818181827</v>
      </c>
      <c r="J73" s="11" t="s">
        <v>81</v>
      </c>
    </row>
    <row r="74" spans="4:10" x14ac:dyDescent="0.35">
      <c r="D74" s="1" t="s">
        <v>68</v>
      </c>
      <c r="E74" s="11">
        <v>95.409836065573771</v>
      </c>
      <c r="F74" s="11">
        <v>87.850467289719631</v>
      </c>
      <c r="G74" s="11">
        <v>95.68106312292359</v>
      </c>
      <c r="H74" s="11">
        <v>90.86021505376344</v>
      </c>
      <c r="I74" s="11">
        <v>86.285714285714292</v>
      </c>
      <c r="J74" s="11">
        <v>4.1011619958988383</v>
      </c>
    </row>
    <row r="75" spans="4:10" x14ac:dyDescent="0.35">
      <c r="D75" s="1" t="s">
        <v>69</v>
      </c>
      <c r="E75" s="11">
        <v>97.157622739018095</v>
      </c>
      <c r="F75" s="11">
        <v>73.842592592592595</v>
      </c>
      <c r="G75" s="11">
        <v>97.867298578199041</v>
      </c>
      <c r="H75" s="11">
        <v>92.342342342342349</v>
      </c>
      <c r="I75" s="11">
        <v>91.304347826086953</v>
      </c>
      <c r="J75" s="11">
        <v>3.7919826652221018</v>
      </c>
    </row>
    <row r="76" spans="4:10" x14ac:dyDescent="0.35">
      <c r="D76" s="1" t="s">
        <v>70</v>
      </c>
      <c r="E76" s="11">
        <v>91.818181818181827</v>
      </c>
      <c r="F76" s="11">
        <v>85.992217898832692</v>
      </c>
      <c r="G76" s="11">
        <v>95.217391304347828</v>
      </c>
      <c r="H76" s="11">
        <v>83.396226415094347</v>
      </c>
      <c r="I76" s="11">
        <v>83.516483516483518</v>
      </c>
      <c r="J76" s="11">
        <v>2.1440823327615783</v>
      </c>
    </row>
    <row r="77" spans="4:10" x14ac:dyDescent="0.35">
      <c r="D77" s="1" t="s">
        <v>71</v>
      </c>
      <c r="E77" s="11">
        <v>97.058823529411768</v>
      </c>
      <c r="F77" s="11">
        <v>94.73684210526315</v>
      </c>
      <c r="G77" s="11">
        <v>92.682926829268297</v>
      </c>
      <c r="H77" s="11">
        <v>100</v>
      </c>
      <c r="I77" s="11">
        <v>85.714285714285708</v>
      </c>
      <c r="J77" s="11">
        <v>0</v>
      </c>
    </row>
    <row r="78" spans="4:10" x14ac:dyDescent="0.35">
      <c r="D78" s="1" t="s">
        <v>72</v>
      </c>
      <c r="E78" s="11">
        <v>96.652719665271974</v>
      </c>
      <c r="F78" s="11">
        <v>91.041931385006365</v>
      </c>
      <c r="G78" s="11">
        <v>96.151701059676526</v>
      </c>
      <c r="H78" s="11">
        <v>90.843806104129271</v>
      </c>
      <c r="I78" s="11">
        <v>89.860465116279059</v>
      </c>
      <c r="J78" s="11">
        <v>3.619788175358627</v>
      </c>
    </row>
    <row r="79" spans="4:10" x14ac:dyDescent="0.35">
      <c r="D79" s="1" t="s">
        <v>73</v>
      </c>
      <c r="E79" s="11">
        <v>94.966442953020135</v>
      </c>
      <c r="F79" s="11">
        <v>91.594891594891592</v>
      </c>
      <c r="G79" s="11">
        <v>95.868005738880925</v>
      </c>
      <c r="H79" s="11">
        <v>88.120104438642301</v>
      </c>
      <c r="I79" s="11">
        <v>86.675047140163414</v>
      </c>
      <c r="J79" s="11">
        <v>3.96680092762114</v>
      </c>
    </row>
    <row r="80" spans="4:10" x14ac:dyDescent="0.35">
      <c r="D80" s="1" t="s">
        <v>74</v>
      </c>
      <c r="E80" s="11">
        <v>95.563139931740608</v>
      </c>
      <c r="F80" s="11">
        <v>91.601866251944003</v>
      </c>
      <c r="G80" s="11">
        <v>96.994991652754592</v>
      </c>
      <c r="H80" s="11">
        <v>92.145015105740185</v>
      </c>
      <c r="I80" s="11">
        <v>89.523809523809533</v>
      </c>
      <c r="J80" s="11">
        <v>3.6324010170722851</v>
      </c>
    </row>
    <row r="81" spans="4:10" x14ac:dyDescent="0.35">
      <c r="D81" s="1" t="s">
        <v>75</v>
      </c>
      <c r="E81" s="11">
        <v>95.13444302176697</v>
      </c>
      <c r="F81" s="11">
        <v>89.581818181818178</v>
      </c>
      <c r="G81" s="11">
        <v>95.280675608544456</v>
      </c>
      <c r="H81" s="11">
        <v>83.728813559322035</v>
      </c>
      <c r="I81" s="11">
        <v>80.746199907876559</v>
      </c>
      <c r="J81" s="11">
        <v>3.9447731755424065</v>
      </c>
    </row>
    <row r="82" spans="4:10" x14ac:dyDescent="0.35">
      <c r="D82" s="1" t="s">
        <v>76</v>
      </c>
      <c r="E82" s="11">
        <v>97.028423772609813</v>
      </c>
      <c r="F82" s="11">
        <v>84.673366834170849</v>
      </c>
      <c r="G82" s="11">
        <v>92.951541850220266</v>
      </c>
      <c r="H82" s="11">
        <v>84.818481848184817</v>
      </c>
      <c r="I82" s="11">
        <v>87.169811320754718</v>
      </c>
      <c r="J82" s="11">
        <v>2.5932575304209058</v>
      </c>
    </row>
    <row r="83" spans="4:10" x14ac:dyDescent="0.35">
      <c r="D83" s="1" t="s">
        <v>77</v>
      </c>
      <c r="E83" s="11">
        <v>95.272353545734845</v>
      </c>
      <c r="F83" s="11">
        <v>90.638712823013165</v>
      </c>
      <c r="G83" s="11">
        <v>94.731457800511507</v>
      </c>
      <c r="H83" s="11">
        <v>85.062240663900411</v>
      </c>
      <c r="I83" s="11">
        <v>84.077669902912618</v>
      </c>
      <c r="J83" s="11">
        <v>3.1415881269634927</v>
      </c>
    </row>
    <row r="84" spans="4:10" x14ac:dyDescent="0.35">
      <c r="D84" s="1" t="s">
        <v>78</v>
      </c>
      <c r="E84" s="11">
        <v>96.15384615384616</v>
      </c>
      <c r="F84" s="11">
        <v>94.827586206896555</v>
      </c>
      <c r="G84" s="11">
        <v>94.594594594594597</v>
      </c>
      <c r="H84" s="11">
        <v>93.023255813953483</v>
      </c>
      <c r="I84" s="11">
        <v>95.238095238095227</v>
      </c>
      <c r="J84" s="11" t="s">
        <v>81</v>
      </c>
    </row>
    <row r="85" spans="4:10" x14ac:dyDescent="0.35">
      <c r="D85" s="1" t="s">
        <v>79</v>
      </c>
      <c r="E85" s="11" t="s">
        <v>81</v>
      </c>
      <c r="F85" s="11" t="s">
        <v>81</v>
      </c>
      <c r="G85" s="11" t="s">
        <v>81</v>
      </c>
      <c r="H85" s="11" t="s">
        <v>81</v>
      </c>
      <c r="I85" s="11" t="s">
        <v>81</v>
      </c>
      <c r="J85" s="11">
        <v>0</v>
      </c>
    </row>
    <row r="86" spans="4:10" x14ac:dyDescent="0.35">
      <c r="D86" s="21" t="s">
        <v>80</v>
      </c>
      <c r="E86" s="22" t="s">
        <v>81</v>
      </c>
      <c r="F86" s="22" t="s">
        <v>81</v>
      </c>
      <c r="G86" s="22" t="s">
        <v>81</v>
      </c>
      <c r="H86" s="22" t="s">
        <v>81</v>
      </c>
      <c r="I86" s="22" t="s">
        <v>81</v>
      </c>
      <c r="J86" s="11" t="s">
        <v>81</v>
      </c>
    </row>
    <row r="87" spans="4:10" x14ac:dyDescent="0.35">
      <c r="D87" s="6" t="s">
        <v>83</v>
      </c>
      <c r="E87" s="23">
        <v>94.891829335188589</v>
      </c>
      <c r="F87" s="23">
        <v>87.875595750420715</v>
      </c>
      <c r="G87" s="23">
        <v>95.194002968074173</v>
      </c>
      <c r="H87" s="23">
        <v>87.610189845925845</v>
      </c>
      <c r="I87" s="23">
        <v>85.506157277222925</v>
      </c>
      <c r="J87" s="23">
        <v>3.0463161188826837</v>
      </c>
    </row>
    <row r="88" spans="4:10" x14ac:dyDescent="0.35">
      <c r="D88" s="24" t="s">
        <v>84</v>
      </c>
      <c r="E88" s="10">
        <v>94.928519252843586</v>
      </c>
      <c r="F88" s="10">
        <v>89.010658558588659</v>
      </c>
      <c r="G88" s="10">
        <v>95.006820833949675</v>
      </c>
      <c r="H88" s="10">
        <v>87.095790115924345</v>
      </c>
      <c r="I88" s="10">
        <v>84.951534995299383</v>
      </c>
      <c r="J88" s="10">
        <v>3.0835812851636466</v>
      </c>
    </row>
  </sheetData>
  <conditionalFormatting sqref="D6:J88">
    <cfRule type="expression" dxfId="12" priority="1" stopIfTrue="1">
      <formula>MOD(ROW(),2)=1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38970-E9C7-4477-B447-E69640D70A75}">
  <dimension ref="D1:N88"/>
  <sheetViews>
    <sheetView topLeftCell="A34" workbookViewId="0">
      <selection activeCell="J5" sqref="E5:J88"/>
    </sheetView>
  </sheetViews>
  <sheetFormatPr defaultRowHeight="14.5" x14ac:dyDescent="0.35"/>
  <cols>
    <col min="4" max="4" width="26" customWidth="1"/>
    <col min="5" max="14" width="15.36328125" customWidth="1"/>
  </cols>
  <sheetData>
    <row r="1" spans="4:14" ht="21" x14ac:dyDescent="0.5">
      <c r="D1" s="19" t="s">
        <v>110</v>
      </c>
    </row>
    <row r="2" spans="4:14" x14ac:dyDescent="0.35">
      <c r="E2" s="102"/>
      <c r="F2" s="102"/>
      <c r="G2" s="102"/>
      <c r="H2" s="102"/>
      <c r="I2" s="102"/>
      <c r="J2" s="102"/>
      <c r="K2" s="102"/>
      <c r="L2" s="102"/>
      <c r="M2" s="102"/>
      <c r="N2" s="102"/>
    </row>
    <row r="3" spans="4:14" x14ac:dyDescent="0.35">
      <c r="E3" s="103"/>
      <c r="F3" s="103"/>
      <c r="G3" s="103"/>
      <c r="H3" s="103"/>
      <c r="I3" s="103"/>
      <c r="J3" s="103"/>
      <c r="K3" s="103"/>
      <c r="L3" s="103"/>
      <c r="M3" s="103"/>
      <c r="N3" s="103"/>
    </row>
    <row r="4" spans="4:14" ht="14.5" customHeight="1" x14ac:dyDescent="0.35"/>
    <row r="5" spans="4:14" s="12" customFormat="1" ht="40.5" x14ac:dyDescent="0.25">
      <c r="D5" s="34"/>
      <c r="E5" s="35" t="s">
        <v>100</v>
      </c>
      <c r="F5" s="35" t="s">
        <v>101</v>
      </c>
      <c r="G5" s="35" t="s">
        <v>102</v>
      </c>
      <c r="H5" s="35" t="s">
        <v>103</v>
      </c>
      <c r="I5" s="35" t="s">
        <v>104</v>
      </c>
      <c r="J5" s="35" t="s">
        <v>105</v>
      </c>
      <c r="K5" s="35" t="s">
        <v>106</v>
      </c>
      <c r="L5" s="35" t="s">
        <v>108</v>
      </c>
      <c r="M5" s="35" t="s">
        <v>109</v>
      </c>
      <c r="N5" s="35" t="s">
        <v>107</v>
      </c>
    </row>
    <row r="6" spans="4:14" x14ac:dyDescent="0.35">
      <c r="D6" s="1" t="s">
        <v>0</v>
      </c>
      <c r="E6" s="13">
        <v>76.160613392155312</v>
      </c>
      <c r="F6" s="13">
        <v>20.671667042132412</v>
      </c>
      <c r="G6" s="13">
        <v>49.945377909793173</v>
      </c>
      <c r="H6" s="13">
        <v>39.412688393197847</v>
      </c>
      <c r="I6" s="13">
        <v>49.103165194693723</v>
      </c>
      <c r="J6" s="13">
        <v>13.964234290053261</v>
      </c>
      <c r="K6" s="13">
        <v>311.39627158273254</v>
      </c>
      <c r="L6" s="13">
        <v>144.71608168787259</v>
      </c>
      <c r="M6" s="13" t="s">
        <v>81</v>
      </c>
      <c r="N6" s="13">
        <v>654.08953128613507</v>
      </c>
    </row>
    <row r="7" spans="4:14" x14ac:dyDescent="0.35">
      <c r="D7" s="1" t="s">
        <v>1</v>
      </c>
      <c r="E7" s="13">
        <v>70.325114992698005</v>
      </c>
      <c r="F7" s="13">
        <v>18.256996624443442</v>
      </c>
      <c r="G7" s="13">
        <v>40.137801384458356</v>
      </c>
      <c r="H7" s="13">
        <v>22.437832213749417</v>
      </c>
      <c r="I7" s="13">
        <v>71.703641780379002</v>
      </c>
      <c r="J7" s="13">
        <v>11.717220824230839</v>
      </c>
      <c r="K7" s="13">
        <v>318.59358566985844</v>
      </c>
      <c r="L7" s="13">
        <v>140.71926514734005</v>
      </c>
      <c r="M7" s="13" t="s">
        <v>81</v>
      </c>
      <c r="N7" s="13">
        <v>580.03797366796141</v>
      </c>
    </row>
    <row r="8" spans="4:14" x14ac:dyDescent="0.35">
      <c r="D8" s="1" t="s">
        <v>2</v>
      </c>
      <c r="E8" s="13">
        <v>74.438779996801415</v>
      </c>
      <c r="F8" s="13">
        <v>21.758344163104081</v>
      </c>
      <c r="G8" s="13">
        <v>49.31795836499056</v>
      </c>
      <c r="H8" s="13">
        <v>26.685507087694699</v>
      </c>
      <c r="I8" s="13">
        <v>61.20078568880659</v>
      </c>
      <c r="J8" s="13">
        <v>16.446734123631138</v>
      </c>
      <c r="K8" s="13">
        <v>342.06532439103319</v>
      </c>
      <c r="L8" s="13">
        <v>169.61212378005467</v>
      </c>
      <c r="M8" s="13">
        <v>13.448035765643512</v>
      </c>
      <c r="N8" s="13">
        <v>643.54275283419884</v>
      </c>
    </row>
    <row r="9" spans="4:14" x14ac:dyDescent="0.35">
      <c r="D9" s="1" t="s">
        <v>3</v>
      </c>
      <c r="E9" s="13">
        <v>63.861592335489632</v>
      </c>
      <c r="F9" s="13">
        <v>19.227467471049874</v>
      </c>
      <c r="G9" s="13">
        <v>42.543703827486723</v>
      </c>
      <c r="H9" s="13">
        <v>26.413938756840032</v>
      </c>
      <c r="I9" s="13">
        <v>45.27005789844867</v>
      </c>
      <c r="J9" s="13">
        <v>14.748249968509993</v>
      </c>
      <c r="K9" s="13">
        <v>326.11980257582695</v>
      </c>
      <c r="L9" s="13">
        <v>158.15364545208195</v>
      </c>
      <c r="M9" s="13">
        <v>14.095229500223713</v>
      </c>
      <c r="N9" s="13">
        <v>582.84739661866581</v>
      </c>
    </row>
    <row r="10" spans="4:14" x14ac:dyDescent="0.35">
      <c r="D10" s="1" t="s">
        <v>4</v>
      </c>
      <c r="E10" s="13">
        <v>69.603061912186632</v>
      </c>
      <c r="F10" s="13">
        <v>21.904208723284309</v>
      </c>
      <c r="G10" s="13">
        <v>56.280549295887909</v>
      </c>
      <c r="H10" s="13">
        <v>29.065801224537431</v>
      </c>
      <c r="I10" s="13">
        <v>71.565664034548675</v>
      </c>
      <c r="J10" s="13">
        <v>16.657753051739377</v>
      </c>
      <c r="K10" s="13">
        <v>327.84057832191911</v>
      </c>
      <c r="L10" s="13">
        <v>157.13512210481028</v>
      </c>
      <c r="M10" s="13" t="s">
        <v>81</v>
      </c>
      <c r="N10" s="13">
        <v>649.56687414540886</v>
      </c>
    </row>
    <row r="11" spans="4:14" x14ac:dyDescent="0.35">
      <c r="D11" s="1" t="s">
        <v>5</v>
      </c>
      <c r="E11" s="13">
        <v>70.478269811423928</v>
      </c>
      <c r="F11" s="13">
        <v>12.219963206701951</v>
      </c>
      <c r="G11" s="13">
        <v>47.315275700164797</v>
      </c>
      <c r="H11" s="13">
        <v>29.598622650363563</v>
      </c>
      <c r="I11" s="13">
        <v>51.046602451580448</v>
      </c>
      <c r="J11" s="13">
        <v>15.443388152280493</v>
      </c>
      <c r="K11" s="13">
        <v>335.35659305590605</v>
      </c>
      <c r="L11" s="13">
        <v>152.29572766976813</v>
      </c>
      <c r="M11" s="13">
        <v>14.23859654721508</v>
      </c>
      <c r="N11" s="13">
        <v>592.36247829332819</v>
      </c>
    </row>
    <row r="12" spans="4:14" x14ac:dyDescent="0.35">
      <c r="D12" s="1" t="s">
        <v>6</v>
      </c>
      <c r="E12" s="13">
        <v>54.13257647558018</v>
      </c>
      <c r="F12" s="13">
        <v>18.800497314951809</v>
      </c>
      <c r="G12" s="13">
        <v>31.857541105805982</v>
      </c>
      <c r="H12" s="13">
        <v>29.025695064024301</v>
      </c>
      <c r="I12" s="13">
        <v>63.333119299838962</v>
      </c>
      <c r="J12" s="13">
        <v>13.972468254781067</v>
      </c>
      <c r="K12" s="13">
        <v>348.2526375702007</v>
      </c>
      <c r="L12" s="13">
        <v>202.25599661078027</v>
      </c>
      <c r="M12" s="13">
        <v>9.8368803644446263</v>
      </c>
      <c r="N12" s="13">
        <v>628.26921322571286</v>
      </c>
    </row>
    <row r="13" spans="4:14" x14ac:dyDescent="0.35">
      <c r="D13" s="1" t="s">
        <v>7</v>
      </c>
      <c r="E13" s="13">
        <v>68.92709282744525</v>
      </c>
      <c r="F13" s="13">
        <v>21.090140945879462</v>
      </c>
      <c r="G13" s="13">
        <v>46.575617953592328</v>
      </c>
      <c r="H13" s="13">
        <v>23.378480396648687</v>
      </c>
      <c r="I13" s="13">
        <v>58.354524252245312</v>
      </c>
      <c r="J13" s="13">
        <v>20.559144757709209</v>
      </c>
      <c r="K13" s="13">
        <v>348.43279405547958</v>
      </c>
      <c r="L13" s="13">
        <v>144.33720194429637</v>
      </c>
      <c r="M13" s="13" t="s">
        <v>81</v>
      </c>
      <c r="N13" s="13">
        <v>651.72276977125205</v>
      </c>
    </row>
    <row r="14" spans="4:14" x14ac:dyDescent="0.35">
      <c r="D14" s="1" t="s">
        <v>8</v>
      </c>
      <c r="E14" s="13">
        <v>53.856343593895708</v>
      </c>
      <c r="F14" s="13">
        <v>16.326436174392317</v>
      </c>
      <c r="G14" s="13">
        <v>32.958382764248057</v>
      </c>
      <c r="H14" s="13">
        <v>23.478995687401458</v>
      </c>
      <c r="I14" s="13">
        <v>48.745322025878004</v>
      </c>
      <c r="J14" s="13">
        <v>15.05563390479427</v>
      </c>
      <c r="K14" s="13">
        <v>319.02786607861088</v>
      </c>
      <c r="L14" s="13">
        <v>187.08493400089785</v>
      </c>
      <c r="M14" s="13">
        <v>9.0053961241870848</v>
      </c>
      <c r="N14" s="13">
        <v>555.05361160883172</v>
      </c>
    </row>
    <row r="15" spans="4:14" x14ac:dyDescent="0.35">
      <c r="D15" s="1" t="s">
        <v>9</v>
      </c>
      <c r="E15" s="13">
        <v>62.111481831197999</v>
      </c>
      <c r="F15" s="13">
        <v>20.102345237739627</v>
      </c>
      <c r="G15" s="13">
        <v>54.801893544356837</v>
      </c>
      <c r="H15" s="13">
        <v>22.729491610307463</v>
      </c>
      <c r="I15" s="13">
        <v>19.522960884505633</v>
      </c>
      <c r="J15" s="13">
        <v>17.289529332072906</v>
      </c>
      <c r="K15" s="13">
        <v>312.27457771209885</v>
      </c>
      <c r="L15" s="13">
        <v>124.46771077849658</v>
      </c>
      <c r="M15" s="13">
        <v>15.797277132556243</v>
      </c>
      <c r="N15" s="13">
        <v>553.71943585401687</v>
      </c>
    </row>
    <row r="16" spans="4:14" x14ac:dyDescent="0.35">
      <c r="D16" s="1" t="s">
        <v>10</v>
      </c>
      <c r="E16" s="13">
        <v>93.366693783791462</v>
      </c>
      <c r="F16" s="13" t="s">
        <v>81</v>
      </c>
      <c r="G16" s="13">
        <v>63.161726306975517</v>
      </c>
      <c r="H16" s="13">
        <v>30.528090227231441</v>
      </c>
      <c r="I16" s="13">
        <v>49.189915590995454</v>
      </c>
      <c r="J16" s="13" t="s">
        <v>81</v>
      </c>
      <c r="K16" s="13" t="s">
        <v>81</v>
      </c>
      <c r="L16" s="13">
        <v>173.44361897600228</v>
      </c>
      <c r="M16" s="13" t="s">
        <v>81</v>
      </c>
      <c r="N16" s="13">
        <v>697.58504445046651</v>
      </c>
    </row>
    <row r="17" spans="4:14" x14ac:dyDescent="0.35">
      <c r="D17" s="1" t="s">
        <v>11</v>
      </c>
      <c r="E17" s="13">
        <v>68.383913662501399</v>
      </c>
      <c r="F17" s="13">
        <v>21.695098748991796</v>
      </c>
      <c r="G17" s="13">
        <v>59.088406238547201</v>
      </c>
      <c r="H17" s="13">
        <v>36.742545722064683</v>
      </c>
      <c r="I17" s="13">
        <v>74.321544729777159</v>
      </c>
      <c r="J17" s="13">
        <v>15.157451869571714</v>
      </c>
      <c r="K17" s="13">
        <v>339.35332078709382</v>
      </c>
      <c r="L17" s="13">
        <v>159.11804565084671</v>
      </c>
      <c r="M17" s="13">
        <v>8.4757490994532088</v>
      </c>
      <c r="N17" s="13">
        <v>687.11834597639813</v>
      </c>
    </row>
    <row r="18" spans="4:14" x14ac:dyDescent="0.35">
      <c r="D18" s="1" t="s">
        <v>12</v>
      </c>
      <c r="E18" s="13">
        <v>62.706697519948243</v>
      </c>
      <c r="F18" s="13">
        <v>20.750027744154966</v>
      </c>
      <c r="G18" s="13">
        <v>56.360154821327484</v>
      </c>
      <c r="H18" s="13">
        <v>32.375172644801651</v>
      </c>
      <c r="I18" s="13">
        <v>55.738964042469249</v>
      </c>
      <c r="J18" s="13">
        <v>17.19592905084372</v>
      </c>
      <c r="K18" s="13">
        <v>337.12584844294673</v>
      </c>
      <c r="L18" s="13">
        <v>168.21639944874568</v>
      </c>
      <c r="M18" s="13">
        <v>12.294077564295989</v>
      </c>
      <c r="N18" s="13">
        <v>607.26282519292761</v>
      </c>
    </row>
    <row r="19" spans="4:14" x14ac:dyDescent="0.35">
      <c r="D19" s="1" t="s">
        <v>13</v>
      </c>
      <c r="E19" s="13">
        <v>59.418474831986828</v>
      </c>
      <c r="F19" s="13">
        <v>17.624717184758602</v>
      </c>
      <c r="G19" s="13">
        <v>51.211618251489575</v>
      </c>
      <c r="H19" s="13">
        <v>26.4181647059497</v>
      </c>
      <c r="I19" s="13">
        <v>35.70555707455793</v>
      </c>
      <c r="J19" s="13">
        <v>14.214790750856245</v>
      </c>
      <c r="K19" s="13">
        <v>316.38863679821446</v>
      </c>
      <c r="L19" s="13">
        <v>154.8454010871904</v>
      </c>
      <c r="M19" s="13">
        <v>13.566625274586761</v>
      </c>
      <c r="N19" s="13">
        <v>570.47522385744458</v>
      </c>
    </row>
    <row r="20" spans="4:14" x14ac:dyDescent="0.35">
      <c r="D20" s="1" t="s">
        <v>14</v>
      </c>
      <c r="E20" s="13">
        <v>80.283429275752212</v>
      </c>
      <c r="F20" s="13">
        <v>20.931168440959517</v>
      </c>
      <c r="G20" s="13">
        <v>63.680698949199687</v>
      </c>
      <c r="H20" s="13">
        <v>26.478895236387267</v>
      </c>
      <c r="I20" s="13">
        <v>55.437724890650557</v>
      </c>
      <c r="J20" s="13">
        <v>12.600393432689987</v>
      </c>
      <c r="K20" s="13">
        <v>337.13472247844089</v>
      </c>
      <c r="L20" s="13">
        <v>132.06100474933029</v>
      </c>
      <c r="M20" s="13" t="s">
        <v>81</v>
      </c>
      <c r="N20" s="13">
        <v>625.53091935739576</v>
      </c>
    </row>
    <row r="21" spans="4:14" x14ac:dyDescent="0.35">
      <c r="D21" s="1" t="s">
        <v>15</v>
      </c>
      <c r="E21" s="13">
        <v>69.698451857214152</v>
      </c>
      <c r="F21" s="13">
        <v>13.439883625567548</v>
      </c>
      <c r="G21" s="13">
        <v>51.388233591491279</v>
      </c>
      <c r="H21" s="13">
        <v>18.862754097699078</v>
      </c>
      <c r="I21" s="13">
        <v>72.408653042534723</v>
      </c>
      <c r="J21" s="13">
        <v>14.201318451593142</v>
      </c>
      <c r="K21" s="13">
        <v>321.37976731457303</v>
      </c>
      <c r="L21" s="13">
        <v>162.20987383170316</v>
      </c>
      <c r="M21" s="13" t="s">
        <v>81</v>
      </c>
      <c r="N21" s="13">
        <v>608.63028710907849</v>
      </c>
    </row>
    <row r="22" spans="4:14" x14ac:dyDescent="0.35">
      <c r="D22" s="1" t="s">
        <v>16</v>
      </c>
      <c r="E22" s="13">
        <v>86.860178271544385</v>
      </c>
      <c r="F22" s="13">
        <v>20.830663466406605</v>
      </c>
      <c r="G22" s="13">
        <v>46.005421850907375</v>
      </c>
      <c r="H22" s="13">
        <v>30.80946017995997</v>
      </c>
      <c r="I22" s="13">
        <v>72.162752933502844</v>
      </c>
      <c r="J22" s="13">
        <v>11.95896789803437</v>
      </c>
      <c r="K22" s="13">
        <v>311.75049283288007</v>
      </c>
      <c r="L22" s="13">
        <v>149.92846693773103</v>
      </c>
      <c r="M22" s="13" t="s">
        <v>81</v>
      </c>
      <c r="N22" s="13">
        <v>597.2982931090113</v>
      </c>
    </row>
    <row r="23" spans="4:14" x14ac:dyDescent="0.35">
      <c r="D23" s="1" t="s">
        <v>17</v>
      </c>
      <c r="E23" s="13">
        <v>63.815416714889857</v>
      </c>
      <c r="F23" s="13">
        <v>20.908450862559761</v>
      </c>
      <c r="G23" s="13">
        <v>52.981038179203949</v>
      </c>
      <c r="H23" s="13">
        <v>26.343874568553993</v>
      </c>
      <c r="I23" s="13">
        <v>26.566498123409389</v>
      </c>
      <c r="J23" s="13">
        <v>14.29057093934248</v>
      </c>
      <c r="K23" s="13">
        <v>308.44135152517384</v>
      </c>
      <c r="L23" s="13">
        <v>137.16086534630639</v>
      </c>
      <c r="M23" s="13">
        <v>15.688418126490575</v>
      </c>
      <c r="N23" s="13">
        <v>567.01078090828071</v>
      </c>
    </row>
    <row r="24" spans="4:14" x14ac:dyDescent="0.35">
      <c r="D24" s="1" t="s">
        <v>18</v>
      </c>
      <c r="E24" s="13">
        <v>71.848186414513833</v>
      </c>
      <c r="F24" s="13">
        <v>19.337283079991522</v>
      </c>
      <c r="G24" s="13">
        <v>63.252484124037188</v>
      </c>
      <c r="H24" s="13">
        <v>24.993189006478442</v>
      </c>
      <c r="I24" s="13">
        <v>63.427543675605783</v>
      </c>
      <c r="J24" s="13">
        <v>16.036757196542613</v>
      </c>
      <c r="K24" s="13">
        <v>336.81576451687829</v>
      </c>
      <c r="L24" s="13">
        <v>142.24149500162733</v>
      </c>
      <c r="M24" s="13">
        <v>16.075384381043502</v>
      </c>
      <c r="N24" s="13">
        <v>639.19981418607244</v>
      </c>
    </row>
    <row r="25" spans="4:14" x14ac:dyDescent="0.35">
      <c r="D25" s="1" t="s">
        <v>19</v>
      </c>
      <c r="E25" s="13">
        <v>66.164716116090347</v>
      </c>
      <c r="F25" s="13">
        <v>20.099864527824415</v>
      </c>
      <c r="G25" s="13">
        <v>60.812560923517225</v>
      </c>
      <c r="H25" s="13">
        <v>26.616398080332502</v>
      </c>
      <c r="I25" s="13">
        <v>58.237429135698711</v>
      </c>
      <c r="J25" s="13">
        <v>15.527235781035355</v>
      </c>
      <c r="K25" s="13">
        <v>357.94653838427701</v>
      </c>
      <c r="L25" s="13">
        <v>201.50174860511419</v>
      </c>
      <c r="M25" s="13">
        <v>13.126299071840036</v>
      </c>
      <c r="N25" s="13">
        <v>677.50644760090233</v>
      </c>
    </row>
    <row r="26" spans="4:14" x14ac:dyDescent="0.35">
      <c r="D26" s="1" t="s">
        <v>20</v>
      </c>
      <c r="E26" s="13">
        <v>87.905564991973222</v>
      </c>
      <c r="F26" s="13">
        <v>26.786173157438192</v>
      </c>
      <c r="G26" s="13">
        <v>52.621495207021916</v>
      </c>
      <c r="H26" s="13">
        <v>24.742739206767869</v>
      </c>
      <c r="I26" s="13">
        <v>60.192695858157506</v>
      </c>
      <c r="J26" s="13">
        <v>20.027920248611654</v>
      </c>
      <c r="K26" s="13">
        <v>371.04182989420065</v>
      </c>
      <c r="L26" s="13">
        <v>171.14017099673489</v>
      </c>
      <c r="M26" s="13" t="s">
        <v>81</v>
      </c>
      <c r="N26" s="13">
        <v>664.04983135076543</v>
      </c>
    </row>
    <row r="27" spans="4:14" x14ac:dyDescent="0.35">
      <c r="D27" s="1" t="s">
        <v>21</v>
      </c>
      <c r="E27" s="13">
        <v>60.789317741754353</v>
      </c>
      <c r="F27" s="13">
        <v>23.31099984197866</v>
      </c>
      <c r="G27" s="13">
        <v>43.239479220557065</v>
      </c>
      <c r="H27" s="13">
        <v>28.643218888837207</v>
      </c>
      <c r="I27" s="13">
        <v>45.438691667794487</v>
      </c>
      <c r="J27" s="13">
        <v>18.846952608202738</v>
      </c>
      <c r="K27" s="13">
        <v>326.73206591963026</v>
      </c>
      <c r="L27" s="13">
        <v>162.5932225616323</v>
      </c>
      <c r="M27" s="13">
        <v>12.323811924959708</v>
      </c>
      <c r="N27" s="13">
        <v>587.83758944646854</v>
      </c>
    </row>
    <row r="28" spans="4:14" x14ac:dyDescent="0.35">
      <c r="D28" s="1" t="s">
        <v>22</v>
      </c>
      <c r="E28" s="13">
        <v>76.411805923411407</v>
      </c>
      <c r="F28" s="13">
        <v>19.008502809164618</v>
      </c>
      <c r="G28" s="13">
        <v>38.691650598945884</v>
      </c>
      <c r="H28" s="13">
        <v>23.077544836207565</v>
      </c>
      <c r="I28" s="13">
        <v>47.285673800836037</v>
      </c>
      <c r="J28" s="13">
        <v>15.138503568810673</v>
      </c>
      <c r="K28" s="13">
        <v>336.75678277108904</v>
      </c>
      <c r="L28" s="13">
        <v>166.4560156630788</v>
      </c>
      <c r="M28" s="13" t="s">
        <v>81</v>
      </c>
      <c r="N28" s="13">
        <v>600.78519414371044</v>
      </c>
    </row>
    <row r="29" spans="4:14" x14ac:dyDescent="0.35">
      <c r="D29" s="1" t="s">
        <v>23</v>
      </c>
      <c r="E29" s="13">
        <v>85.747813637223501</v>
      </c>
      <c r="F29" s="13">
        <v>22.339952904408872</v>
      </c>
      <c r="G29" s="13">
        <v>57.683057628683855</v>
      </c>
      <c r="H29" s="13">
        <v>23.051170128792506</v>
      </c>
      <c r="I29" s="13">
        <v>49.495053800889949</v>
      </c>
      <c r="J29" s="13">
        <v>19.075932544977451</v>
      </c>
      <c r="K29" s="13">
        <v>337.77108524608468</v>
      </c>
      <c r="L29" s="13">
        <v>161.70671202812335</v>
      </c>
      <c r="M29" s="13">
        <v>20.76287327547217</v>
      </c>
      <c r="N29" s="13">
        <v>648.06996098698676</v>
      </c>
    </row>
    <row r="30" spans="4:14" x14ac:dyDescent="0.35">
      <c r="D30" s="1" t="s">
        <v>24</v>
      </c>
      <c r="E30" s="13">
        <v>76.166655015971102</v>
      </c>
      <c r="F30" s="13">
        <v>23.137742849007882</v>
      </c>
      <c r="G30" s="13">
        <v>51.434253272330203</v>
      </c>
      <c r="H30" s="13">
        <v>27.391992451329482</v>
      </c>
      <c r="I30" s="13">
        <v>56.294404572932535</v>
      </c>
      <c r="J30" s="13">
        <v>13.239103041184102</v>
      </c>
      <c r="K30" s="13">
        <v>347.85309318704219</v>
      </c>
      <c r="L30" s="13">
        <v>176.61912706028983</v>
      </c>
      <c r="M30" s="13">
        <v>12.504162992749825</v>
      </c>
      <c r="N30" s="13">
        <v>658.73701570367973</v>
      </c>
    </row>
    <row r="31" spans="4:14" x14ac:dyDescent="0.35">
      <c r="D31" s="1" t="s">
        <v>25</v>
      </c>
      <c r="E31" s="13">
        <v>59.83765667494847</v>
      </c>
      <c r="F31" s="13">
        <v>18.450905729409136</v>
      </c>
      <c r="G31" s="13">
        <v>46.021349960241622</v>
      </c>
      <c r="H31" s="13">
        <v>23.072083611000952</v>
      </c>
      <c r="I31" s="13">
        <v>19.096496651906591</v>
      </c>
      <c r="J31" s="13">
        <v>17.420797167206068</v>
      </c>
      <c r="K31" s="13">
        <v>274.55819417259835</v>
      </c>
      <c r="L31" s="13">
        <v>103.58992469752067</v>
      </c>
      <c r="M31" s="13">
        <v>16.770700298009316</v>
      </c>
      <c r="N31" s="13">
        <v>502.79476234522883</v>
      </c>
    </row>
    <row r="32" spans="4:14" x14ac:dyDescent="0.35">
      <c r="D32" s="1" t="s">
        <v>26</v>
      </c>
      <c r="E32" s="13">
        <v>66.82656423950597</v>
      </c>
      <c r="F32" s="13">
        <v>21.963885548243397</v>
      </c>
      <c r="G32" s="13">
        <v>48.957151777472497</v>
      </c>
      <c r="H32" s="13">
        <v>25.094251357711059</v>
      </c>
      <c r="I32" s="13">
        <v>57.756316468824217</v>
      </c>
      <c r="J32" s="13">
        <v>14.666719011738467</v>
      </c>
      <c r="K32" s="13">
        <v>331.62348914828084</v>
      </c>
      <c r="L32" s="13">
        <v>139.41264515981166</v>
      </c>
      <c r="M32" s="13">
        <v>13.859175796093057</v>
      </c>
      <c r="N32" s="13">
        <v>616.55748076496582</v>
      </c>
    </row>
    <row r="33" spans="4:14" x14ac:dyDescent="0.35">
      <c r="D33" s="1" t="s">
        <v>27</v>
      </c>
      <c r="E33" s="13">
        <v>75.273204197129843</v>
      </c>
      <c r="F33" s="13">
        <v>18.183170511601681</v>
      </c>
      <c r="G33" s="13">
        <v>49.58213141963563</v>
      </c>
      <c r="H33" s="13">
        <v>31.77719862681445</v>
      </c>
      <c r="I33" s="13">
        <v>73.062656883443452</v>
      </c>
      <c r="J33" s="13">
        <v>14.775621312569408</v>
      </c>
      <c r="K33" s="13">
        <v>338.63897466810738</v>
      </c>
      <c r="L33" s="13">
        <v>165.22881913931977</v>
      </c>
      <c r="M33" s="13">
        <v>11.329649682281175</v>
      </c>
      <c r="N33" s="13">
        <v>648.20044059476663</v>
      </c>
    </row>
    <row r="34" spans="4:14" x14ac:dyDescent="0.35">
      <c r="D34" s="1" t="s">
        <v>28</v>
      </c>
      <c r="E34" s="13">
        <v>58.52751168653807</v>
      </c>
      <c r="F34" s="13" t="s">
        <v>81</v>
      </c>
      <c r="G34" s="13">
        <v>47.199128867856544</v>
      </c>
      <c r="H34" s="13">
        <v>24.503455550156353</v>
      </c>
      <c r="I34" s="13">
        <v>74.231296601477013</v>
      </c>
      <c r="J34" s="13">
        <v>16.302647433142891</v>
      </c>
      <c r="K34" s="13">
        <v>299.78743825830264</v>
      </c>
      <c r="L34" s="13">
        <v>122.1161995664315</v>
      </c>
      <c r="M34" s="13" t="s">
        <v>81</v>
      </c>
      <c r="N34" s="13">
        <v>568.63110403661915</v>
      </c>
    </row>
    <row r="35" spans="4:14" x14ac:dyDescent="0.35">
      <c r="D35" s="1" t="s">
        <v>29</v>
      </c>
      <c r="E35" s="13">
        <v>90.095718939384525</v>
      </c>
      <c r="F35" s="13" t="s">
        <v>81</v>
      </c>
      <c r="G35" s="13">
        <v>55.864954629979898</v>
      </c>
      <c r="H35" s="13">
        <v>54.482662849115862</v>
      </c>
      <c r="I35" s="13">
        <v>65.612437604140212</v>
      </c>
      <c r="J35" s="13" t="s">
        <v>81</v>
      </c>
      <c r="K35" s="13">
        <v>316.97755210825738</v>
      </c>
      <c r="L35" s="13">
        <v>137.65583992946927</v>
      </c>
      <c r="M35" s="13" t="s">
        <v>81</v>
      </c>
      <c r="N35" s="13">
        <v>652.41148700759413</v>
      </c>
    </row>
    <row r="36" spans="4:14" x14ac:dyDescent="0.35">
      <c r="D36" s="1" t="s">
        <v>30</v>
      </c>
      <c r="E36" s="13">
        <v>65.674072076288425</v>
      </c>
      <c r="F36" s="13">
        <v>17.816408535828241</v>
      </c>
      <c r="G36" s="13">
        <v>55.124950043100597</v>
      </c>
      <c r="H36" s="13">
        <v>24.802310092735809</v>
      </c>
      <c r="I36" s="13">
        <v>35.779937432085468</v>
      </c>
      <c r="J36" s="13">
        <v>15.325601493089628</v>
      </c>
      <c r="K36" s="13">
        <v>323.55697128961009</v>
      </c>
      <c r="L36" s="13">
        <v>142.2821767255231</v>
      </c>
      <c r="M36" s="13">
        <v>18.666338284394374</v>
      </c>
      <c r="N36" s="13">
        <v>594.68280248448298</v>
      </c>
    </row>
    <row r="37" spans="4:14" x14ac:dyDescent="0.35">
      <c r="D37" s="1" t="s">
        <v>31</v>
      </c>
      <c r="E37" s="13">
        <v>74.529602439002502</v>
      </c>
      <c r="F37" s="13">
        <v>22.480118900738944</v>
      </c>
      <c r="G37" s="13">
        <v>43.682871790346852</v>
      </c>
      <c r="H37" s="13">
        <v>30.646599177012135</v>
      </c>
      <c r="I37" s="13">
        <v>58.83133840735816</v>
      </c>
      <c r="J37" s="13">
        <v>12.766622817674468</v>
      </c>
      <c r="K37" s="13">
        <v>327.41804028714876</v>
      </c>
      <c r="L37" s="13">
        <v>131.34001657461545</v>
      </c>
      <c r="M37" s="13" t="s">
        <v>81</v>
      </c>
      <c r="N37" s="13">
        <v>624.2660208694391</v>
      </c>
    </row>
    <row r="38" spans="4:14" x14ac:dyDescent="0.35">
      <c r="D38" s="1" t="s">
        <v>32</v>
      </c>
      <c r="E38" s="13">
        <v>62.076648440161314</v>
      </c>
      <c r="F38" s="13">
        <v>20.203457802213087</v>
      </c>
      <c r="G38" s="13">
        <v>56.947501594888301</v>
      </c>
      <c r="H38" s="13">
        <v>28.414746249976115</v>
      </c>
      <c r="I38" s="13">
        <v>27.570813471091981</v>
      </c>
      <c r="J38" s="13">
        <v>17.751132954266858</v>
      </c>
      <c r="K38" s="13">
        <v>329.87613773309488</v>
      </c>
      <c r="L38" s="13">
        <v>151.11148422321764</v>
      </c>
      <c r="M38" s="13">
        <v>18.830282314902977</v>
      </c>
      <c r="N38" s="13">
        <v>602.56635767272121</v>
      </c>
    </row>
    <row r="39" spans="4:14" x14ac:dyDescent="0.35">
      <c r="D39" s="1" t="s">
        <v>33</v>
      </c>
      <c r="E39" s="13">
        <v>68.474645638543805</v>
      </c>
      <c r="F39" s="13">
        <v>17.378177885398681</v>
      </c>
      <c r="G39" s="13">
        <v>43.117046966371078</v>
      </c>
      <c r="H39" s="13">
        <v>18.29812313393359</v>
      </c>
      <c r="I39" s="13">
        <v>66.667256850179072</v>
      </c>
      <c r="J39" s="13">
        <v>13.771093638335035</v>
      </c>
      <c r="K39" s="13">
        <v>343.22381411607847</v>
      </c>
      <c r="L39" s="13">
        <v>135.57768683288856</v>
      </c>
      <c r="M39" s="13" t="s">
        <v>81</v>
      </c>
      <c r="N39" s="13">
        <v>603.24168197746826</v>
      </c>
    </row>
    <row r="40" spans="4:14" x14ac:dyDescent="0.35">
      <c r="D40" s="1" t="s">
        <v>34</v>
      </c>
      <c r="E40" s="13">
        <v>60.826773898541816</v>
      </c>
      <c r="F40" s="13">
        <v>20.677136419887166</v>
      </c>
      <c r="G40" s="13">
        <v>48.668342383677469</v>
      </c>
      <c r="H40" s="13">
        <v>26.135377436555125</v>
      </c>
      <c r="I40" s="13">
        <v>51.038347359372587</v>
      </c>
      <c r="J40" s="13">
        <v>13.645892541220974</v>
      </c>
      <c r="K40" s="13">
        <v>312.70975914869763</v>
      </c>
      <c r="L40" s="13">
        <v>156.63623696233091</v>
      </c>
      <c r="M40" s="13">
        <v>11.280214706685696</v>
      </c>
      <c r="N40" s="13">
        <v>585.50614545249948</v>
      </c>
    </row>
    <row r="41" spans="4:14" x14ac:dyDescent="0.35">
      <c r="D41" s="1" t="s">
        <v>35</v>
      </c>
      <c r="E41" s="13">
        <v>59.448371686396442</v>
      </c>
      <c r="F41" s="13">
        <v>18.456785951898713</v>
      </c>
      <c r="G41" s="13">
        <v>47.957778889049386</v>
      </c>
      <c r="H41" s="13">
        <v>26.027522939760736</v>
      </c>
      <c r="I41" s="13">
        <v>41.106149622012694</v>
      </c>
      <c r="J41" s="13">
        <v>14.222098493951183</v>
      </c>
      <c r="K41" s="13">
        <v>330.79044628768992</v>
      </c>
      <c r="L41" s="13">
        <v>183.37804906482765</v>
      </c>
      <c r="M41" s="13">
        <v>12.542612378067801</v>
      </c>
      <c r="N41" s="13">
        <v>609.94012389892487</v>
      </c>
    </row>
    <row r="42" spans="4:14" x14ac:dyDescent="0.35">
      <c r="D42" s="1" t="s">
        <v>36</v>
      </c>
      <c r="E42" s="13">
        <v>67.097604207258016</v>
      </c>
      <c r="F42" s="13">
        <v>14.663345138348996</v>
      </c>
      <c r="G42" s="13">
        <v>75.508286897579907</v>
      </c>
      <c r="H42" s="13">
        <v>29.102392589861346</v>
      </c>
      <c r="I42" s="13">
        <v>46.195679433281072</v>
      </c>
      <c r="J42" s="13">
        <v>18.108271047841125</v>
      </c>
      <c r="K42" s="13">
        <v>350.71504080109247</v>
      </c>
      <c r="L42" s="13">
        <v>151.42280984345689</v>
      </c>
      <c r="M42" s="13">
        <v>14.021555592338011</v>
      </c>
      <c r="N42" s="13">
        <v>642.0403736485639</v>
      </c>
    </row>
    <row r="43" spans="4:14" x14ac:dyDescent="0.35">
      <c r="D43" s="1" t="s">
        <v>37</v>
      </c>
      <c r="E43" s="13">
        <v>62.29845354120296</v>
      </c>
      <c r="F43" s="13">
        <v>20.59330854198743</v>
      </c>
      <c r="G43" s="13">
        <v>60.633350873067108</v>
      </c>
      <c r="H43" s="13">
        <v>18.556901138889167</v>
      </c>
      <c r="I43" s="13">
        <v>46.207901291107113</v>
      </c>
      <c r="J43" s="13" t="s">
        <v>81</v>
      </c>
      <c r="K43" s="13">
        <v>321.47340033031048</v>
      </c>
      <c r="L43" s="13">
        <v>140.87992282504331</v>
      </c>
      <c r="M43" s="13" t="s">
        <v>81</v>
      </c>
      <c r="N43" s="13">
        <v>578.61578994343188</v>
      </c>
    </row>
    <row r="44" spans="4:14" x14ac:dyDescent="0.35">
      <c r="D44" s="1" t="s">
        <v>38</v>
      </c>
      <c r="E44" s="13">
        <v>56.76204446111484</v>
      </c>
      <c r="F44" s="13">
        <v>19.923768536159987</v>
      </c>
      <c r="G44" s="13">
        <v>38.735260756491328</v>
      </c>
      <c r="H44" s="13">
        <v>26.341042524133599</v>
      </c>
      <c r="I44" s="13">
        <v>62.564812908863594</v>
      </c>
      <c r="J44" s="13">
        <v>17.915596212569159</v>
      </c>
      <c r="K44" s="13">
        <v>351.80402741023175</v>
      </c>
      <c r="L44" s="13">
        <v>218.50231343031416</v>
      </c>
      <c r="M44" s="13">
        <v>11.822365515644389</v>
      </c>
      <c r="N44" s="13">
        <v>643.26492228092604</v>
      </c>
    </row>
    <row r="45" spans="4:14" x14ac:dyDescent="0.35">
      <c r="D45" s="1" t="s">
        <v>39</v>
      </c>
      <c r="E45" s="13">
        <v>54.447026941603397</v>
      </c>
      <c r="F45" s="13">
        <v>21.104075142927023</v>
      </c>
      <c r="G45" s="13">
        <v>34.469141948704006</v>
      </c>
      <c r="H45" s="13">
        <v>27.041694829066149</v>
      </c>
      <c r="I45" s="13">
        <v>37.443389863361993</v>
      </c>
      <c r="J45" s="13">
        <v>13.549234888689814</v>
      </c>
      <c r="K45" s="13">
        <v>314.65713285086781</v>
      </c>
      <c r="L45" s="13">
        <v>161.74601747108932</v>
      </c>
      <c r="M45" s="13">
        <v>14.539418862775314</v>
      </c>
      <c r="N45" s="13">
        <v>545.35836641377534</v>
      </c>
    </row>
    <row r="46" spans="4:14" x14ac:dyDescent="0.35">
      <c r="D46" s="1" t="s">
        <v>40</v>
      </c>
      <c r="E46" s="13">
        <v>66.87699577321321</v>
      </c>
      <c r="F46" s="13">
        <v>23.02862628559528</v>
      </c>
      <c r="G46" s="13">
        <v>52.324761971582326</v>
      </c>
      <c r="H46" s="13">
        <v>21.228847079564169</v>
      </c>
      <c r="I46" s="13">
        <v>65.796074343376702</v>
      </c>
      <c r="J46" s="13" t="s">
        <v>81</v>
      </c>
      <c r="K46" s="13">
        <v>278.78753152212136</v>
      </c>
      <c r="L46" s="13">
        <v>154.67304439646117</v>
      </c>
      <c r="M46" s="13" t="s">
        <v>81</v>
      </c>
      <c r="N46" s="13">
        <v>560.80150606068685</v>
      </c>
    </row>
    <row r="47" spans="4:14" x14ac:dyDescent="0.35">
      <c r="D47" s="1" t="s">
        <v>41</v>
      </c>
      <c r="E47" s="13">
        <v>55.875350734978127</v>
      </c>
      <c r="F47" s="13">
        <v>16.186018907398093</v>
      </c>
      <c r="G47" s="13">
        <v>62.708260825175934</v>
      </c>
      <c r="H47" s="13">
        <v>24.774611117218214</v>
      </c>
      <c r="I47" s="13">
        <v>21.330514287782822</v>
      </c>
      <c r="J47" s="13">
        <v>13.097403079293729</v>
      </c>
      <c r="K47" s="13">
        <v>303.48001464719255</v>
      </c>
      <c r="L47" s="13">
        <v>132.03281025111013</v>
      </c>
      <c r="M47" s="13">
        <v>17.915080544030193</v>
      </c>
      <c r="N47" s="13">
        <v>551.97641341814563</v>
      </c>
    </row>
    <row r="48" spans="4:14" x14ac:dyDescent="0.35">
      <c r="D48" s="1" t="s">
        <v>42</v>
      </c>
      <c r="E48" s="13">
        <v>55.803707539338269</v>
      </c>
      <c r="F48" s="13">
        <v>16.692010193944455</v>
      </c>
      <c r="G48" s="13">
        <v>47.66873962007864</v>
      </c>
      <c r="H48" s="13">
        <v>32.56800719221031</v>
      </c>
      <c r="I48" s="13">
        <v>47.796640137590003</v>
      </c>
      <c r="J48" s="13">
        <v>17.111644012024964</v>
      </c>
      <c r="K48" s="13">
        <v>331.73622247265132</v>
      </c>
      <c r="L48" s="13">
        <v>192.05113542904127</v>
      </c>
      <c r="M48" s="13">
        <v>11.215213421654976</v>
      </c>
      <c r="N48" s="13">
        <v>620.82388188612435</v>
      </c>
    </row>
    <row r="49" spans="4:14" x14ac:dyDescent="0.35">
      <c r="D49" s="1" t="s">
        <v>43</v>
      </c>
      <c r="E49" s="13">
        <v>47.299823550351057</v>
      </c>
      <c r="F49" s="13">
        <v>24.85885715027193</v>
      </c>
      <c r="G49" s="13">
        <v>43.759644103453532</v>
      </c>
      <c r="H49" s="13">
        <v>19.889712918201067</v>
      </c>
      <c r="I49" s="13">
        <v>36.076978254527525</v>
      </c>
      <c r="J49" s="13">
        <v>11.734586837654474</v>
      </c>
      <c r="K49" s="13">
        <v>305.97022640691949</v>
      </c>
      <c r="L49" s="13">
        <v>162.43074912222676</v>
      </c>
      <c r="M49" s="13">
        <v>10.586125821768837</v>
      </c>
      <c r="N49" s="13">
        <v>554.26808806226381</v>
      </c>
    </row>
    <row r="50" spans="4:14" x14ac:dyDescent="0.35">
      <c r="D50" s="1" t="s">
        <v>44</v>
      </c>
      <c r="E50" s="13">
        <v>56.844274612187967</v>
      </c>
      <c r="F50" s="13">
        <v>20.112120833957228</v>
      </c>
      <c r="G50" s="13">
        <v>60.639238879951726</v>
      </c>
      <c r="H50" s="13">
        <v>24.788338359867279</v>
      </c>
      <c r="I50" s="13">
        <v>25.872175430145969</v>
      </c>
      <c r="J50" s="13">
        <v>15.981606033051342</v>
      </c>
      <c r="K50" s="13">
        <v>306.61411119583988</v>
      </c>
      <c r="L50" s="13">
        <v>128.92773367854991</v>
      </c>
      <c r="M50" s="13">
        <v>13.163858561813976</v>
      </c>
      <c r="N50" s="13">
        <v>548.82457999991664</v>
      </c>
    </row>
    <row r="51" spans="4:14" x14ac:dyDescent="0.35">
      <c r="D51" s="1" t="s">
        <v>45</v>
      </c>
      <c r="E51" s="13">
        <v>62.960277640802822</v>
      </c>
      <c r="F51" s="13">
        <v>21.631997472918599</v>
      </c>
      <c r="G51" s="13">
        <v>56.028751580657719</v>
      </c>
      <c r="H51" s="13">
        <v>21.907298936103384</v>
      </c>
      <c r="I51" s="13">
        <v>45.369277455616725</v>
      </c>
      <c r="J51" s="13">
        <v>15.005694931377825</v>
      </c>
      <c r="K51" s="13">
        <v>367.81109343975277</v>
      </c>
      <c r="L51" s="13">
        <v>188.33874510546966</v>
      </c>
      <c r="M51" s="13">
        <v>15.511995197752741</v>
      </c>
      <c r="N51" s="13">
        <v>665.97187286005362</v>
      </c>
    </row>
    <row r="52" spans="4:14" x14ac:dyDescent="0.35">
      <c r="D52" s="1" t="s">
        <v>46</v>
      </c>
      <c r="E52" s="13">
        <v>89.400621414562664</v>
      </c>
      <c r="F52" s="13">
        <v>27.036848168542374</v>
      </c>
      <c r="G52" s="13">
        <v>55.72409507480311</v>
      </c>
      <c r="H52" s="13">
        <v>34.147568793119831</v>
      </c>
      <c r="I52" s="13">
        <v>42.043913161469277</v>
      </c>
      <c r="J52" s="13">
        <v>12.781479032248596</v>
      </c>
      <c r="K52" s="13">
        <v>357.76854469531514</v>
      </c>
      <c r="L52" s="13">
        <v>200.03055735148175</v>
      </c>
      <c r="M52" s="13">
        <v>19.304901643434199</v>
      </c>
      <c r="N52" s="13">
        <v>679.02327054688465</v>
      </c>
    </row>
    <row r="53" spans="4:14" x14ac:dyDescent="0.35">
      <c r="D53" s="1" t="s">
        <v>47</v>
      </c>
      <c r="E53" s="13">
        <v>80.869488848461501</v>
      </c>
      <c r="F53" s="13">
        <v>26.059448343499003</v>
      </c>
      <c r="G53" s="13">
        <v>67.799363217605588</v>
      </c>
      <c r="H53" s="13">
        <v>26.564705438762402</v>
      </c>
      <c r="I53" s="13">
        <v>53.879315688060203</v>
      </c>
      <c r="J53" s="13">
        <v>16.135985590760487</v>
      </c>
      <c r="K53" s="13">
        <v>335.45599543656493</v>
      </c>
      <c r="L53" s="13">
        <v>127.66663322065422</v>
      </c>
      <c r="M53" s="13">
        <v>12.62893996815176</v>
      </c>
      <c r="N53" s="13">
        <v>640.09758822364574</v>
      </c>
    </row>
    <row r="54" spans="4:14" x14ac:dyDescent="0.35">
      <c r="D54" s="1" t="s">
        <v>48</v>
      </c>
      <c r="E54" s="13">
        <v>57.838881660519924</v>
      </c>
      <c r="F54" s="13">
        <v>17.664439491096687</v>
      </c>
      <c r="G54" s="13">
        <v>38.069776769079176</v>
      </c>
      <c r="H54" s="13">
        <v>27.547777115772202</v>
      </c>
      <c r="I54" s="13">
        <v>34.427780889898713</v>
      </c>
      <c r="J54" s="13">
        <v>13.775111951667638</v>
      </c>
      <c r="K54" s="13">
        <v>308.08251017903945</v>
      </c>
      <c r="L54" s="13">
        <v>150.88701761434677</v>
      </c>
      <c r="M54" s="13">
        <v>10.912542945745429</v>
      </c>
      <c r="N54" s="13">
        <v>538.53017810869562</v>
      </c>
    </row>
    <row r="55" spans="4:14" x14ac:dyDescent="0.35">
      <c r="D55" s="1" t="s">
        <v>49</v>
      </c>
      <c r="E55" s="13">
        <v>62.047023732137077</v>
      </c>
      <c r="F55" s="13">
        <v>21.11086135801208</v>
      </c>
      <c r="G55" s="13">
        <v>40.268427315429705</v>
      </c>
      <c r="H55" s="13">
        <v>32.411429978556477</v>
      </c>
      <c r="I55" s="13">
        <v>43.353786751721977</v>
      </c>
      <c r="J55" s="13">
        <v>14.43059054722559</v>
      </c>
      <c r="K55" s="13">
        <v>328.95478840910044</v>
      </c>
      <c r="L55" s="13">
        <v>158.03837481358784</v>
      </c>
      <c r="M55" s="13">
        <v>10.490471361509945</v>
      </c>
      <c r="N55" s="13">
        <v>598.78326370391335</v>
      </c>
    </row>
    <row r="56" spans="4:14" x14ac:dyDescent="0.35">
      <c r="D56" s="1" t="s">
        <v>50</v>
      </c>
      <c r="E56" s="13">
        <v>65.091959264081169</v>
      </c>
      <c r="F56" s="13">
        <v>19.372496130154417</v>
      </c>
      <c r="G56" s="13">
        <v>56.496787505546138</v>
      </c>
      <c r="H56" s="13">
        <v>23.794857796660349</v>
      </c>
      <c r="I56" s="13">
        <v>55.080060441449014</v>
      </c>
      <c r="J56" s="13">
        <v>18.083782241591262</v>
      </c>
      <c r="K56" s="13">
        <v>313.09341986709427</v>
      </c>
      <c r="L56" s="13">
        <v>139.47428483709726</v>
      </c>
      <c r="M56" s="13">
        <v>12.134111296019178</v>
      </c>
      <c r="N56" s="13">
        <v>605.99013550363429</v>
      </c>
    </row>
    <row r="57" spans="4:14" x14ac:dyDescent="0.35">
      <c r="D57" s="1" t="s">
        <v>51</v>
      </c>
      <c r="E57" s="13">
        <v>64.712387521102514</v>
      </c>
      <c r="F57" s="13">
        <v>20.035120320558633</v>
      </c>
      <c r="G57" s="13">
        <v>50.328345613959826</v>
      </c>
      <c r="H57" s="13">
        <v>27.285466591720429</v>
      </c>
      <c r="I57" s="13">
        <v>32.984089353095378</v>
      </c>
      <c r="J57" s="13">
        <v>17.862900773375024</v>
      </c>
      <c r="K57" s="13">
        <v>314.6268981318313</v>
      </c>
      <c r="L57" s="13">
        <v>124.43571564521795</v>
      </c>
      <c r="M57" s="13">
        <v>13.28019852294482</v>
      </c>
      <c r="N57" s="13">
        <v>574.23477706882841</v>
      </c>
    </row>
    <row r="58" spans="4:14" x14ac:dyDescent="0.35">
      <c r="D58" s="1" t="s">
        <v>52</v>
      </c>
      <c r="E58" s="13">
        <v>57.351738693170738</v>
      </c>
      <c r="F58" s="13">
        <v>22.687311597886382</v>
      </c>
      <c r="G58" s="13">
        <v>49.188895197594576</v>
      </c>
      <c r="H58" s="13">
        <v>29.924462189047357</v>
      </c>
      <c r="I58" s="13">
        <v>73.391782890338391</v>
      </c>
      <c r="J58" s="13">
        <v>13.904341130887241</v>
      </c>
      <c r="K58" s="13">
        <v>379.02933274113997</v>
      </c>
      <c r="L58" s="13">
        <v>241.54931964611922</v>
      </c>
      <c r="M58" s="13">
        <v>9.7937100576223663</v>
      </c>
      <c r="N58" s="13">
        <v>715.44110301908756</v>
      </c>
    </row>
    <row r="59" spans="4:14" x14ac:dyDescent="0.35">
      <c r="D59" s="1" t="s">
        <v>53</v>
      </c>
      <c r="E59" s="13">
        <v>61.956398273527164</v>
      </c>
      <c r="F59" s="13">
        <v>24.726533029002116</v>
      </c>
      <c r="G59" s="13">
        <v>57.150572213768719</v>
      </c>
      <c r="H59" s="13">
        <v>24.137206915940816</v>
      </c>
      <c r="I59" s="13">
        <v>51.470051207975686</v>
      </c>
      <c r="J59" s="13">
        <v>11.199691183543127</v>
      </c>
      <c r="K59" s="13">
        <v>312.38613776441753</v>
      </c>
      <c r="L59" s="13">
        <v>153.82473001121534</v>
      </c>
      <c r="M59" s="13" t="s">
        <v>81</v>
      </c>
      <c r="N59" s="13">
        <v>613.65814540500855</v>
      </c>
    </row>
    <row r="60" spans="4:14" x14ac:dyDescent="0.35">
      <c r="D60" s="1" t="s">
        <v>54</v>
      </c>
      <c r="E60" s="13">
        <v>75.192415974175063</v>
      </c>
      <c r="F60" s="13">
        <v>27.739522150545888</v>
      </c>
      <c r="G60" s="13">
        <v>53.171292595036576</v>
      </c>
      <c r="H60" s="13">
        <v>35.656551230369431</v>
      </c>
      <c r="I60" s="13">
        <v>58.581589699588051</v>
      </c>
      <c r="J60" s="13">
        <v>17.397609935386924</v>
      </c>
      <c r="K60" s="13">
        <v>313.67145992249533</v>
      </c>
      <c r="L60" s="13">
        <v>131.68674998650593</v>
      </c>
      <c r="M60" s="13" t="s">
        <v>81</v>
      </c>
      <c r="N60" s="13">
        <v>627.22539718631811</v>
      </c>
    </row>
    <row r="61" spans="4:14" x14ac:dyDescent="0.35">
      <c r="D61" s="1" t="s">
        <v>55</v>
      </c>
      <c r="E61" s="13">
        <v>60.447454364185653</v>
      </c>
      <c r="F61" s="13">
        <v>18.653371429386905</v>
      </c>
      <c r="G61" s="13">
        <v>69.969704882274286</v>
      </c>
      <c r="H61" s="13">
        <v>28.45283894430878</v>
      </c>
      <c r="I61" s="13">
        <v>46.956207309805478</v>
      </c>
      <c r="J61" s="13">
        <v>10.457175035131028</v>
      </c>
      <c r="K61" s="13">
        <v>366.98760442773732</v>
      </c>
      <c r="L61" s="13">
        <v>193.60247888158267</v>
      </c>
      <c r="M61" s="13" t="s">
        <v>81</v>
      </c>
      <c r="N61" s="13">
        <v>636.13284669026302</v>
      </c>
    </row>
    <row r="62" spans="4:14" x14ac:dyDescent="0.35">
      <c r="D62" s="1" t="s">
        <v>56</v>
      </c>
      <c r="E62" s="13">
        <v>61.479111992928758</v>
      </c>
      <c r="F62" s="13">
        <v>19.459441251185005</v>
      </c>
      <c r="G62" s="13">
        <v>30.891106508284782</v>
      </c>
      <c r="H62" s="13">
        <v>29.631354714908142</v>
      </c>
      <c r="I62" s="13">
        <v>49.752555948366208</v>
      </c>
      <c r="J62" s="13">
        <v>12.307687316143662</v>
      </c>
      <c r="K62" s="13">
        <v>323.61038807794529</v>
      </c>
      <c r="L62" s="13">
        <v>180.63236979766529</v>
      </c>
      <c r="M62" s="13">
        <v>10.709577714010349</v>
      </c>
      <c r="N62" s="13">
        <v>559.94778827511777</v>
      </c>
    </row>
    <row r="63" spans="4:14" x14ac:dyDescent="0.35">
      <c r="D63" s="1" t="s">
        <v>57</v>
      </c>
      <c r="E63" s="13">
        <v>76.69855789698039</v>
      </c>
      <c r="F63" s="13">
        <v>22.438229947810395</v>
      </c>
      <c r="G63" s="13">
        <v>55.235391375890011</v>
      </c>
      <c r="H63" s="13">
        <v>20.006148533476015</v>
      </c>
      <c r="I63" s="13">
        <v>77.604791873814165</v>
      </c>
      <c r="J63" s="13">
        <v>18.585928591901016</v>
      </c>
      <c r="K63" s="13">
        <v>330.96831994927112</v>
      </c>
      <c r="L63" s="13">
        <v>184.730725326092</v>
      </c>
      <c r="M63" s="13" t="s">
        <v>81</v>
      </c>
      <c r="N63" s="13">
        <v>659.74249188378928</v>
      </c>
    </row>
    <row r="64" spans="4:14" x14ac:dyDescent="0.35">
      <c r="D64" s="1" t="s">
        <v>58</v>
      </c>
      <c r="E64" s="13">
        <v>54.858905627411858</v>
      </c>
      <c r="F64" s="13">
        <v>18.758951750823954</v>
      </c>
      <c r="G64" s="13">
        <v>49.052172151077301</v>
      </c>
      <c r="H64" s="13">
        <v>27.110427240033893</v>
      </c>
      <c r="I64" s="13">
        <v>54.837684897291226</v>
      </c>
      <c r="J64" s="13">
        <v>14.577724329411264</v>
      </c>
      <c r="K64" s="13">
        <v>326.83012710119459</v>
      </c>
      <c r="L64" s="13">
        <v>158.47170369587559</v>
      </c>
      <c r="M64" s="13">
        <v>8.5357782001492808</v>
      </c>
      <c r="N64" s="13">
        <v>595.09943944844144</v>
      </c>
    </row>
    <row r="65" spans="4:14" x14ac:dyDescent="0.35">
      <c r="D65" s="1" t="s">
        <v>59</v>
      </c>
      <c r="E65" s="13">
        <v>69.344282157742541</v>
      </c>
      <c r="F65" s="13">
        <v>27.537930461762471</v>
      </c>
      <c r="G65" s="13">
        <v>57.975891043813725</v>
      </c>
      <c r="H65" s="13" t="s">
        <v>81</v>
      </c>
      <c r="I65" s="13">
        <v>52.988121088366597</v>
      </c>
      <c r="J65" s="13" t="s">
        <v>81</v>
      </c>
      <c r="K65" s="13">
        <v>276.58908926059541</v>
      </c>
      <c r="L65" s="13">
        <v>106.03428511154267</v>
      </c>
      <c r="M65" s="13" t="s">
        <v>81</v>
      </c>
      <c r="N65" s="13">
        <v>563.0886958404302</v>
      </c>
    </row>
    <row r="66" spans="4:14" x14ac:dyDescent="0.35">
      <c r="D66" s="1" t="s">
        <v>60</v>
      </c>
      <c r="E66" s="13">
        <v>60.101159348294409</v>
      </c>
      <c r="F66" s="13" t="s">
        <v>81</v>
      </c>
      <c r="G66" s="13">
        <v>32.726953547676771</v>
      </c>
      <c r="H66" s="13">
        <v>47.113416997216682</v>
      </c>
      <c r="I66" s="13">
        <v>82.81706285345345</v>
      </c>
      <c r="J66" s="13" t="s">
        <v>81</v>
      </c>
      <c r="K66" s="13" t="s">
        <v>81</v>
      </c>
      <c r="L66" s="13">
        <v>129.01089025376191</v>
      </c>
      <c r="M66" s="13" t="s">
        <v>81</v>
      </c>
      <c r="N66" s="13">
        <v>564.88624931830736</v>
      </c>
    </row>
    <row r="67" spans="4:14" x14ac:dyDescent="0.35">
      <c r="D67" s="1" t="s">
        <v>61</v>
      </c>
      <c r="E67" s="13">
        <v>64.344633477795867</v>
      </c>
      <c r="F67" s="13">
        <v>21.999433414119046</v>
      </c>
      <c r="G67" s="13">
        <v>46.765353129079557</v>
      </c>
      <c r="H67" s="13">
        <v>30.662361030723439</v>
      </c>
      <c r="I67" s="13">
        <v>63.45924516261023</v>
      </c>
      <c r="J67" s="13">
        <v>12.859670112462723</v>
      </c>
      <c r="K67" s="13">
        <v>331.74982764979347</v>
      </c>
      <c r="L67" s="13">
        <v>158.3290863826893</v>
      </c>
      <c r="M67" s="13">
        <v>20.606074391156689</v>
      </c>
      <c r="N67" s="13">
        <v>625.96997735747095</v>
      </c>
    </row>
    <row r="68" spans="4:14" x14ac:dyDescent="0.35">
      <c r="D68" s="1" t="s">
        <v>62</v>
      </c>
      <c r="E68" s="13">
        <v>88.485038006498812</v>
      </c>
      <c r="F68" s="13">
        <v>26.758727855512436</v>
      </c>
      <c r="G68" s="13">
        <v>46.391963729761109</v>
      </c>
      <c r="H68" s="13">
        <v>25.353177039034993</v>
      </c>
      <c r="I68" s="13">
        <v>48.072607664164863</v>
      </c>
      <c r="J68" s="13">
        <v>16.181616801714426</v>
      </c>
      <c r="K68" s="13">
        <v>346.37226494153265</v>
      </c>
      <c r="L68" s="13">
        <v>175.85139782550749</v>
      </c>
      <c r="M68" s="13" t="s">
        <v>81</v>
      </c>
      <c r="N68" s="13">
        <v>680.73228625247441</v>
      </c>
    </row>
    <row r="69" spans="4:14" x14ac:dyDescent="0.35">
      <c r="D69" s="1" t="s">
        <v>63</v>
      </c>
      <c r="E69" s="13">
        <v>53.802607683710782</v>
      </c>
      <c r="F69" s="13">
        <v>23.947159976486319</v>
      </c>
      <c r="G69" s="13">
        <v>38.588668822122877</v>
      </c>
      <c r="H69" s="13">
        <v>26.621757440290718</v>
      </c>
      <c r="I69" s="13">
        <v>60.281695453455001</v>
      </c>
      <c r="J69" s="13">
        <v>14.165270951711836</v>
      </c>
      <c r="K69" s="13">
        <v>334.42573537778253</v>
      </c>
      <c r="L69" s="13">
        <v>181.16054116376912</v>
      </c>
      <c r="M69" s="13">
        <v>10.672055057526242</v>
      </c>
      <c r="N69" s="13">
        <v>617.0459023512808</v>
      </c>
    </row>
    <row r="70" spans="4:14" x14ac:dyDescent="0.35">
      <c r="D70" s="1" t="s">
        <v>64</v>
      </c>
      <c r="E70" s="13">
        <v>70.974044422357238</v>
      </c>
      <c r="F70" s="13">
        <v>32.674993146319068</v>
      </c>
      <c r="G70" s="13">
        <v>61.16316280386927</v>
      </c>
      <c r="H70" s="13">
        <v>22.879292517869562</v>
      </c>
      <c r="I70" s="13">
        <v>69.241079355522501</v>
      </c>
      <c r="J70" s="13">
        <v>19.728819496542748</v>
      </c>
      <c r="K70" s="13">
        <v>369.24798367600914</v>
      </c>
      <c r="L70" s="13">
        <v>178.05969103005017</v>
      </c>
      <c r="M70" s="13" t="s">
        <v>81</v>
      </c>
      <c r="N70" s="13">
        <v>708.33374623817986</v>
      </c>
    </row>
    <row r="71" spans="4:14" x14ac:dyDescent="0.35">
      <c r="D71" s="1" t="s">
        <v>65</v>
      </c>
      <c r="E71" s="13">
        <v>60.537803862050758</v>
      </c>
      <c r="F71" s="13">
        <v>15.361666017325708</v>
      </c>
      <c r="G71" s="13">
        <v>43.363614898925086</v>
      </c>
      <c r="H71" s="13">
        <v>22.781690565236168</v>
      </c>
      <c r="I71" s="13">
        <v>83.486158422997391</v>
      </c>
      <c r="J71" s="13">
        <v>9.1534541498420854</v>
      </c>
      <c r="K71" s="13">
        <v>315.66023055737998</v>
      </c>
      <c r="L71" s="13">
        <v>139.36192709263244</v>
      </c>
      <c r="M71" s="13" t="s">
        <v>81</v>
      </c>
      <c r="N71" s="13">
        <v>591.16629486385011</v>
      </c>
    </row>
    <row r="72" spans="4:14" x14ac:dyDescent="0.35">
      <c r="D72" s="1" t="s">
        <v>66</v>
      </c>
      <c r="E72" s="13">
        <v>72.931025575647595</v>
      </c>
      <c r="F72" s="13">
        <v>15.914103004670968</v>
      </c>
      <c r="G72" s="13">
        <v>48.090825448579217</v>
      </c>
      <c r="H72" s="13">
        <v>29.789942475351339</v>
      </c>
      <c r="I72" s="13">
        <v>47.555099350802948</v>
      </c>
      <c r="J72" s="13">
        <v>20.321591336944753</v>
      </c>
      <c r="K72" s="13">
        <v>345.05769249822094</v>
      </c>
      <c r="L72" s="13">
        <v>187.04293681047784</v>
      </c>
      <c r="M72" s="13" t="s">
        <v>81</v>
      </c>
      <c r="N72" s="13">
        <v>644.26392838153549</v>
      </c>
    </row>
    <row r="73" spans="4:14" x14ac:dyDescent="0.35">
      <c r="D73" s="1" t="s">
        <v>67</v>
      </c>
      <c r="E73" s="13">
        <v>83.862737242378785</v>
      </c>
      <c r="F73" s="13" t="s">
        <v>81</v>
      </c>
      <c r="G73" s="13">
        <v>61.184518350323479</v>
      </c>
      <c r="H73" s="13" t="s">
        <v>81</v>
      </c>
      <c r="I73" s="13">
        <v>57.774426578449877</v>
      </c>
      <c r="J73" s="13" t="s">
        <v>81</v>
      </c>
      <c r="K73" s="13">
        <v>319.83044944884836</v>
      </c>
      <c r="L73" s="13">
        <v>104.47581848719004</v>
      </c>
      <c r="M73" s="13" t="s">
        <v>81</v>
      </c>
      <c r="N73" s="13">
        <v>643.74695000030295</v>
      </c>
    </row>
    <row r="74" spans="4:14" x14ac:dyDescent="0.35">
      <c r="D74" s="1" t="s">
        <v>68</v>
      </c>
      <c r="E74" s="13">
        <v>69.865616534959955</v>
      </c>
      <c r="F74" s="13">
        <v>21.900759585481865</v>
      </c>
      <c r="G74" s="13">
        <v>46.868713666751155</v>
      </c>
      <c r="H74" s="13">
        <v>27.324400347015541</v>
      </c>
      <c r="I74" s="13">
        <v>53.754940631670294</v>
      </c>
      <c r="J74" s="13">
        <v>15.033982608714055</v>
      </c>
      <c r="K74" s="13">
        <v>330.64250521069539</v>
      </c>
      <c r="L74" s="13">
        <v>146.61281379172959</v>
      </c>
      <c r="M74" s="13" t="s">
        <v>81</v>
      </c>
      <c r="N74" s="13">
        <v>626.88109408220919</v>
      </c>
    </row>
    <row r="75" spans="4:14" x14ac:dyDescent="0.35">
      <c r="D75" s="1" t="s">
        <v>69</v>
      </c>
      <c r="E75" s="13">
        <v>67.835982559183819</v>
      </c>
      <c r="F75" s="13">
        <v>21.530720455256596</v>
      </c>
      <c r="G75" s="13">
        <v>43.462731622127926</v>
      </c>
      <c r="H75" s="13">
        <v>33.158946191206716</v>
      </c>
      <c r="I75" s="13">
        <v>65.156587076663769</v>
      </c>
      <c r="J75" s="13">
        <v>10.971738872595905</v>
      </c>
      <c r="K75" s="13">
        <v>309.64097365357122</v>
      </c>
      <c r="L75" s="13">
        <v>118.89075562614181</v>
      </c>
      <c r="M75" s="13">
        <v>12.988306105737571</v>
      </c>
      <c r="N75" s="13">
        <v>599.18193258350414</v>
      </c>
    </row>
    <row r="76" spans="4:14" x14ac:dyDescent="0.35">
      <c r="D76" s="1" t="s">
        <v>70</v>
      </c>
      <c r="E76" s="13">
        <v>83.180459185233573</v>
      </c>
      <c r="F76" s="13">
        <v>21.434853985651081</v>
      </c>
      <c r="G76" s="13">
        <v>67.186577570389559</v>
      </c>
      <c r="H76" s="13">
        <v>23.058931647938884</v>
      </c>
      <c r="I76" s="13">
        <v>58.487319810210991</v>
      </c>
      <c r="J76" s="13">
        <v>14.296632241400287</v>
      </c>
      <c r="K76" s="13">
        <v>316.7687233701327</v>
      </c>
      <c r="L76" s="13">
        <v>129.36715881779944</v>
      </c>
      <c r="M76" s="13">
        <v>17.523417804370567</v>
      </c>
      <c r="N76" s="13">
        <v>643.67150535680321</v>
      </c>
    </row>
    <row r="77" spans="4:14" x14ac:dyDescent="0.35">
      <c r="D77" s="1" t="s">
        <v>71</v>
      </c>
      <c r="E77" s="13">
        <v>123.98392999204324</v>
      </c>
      <c r="F77" s="13" t="s">
        <v>81</v>
      </c>
      <c r="G77" s="13">
        <v>73.29653859304787</v>
      </c>
      <c r="H77" s="13" t="s">
        <v>81</v>
      </c>
      <c r="I77" s="13">
        <v>44.594380090207196</v>
      </c>
      <c r="J77" s="13" t="s">
        <v>81</v>
      </c>
      <c r="K77" s="13">
        <v>320.6516950726417</v>
      </c>
      <c r="L77" s="13">
        <v>141.85398689697794</v>
      </c>
      <c r="M77" s="13" t="s">
        <v>81</v>
      </c>
      <c r="N77" s="13">
        <v>688.17481163651109</v>
      </c>
    </row>
    <row r="78" spans="4:14" x14ac:dyDescent="0.35">
      <c r="D78" s="1" t="s">
        <v>72</v>
      </c>
      <c r="E78" s="13">
        <v>62.423184349231505</v>
      </c>
      <c r="F78" s="13">
        <v>17.832969791773781</v>
      </c>
      <c r="G78" s="13">
        <v>37.194497496445194</v>
      </c>
      <c r="H78" s="13">
        <v>29.205892593307237</v>
      </c>
      <c r="I78" s="13">
        <v>38.654854023662075</v>
      </c>
      <c r="J78" s="13">
        <v>14.478700930075783</v>
      </c>
      <c r="K78" s="13">
        <v>320.42239196209766</v>
      </c>
      <c r="L78" s="13">
        <v>171.77434490824425</v>
      </c>
      <c r="M78" s="13">
        <v>10.962893171067821</v>
      </c>
      <c r="N78" s="13">
        <v>566.9767139464343</v>
      </c>
    </row>
    <row r="79" spans="4:14" x14ac:dyDescent="0.35">
      <c r="D79" s="1" t="s">
        <v>73</v>
      </c>
      <c r="E79" s="13">
        <v>67.328380718377645</v>
      </c>
      <c r="F79" s="13">
        <v>20.235315243735485</v>
      </c>
      <c r="G79" s="13">
        <v>54.312717294967264</v>
      </c>
      <c r="H79" s="13">
        <v>26.36336149343003</v>
      </c>
      <c r="I79" s="13">
        <v>26.617992107832656</v>
      </c>
      <c r="J79" s="13">
        <v>15.769415376173757</v>
      </c>
      <c r="K79" s="13">
        <v>316.90646756697981</v>
      </c>
      <c r="L79" s="13">
        <v>123.95901254032118</v>
      </c>
      <c r="M79" s="13">
        <v>17.024129596622593</v>
      </c>
      <c r="N79" s="13">
        <v>560.3264806691044</v>
      </c>
    </row>
    <row r="80" spans="4:14" x14ac:dyDescent="0.35">
      <c r="D80" s="1" t="s">
        <v>74</v>
      </c>
      <c r="E80" s="13">
        <v>78.536833316756329</v>
      </c>
      <c r="F80" s="13">
        <v>19.502323769562782</v>
      </c>
      <c r="G80" s="13">
        <v>68.357336969573439</v>
      </c>
      <c r="H80" s="13">
        <v>21.187203092043958</v>
      </c>
      <c r="I80" s="13">
        <v>53.082984244797686</v>
      </c>
      <c r="J80" s="13">
        <v>13.92508394408584</v>
      </c>
      <c r="K80" s="13">
        <v>330.06358915748046</v>
      </c>
      <c r="L80" s="13">
        <v>131.2696298360521</v>
      </c>
      <c r="M80" s="13">
        <v>14.246046192918532</v>
      </c>
      <c r="N80" s="13">
        <v>607.52218992017652</v>
      </c>
    </row>
    <row r="81" spans="4:14" x14ac:dyDescent="0.35">
      <c r="D81" s="1" t="s">
        <v>75</v>
      </c>
      <c r="E81" s="13">
        <v>58.414731155797284</v>
      </c>
      <c r="F81" s="13">
        <v>19.45358743811202</v>
      </c>
      <c r="G81" s="13">
        <v>54.745404703474136</v>
      </c>
      <c r="H81" s="13">
        <v>25.750426278091236</v>
      </c>
      <c r="I81" s="13">
        <v>32.618805114782361</v>
      </c>
      <c r="J81" s="13">
        <v>21.401572142060733</v>
      </c>
      <c r="K81" s="13">
        <v>311.43593107801331</v>
      </c>
      <c r="L81" s="13">
        <v>146.33655065388257</v>
      </c>
      <c r="M81" s="13">
        <v>13.663360784809704</v>
      </c>
      <c r="N81" s="13">
        <v>573.94209251726352</v>
      </c>
    </row>
    <row r="82" spans="4:14" x14ac:dyDescent="0.35">
      <c r="D82" s="1" t="s">
        <v>76</v>
      </c>
      <c r="E82" s="13">
        <v>63.920828220787492</v>
      </c>
      <c r="F82" s="13">
        <v>15.903150075955278</v>
      </c>
      <c r="G82" s="13">
        <v>44.192832710289707</v>
      </c>
      <c r="H82" s="13">
        <v>24.705689670186484</v>
      </c>
      <c r="I82" s="13">
        <v>36.860690795047525</v>
      </c>
      <c r="J82" s="13">
        <v>12.535776451829737</v>
      </c>
      <c r="K82" s="13">
        <v>324.41163898954136</v>
      </c>
      <c r="L82" s="13">
        <v>141.16131491620934</v>
      </c>
      <c r="M82" s="13">
        <v>16.697819692422559</v>
      </c>
      <c r="N82" s="13">
        <v>566.73401650438495</v>
      </c>
    </row>
    <row r="83" spans="4:14" x14ac:dyDescent="0.35">
      <c r="D83" s="1" t="s">
        <v>77</v>
      </c>
      <c r="E83" s="13">
        <v>62.278725535982538</v>
      </c>
      <c r="F83" s="13">
        <v>20.730608798969698</v>
      </c>
      <c r="G83" s="13">
        <v>48.600642599509982</v>
      </c>
      <c r="H83" s="13">
        <v>26.505818770207558</v>
      </c>
      <c r="I83" s="13">
        <v>48.947528955092324</v>
      </c>
      <c r="J83" s="13">
        <v>13.851613644047124</v>
      </c>
      <c r="K83" s="13">
        <v>348.33488575706644</v>
      </c>
      <c r="L83" s="13">
        <v>194.73383725725273</v>
      </c>
      <c r="M83" s="13">
        <v>13.903670526342395</v>
      </c>
      <c r="N83" s="13">
        <v>647.09897763075082</v>
      </c>
    </row>
    <row r="84" spans="4:14" x14ac:dyDescent="0.35">
      <c r="D84" s="1" t="s">
        <v>78</v>
      </c>
      <c r="E84" s="13">
        <v>85.646001789871988</v>
      </c>
      <c r="F84" s="13">
        <v>25.155425800464894</v>
      </c>
      <c r="G84" s="13">
        <v>47.90243837534716</v>
      </c>
      <c r="H84" s="13">
        <v>27.486001855604222</v>
      </c>
      <c r="I84" s="13">
        <v>50.497770226940304</v>
      </c>
      <c r="J84" s="13" t="s">
        <v>81</v>
      </c>
      <c r="K84" s="13">
        <v>290.7381627236843</v>
      </c>
      <c r="L84" s="13">
        <v>71.9584531905586</v>
      </c>
      <c r="M84" s="13" t="s">
        <v>81</v>
      </c>
      <c r="N84" s="13">
        <v>519.9263619886749</v>
      </c>
    </row>
    <row r="85" spans="4:14" x14ac:dyDescent="0.35">
      <c r="D85" s="1" t="s">
        <v>79</v>
      </c>
      <c r="E85" s="13" t="s">
        <v>81</v>
      </c>
      <c r="F85" s="13" t="s">
        <v>81</v>
      </c>
      <c r="G85" s="13" t="s">
        <v>81</v>
      </c>
      <c r="H85" s="13" t="s">
        <v>81</v>
      </c>
      <c r="I85" s="13" t="s">
        <v>81</v>
      </c>
      <c r="J85" s="13" t="s">
        <v>81</v>
      </c>
      <c r="K85" s="13" t="s">
        <v>81</v>
      </c>
      <c r="L85" s="13" t="s">
        <v>81</v>
      </c>
      <c r="M85" s="13" t="s">
        <v>81</v>
      </c>
      <c r="N85" s="13" t="s">
        <v>81</v>
      </c>
    </row>
    <row r="86" spans="4:14" x14ac:dyDescent="0.35">
      <c r="D86" s="4" t="s">
        <v>80</v>
      </c>
      <c r="E86" s="13" t="s">
        <v>81</v>
      </c>
      <c r="F86" s="13" t="s">
        <v>81</v>
      </c>
      <c r="G86" s="13" t="s">
        <v>81</v>
      </c>
      <c r="H86" s="13" t="s">
        <v>81</v>
      </c>
      <c r="I86" s="13" t="s">
        <v>81</v>
      </c>
      <c r="J86" s="13" t="s">
        <v>81</v>
      </c>
      <c r="K86" s="13" t="s">
        <v>81</v>
      </c>
      <c r="L86" s="13" t="s">
        <v>81</v>
      </c>
      <c r="M86" s="13" t="s">
        <v>81</v>
      </c>
      <c r="N86" s="13" t="s">
        <v>81</v>
      </c>
    </row>
    <row r="87" spans="4:14" x14ac:dyDescent="0.35">
      <c r="D87" s="2" t="s">
        <v>83</v>
      </c>
      <c r="E87" s="14">
        <v>63.474751588383818</v>
      </c>
      <c r="F87" s="14">
        <v>19.995835746728311</v>
      </c>
      <c r="G87" s="14">
        <v>48.929750069495356</v>
      </c>
      <c r="H87" s="14">
        <v>26.871453295752644</v>
      </c>
      <c r="I87" s="14">
        <v>46.034525491718966</v>
      </c>
      <c r="J87" s="14">
        <v>15.165088777160978</v>
      </c>
      <c r="K87" s="14">
        <v>327.17542162648016</v>
      </c>
      <c r="L87" s="14">
        <v>160.05430790846384</v>
      </c>
      <c r="M87" s="14">
        <v>13.028499675077246</v>
      </c>
      <c r="N87" s="14">
        <v>601.7932307281277</v>
      </c>
    </row>
    <row r="88" spans="4:14" x14ac:dyDescent="0.35">
      <c r="D88" s="8" t="s">
        <v>84</v>
      </c>
      <c r="E88" s="15">
        <v>59.955960963682863</v>
      </c>
      <c r="F88" s="15">
        <v>19.66985859763307</v>
      </c>
      <c r="G88" s="15">
        <v>46.982802529652993</v>
      </c>
      <c r="H88" s="15">
        <v>26.854159839033048</v>
      </c>
      <c r="I88" s="15">
        <v>41.042686994695742</v>
      </c>
      <c r="J88" s="15">
        <v>15.264876430394246</v>
      </c>
      <c r="K88" s="15">
        <v>324.08656584033071</v>
      </c>
      <c r="L88" s="15">
        <v>162.97310734211442</v>
      </c>
      <c r="M88" s="15">
        <v>13.108637793619362</v>
      </c>
      <c r="N88" s="15">
        <v>588.65739635246553</v>
      </c>
    </row>
  </sheetData>
  <mergeCells count="10">
    <mergeCell ref="E2:E3"/>
    <mergeCell ref="F2:F3"/>
    <mergeCell ref="G2:G3"/>
    <mergeCell ref="H2:H3"/>
    <mergeCell ref="I2:I3"/>
    <mergeCell ref="N2:N3"/>
    <mergeCell ref="J2:J3"/>
    <mergeCell ref="K2:K3"/>
    <mergeCell ref="L2:L3"/>
    <mergeCell ref="M2:M3"/>
  </mergeCells>
  <conditionalFormatting sqref="D6:N88">
    <cfRule type="expression" dxfId="11" priority="2" stopIfTrue="1">
      <formula>MOD(ROW(),2)=1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91B0E-6E46-468F-9828-8FDA9D562CED}">
  <dimension ref="D1:V88"/>
  <sheetViews>
    <sheetView workbookViewId="0">
      <selection activeCell="J5" sqref="E5:J88"/>
    </sheetView>
  </sheetViews>
  <sheetFormatPr defaultRowHeight="14.5" x14ac:dyDescent="0.35"/>
  <cols>
    <col min="4" max="4" width="18.81640625" customWidth="1"/>
    <col min="5" max="22" width="14.54296875" customWidth="1"/>
  </cols>
  <sheetData>
    <row r="1" spans="4:22" ht="21" x14ac:dyDescent="0.5">
      <c r="D1" s="19" t="s">
        <v>116</v>
      </c>
    </row>
    <row r="5" spans="4:22" ht="73.5" x14ac:dyDescent="0.35">
      <c r="D5" s="36"/>
      <c r="E5" s="37" t="s">
        <v>111</v>
      </c>
      <c r="F5" s="37" t="s">
        <v>125</v>
      </c>
      <c r="G5" s="37" t="s">
        <v>117</v>
      </c>
      <c r="H5" s="37" t="s">
        <v>118</v>
      </c>
      <c r="I5" s="37" t="s">
        <v>119</v>
      </c>
      <c r="J5" s="37" t="s">
        <v>120</v>
      </c>
      <c r="K5" s="37" t="s">
        <v>126</v>
      </c>
      <c r="L5" s="37" t="s">
        <v>121</v>
      </c>
      <c r="M5" s="37" t="s">
        <v>127</v>
      </c>
      <c r="N5" s="37" t="s">
        <v>122</v>
      </c>
      <c r="O5" s="37" t="s">
        <v>128</v>
      </c>
      <c r="P5" s="37" t="s">
        <v>123</v>
      </c>
      <c r="Q5" s="37" t="s">
        <v>129</v>
      </c>
      <c r="R5" s="37" t="s">
        <v>124</v>
      </c>
      <c r="S5" s="37" t="s">
        <v>112</v>
      </c>
      <c r="T5" s="37" t="s">
        <v>113</v>
      </c>
      <c r="U5" s="37" t="s">
        <v>114</v>
      </c>
      <c r="V5" s="37" t="s">
        <v>115</v>
      </c>
    </row>
    <row r="6" spans="4:22" x14ac:dyDescent="0.35">
      <c r="D6" s="1" t="s">
        <v>0</v>
      </c>
      <c r="E6" s="13">
        <v>10.334711919553481</v>
      </c>
      <c r="F6" s="13">
        <v>15.642435977052225</v>
      </c>
      <c r="G6" s="13">
        <v>12.996292887102065</v>
      </c>
      <c r="H6" s="13">
        <v>23.317456398441852</v>
      </c>
      <c r="I6" s="13">
        <v>35.273648934866173</v>
      </c>
      <c r="J6" s="13">
        <v>32.725944870082699</v>
      </c>
      <c r="K6" s="13">
        <v>33.960714607352081</v>
      </c>
      <c r="L6" s="13">
        <v>14.831269282242538</v>
      </c>
      <c r="M6" s="13">
        <v>4.8690119816758033</v>
      </c>
      <c r="N6" s="13">
        <v>8.6848191438795599</v>
      </c>
      <c r="O6" s="13">
        <v>2.4801771768424041</v>
      </c>
      <c r="P6" s="13">
        <v>11.831964077041714</v>
      </c>
      <c r="Q6" s="13">
        <v>3.6825777837400948</v>
      </c>
      <c r="R6" s="13">
        <v>34.387323288237532</v>
      </c>
      <c r="S6" s="13">
        <v>15.887026972864073</v>
      </c>
      <c r="T6" s="13">
        <v>25.140619032296851</v>
      </c>
      <c r="U6" s="13">
        <v>46.841789981470718</v>
      </c>
      <c r="V6" s="13">
        <v>80.780030219433456</v>
      </c>
    </row>
    <row r="7" spans="4:22" x14ac:dyDescent="0.35">
      <c r="D7" s="1" t="s">
        <v>1</v>
      </c>
      <c r="E7" s="13">
        <v>12.662058950412639</v>
      </c>
      <c r="F7" s="13">
        <v>18.649883041660637</v>
      </c>
      <c r="G7" s="13">
        <v>15.660391374706775</v>
      </c>
      <c r="H7" s="13">
        <v>27.232388525071091</v>
      </c>
      <c r="I7" s="13">
        <v>44.155464188778431</v>
      </c>
      <c r="J7" s="13">
        <v>40.40294950980158</v>
      </c>
      <c r="K7" s="13">
        <v>42.185760385339698</v>
      </c>
      <c r="L7" s="13">
        <v>23.342383776114904</v>
      </c>
      <c r="M7" s="13">
        <v>5.3734764442896896</v>
      </c>
      <c r="N7" s="13">
        <v>14.044997801933794</v>
      </c>
      <c r="O7" s="13">
        <v>2.7377180873110003</v>
      </c>
      <c r="P7" s="13">
        <v>18.758096377838953</v>
      </c>
      <c r="Q7" s="13">
        <v>4.0836996809544965</v>
      </c>
      <c r="R7" s="13">
        <v>34.65449620440809</v>
      </c>
      <c r="S7" s="13">
        <v>15.054177285398829</v>
      </c>
      <c r="T7" s="13">
        <v>24.769511714638693</v>
      </c>
      <c r="U7" s="13">
        <v>43.753993602442485</v>
      </c>
      <c r="V7" s="13">
        <v>87.306040731396905</v>
      </c>
    </row>
    <row r="8" spans="4:22" x14ac:dyDescent="0.35">
      <c r="D8" s="1" t="s">
        <v>2</v>
      </c>
      <c r="E8" s="13">
        <v>13.820163924393961</v>
      </c>
      <c r="F8" s="13">
        <v>21.404527209175434</v>
      </c>
      <c r="G8" s="13">
        <v>17.7514970101508</v>
      </c>
      <c r="H8" s="13">
        <v>25.996079294512153</v>
      </c>
      <c r="I8" s="13">
        <v>39.595323672835114</v>
      </c>
      <c r="J8" s="13">
        <v>37.430209607560442</v>
      </c>
      <c r="K8" s="13">
        <v>38.465171877187089</v>
      </c>
      <c r="L8" s="13">
        <v>17.617283973201772</v>
      </c>
      <c r="M8" s="13">
        <v>4.9557345091430616</v>
      </c>
      <c r="N8" s="13">
        <v>12.061644595007722</v>
      </c>
      <c r="O8" s="13">
        <v>2.8454410994475432</v>
      </c>
      <c r="P8" s="13">
        <v>14.787703715463435</v>
      </c>
      <c r="Q8" s="13">
        <v>3.8946734525781852</v>
      </c>
      <c r="R8" s="13">
        <v>31.855305422651281</v>
      </c>
      <c r="S8" s="13">
        <v>13.597044851921108</v>
      </c>
      <c r="T8" s="13">
        <v>22.32003177157776</v>
      </c>
      <c r="U8" s="13">
        <v>43.114834175824001</v>
      </c>
      <c r="V8" s="13">
        <v>75.860126930946976</v>
      </c>
    </row>
    <row r="9" spans="4:22" x14ac:dyDescent="0.35">
      <c r="D9" s="1" t="s">
        <v>3</v>
      </c>
      <c r="E9" s="13">
        <v>9.7465030437085964</v>
      </c>
      <c r="F9" s="13">
        <v>13.98440489695712</v>
      </c>
      <c r="G9" s="13">
        <v>11.943986651418614</v>
      </c>
      <c r="H9" s="13">
        <v>23.397407481184068</v>
      </c>
      <c r="I9" s="13">
        <v>27.649420966324467</v>
      </c>
      <c r="J9" s="13">
        <v>25.588902748412099</v>
      </c>
      <c r="K9" s="13">
        <v>26.592609837453139</v>
      </c>
      <c r="L9" s="13">
        <v>9.8476742870435316</v>
      </c>
      <c r="M9" s="13">
        <v>3.9712898411055275</v>
      </c>
      <c r="N9" s="13">
        <v>6.6634357065688814</v>
      </c>
      <c r="O9" s="13">
        <v>2.5464728030608792</v>
      </c>
      <c r="P9" s="13">
        <v>8.2523338180692427</v>
      </c>
      <c r="Q9" s="13">
        <v>3.2826961957903498</v>
      </c>
      <c r="R9" s="13">
        <v>27.024514256468006</v>
      </c>
      <c r="S9" s="13">
        <v>11.493721532509033</v>
      </c>
      <c r="T9" s="13">
        <v>18.998000775620358</v>
      </c>
      <c r="U9" s="13">
        <v>47.732817016317547</v>
      </c>
      <c r="V9" s="13">
        <v>73.780488548543403</v>
      </c>
    </row>
    <row r="10" spans="4:22" x14ac:dyDescent="0.35">
      <c r="D10" s="1" t="s">
        <v>4</v>
      </c>
      <c r="E10" s="13">
        <v>11.607098456418646</v>
      </c>
      <c r="F10" s="13">
        <v>17.663161536233147</v>
      </c>
      <c r="G10" s="13">
        <v>14.652515609668054</v>
      </c>
      <c r="H10" s="13">
        <v>25.193475127916987</v>
      </c>
      <c r="I10" s="13">
        <v>35.991351834640042</v>
      </c>
      <c r="J10" s="13">
        <v>33.781679618119107</v>
      </c>
      <c r="K10" s="13">
        <v>34.820324600176853</v>
      </c>
      <c r="L10" s="13">
        <v>15.933456666429043</v>
      </c>
      <c r="M10" s="13">
        <v>5.3133981008403088</v>
      </c>
      <c r="N10" s="13">
        <v>10.123685855066768</v>
      </c>
      <c r="O10" s="13">
        <v>2.7123071291018075</v>
      </c>
      <c r="P10" s="13">
        <v>13.07056864893231</v>
      </c>
      <c r="Q10" s="13">
        <v>3.9953912887668701</v>
      </c>
      <c r="R10" s="13">
        <v>45.055131689774981</v>
      </c>
      <c r="S10" s="13">
        <v>23.432292717730995</v>
      </c>
      <c r="T10" s="13">
        <v>33.795066782454903</v>
      </c>
      <c r="U10" s="13">
        <v>41.834152102811863</v>
      </c>
      <c r="V10" s="13">
        <v>79.949697907792384</v>
      </c>
    </row>
    <row r="11" spans="4:22" x14ac:dyDescent="0.35">
      <c r="D11" s="1" t="s">
        <v>5</v>
      </c>
      <c r="E11" s="13">
        <v>10.732167773624376</v>
      </c>
      <c r="F11" s="13">
        <v>17.414361931086699</v>
      </c>
      <c r="G11" s="13">
        <v>14.148898220828171</v>
      </c>
      <c r="H11" s="13">
        <v>25.083247205819553</v>
      </c>
      <c r="I11" s="13">
        <v>37.601586082441237</v>
      </c>
      <c r="J11" s="13">
        <v>35.208158071618811</v>
      </c>
      <c r="K11" s="13">
        <v>36.359141041801273</v>
      </c>
      <c r="L11" s="13">
        <v>17.052380116601839</v>
      </c>
      <c r="M11" s="13">
        <v>4.9020469710274615</v>
      </c>
      <c r="N11" s="13">
        <v>10.777086117504618</v>
      </c>
      <c r="O11" s="13">
        <v>2.5145342374478021</v>
      </c>
      <c r="P11" s="13">
        <v>13.883502320709583</v>
      </c>
      <c r="Q11" s="13">
        <v>3.6939110492194152</v>
      </c>
      <c r="R11" s="13">
        <v>32.714285530692891</v>
      </c>
      <c r="S11" s="13">
        <v>13.943156565241855</v>
      </c>
      <c r="T11" s="13">
        <v>23.043458671576698</v>
      </c>
      <c r="U11" s="13">
        <v>42.0336423891466</v>
      </c>
      <c r="V11" s="13">
        <v>79.303343142309274</v>
      </c>
    </row>
    <row r="12" spans="4:22" x14ac:dyDescent="0.35">
      <c r="D12" s="1" t="s">
        <v>6</v>
      </c>
      <c r="E12" s="13">
        <v>7.0871973380945317</v>
      </c>
      <c r="F12" s="13">
        <v>10.42896691306246</v>
      </c>
      <c r="G12" s="13">
        <v>8.8220720811067661</v>
      </c>
      <c r="H12" s="13">
        <v>21.895564734512046</v>
      </c>
      <c r="I12" s="13">
        <v>23.533827341126624</v>
      </c>
      <c r="J12" s="13">
        <v>21.807844160956861</v>
      </c>
      <c r="K12" s="13">
        <v>22.557193469404549</v>
      </c>
      <c r="L12" s="13">
        <v>6.3435529450454915</v>
      </c>
      <c r="M12" s="13">
        <v>3.567457993057551</v>
      </c>
      <c r="N12" s="13">
        <v>4.6432732596428519</v>
      </c>
      <c r="O12" s="13">
        <v>2.323720895120295</v>
      </c>
      <c r="P12" s="13">
        <v>5.5022235247644913</v>
      </c>
      <c r="Q12" s="13">
        <v>2.9448109463533538</v>
      </c>
      <c r="R12" s="13">
        <v>31.089329134988951</v>
      </c>
      <c r="S12" s="13">
        <v>14.879683329743827</v>
      </c>
      <c r="T12" s="13">
        <v>22.477016620709684</v>
      </c>
      <c r="U12" s="13">
        <v>50.641928953592881</v>
      </c>
      <c r="V12" s="13">
        <v>65.983716049076236</v>
      </c>
    </row>
    <row r="13" spans="4:22" x14ac:dyDescent="0.35">
      <c r="D13" s="1" t="s">
        <v>7</v>
      </c>
      <c r="E13" s="13">
        <v>12.264009531956109</v>
      </c>
      <c r="F13" s="13">
        <v>19.082570218081926</v>
      </c>
      <c r="G13" s="13">
        <v>15.70997221472668</v>
      </c>
      <c r="H13" s="13">
        <v>24.88270748519324</v>
      </c>
      <c r="I13" s="13">
        <v>39.906001601465526</v>
      </c>
      <c r="J13" s="13">
        <v>38.148533143860917</v>
      </c>
      <c r="K13" s="13">
        <v>38.908472416624299</v>
      </c>
      <c r="L13" s="13">
        <v>18.867657420928932</v>
      </c>
      <c r="M13" s="13">
        <v>5.2333063348992761</v>
      </c>
      <c r="N13" s="13">
        <v>12.159005805029599</v>
      </c>
      <c r="O13" s="13">
        <v>2.7846472841789329</v>
      </c>
      <c r="P13" s="13">
        <v>15.57973858112816</v>
      </c>
      <c r="Q13" s="13">
        <v>4.029071765364348</v>
      </c>
      <c r="R13" s="13">
        <v>32.345019386945296</v>
      </c>
      <c r="S13" s="13">
        <v>14.692983209897045</v>
      </c>
      <c r="T13" s="13">
        <v>23.274570666957871</v>
      </c>
      <c r="U13" s="13">
        <v>40.617450073972115</v>
      </c>
      <c r="V13" s="13">
        <v>79.728298514045335</v>
      </c>
    </row>
    <row r="14" spans="4:22" x14ac:dyDescent="0.35">
      <c r="D14" s="1" t="s">
        <v>8</v>
      </c>
      <c r="E14" s="13">
        <v>8.5191084017208496</v>
      </c>
      <c r="F14" s="13">
        <v>11.198785542523943</v>
      </c>
      <c r="G14" s="13">
        <v>9.9283490937213674</v>
      </c>
      <c r="H14" s="13">
        <v>20.866135708802716</v>
      </c>
      <c r="I14" s="13">
        <v>20.617458020641816</v>
      </c>
      <c r="J14" s="13">
        <v>18.638285919041238</v>
      </c>
      <c r="K14" s="13">
        <v>19.537306040887845</v>
      </c>
      <c r="L14" s="13">
        <v>5.9712989638864924</v>
      </c>
      <c r="M14" s="13">
        <v>3.4555997830721727</v>
      </c>
      <c r="N14" s="13">
        <v>4.3328242231363658</v>
      </c>
      <c r="O14" s="13">
        <v>2.3748394879335595</v>
      </c>
      <c r="P14" s="13">
        <v>5.1298383947154989</v>
      </c>
      <c r="Q14" s="13">
        <v>2.917557457349806</v>
      </c>
      <c r="R14" s="13">
        <v>24.393827462202911</v>
      </c>
      <c r="S14" s="13">
        <v>10.781988203328275</v>
      </c>
      <c r="T14" s="13">
        <v>17.219303646103366</v>
      </c>
      <c r="U14" s="13">
        <v>51.224628490203145</v>
      </c>
      <c r="V14" s="13">
        <v>67.164728916209057</v>
      </c>
    </row>
    <row r="15" spans="4:22" x14ac:dyDescent="0.35">
      <c r="D15" s="1" t="s">
        <v>9</v>
      </c>
      <c r="E15" s="13">
        <v>11.473850230090777</v>
      </c>
      <c r="F15" s="13">
        <v>15.970938845515443</v>
      </c>
      <c r="G15" s="13">
        <v>13.75668092369761</v>
      </c>
      <c r="H15" s="13">
        <v>26.825430779556992</v>
      </c>
      <c r="I15" s="13">
        <v>30.025091337942708</v>
      </c>
      <c r="J15" s="13">
        <v>27.789382337808473</v>
      </c>
      <c r="K15" s="13">
        <v>28.902296054969366</v>
      </c>
      <c r="L15" s="13">
        <v>16.074461770334473</v>
      </c>
      <c r="M15" s="13">
        <v>4.5620832804142912</v>
      </c>
      <c r="N15" s="13">
        <v>11.16807407618742</v>
      </c>
      <c r="O15" s="13">
        <v>2.7593244150108784</v>
      </c>
      <c r="P15" s="13">
        <v>13.657764874586215</v>
      </c>
      <c r="Q15" s="13">
        <v>3.6925947660846332</v>
      </c>
      <c r="R15" s="13">
        <v>15.437423442391312</v>
      </c>
      <c r="S15" s="13">
        <v>6.0295875740319316</v>
      </c>
      <c r="T15" s="13">
        <v>10.726661355425668</v>
      </c>
      <c r="U15" s="13">
        <v>43.134760376608106</v>
      </c>
      <c r="V15" s="13">
        <v>80.643101896392153</v>
      </c>
    </row>
    <row r="16" spans="4:22" x14ac:dyDescent="0.35">
      <c r="D16" s="1" t="s">
        <v>10</v>
      </c>
      <c r="E16" s="13">
        <v>10.753353199298397</v>
      </c>
      <c r="F16" s="13">
        <v>17.578491102659662</v>
      </c>
      <c r="G16" s="13">
        <v>13.965665459947157</v>
      </c>
      <c r="H16" s="13">
        <v>24.819170189944359</v>
      </c>
      <c r="I16" s="13">
        <v>38.890488158810633</v>
      </c>
      <c r="J16" s="13">
        <v>38.851586578345533</v>
      </c>
      <c r="K16" s="13">
        <v>38.810637591909824</v>
      </c>
      <c r="L16" s="13">
        <v>18.17214536313573</v>
      </c>
      <c r="M16" s="13">
        <v>4.9464223132980827</v>
      </c>
      <c r="N16" s="13">
        <v>11.503958543683476</v>
      </c>
      <c r="O16" s="13">
        <v>2.3470760251111877</v>
      </c>
      <c r="P16" s="13">
        <v>15.112404997326211</v>
      </c>
      <c r="Q16" s="13">
        <v>3.7208014506382963</v>
      </c>
      <c r="R16" s="13">
        <v>31.903561211937628</v>
      </c>
      <c r="S16" s="13">
        <v>15.702615121800733</v>
      </c>
      <c r="T16" s="13">
        <v>24.18964874808907</v>
      </c>
      <c r="U16" s="13">
        <v>42.739811616345392</v>
      </c>
      <c r="V16" s="13">
        <v>84.787126105765935</v>
      </c>
    </row>
    <row r="17" spans="4:22" x14ac:dyDescent="0.35">
      <c r="D17" s="1" t="s">
        <v>11</v>
      </c>
      <c r="E17" s="13">
        <v>11.809289216095978</v>
      </c>
      <c r="F17" s="13">
        <v>18.932971293535275</v>
      </c>
      <c r="G17" s="13">
        <v>15.381775916183544</v>
      </c>
      <c r="H17" s="13">
        <v>24.576959957816118</v>
      </c>
      <c r="I17" s="13">
        <v>40.399258844909696</v>
      </c>
      <c r="J17" s="13">
        <v>38.286862929231901</v>
      </c>
      <c r="K17" s="13">
        <v>39.272505432105454</v>
      </c>
      <c r="L17" s="13">
        <v>21.941186086867425</v>
      </c>
      <c r="M17" s="13">
        <v>5.1489418456205627</v>
      </c>
      <c r="N17" s="13">
        <v>13.679966170702597</v>
      </c>
      <c r="O17" s="13">
        <v>2.6125138299769115</v>
      </c>
      <c r="P17" s="13">
        <v>17.865796894719761</v>
      </c>
      <c r="Q17" s="13">
        <v>3.8774480213619804</v>
      </c>
      <c r="R17" s="13">
        <v>30.821761289395209</v>
      </c>
      <c r="S17" s="13">
        <v>13.972157823199613</v>
      </c>
      <c r="T17" s="13">
        <v>22.275148893674096</v>
      </c>
      <c r="U17" s="13">
        <v>39.151991623014993</v>
      </c>
      <c r="V17" s="13">
        <v>79.083458773490932</v>
      </c>
    </row>
    <row r="18" spans="4:22" x14ac:dyDescent="0.35">
      <c r="D18" s="1" t="s">
        <v>12</v>
      </c>
      <c r="E18" s="13">
        <v>10.402630587020994</v>
      </c>
      <c r="F18" s="13">
        <v>16.606029145510991</v>
      </c>
      <c r="G18" s="13">
        <v>13.572028726750856</v>
      </c>
      <c r="H18" s="13">
        <v>25.199948671548874</v>
      </c>
      <c r="I18" s="13">
        <v>36.972426737236631</v>
      </c>
      <c r="J18" s="13">
        <v>34.996571090847397</v>
      </c>
      <c r="K18" s="13">
        <v>36.025563019389836</v>
      </c>
      <c r="L18" s="13">
        <v>15.573257237434689</v>
      </c>
      <c r="M18" s="13">
        <v>4.6080419177577152</v>
      </c>
      <c r="N18" s="13">
        <v>10.373387882590679</v>
      </c>
      <c r="O18" s="13">
        <v>2.5607010564597954</v>
      </c>
      <c r="P18" s="13">
        <v>12.930608776443254</v>
      </c>
      <c r="Q18" s="13">
        <v>3.6009657683741474</v>
      </c>
      <c r="R18" s="13">
        <v>23.864421053762502</v>
      </c>
      <c r="S18" s="13">
        <v>9.5680470723239406</v>
      </c>
      <c r="T18" s="13">
        <v>16.545837129438251</v>
      </c>
      <c r="U18" s="13">
        <v>45.369975082592461</v>
      </c>
      <c r="V18" s="13">
        <v>77.574928184614564</v>
      </c>
    </row>
    <row r="19" spans="4:22" x14ac:dyDescent="0.35">
      <c r="D19" s="1" t="s">
        <v>13</v>
      </c>
      <c r="E19" s="13">
        <v>10.972849829584192</v>
      </c>
      <c r="F19" s="13">
        <v>16.016140286296991</v>
      </c>
      <c r="G19" s="13">
        <v>13.554617419264426</v>
      </c>
      <c r="H19" s="13">
        <v>26.912580571497049</v>
      </c>
      <c r="I19" s="13">
        <v>34.290387604883477</v>
      </c>
      <c r="J19" s="13">
        <v>32.314467471515599</v>
      </c>
      <c r="K19" s="13">
        <v>33.340538407176275</v>
      </c>
      <c r="L19" s="13">
        <v>14.79775825695161</v>
      </c>
      <c r="M19" s="13">
        <v>4.2340329206992848</v>
      </c>
      <c r="N19" s="13">
        <v>10.232838446590032</v>
      </c>
      <c r="O19" s="13">
        <v>2.4999186527645452</v>
      </c>
      <c r="P19" s="13">
        <v>12.492985560802103</v>
      </c>
      <c r="Q19" s="13">
        <v>3.3905569665974236</v>
      </c>
      <c r="R19" s="13">
        <v>14.092076702094641</v>
      </c>
      <c r="S19" s="13">
        <v>5.4036656882523477</v>
      </c>
      <c r="T19" s="13">
        <v>9.7101182789452292</v>
      </c>
      <c r="U19" s="13">
        <v>45.007578655839495</v>
      </c>
      <c r="V19" s="13">
        <v>80.448847066827511</v>
      </c>
    </row>
    <row r="20" spans="4:22" x14ac:dyDescent="0.35">
      <c r="D20" s="1" t="s">
        <v>14</v>
      </c>
      <c r="E20" s="13">
        <v>14.375908211953082</v>
      </c>
      <c r="F20" s="13">
        <v>23.445752755811558</v>
      </c>
      <c r="G20" s="13">
        <v>18.833185198826669</v>
      </c>
      <c r="H20" s="13">
        <v>27.244078682133022</v>
      </c>
      <c r="I20" s="13">
        <v>37.167612051120848</v>
      </c>
      <c r="J20" s="13">
        <v>35.818628030318784</v>
      </c>
      <c r="K20" s="13">
        <v>36.409467273879947</v>
      </c>
      <c r="L20" s="13">
        <v>20.047964207158387</v>
      </c>
      <c r="M20" s="13">
        <v>5.4835082442507961</v>
      </c>
      <c r="N20" s="13">
        <v>13.133697891796254</v>
      </c>
      <c r="O20" s="13">
        <v>3.0066877628720889</v>
      </c>
      <c r="P20" s="13">
        <v>16.73307478125778</v>
      </c>
      <c r="Q20" s="13">
        <v>4.2616832113993812</v>
      </c>
      <c r="R20" s="13">
        <v>37.059768433365051</v>
      </c>
      <c r="S20" s="13">
        <v>17.371165467891142</v>
      </c>
      <c r="T20" s="13">
        <v>27.180050909477622</v>
      </c>
      <c r="U20" s="13">
        <v>37.874099677633403</v>
      </c>
      <c r="V20" s="13">
        <v>82.633714539924426</v>
      </c>
    </row>
    <row r="21" spans="4:22" x14ac:dyDescent="0.35">
      <c r="D21" s="1" t="s">
        <v>15</v>
      </c>
      <c r="E21" s="13">
        <v>10.895331161778614</v>
      </c>
      <c r="F21" s="13">
        <v>16.683202429054415</v>
      </c>
      <c r="G21" s="13">
        <v>13.765621238747499</v>
      </c>
      <c r="H21" s="13">
        <v>24.344966818304247</v>
      </c>
      <c r="I21" s="13">
        <v>43.158032843838491</v>
      </c>
      <c r="J21" s="13">
        <v>41.740791675569298</v>
      </c>
      <c r="K21" s="13">
        <v>42.413545608976904</v>
      </c>
      <c r="L21" s="13">
        <v>19.944376625253863</v>
      </c>
      <c r="M21" s="13">
        <v>5.3349875169631416</v>
      </c>
      <c r="N21" s="13">
        <v>12.063162612440863</v>
      </c>
      <c r="O21" s="13">
        <v>2.7368242961134603</v>
      </c>
      <c r="P21" s="13">
        <v>16.117323104079727</v>
      </c>
      <c r="Q21" s="13">
        <v>4.0710772735966065</v>
      </c>
      <c r="R21" s="13">
        <v>34.048015185078619</v>
      </c>
      <c r="S21" s="13">
        <v>16.174722868757819</v>
      </c>
      <c r="T21" s="13">
        <v>25.132853664262782</v>
      </c>
      <c r="U21" s="13">
        <v>42.522300052069248</v>
      </c>
      <c r="V21" s="13">
        <v>78.67109100704954</v>
      </c>
    </row>
    <row r="22" spans="4:22" x14ac:dyDescent="0.35">
      <c r="D22" s="1" t="s">
        <v>16</v>
      </c>
      <c r="E22" s="13">
        <v>10.309329294176816</v>
      </c>
      <c r="F22" s="13">
        <v>16.151569071531771</v>
      </c>
      <c r="G22" s="13">
        <v>13.180682992654965</v>
      </c>
      <c r="H22" s="13">
        <v>24.621838291259241</v>
      </c>
      <c r="I22" s="13">
        <v>42.208403715329254</v>
      </c>
      <c r="J22" s="13">
        <v>40.537306548412694</v>
      </c>
      <c r="K22" s="13">
        <v>41.284388503226623</v>
      </c>
      <c r="L22" s="13">
        <v>20.362312794638207</v>
      </c>
      <c r="M22" s="13">
        <v>4.9647473605312156</v>
      </c>
      <c r="N22" s="13">
        <v>12.348191276460348</v>
      </c>
      <c r="O22" s="13">
        <v>2.3822152660597888</v>
      </c>
      <c r="P22" s="13">
        <v>16.521851716884161</v>
      </c>
      <c r="Q22" s="13">
        <v>3.7134785424100039</v>
      </c>
      <c r="R22" s="13">
        <v>39.717393722476487</v>
      </c>
      <c r="S22" s="13">
        <v>19.856208933696887</v>
      </c>
      <c r="T22" s="13">
        <v>29.893890637060721</v>
      </c>
      <c r="U22" s="13">
        <v>42.833915312899322</v>
      </c>
      <c r="V22" s="13">
        <v>78.458641669144455</v>
      </c>
    </row>
    <row r="23" spans="4:22" x14ac:dyDescent="0.35">
      <c r="D23" s="1" t="s">
        <v>17</v>
      </c>
      <c r="E23" s="13">
        <v>12.215281603046678</v>
      </c>
      <c r="F23" s="13">
        <v>16.422732080853603</v>
      </c>
      <c r="G23" s="13">
        <v>14.448641100152619</v>
      </c>
      <c r="H23" s="13">
        <v>23.690137919867936</v>
      </c>
      <c r="I23" s="13">
        <v>25.973325803727011</v>
      </c>
      <c r="J23" s="13">
        <v>24.197580257837281</v>
      </c>
      <c r="K23" s="13">
        <v>25.11039024831156</v>
      </c>
      <c r="L23" s="13">
        <v>12.834551936927767</v>
      </c>
      <c r="M23" s="13">
        <v>4.3693127134879033</v>
      </c>
      <c r="N23" s="13">
        <v>8.7574596823459903</v>
      </c>
      <c r="O23" s="13">
        <v>3.0540565175627412</v>
      </c>
      <c r="P23" s="13">
        <v>10.756721906575162</v>
      </c>
      <c r="Q23" s="13">
        <v>3.7473368111212109</v>
      </c>
      <c r="R23" s="13">
        <v>26.23741106427342</v>
      </c>
      <c r="S23" s="13">
        <v>11.882219650016172</v>
      </c>
      <c r="T23" s="13">
        <v>18.784190001287573</v>
      </c>
      <c r="U23" s="13">
        <v>45.412703032037143</v>
      </c>
      <c r="V23" s="13">
        <v>74.728714666210237</v>
      </c>
    </row>
    <row r="24" spans="4:22" x14ac:dyDescent="0.35">
      <c r="D24" s="1" t="s">
        <v>18</v>
      </c>
      <c r="E24" s="13">
        <v>11.982422114762846</v>
      </c>
      <c r="F24" s="13">
        <v>18.440726948285679</v>
      </c>
      <c r="G24" s="13">
        <v>15.210462277091279</v>
      </c>
      <c r="H24" s="13">
        <v>25.243542559606539</v>
      </c>
      <c r="I24" s="13">
        <v>36.06221234124159</v>
      </c>
      <c r="J24" s="13">
        <v>34.069653572961087</v>
      </c>
      <c r="K24" s="13">
        <v>34.98960201902846</v>
      </c>
      <c r="L24" s="13">
        <v>20.752519499858437</v>
      </c>
      <c r="M24" s="13">
        <v>5.4153652575616986</v>
      </c>
      <c r="N24" s="13">
        <v>13.220166189489577</v>
      </c>
      <c r="O24" s="13">
        <v>2.7695303002818261</v>
      </c>
      <c r="P24" s="13">
        <v>17.073780873319592</v>
      </c>
      <c r="Q24" s="13">
        <v>4.0756904607324653</v>
      </c>
      <c r="R24" s="13">
        <v>37.23371922100759</v>
      </c>
      <c r="S24" s="13">
        <v>17.563694019773511</v>
      </c>
      <c r="T24" s="13">
        <v>27.170429411902578</v>
      </c>
      <c r="U24" s="13">
        <v>42.45019017067213</v>
      </c>
      <c r="V24" s="13">
        <v>82.59790417013663</v>
      </c>
    </row>
    <row r="25" spans="4:22" x14ac:dyDescent="0.35">
      <c r="D25" s="1" t="s">
        <v>19</v>
      </c>
      <c r="E25" s="13">
        <v>12.080772503709262</v>
      </c>
      <c r="F25" s="13">
        <v>19.011201508653489</v>
      </c>
      <c r="G25" s="13">
        <v>15.633206800725324</v>
      </c>
      <c r="H25" s="13">
        <v>25.764187175003343</v>
      </c>
      <c r="I25" s="13">
        <v>34.533255185921305</v>
      </c>
      <c r="J25" s="13">
        <v>32.01386364412847</v>
      </c>
      <c r="K25" s="13">
        <v>33.251501757868738</v>
      </c>
      <c r="L25" s="13">
        <v>17.521513617433257</v>
      </c>
      <c r="M25" s="13">
        <v>5.1851630666662629</v>
      </c>
      <c r="N25" s="13">
        <v>11.439907908854693</v>
      </c>
      <c r="O25" s="13">
        <v>3.0157317283859881</v>
      </c>
      <c r="P25" s="13">
        <v>14.463230492086625</v>
      </c>
      <c r="Q25" s="13">
        <v>4.1191984668364583</v>
      </c>
      <c r="R25" s="13">
        <v>34.553396394434401</v>
      </c>
      <c r="S25" s="13">
        <v>14.677265409330698</v>
      </c>
      <c r="T25" s="13">
        <v>24.308712415454153</v>
      </c>
      <c r="U25" s="13">
        <v>42.815628000008104</v>
      </c>
      <c r="V25" s="13">
        <v>77.039829757184876</v>
      </c>
    </row>
    <row r="26" spans="4:22" x14ac:dyDescent="0.35">
      <c r="D26" s="1" t="s">
        <v>20</v>
      </c>
      <c r="E26" s="13">
        <v>11.317486308231203</v>
      </c>
      <c r="F26" s="13">
        <v>17.218192133758659</v>
      </c>
      <c r="G26" s="13">
        <v>14.202540362624649</v>
      </c>
      <c r="H26" s="13">
        <v>24.646443220606368</v>
      </c>
      <c r="I26" s="13">
        <v>40.182265252018979</v>
      </c>
      <c r="J26" s="13">
        <v>37.290489495122657</v>
      </c>
      <c r="K26" s="13">
        <v>38.641750911188211</v>
      </c>
      <c r="L26" s="13">
        <v>19.388009525339914</v>
      </c>
      <c r="M26" s="13">
        <v>5.3554699754785453</v>
      </c>
      <c r="N26" s="13">
        <v>11.342820409795861</v>
      </c>
      <c r="O26" s="13">
        <v>2.315663779061504</v>
      </c>
      <c r="P26" s="13">
        <v>15.50327255428062</v>
      </c>
      <c r="Q26" s="13">
        <v>3.8462327112972328</v>
      </c>
      <c r="R26" s="13">
        <v>33.623465898329776</v>
      </c>
      <c r="S26" s="13">
        <v>15.395572939937475</v>
      </c>
      <c r="T26" s="13">
        <v>24.633248716155098</v>
      </c>
      <c r="U26" s="13">
        <v>42.406098999052645</v>
      </c>
      <c r="V26" s="13">
        <v>85.906158562374856</v>
      </c>
    </row>
    <row r="27" spans="4:22" x14ac:dyDescent="0.35">
      <c r="D27" s="1" t="s">
        <v>21</v>
      </c>
      <c r="E27" s="13">
        <v>9.2466790584127114</v>
      </c>
      <c r="F27" s="13">
        <v>12.451444726985537</v>
      </c>
      <c r="G27" s="13">
        <v>10.937543542700245</v>
      </c>
      <c r="H27" s="13">
        <v>21.502847399847376</v>
      </c>
      <c r="I27" s="13">
        <v>22.46102377748031</v>
      </c>
      <c r="J27" s="13">
        <v>20.5171285667072</v>
      </c>
      <c r="K27" s="13">
        <v>21.46243903087413</v>
      </c>
      <c r="L27" s="13">
        <v>8.7893426606812604</v>
      </c>
      <c r="M27" s="13">
        <v>3.688167414978992</v>
      </c>
      <c r="N27" s="13">
        <v>6.1516633089702903</v>
      </c>
      <c r="O27" s="13">
        <v>2.5438711308273496</v>
      </c>
      <c r="P27" s="13">
        <v>7.4448769150090905</v>
      </c>
      <c r="Q27" s="13">
        <v>3.1341755734284105</v>
      </c>
      <c r="R27" s="13">
        <v>23.176174302260492</v>
      </c>
      <c r="S27" s="13">
        <v>10.208458018357423</v>
      </c>
      <c r="T27" s="13">
        <v>16.455998274938871</v>
      </c>
      <c r="U27" s="13">
        <v>47.916978272650063</v>
      </c>
      <c r="V27" s="13">
        <v>70.882772956061686</v>
      </c>
    </row>
    <row r="28" spans="4:22" x14ac:dyDescent="0.35">
      <c r="D28" s="1" t="s">
        <v>22</v>
      </c>
      <c r="E28" s="13">
        <v>11.507648090766015</v>
      </c>
      <c r="F28" s="13">
        <v>18.667610415934426</v>
      </c>
      <c r="G28" s="13">
        <v>15.017231609186483</v>
      </c>
      <c r="H28" s="13">
        <v>25.977129198714174</v>
      </c>
      <c r="I28" s="13">
        <v>41.423939353372873</v>
      </c>
      <c r="J28" s="13">
        <v>39.330663862703972</v>
      </c>
      <c r="K28" s="13">
        <v>40.321787558602438</v>
      </c>
      <c r="L28" s="13">
        <v>17.721864262893536</v>
      </c>
      <c r="M28" s="13">
        <v>5.3190537042975334</v>
      </c>
      <c r="N28" s="13">
        <v>10.483663323160796</v>
      </c>
      <c r="O28" s="13">
        <v>2.7055610104232697</v>
      </c>
      <c r="P28" s="13">
        <v>14.172086169763523</v>
      </c>
      <c r="Q28" s="13">
        <v>4.0154314091456138</v>
      </c>
      <c r="R28" s="13">
        <v>34.188350487114874</v>
      </c>
      <c r="S28" s="13">
        <v>15.499273233307369</v>
      </c>
      <c r="T28" s="13">
        <v>24.869674347783828</v>
      </c>
      <c r="U28" s="13">
        <v>41.721050645124599</v>
      </c>
      <c r="V28" s="13">
        <v>79.967772648540986</v>
      </c>
    </row>
    <row r="29" spans="4:22" x14ac:dyDescent="0.35">
      <c r="D29" s="1" t="s">
        <v>23</v>
      </c>
      <c r="E29" s="13">
        <v>10.09142473792491</v>
      </c>
      <c r="F29" s="13">
        <v>16.443226704165987</v>
      </c>
      <c r="G29" s="13">
        <v>13.219766772521831</v>
      </c>
      <c r="H29" s="13">
        <v>27.11627865884774</v>
      </c>
      <c r="I29" s="13">
        <v>40.154138668348295</v>
      </c>
      <c r="J29" s="13">
        <v>38.688488368189063</v>
      </c>
      <c r="K29" s="13">
        <v>39.401875400057719</v>
      </c>
      <c r="L29" s="13">
        <v>13.401901215620548</v>
      </c>
      <c r="M29" s="13">
        <v>4.5454143953750137</v>
      </c>
      <c r="N29" s="13">
        <v>8.0388993317976531</v>
      </c>
      <c r="O29" s="13">
        <v>2.3147980719015373</v>
      </c>
      <c r="P29" s="13">
        <v>10.790140554093567</v>
      </c>
      <c r="Q29" s="13">
        <v>3.4765817820630174</v>
      </c>
      <c r="R29" s="13">
        <v>33.643313700982517</v>
      </c>
      <c r="S29" s="13">
        <v>15.502575504801595</v>
      </c>
      <c r="T29" s="13">
        <v>24.812966939152641</v>
      </c>
      <c r="U29" s="13">
        <v>42.867251831981328</v>
      </c>
      <c r="V29" s="13">
        <v>79.074697215317443</v>
      </c>
    </row>
    <row r="30" spans="4:22" x14ac:dyDescent="0.35">
      <c r="D30" s="1" t="s">
        <v>24</v>
      </c>
      <c r="E30" s="13">
        <v>12.916653008651004</v>
      </c>
      <c r="F30" s="13">
        <v>20.781977017605993</v>
      </c>
      <c r="G30" s="13">
        <v>16.956635529931951</v>
      </c>
      <c r="H30" s="13">
        <v>25.479964150250545</v>
      </c>
      <c r="I30" s="13">
        <v>37.095610873327338</v>
      </c>
      <c r="J30" s="13">
        <v>35.066516426102076</v>
      </c>
      <c r="K30" s="13">
        <v>36.037961111030782</v>
      </c>
      <c r="L30" s="13">
        <v>16.892646127058107</v>
      </c>
      <c r="M30" s="13">
        <v>4.9852295328060583</v>
      </c>
      <c r="N30" s="13">
        <v>11.275903113206118</v>
      </c>
      <c r="O30" s="13">
        <v>2.7732640834657154</v>
      </c>
      <c r="P30" s="13">
        <v>14.045189969828161</v>
      </c>
      <c r="Q30" s="13">
        <v>3.876779248428198</v>
      </c>
      <c r="R30" s="13">
        <v>31.443123089808061</v>
      </c>
      <c r="S30" s="13">
        <v>13.850284276954362</v>
      </c>
      <c r="T30" s="13">
        <v>22.30819337110589</v>
      </c>
      <c r="U30" s="13">
        <v>42.183343779213637</v>
      </c>
      <c r="V30" s="13">
        <v>78.708883383277723</v>
      </c>
    </row>
    <row r="31" spans="4:22" x14ac:dyDescent="0.35">
      <c r="D31" s="1" t="s">
        <v>25</v>
      </c>
      <c r="E31" s="13">
        <v>11.466585539871797</v>
      </c>
      <c r="F31" s="13">
        <v>15.273663335097893</v>
      </c>
      <c r="G31" s="13">
        <v>13.401815699403377</v>
      </c>
      <c r="H31" s="13">
        <v>26.604743452457036</v>
      </c>
      <c r="I31" s="13">
        <v>25.059896133345156</v>
      </c>
      <c r="J31" s="13">
        <v>23.191709655016513</v>
      </c>
      <c r="K31" s="13">
        <v>24.145140779154104</v>
      </c>
      <c r="L31" s="13">
        <v>17.432260616663164</v>
      </c>
      <c r="M31" s="13">
        <v>4.4988410894155546</v>
      </c>
      <c r="N31" s="13">
        <v>12.320388792682468</v>
      </c>
      <c r="O31" s="13">
        <v>2.7969407411358027</v>
      </c>
      <c r="P31" s="13">
        <v>14.93923198905788</v>
      </c>
      <c r="Q31" s="13">
        <v>3.6935655823726075</v>
      </c>
      <c r="R31" s="13">
        <v>10.705338504069287</v>
      </c>
      <c r="S31" s="13">
        <v>4.1013365586692059</v>
      </c>
      <c r="T31" s="13">
        <v>7.4414114848682873</v>
      </c>
      <c r="U31" s="13">
        <v>43.702892019355275</v>
      </c>
      <c r="V31" s="13">
        <v>79.831391413610532</v>
      </c>
    </row>
    <row r="32" spans="4:22" x14ac:dyDescent="0.35">
      <c r="D32" s="1" t="s">
        <v>26</v>
      </c>
      <c r="E32" s="13">
        <v>12.084694149711401</v>
      </c>
      <c r="F32" s="13">
        <v>18.645247339745072</v>
      </c>
      <c r="G32" s="13">
        <v>15.455554263130791</v>
      </c>
      <c r="H32" s="13">
        <v>24.877273826543149</v>
      </c>
      <c r="I32" s="13">
        <v>34.343577981933471</v>
      </c>
      <c r="J32" s="13">
        <v>32.38424327724023</v>
      </c>
      <c r="K32" s="13">
        <v>33.334070921976014</v>
      </c>
      <c r="L32" s="13">
        <v>14.520216642940886</v>
      </c>
      <c r="M32" s="13">
        <v>4.7453356205266175</v>
      </c>
      <c r="N32" s="13">
        <v>9.7890237901917843</v>
      </c>
      <c r="O32" s="13">
        <v>2.7986108265524408</v>
      </c>
      <c r="P32" s="13">
        <v>12.12772866454076</v>
      </c>
      <c r="Q32" s="13">
        <v>3.779493777409475</v>
      </c>
      <c r="R32" s="13">
        <v>33.506022970276994</v>
      </c>
      <c r="S32" s="13">
        <v>15.606724427578635</v>
      </c>
      <c r="T32" s="13">
        <v>24.187756012496187</v>
      </c>
      <c r="U32" s="13">
        <v>44.427819433143483</v>
      </c>
      <c r="V32" s="13">
        <v>74.92467764621513</v>
      </c>
    </row>
    <row r="33" spans="4:22" x14ac:dyDescent="0.35">
      <c r="D33" s="1" t="s">
        <v>27</v>
      </c>
      <c r="E33" s="13">
        <v>12.699294474141276</v>
      </c>
      <c r="F33" s="13">
        <v>19.589664702554607</v>
      </c>
      <c r="G33" s="13">
        <v>16.186201765039385</v>
      </c>
      <c r="H33" s="13">
        <v>26.420601711751232</v>
      </c>
      <c r="I33" s="13">
        <v>39.756911630169732</v>
      </c>
      <c r="J33" s="13">
        <v>37.574031645392694</v>
      </c>
      <c r="K33" s="13">
        <v>38.628177091807842</v>
      </c>
      <c r="L33" s="13">
        <v>22.493634254581142</v>
      </c>
      <c r="M33" s="13">
        <v>4.9352338438762748</v>
      </c>
      <c r="N33" s="13">
        <v>14.785150478657425</v>
      </c>
      <c r="O33" s="13">
        <v>2.7194001822873459</v>
      </c>
      <c r="P33" s="13">
        <v>18.656771698546681</v>
      </c>
      <c r="Q33" s="13">
        <v>3.8340197049228162</v>
      </c>
      <c r="R33" s="13">
        <v>26.659471758888134</v>
      </c>
      <c r="S33" s="13">
        <v>11.654460942077193</v>
      </c>
      <c r="T33" s="13">
        <v>19.026255841681508</v>
      </c>
      <c r="U33" s="13">
        <v>41.903631954015793</v>
      </c>
      <c r="V33" s="13">
        <v>80.80660863139849</v>
      </c>
    </row>
    <row r="34" spans="4:22" x14ac:dyDescent="0.35">
      <c r="D34" s="1" t="s">
        <v>28</v>
      </c>
      <c r="E34" s="13">
        <v>10.410726709483392</v>
      </c>
      <c r="F34" s="13">
        <v>15.981338310405956</v>
      </c>
      <c r="G34" s="13">
        <v>13.228134376752047</v>
      </c>
      <c r="H34" s="13">
        <v>25.490781400644234</v>
      </c>
      <c r="I34" s="13">
        <v>34.26175741889918</v>
      </c>
      <c r="J34" s="13">
        <v>32.349913851072095</v>
      </c>
      <c r="K34" s="13">
        <v>33.248975404868347</v>
      </c>
      <c r="L34" s="13">
        <v>14.745156200653687</v>
      </c>
      <c r="M34" s="13">
        <v>4.9193695302706875</v>
      </c>
      <c r="N34" s="13">
        <v>9.1457486963406662</v>
      </c>
      <c r="O34" s="13">
        <v>2.6594479832134108</v>
      </c>
      <c r="P34" s="13">
        <v>12.032837952710443</v>
      </c>
      <c r="Q34" s="13">
        <v>3.8140099426686378</v>
      </c>
      <c r="R34" s="13">
        <v>37.249918504191832</v>
      </c>
      <c r="S34" s="13">
        <v>17.736062656125245</v>
      </c>
      <c r="T34" s="13">
        <v>27.258528818451673</v>
      </c>
      <c r="U34" s="13">
        <v>43.275602701060535</v>
      </c>
      <c r="V34" s="13">
        <v>77.750942384045715</v>
      </c>
    </row>
    <row r="35" spans="4:22" x14ac:dyDescent="0.35">
      <c r="D35" s="1" t="s">
        <v>29</v>
      </c>
      <c r="E35" s="13">
        <v>11.505405027036828</v>
      </c>
      <c r="F35" s="13">
        <v>17.934511795793743</v>
      </c>
      <c r="G35" s="13">
        <v>14.524402431720761</v>
      </c>
      <c r="H35" s="13">
        <v>25.147033439881167</v>
      </c>
      <c r="I35" s="13">
        <v>35.53650771633248</v>
      </c>
      <c r="J35" s="13">
        <v>33.918959400131165</v>
      </c>
      <c r="K35" s="13">
        <v>34.740828095942604</v>
      </c>
      <c r="L35" s="13">
        <v>18.702564811882954</v>
      </c>
      <c r="M35" s="13">
        <v>4.7592625933107628</v>
      </c>
      <c r="N35" s="13">
        <v>11.433204073684125</v>
      </c>
      <c r="O35" s="13">
        <v>2.2462989204349513</v>
      </c>
      <c r="P35" s="13">
        <v>15.27856287754526</v>
      </c>
      <c r="Q35" s="13">
        <v>3.5742223579319385</v>
      </c>
      <c r="R35" s="13">
        <v>41.465110748415839</v>
      </c>
      <c r="S35" s="13">
        <v>20.330609304219543</v>
      </c>
      <c r="T35" s="13">
        <v>31.302980044583862</v>
      </c>
      <c r="U35" s="13">
        <v>39.533130843535197</v>
      </c>
      <c r="V35" s="13">
        <v>84.124264798791842</v>
      </c>
    </row>
    <row r="36" spans="4:22" x14ac:dyDescent="0.35">
      <c r="D36" s="1" t="s">
        <v>30</v>
      </c>
      <c r="E36" s="13">
        <v>9.8343840219021423</v>
      </c>
      <c r="F36" s="13">
        <v>14.095663886077425</v>
      </c>
      <c r="G36" s="13">
        <v>12.050788942151641</v>
      </c>
      <c r="H36" s="13">
        <v>23.864124128713257</v>
      </c>
      <c r="I36" s="13">
        <v>29.208831187528968</v>
      </c>
      <c r="J36" s="13">
        <v>27.089360461228246</v>
      </c>
      <c r="K36" s="13">
        <v>28.137752276651064</v>
      </c>
      <c r="L36" s="13">
        <v>12.272653305995387</v>
      </c>
      <c r="M36" s="13">
        <v>4.2580175266878788</v>
      </c>
      <c r="N36" s="13">
        <v>8.2483970473617596</v>
      </c>
      <c r="O36" s="13">
        <v>2.7215033644062165</v>
      </c>
      <c r="P36" s="13">
        <v>10.256358821969116</v>
      </c>
      <c r="Q36" s="13">
        <v>3.5129338921960778</v>
      </c>
      <c r="R36" s="13">
        <v>26.382994210418723</v>
      </c>
      <c r="S36" s="13">
        <v>11.116276531359732</v>
      </c>
      <c r="T36" s="13">
        <v>18.529991703881393</v>
      </c>
      <c r="U36" s="13">
        <v>46.036669846787262</v>
      </c>
      <c r="V36" s="13">
        <v>74.885510493883103</v>
      </c>
    </row>
    <row r="37" spans="4:22" x14ac:dyDescent="0.35">
      <c r="D37" s="1" t="s">
        <v>31</v>
      </c>
      <c r="E37" s="13">
        <v>11.605424479947967</v>
      </c>
      <c r="F37" s="13">
        <v>18.579289029033106</v>
      </c>
      <c r="G37" s="13">
        <v>15.135312358099384</v>
      </c>
      <c r="H37" s="13">
        <v>25.620003565871027</v>
      </c>
      <c r="I37" s="13">
        <v>44.266435419555663</v>
      </c>
      <c r="J37" s="13">
        <v>42.530225442853727</v>
      </c>
      <c r="K37" s="13">
        <v>43.39237002201304</v>
      </c>
      <c r="L37" s="13">
        <v>15.814123643079446</v>
      </c>
      <c r="M37" s="13">
        <v>4.9711646943034991</v>
      </c>
      <c r="N37" s="13">
        <v>10.421238399222366</v>
      </c>
      <c r="O37" s="13">
        <v>2.6098937744442936</v>
      </c>
      <c r="P37" s="13">
        <v>13.148676407037726</v>
      </c>
      <c r="Q37" s="13">
        <v>3.7853300836718327</v>
      </c>
      <c r="R37" s="13">
        <v>30.834759314565396</v>
      </c>
      <c r="S37" s="13">
        <v>13.096921970467408</v>
      </c>
      <c r="T37" s="13">
        <v>21.798203907617783</v>
      </c>
      <c r="U37" s="13">
        <v>42.407756817829963</v>
      </c>
      <c r="V37" s="13">
        <v>82.621813628054042</v>
      </c>
    </row>
    <row r="38" spans="4:22" x14ac:dyDescent="0.35">
      <c r="D38" s="1" t="s">
        <v>32</v>
      </c>
      <c r="E38" s="13">
        <v>11.307823555822283</v>
      </c>
      <c r="F38" s="13">
        <v>16.891095023607672</v>
      </c>
      <c r="G38" s="13">
        <v>14.160324470733904</v>
      </c>
      <c r="H38" s="13">
        <v>28.423071171515737</v>
      </c>
      <c r="I38" s="13">
        <v>36.770184000520793</v>
      </c>
      <c r="J38" s="13">
        <v>34.812415358343259</v>
      </c>
      <c r="K38" s="13">
        <v>35.831105082960562</v>
      </c>
      <c r="L38" s="13">
        <v>16.215849869695791</v>
      </c>
      <c r="M38" s="13">
        <v>4.3921155888083918</v>
      </c>
      <c r="N38" s="13">
        <v>11.510053606148308</v>
      </c>
      <c r="O38" s="13">
        <v>2.5138588354832039</v>
      </c>
      <c r="P38" s="13">
        <v>13.840446682993885</v>
      </c>
      <c r="Q38" s="13">
        <v>3.4769048571950241</v>
      </c>
      <c r="R38" s="13">
        <v>14.018969290749409</v>
      </c>
      <c r="S38" s="13">
        <v>5.6624097034395238</v>
      </c>
      <c r="T38" s="13">
        <v>9.7960395359805084</v>
      </c>
      <c r="U38" s="13">
        <v>42.840426243157744</v>
      </c>
      <c r="V38" s="13">
        <v>81.665304794401422</v>
      </c>
    </row>
    <row r="39" spans="4:22" x14ac:dyDescent="0.35">
      <c r="D39" s="1" t="s">
        <v>33</v>
      </c>
      <c r="E39" s="13">
        <v>9.9058137511420998</v>
      </c>
      <c r="F39" s="13">
        <v>16.186875731972428</v>
      </c>
      <c r="G39" s="13">
        <v>13.130290541946044</v>
      </c>
      <c r="H39" s="13">
        <v>24.621231429579964</v>
      </c>
      <c r="I39" s="13">
        <v>37.705019744586586</v>
      </c>
      <c r="J39" s="13">
        <v>35.807799000857933</v>
      </c>
      <c r="K39" s="13">
        <v>36.677539443232888</v>
      </c>
      <c r="L39" s="13">
        <v>13.439107711582858</v>
      </c>
      <c r="M39" s="13">
        <v>4.7600338049828173</v>
      </c>
      <c r="N39" s="13">
        <v>7.6964810861661519</v>
      </c>
      <c r="O39" s="13">
        <v>2.3174842674432456</v>
      </c>
      <c r="P39" s="13">
        <v>10.526234845367791</v>
      </c>
      <c r="Q39" s="13">
        <v>3.5053070520047958</v>
      </c>
      <c r="R39" s="13">
        <v>32.957295731623397</v>
      </c>
      <c r="S39" s="13">
        <v>14.905677385763177</v>
      </c>
      <c r="T39" s="13">
        <v>23.676770532549696</v>
      </c>
      <c r="U39" s="13">
        <v>45.303720489580797</v>
      </c>
      <c r="V39" s="13">
        <v>82.498592766177964</v>
      </c>
    </row>
    <row r="40" spans="4:22" x14ac:dyDescent="0.35">
      <c r="D40" s="1" t="s">
        <v>34</v>
      </c>
      <c r="E40" s="13">
        <v>9.2289460198485216</v>
      </c>
      <c r="F40" s="13">
        <v>13.143585637768476</v>
      </c>
      <c r="G40" s="13">
        <v>11.26300809919128</v>
      </c>
      <c r="H40" s="13">
        <v>23.697725105640068</v>
      </c>
      <c r="I40" s="13">
        <v>26.597887716297972</v>
      </c>
      <c r="J40" s="13">
        <v>24.639384991039119</v>
      </c>
      <c r="K40" s="13">
        <v>25.570898236074935</v>
      </c>
      <c r="L40" s="13">
        <v>11.526396523149758</v>
      </c>
      <c r="M40" s="13">
        <v>4.1773374322792725</v>
      </c>
      <c r="N40" s="13">
        <v>7.7495751643100501</v>
      </c>
      <c r="O40" s="13">
        <v>2.6420983564301297</v>
      </c>
      <c r="P40" s="13">
        <v>9.6328082686589909</v>
      </c>
      <c r="Q40" s="13">
        <v>3.427085842519531</v>
      </c>
      <c r="R40" s="13">
        <v>27.066552146470638</v>
      </c>
      <c r="S40" s="13">
        <v>11.940642966297158</v>
      </c>
      <c r="T40" s="13">
        <v>19.208524109151845</v>
      </c>
      <c r="U40" s="13">
        <v>46.714156917913613</v>
      </c>
      <c r="V40" s="13">
        <v>73.740206776690073</v>
      </c>
    </row>
    <row r="41" spans="4:22" x14ac:dyDescent="0.35">
      <c r="D41" s="1" t="s">
        <v>35</v>
      </c>
      <c r="E41" s="13">
        <v>9.568227247303339</v>
      </c>
      <c r="F41" s="13">
        <v>13.800123553330735</v>
      </c>
      <c r="G41" s="13">
        <v>11.739338751963249</v>
      </c>
      <c r="H41" s="13">
        <v>24.561595933578364</v>
      </c>
      <c r="I41" s="13">
        <v>29.468029460299284</v>
      </c>
      <c r="J41" s="13">
        <v>27.02961722573891</v>
      </c>
      <c r="K41" s="13">
        <v>28.201291335005283</v>
      </c>
      <c r="L41" s="13">
        <v>11.845748948621601</v>
      </c>
      <c r="M41" s="13">
        <v>4.1428747443327243</v>
      </c>
      <c r="N41" s="13">
        <v>8.0921279842160772</v>
      </c>
      <c r="O41" s="13">
        <v>2.5596682106463207</v>
      </c>
      <c r="P41" s="13">
        <v>9.966008062726841</v>
      </c>
      <c r="Q41" s="13">
        <v>3.3701665721061826</v>
      </c>
      <c r="R41" s="13">
        <v>22.7576882589251</v>
      </c>
      <c r="S41" s="13">
        <v>9.2412397788659177</v>
      </c>
      <c r="T41" s="13">
        <v>15.803625081634557</v>
      </c>
      <c r="U41" s="13">
        <v>45.979221576613241</v>
      </c>
      <c r="V41" s="13">
        <v>76.799681259362288</v>
      </c>
    </row>
    <row r="42" spans="4:22" x14ac:dyDescent="0.35">
      <c r="D42" s="1" t="s">
        <v>36</v>
      </c>
      <c r="E42" s="13">
        <v>13.713068318910913</v>
      </c>
      <c r="F42" s="13">
        <v>21.625838075046538</v>
      </c>
      <c r="G42" s="13">
        <v>17.732271308725156</v>
      </c>
      <c r="H42" s="13">
        <v>26.695759112714011</v>
      </c>
      <c r="I42" s="13">
        <v>38.313592302310724</v>
      </c>
      <c r="J42" s="13">
        <v>35.385275372553551</v>
      </c>
      <c r="K42" s="13">
        <v>36.813369665634696</v>
      </c>
      <c r="L42" s="13">
        <v>22.051585278029975</v>
      </c>
      <c r="M42" s="13">
        <v>5.3242129443181012</v>
      </c>
      <c r="N42" s="13">
        <v>15.011127381309771</v>
      </c>
      <c r="O42" s="13">
        <v>2.9771859240771406</v>
      </c>
      <c r="P42" s="13">
        <v>18.527492147156781</v>
      </c>
      <c r="Q42" s="13">
        <v>4.1536061435241631</v>
      </c>
      <c r="R42" s="13">
        <v>31.394208078015563</v>
      </c>
      <c r="S42" s="13">
        <v>13.826162408090735</v>
      </c>
      <c r="T42" s="13">
        <v>22.37950851262768</v>
      </c>
      <c r="U42" s="13">
        <v>40.079841536970754</v>
      </c>
      <c r="V42" s="13">
        <v>81.852857531221929</v>
      </c>
    </row>
    <row r="43" spans="4:22" x14ac:dyDescent="0.35">
      <c r="D43" s="1" t="s">
        <v>37</v>
      </c>
      <c r="E43" s="13">
        <v>11.510254177802858</v>
      </c>
      <c r="F43" s="13">
        <v>17.471195833080941</v>
      </c>
      <c r="G43" s="13">
        <v>14.37324364678955</v>
      </c>
      <c r="H43" s="13">
        <v>24.879496602620655</v>
      </c>
      <c r="I43" s="13">
        <v>42.176456791629491</v>
      </c>
      <c r="J43" s="13">
        <v>40.453723432833272</v>
      </c>
      <c r="K43" s="13">
        <v>41.281435482209751</v>
      </c>
      <c r="L43" s="13">
        <v>19.656010962296058</v>
      </c>
      <c r="M43" s="13">
        <v>5.2414082637239385</v>
      </c>
      <c r="N43" s="13">
        <v>11.889708668034364</v>
      </c>
      <c r="O43" s="13">
        <v>2.4969843281615423</v>
      </c>
      <c r="P43" s="13">
        <v>16.026614064136108</v>
      </c>
      <c r="Q43" s="13">
        <v>3.8843086160377842</v>
      </c>
      <c r="R43" s="13">
        <v>33.950935420172527</v>
      </c>
      <c r="S43" s="13">
        <v>15.06477758159596</v>
      </c>
      <c r="T43" s="13">
        <v>25.033629408260328</v>
      </c>
      <c r="U43" s="13">
        <v>41.019136256181376</v>
      </c>
      <c r="V43" s="13">
        <v>85.827637994614207</v>
      </c>
    </row>
    <row r="44" spans="4:22" x14ac:dyDescent="0.35">
      <c r="D44" s="1" t="s">
        <v>38</v>
      </c>
      <c r="E44" s="13">
        <v>8.5412168819233134</v>
      </c>
      <c r="F44" s="13">
        <v>13.776438875680119</v>
      </c>
      <c r="G44" s="13">
        <v>11.192796993360572</v>
      </c>
      <c r="H44" s="13">
        <v>24.387849401288953</v>
      </c>
      <c r="I44" s="13">
        <v>30.847414405836567</v>
      </c>
      <c r="J44" s="13">
        <v>29.160450587673413</v>
      </c>
      <c r="K44" s="13">
        <v>29.940111494028049</v>
      </c>
      <c r="L44" s="13">
        <v>11.073392768962137</v>
      </c>
      <c r="M44" s="13">
        <v>4.2884708724189142</v>
      </c>
      <c r="N44" s="13">
        <v>6.842816386145941</v>
      </c>
      <c r="O44" s="13">
        <v>2.2958506154485478</v>
      </c>
      <c r="P44" s="13">
        <v>8.9615902355313146</v>
      </c>
      <c r="Q44" s="13">
        <v>3.2944210490948724</v>
      </c>
      <c r="R44" s="13">
        <v>33.496956806964832</v>
      </c>
      <c r="S44" s="13">
        <v>15.493293656680638</v>
      </c>
      <c r="T44" s="13">
        <v>24.271131744042503</v>
      </c>
      <c r="U44" s="13">
        <v>47.397426685609275</v>
      </c>
      <c r="V44" s="13">
        <v>74.597244503515213</v>
      </c>
    </row>
    <row r="45" spans="4:22" x14ac:dyDescent="0.35">
      <c r="D45" s="1" t="s">
        <v>39</v>
      </c>
      <c r="E45" s="13">
        <v>7.9833785762387457</v>
      </c>
      <c r="F45" s="13">
        <v>10.51530317345779</v>
      </c>
      <c r="G45" s="13">
        <v>9.2772502073985912</v>
      </c>
      <c r="H45" s="13">
        <v>22.335293541314996</v>
      </c>
      <c r="I45" s="13">
        <v>21.542462433406357</v>
      </c>
      <c r="J45" s="13">
        <v>19.556685728865055</v>
      </c>
      <c r="K45" s="13">
        <v>20.470804298317397</v>
      </c>
      <c r="L45" s="13">
        <v>8.5043767874723919</v>
      </c>
      <c r="M45" s="13">
        <v>3.5573397314391597</v>
      </c>
      <c r="N45" s="13">
        <v>6.2617502129399432</v>
      </c>
      <c r="O45" s="13">
        <v>2.3058653761526733</v>
      </c>
      <c r="P45" s="13">
        <v>7.4007865742711365</v>
      </c>
      <c r="Q45" s="13">
        <v>2.942991652749634</v>
      </c>
      <c r="R45" s="13">
        <v>16.983634749454865</v>
      </c>
      <c r="S45" s="13">
        <v>7.0987507407745518</v>
      </c>
      <c r="T45" s="13">
        <v>11.828022544373862</v>
      </c>
      <c r="U45" s="13">
        <v>48.602720931361695</v>
      </c>
      <c r="V45" s="13">
        <v>77.56019766072545</v>
      </c>
    </row>
    <row r="46" spans="4:22" x14ac:dyDescent="0.35">
      <c r="D46" s="1" t="s">
        <v>40</v>
      </c>
      <c r="E46" s="13">
        <v>9.9369761466624436</v>
      </c>
      <c r="F46" s="13">
        <v>14.179927708962657</v>
      </c>
      <c r="G46" s="13">
        <v>12.072211296900289</v>
      </c>
      <c r="H46" s="13">
        <v>24.340885638356511</v>
      </c>
      <c r="I46" s="13">
        <v>35.479997870255858</v>
      </c>
      <c r="J46" s="13">
        <v>33.364540913542847</v>
      </c>
      <c r="K46" s="13">
        <v>34.370804318346536</v>
      </c>
      <c r="L46" s="13">
        <v>16.70676796571923</v>
      </c>
      <c r="M46" s="13">
        <v>5.3133585282836222</v>
      </c>
      <c r="N46" s="13">
        <v>9.5604250414804532</v>
      </c>
      <c r="O46" s="13">
        <v>2.5438454432260085</v>
      </c>
      <c r="P46" s="13">
        <v>13.194167361670399</v>
      </c>
      <c r="Q46" s="13">
        <v>3.9219540711290795</v>
      </c>
      <c r="R46" s="13">
        <v>41.140370592098009</v>
      </c>
      <c r="S46" s="13">
        <v>20.386317135407936</v>
      </c>
      <c r="T46" s="13">
        <v>30.761406316635345</v>
      </c>
      <c r="U46" s="13">
        <v>44.31117653612008</v>
      </c>
      <c r="V46" s="13">
        <v>77.753229156113335</v>
      </c>
    </row>
    <row r="47" spans="4:22" x14ac:dyDescent="0.35">
      <c r="D47" s="1" t="s">
        <v>41</v>
      </c>
      <c r="E47" s="13">
        <v>12.10399730575719</v>
      </c>
      <c r="F47" s="13">
        <v>15.725117474376445</v>
      </c>
      <c r="G47" s="13">
        <v>14.03131465312415</v>
      </c>
      <c r="H47" s="13">
        <v>23.668879651826749</v>
      </c>
      <c r="I47" s="13">
        <v>24.774848483591533</v>
      </c>
      <c r="J47" s="13">
        <v>22.556616998229458</v>
      </c>
      <c r="K47" s="13">
        <v>23.751478057210122</v>
      </c>
      <c r="L47" s="13">
        <v>12.516395349707372</v>
      </c>
      <c r="M47" s="13">
        <v>4.298843931531982</v>
      </c>
      <c r="N47" s="13">
        <v>8.8054320898135625</v>
      </c>
      <c r="O47" s="13">
        <v>3.1026031077746006</v>
      </c>
      <c r="P47" s="13">
        <v>10.65478330241095</v>
      </c>
      <c r="Q47" s="13">
        <v>3.7541592970616695</v>
      </c>
      <c r="R47" s="13">
        <v>25.679352204956583</v>
      </c>
      <c r="S47" s="13">
        <v>11.186351401329189</v>
      </c>
      <c r="T47" s="13">
        <v>18.399979263773641</v>
      </c>
      <c r="U47" s="13">
        <v>46.09840505416804</v>
      </c>
      <c r="V47" s="13">
        <v>75.550650008592001</v>
      </c>
    </row>
    <row r="48" spans="4:22" x14ac:dyDescent="0.35">
      <c r="D48" s="1" t="s">
        <v>42</v>
      </c>
      <c r="E48" s="13">
        <v>9.8056940115359108</v>
      </c>
      <c r="F48" s="13">
        <v>14.613117277851742</v>
      </c>
      <c r="G48" s="13">
        <v>12.289070476441188</v>
      </c>
      <c r="H48" s="13">
        <v>23.960737336219388</v>
      </c>
      <c r="I48" s="13">
        <v>26.986436092536199</v>
      </c>
      <c r="J48" s="13">
        <v>25.033947720006761</v>
      </c>
      <c r="K48" s="13">
        <v>25.972440338547333</v>
      </c>
      <c r="L48" s="13">
        <v>11.196025125804281</v>
      </c>
      <c r="M48" s="13">
        <v>4.1852113530372934</v>
      </c>
      <c r="N48" s="13">
        <v>7.6116327288842749</v>
      </c>
      <c r="O48" s="13">
        <v>2.5421930713223047</v>
      </c>
      <c r="P48" s="13">
        <v>9.3814852484275892</v>
      </c>
      <c r="Q48" s="13">
        <v>3.3800525665194123</v>
      </c>
      <c r="R48" s="13">
        <v>28.29484859059259</v>
      </c>
      <c r="S48" s="13">
        <v>11.827808935593215</v>
      </c>
      <c r="T48" s="13">
        <v>19.73171169684689</v>
      </c>
      <c r="U48" s="13">
        <v>47.011288872418085</v>
      </c>
      <c r="V48" s="13">
        <v>75.213408997550872</v>
      </c>
    </row>
    <row r="49" spans="4:22" x14ac:dyDescent="0.35">
      <c r="D49" s="1" t="s">
        <v>43</v>
      </c>
      <c r="E49" s="13">
        <v>12.709381180033384</v>
      </c>
      <c r="F49" s="13">
        <v>14.933882168742056</v>
      </c>
      <c r="G49" s="13">
        <v>13.953431865288554</v>
      </c>
      <c r="H49" s="13">
        <v>22.298592274905321</v>
      </c>
      <c r="I49" s="13">
        <v>22.196316643530544</v>
      </c>
      <c r="J49" s="13">
        <v>18.871388376231558</v>
      </c>
      <c r="K49" s="13">
        <v>20.632523820187718</v>
      </c>
      <c r="L49" s="13">
        <v>13.514667276858574</v>
      </c>
      <c r="M49" s="13">
        <v>4.3606156785296237</v>
      </c>
      <c r="N49" s="13">
        <v>10.145849016113385</v>
      </c>
      <c r="O49" s="13">
        <v>3.4097069920060941</v>
      </c>
      <c r="P49" s="13">
        <v>11.641879951609065</v>
      </c>
      <c r="Q49" s="13">
        <v>3.9351562956433401</v>
      </c>
      <c r="R49" s="13">
        <v>28.302708005624101</v>
      </c>
      <c r="S49" s="13">
        <v>11.465716523821948</v>
      </c>
      <c r="T49" s="13">
        <v>19.711673927055738</v>
      </c>
      <c r="U49" s="13">
        <v>44.010906247305783</v>
      </c>
      <c r="V49" s="13">
        <v>71.253830254960135</v>
      </c>
    </row>
    <row r="50" spans="4:22" x14ac:dyDescent="0.35">
      <c r="D50" s="1" t="s">
        <v>44</v>
      </c>
      <c r="E50" s="13">
        <v>11.466202039336531</v>
      </c>
      <c r="F50" s="13">
        <v>17.280532875351113</v>
      </c>
      <c r="G50" s="13">
        <v>14.483769677570361</v>
      </c>
      <c r="H50" s="13">
        <v>27.637005750888125</v>
      </c>
      <c r="I50" s="13">
        <v>37.222544491014787</v>
      </c>
      <c r="J50" s="13">
        <v>35.00502349770619</v>
      </c>
      <c r="K50" s="13">
        <v>36.164295912865683</v>
      </c>
      <c r="L50" s="13">
        <v>14.771704613107937</v>
      </c>
      <c r="M50" s="13">
        <v>4.2283763553475504</v>
      </c>
      <c r="N50" s="13">
        <v>10.38066893723278</v>
      </c>
      <c r="O50" s="13">
        <v>2.4553623703947953</v>
      </c>
      <c r="P50" s="13">
        <v>12.520910720470992</v>
      </c>
      <c r="Q50" s="13">
        <v>3.35932418793998</v>
      </c>
      <c r="R50" s="13">
        <v>14.79796862991468</v>
      </c>
      <c r="S50" s="13">
        <v>5.5847897704526419</v>
      </c>
      <c r="T50" s="13">
        <v>10.097195543657579</v>
      </c>
      <c r="U50" s="13">
        <v>43.450099687135342</v>
      </c>
      <c r="V50" s="13">
        <v>80.38408079630743</v>
      </c>
    </row>
    <row r="51" spans="4:22" x14ac:dyDescent="0.35">
      <c r="D51" s="1" t="s">
        <v>45</v>
      </c>
      <c r="E51" s="13">
        <v>12.837467299962725</v>
      </c>
      <c r="F51" s="13">
        <v>19.97093761759227</v>
      </c>
      <c r="G51" s="13">
        <v>16.457198815914641</v>
      </c>
      <c r="H51" s="13">
        <v>25.907045621473625</v>
      </c>
      <c r="I51" s="13">
        <v>39.875525436147157</v>
      </c>
      <c r="J51" s="13">
        <v>38.13955660904405</v>
      </c>
      <c r="K51" s="13">
        <v>38.988500336871283</v>
      </c>
      <c r="L51" s="13">
        <v>19.741734287729397</v>
      </c>
      <c r="M51" s="13">
        <v>5.2627464510441033</v>
      </c>
      <c r="N51" s="13">
        <v>13.179544317756838</v>
      </c>
      <c r="O51" s="13">
        <v>2.8918815254544858</v>
      </c>
      <c r="P51" s="13">
        <v>16.492580348274494</v>
      </c>
      <c r="Q51" s="13">
        <v>4.0878297563753936</v>
      </c>
      <c r="R51" s="13">
        <v>25.165398511218172</v>
      </c>
      <c r="S51" s="13">
        <v>10.393157735219106</v>
      </c>
      <c r="T51" s="13">
        <v>17.705681737304761</v>
      </c>
      <c r="U51" s="13">
        <v>42.248956714926443</v>
      </c>
      <c r="V51" s="13">
        <v>79.922527395676539</v>
      </c>
    </row>
    <row r="52" spans="4:22" x14ac:dyDescent="0.35">
      <c r="D52" s="1" t="s">
        <v>46</v>
      </c>
      <c r="E52" s="13">
        <v>11.091317483639186</v>
      </c>
      <c r="F52" s="13">
        <v>17.113536248733737</v>
      </c>
      <c r="G52" s="13">
        <v>14.098043823368243</v>
      </c>
      <c r="H52" s="13">
        <v>27.804466396155188</v>
      </c>
      <c r="I52" s="13">
        <v>39.995734606730103</v>
      </c>
      <c r="J52" s="13">
        <v>37.628569836781317</v>
      </c>
      <c r="K52" s="13">
        <v>38.832905273226892</v>
      </c>
      <c r="L52" s="13">
        <v>17.591961419239574</v>
      </c>
      <c r="M52" s="13">
        <v>4.8999301034346034</v>
      </c>
      <c r="N52" s="13">
        <v>11.380726021857591</v>
      </c>
      <c r="O52" s="13">
        <v>2.6370329620781945</v>
      </c>
      <c r="P52" s="13">
        <v>14.537623503545822</v>
      </c>
      <c r="Q52" s="13">
        <v>3.800339711401953</v>
      </c>
      <c r="R52" s="13">
        <v>27.75854736650216</v>
      </c>
      <c r="S52" s="13">
        <v>11.84557130810119</v>
      </c>
      <c r="T52" s="13">
        <v>19.823904318469339</v>
      </c>
      <c r="U52" s="13">
        <v>42.518105020442903</v>
      </c>
      <c r="V52" s="13">
        <v>79.862192154444841</v>
      </c>
    </row>
    <row r="53" spans="4:22" x14ac:dyDescent="0.35">
      <c r="D53" s="1" t="s">
        <v>47</v>
      </c>
      <c r="E53" s="13">
        <v>12.30203896618357</v>
      </c>
      <c r="F53" s="13">
        <v>19.244453512703934</v>
      </c>
      <c r="G53" s="13">
        <v>15.715310648083348</v>
      </c>
      <c r="H53" s="13">
        <v>25.870744634115614</v>
      </c>
      <c r="I53" s="13">
        <v>42.548765787624625</v>
      </c>
      <c r="J53" s="13">
        <v>40.201135012732351</v>
      </c>
      <c r="K53" s="13">
        <v>41.300634819830407</v>
      </c>
      <c r="L53" s="13">
        <v>19.656144979946607</v>
      </c>
      <c r="M53" s="13">
        <v>5.3397740848076225</v>
      </c>
      <c r="N53" s="13">
        <v>11.967383642444286</v>
      </c>
      <c r="O53" s="13">
        <v>2.5821822916396155</v>
      </c>
      <c r="P53" s="13">
        <v>15.940658549262148</v>
      </c>
      <c r="Q53" s="13">
        <v>3.9782316666561095</v>
      </c>
      <c r="R53" s="13">
        <v>32.63817298965354</v>
      </c>
      <c r="S53" s="13">
        <v>15.140612358359792</v>
      </c>
      <c r="T53" s="13">
        <v>23.864321375796532</v>
      </c>
      <c r="U53" s="13">
        <v>43.647877624498356</v>
      </c>
      <c r="V53" s="13">
        <v>83.982307755640704</v>
      </c>
    </row>
    <row r="54" spans="4:22" x14ac:dyDescent="0.35">
      <c r="D54" s="1" t="s">
        <v>48</v>
      </c>
      <c r="E54" s="13">
        <v>9.9624413397851974</v>
      </c>
      <c r="F54" s="13">
        <v>11.815255440538531</v>
      </c>
      <c r="G54" s="13">
        <v>10.936104969766696</v>
      </c>
      <c r="H54" s="13">
        <v>22.462612196181571</v>
      </c>
      <c r="I54" s="13">
        <v>21.035193825147807</v>
      </c>
      <c r="J54" s="13">
        <v>19.102666806290056</v>
      </c>
      <c r="K54" s="13">
        <v>20.024063648445587</v>
      </c>
      <c r="L54" s="13">
        <v>9.5114753204927442</v>
      </c>
      <c r="M54" s="13">
        <v>3.6854689906767613</v>
      </c>
      <c r="N54" s="13">
        <v>6.6789847070792661</v>
      </c>
      <c r="O54" s="13">
        <v>2.5382686579240334</v>
      </c>
      <c r="P54" s="13">
        <v>8.114583569180283</v>
      </c>
      <c r="Q54" s="13">
        <v>3.1366181865996716</v>
      </c>
      <c r="R54" s="13">
        <v>15.230068050023384</v>
      </c>
      <c r="S54" s="13">
        <v>6.1999197620314312</v>
      </c>
      <c r="T54" s="13">
        <v>10.646662110907737</v>
      </c>
      <c r="U54" s="13">
        <v>48.692683936679458</v>
      </c>
      <c r="V54" s="13">
        <v>75.828500675490972</v>
      </c>
    </row>
    <row r="55" spans="4:22" x14ac:dyDescent="0.35">
      <c r="D55" s="1" t="s">
        <v>49</v>
      </c>
      <c r="E55" s="13">
        <v>9.8301293723935128</v>
      </c>
      <c r="F55" s="13">
        <v>13.643460443578068</v>
      </c>
      <c r="G55" s="13">
        <v>11.820468759980391</v>
      </c>
      <c r="H55" s="13">
        <v>23.357177646526186</v>
      </c>
      <c r="I55" s="13">
        <v>25.077637686291247</v>
      </c>
      <c r="J55" s="13">
        <v>23.26355064745518</v>
      </c>
      <c r="K55" s="13">
        <v>24.15202897660506</v>
      </c>
      <c r="L55" s="13">
        <v>11.052870001929872</v>
      </c>
      <c r="M55" s="13">
        <v>4.1473656711729117</v>
      </c>
      <c r="N55" s="13">
        <v>7.7831298482538367</v>
      </c>
      <c r="O55" s="13">
        <v>2.741435556454753</v>
      </c>
      <c r="P55" s="13">
        <v>9.3994109541119339</v>
      </c>
      <c r="Q55" s="13">
        <v>3.4634889203042989</v>
      </c>
      <c r="R55" s="13">
        <v>26.431606822951174</v>
      </c>
      <c r="S55" s="13">
        <v>11.681133115737598</v>
      </c>
      <c r="T55" s="13">
        <v>18.761833585955632</v>
      </c>
      <c r="U55" s="13">
        <v>47.650519714906082</v>
      </c>
      <c r="V55" s="13">
        <v>75.804321942762314</v>
      </c>
    </row>
    <row r="56" spans="4:22" x14ac:dyDescent="0.35">
      <c r="D56" s="1" t="s">
        <v>50</v>
      </c>
      <c r="E56" s="13">
        <v>10.242882858850857</v>
      </c>
      <c r="F56" s="13">
        <v>15.654292832050418</v>
      </c>
      <c r="G56" s="13">
        <v>12.984883973660359</v>
      </c>
      <c r="H56" s="13">
        <v>25.964729712962122</v>
      </c>
      <c r="I56" s="13">
        <v>38.426522139860595</v>
      </c>
      <c r="J56" s="13">
        <v>36.332399449164114</v>
      </c>
      <c r="K56" s="13">
        <v>37.38875697453723</v>
      </c>
      <c r="L56" s="13">
        <v>17.314331911596781</v>
      </c>
      <c r="M56" s="13">
        <v>4.7633331554523277</v>
      </c>
      <c r="N56" s="13">
        <v>10.964755798173686</v>
      </c>
      <c r="O56" s="13">
        <v>2.5383536478905948</v>
      </c>
      <c r="P56" s="13">
        <v>14.145611911175319</v>
      </c>
      <c r="Q56" s="13">
        <v>3.6684453710490184</v>
      </c>
      <c r="R56" s="13">
        <v>31.701687118836695</v>
      </c>
      <c r="S56" s="13">
        <v>13.570251502797786</v>
      </c>
      <c r="T56" s="13">
        <v>22.515142124860322</v>
      </c>
      <c r="U56" s="13">
        <v>43.925622466699565</v>
      </c>
      <c r="V56" s="13">
        <v>76.485749116320164</v>
      </c>
    </row>
    <row r="57" spans="4:22" x14ac:dyDescent="0.35">
      <c r="D57" s="1" t="s">
        <v>51</v>
      </c>
      <c r="E57" s="13">
        <v>12.682828138573385</v>
      </c>
      <c r="F57" s="13">
        <v>17.042591243780283</v>
      </c>
      <c r="G57" s="13">
        <v>14.976986352019107</v>
      </c>
      <c r="H57" s="13">
        <v>24.233802225418881</v>
      </c>
      <c r="I57" s="13">
        <v>26.076304525865204</v>
      </c>
      <c r="J57" s="13">
        <v>24.208882093868912</v>
      </c>
      <c r="K57" s="13">
        <v>25.206128999975217</v>
      </c>
      <c r="L57" s="13">
        <v>11.961231517006944</v>
      </c>
      <c r="M57" s="13">
        <v>4.2847292705524405</v>
      </c>
      <c r="N57" s="13">
        <v>8.2274914530548742</v>
      </c>
      <c r="O57" s="13">
        <v>2.992338698730967</v>
      </c>
      <c r="P57" s="13">
        <v>10.053673760144047</v>
      </c>
      <c r="Q57" s="13">
        <v>3.677180546297147</v>
      </c>
      <c r="R57" s="13">
        <v>26.985498967207711</v>
      </c>
      <c r="S57" s="13">
        <v>12.445946970567832</v>
      </c>
      <c r="T57" s="13">
        <v>19.498745478129056</v>
      </c>
      <c r="U57" s="13">
        <v>46.039226347294566</v>
      </c>
      <c r="V57" s="13">
        <v>75.416560747446908</v>
      </c>
    </row>
    <row r="58" spans="4:22" x14ac:dyDescent="0.35">
      <c r="D58" s="1" t="s">
        <v>52</v>
      </c>
      <c r="E58" s="13">
        <v>9.6970604254444375</v>
      </c>
      <c r="F58" s="13">
        <v>15.467965865071589</v>
      </c>
      <c r="G58" s="13">
        <v>12.61257494161562</v>
      </c>
      <c r="H58" s="13">
        <v>25.236863354739086</v>
      </c>
      <c r="I58" s="13">
        <v>30.951525877485345</v>
      </c>
      <c r="J58" s="13">
        <v>29.077569212186241</v>
      </c>
      <c r="K58" s="13">
        <v>29.915766198623171</v>
      </c>
      <c r="L58" s="13">
        <v>13.875105077798153</v>
      </c>
      <c r="M58" s="13">
        <v>4.8949884766059517</v>
      </c>
      <c r="N58" s="13">
        <v>9.0707068381345302</v>
      </c>
      <c r="O58" s="13">
        <v>2.6641414216525594</v>
      </c>
      <c r="P58" s="13">
        <v>11.501830468042698</v>
      </c>
      <c r="Q58" s="13">
        <v>3.7785451346526129</v>
      </c>
      <c r="R58" s="13">
        <v>40.401087578523899</v>
      </c>
      <c r="S58" s="13">
        <v>19.205479724258225</v>
      </c>
      <c r="T58" s="13">
        <v>29.293497456727632</v>
      </c>
      <c r="U58" s="13">
        <v>47.18275722246522</v>
      </c>
      <c r="V58" s="13">
        <v>73.925320927409047</v>
      </c>
    </row>
    <row r="59" spans="4:22" x14ac:dyDescent="0.35">
      <c r="D59" s="1" t="s">
        <v>53</v>
      </c>
      <c r="E59" s="13">
        <v>10.61299747097252</v>
      </c>
      <c r="F59" s="13">
        <v>16.715074363490388</v>
      </c>
      <c r="G59" s="13">
        <v>13.638357354243215</v>
      </c>
      <c r="H59" s="13">
        <v>24.482015606062674</v>
      </c>
      <c r="I59" s="13">
        <v>34.699749956663581</v>
      </c>
      <c r="J59" s="13">
        <v>32.549147591286726</v>
      </c>
      <c r="K59" s="13">
        <v>33.531474077658444</v>
      </c>
      <c r="L59" s="13">
        <v>12.720214998585741</v>
      </c>
      <c r="M59" s="13">
        <v>4.6193508936804326</v>
      </c>
      <c r="N59" s="13">
        <v>7.642458272852493</v>
      </c>
      <c r="O59" s="13">
        <v>2.6750802459321963</v>
      </c>
      <c r="P59" s="13">
        <v>10.214075390213667</v>
      </c>
      <c r="Q59" s="13">
        <v>3.6557576564192975</v>
      </c>
      <c r="R59" s="13">
        <v>38.685857908337617</v>
      </c>
      <c r="S59" s="13">
        <v>19.409113054307905</v>
      </c>
      <c r="T59" s="13">
        <v>28.673488488809095</v>
      </c>
      <c r="U59" s="13">
        <v>45.589974380449561</v>
      </c>
      <c r="V59" s="13">
        <v>75.17465003726052</v>
      </c>
    </row>
    <row r="60" spans="4:22" x14ac:dyDescent="0.35">
      <c r="D60" s="1" t="s">
        <v>54</v>
      </c>
      <c r="E60" s="13">
        <v>9.647051085957365</v>
      </c>
      <c r="F60" s="13">
        <v>16.028239761455129</v>
      </c>
      <c r="G60" s="13">
        <v>12.834453044297613</v>
      </c>
      <c r="H60" s="13">
        <v>22.976446428016178</v>
      </c>
      <c r="I60" s="13">
        <v>42.465867189251938</v>
      </c>
      <c r="J60" s="13">
        <v>40.655604358975118</v>
      </c>
      <c r="K60" s="13">
        <v>41.520690329126126</v>
      </c>
      <c r="L60" s="13">
        <v>14.37240467279565</v>
      </c>
      <c r="M60" s="13">
        <v>4.81781892259424</v>
      </c>
      <c r="N60" s="13">
        <v>8.2529107165672677</v>
      </c>
      <c r="O60" s="13">
        <v>2.3699476642766877</v>
      </c>
      <c r="P60" s="13">
        <v>11.327368140513789</v>
      </c>
      <c r="Q60" s="13">
        <v>3.5981089588390835</v>
      </c>
      <c r="R60" s="13">
        <v>36.111092141704276</v>
      </c>
      <c r="S60" s="13">
        <v>16.885931948511836</v>
      </c>
      <c r="T60" s="13">
        <v>26.439225577617766</v>
      </c>
      <c r="U60" s="13">
        <v>45.352178526639015</v>
      </c>
      <c r="V60" s="13">
        <v>78.767099867445665</v>
      </c>
    </row>
    <row r="61" spans="4:22" x14ac:dyDescent="0.35">
      <c r="D61" s="1" t="s">
        <v>55</v>
      </c>
      <c r="E61" s="13">
        <v>10.217161532896798</v>
      </c>
      <c r="F61" s="13">
        <v>16.22478484461179</v>
      </c>
      <c r="G61" s="13">
        <v>13.129377674139389</v>
      </c>
      <c r="H61" s="13">
        <v>25.167318072550977</v>
      </c>
      <c r="I61" s="13">
        <v>36.161438650474366</v>
      </c>
      <c r="J61" s="13">
        <v>35.449649988979161</v>
      </c>
      <c r="K61" s="13">
        <v>35.76252169498035</v>
      </c>
      <c r="L61" s="13">
        <v>17.825844134716693</v>
      </c>
      <c r="M61" s="13">
        <v>5.408493826096942</v>
      </c>
      <c r="N61" s="13">
        <v>10.962736247072197</v>
      </c>
      <c r="O61" s="13">
        <v>2.8320811369709986</v>
      </c>
      <c r="P61" s="13">
        <v>14.558371912508081</v>
      </c>
      <c r="Q61" s="13">
        <v>4.1615766594243127</v>
      </c>
      <c r="R61" s="13">
        <v>38.99125821713546</v>
      </c>
      <c r="S61" s="13">
        <v>19.762684006300354</v>
      </c>
      <c r="T61" s="13">
        <v>29.661320502238176</v>
      </c>
      <c r="U61" s="13">
        <v>39.721798616843884</v>
      </c>
      <c r="V61" s="13">
        <v>77.104928061883484</v>
      </c>
    </row>
    <row r="62" spans="4:22" x14ac:dyDescent="0.35">
      <c r="D62" s="1" t="s">
        <v>56</v>
      </c>
      <c r="E62" s="13">
        <v>7.4309772421542508</v>
      </c>
      <c r="F62" s="13">
        <v>11.58208969902193</v>
      </c>
      <c r="G62" s="13">
        <v>9.5303204404583628</v>
      </c>
      <c r="H62" s="13">
        <v>24.361153865760937</v>
      </c>
      <c r="I62" s="13">
        <v>28.900959882958407</v>
      </c>
      <c r="J62" s="13">
        <v>26.886403609683796</v>
      </c>
      <c r="K62" s="13">
        <v>27.811954927042606</v>
      </c>
      <c r="L62" s="13">
        <v>9.104943826861545</v>
      </c>
      <c r="M62" s="13">
        <v>3.9469370217290329</v>
      </c>
      <c r="N62" s="13">
        <v>5.7332945851265134</v>
      </c>
      <c r="O62" s="13">
        <v>2.1272604188163506</v>
      </c>
      <c r="P62" s="13">
        <v>7.4127475039594763</v>
      </c>
      <c r="Q62" s="13">
        <v>3.0399774100227663</v>
      </c>
      <c r="R62" s="13">
        <v>31.4074798179029</v>
      </c>
      <c r="S62" s="13">
        <v>13.782052139182998</v>
      </c>
      <c r="T62" s="13">
        <v>22.415530074689347</v>
      </c>
      <c r="U62" s="13">
        <v>49.309147359292183</v>
      </c>
      <c r="V62" s="13">
        <v>75.980032157477424</v>
      </c>
    </row>
    <row r="63" spans="4:22" x14ac:dyDescent="0.35">
      <c r="D63" s="1" t="s">
        <v>57</v>
      </c>
      <c r="E63" s="13">
        <v>11.899631094973556</v>
      </c>
      <c r="F63" s="13">
        <v>18.794807334656639</v>
      </c>
      <c r="G63" s="13">
        <v>15.294530304653062</v>
      </c>
      <c r="H63" s="13">
        <v>24.298702967534471</v>
      </c>
      <c r="I63" s="13">
        <v>40.971756768371513</v>
      </c>
      <c r="J63" s="13">
        <v>40.545086073430227</v>
      </c>
      <c r="K63" s="13">
        <v>40.706685898534502</v>
      </c>
      <c r="L63" s="13">
        <v>17.456582640039787</v>
      </c>
      <c r="M63" s="13">
        <v>5.2338318222435909</v>
      </c>
      <c r="N63" s="13">
        <v>11.353596189164039</v>
      </c>
      <c r="O63" s="13">
        <v>2.9020772832495743</v>
      </c>
      <c r="P63" s="13">
        <v>14.534230163628285</v>
      </c>
      <c r="Q63" s="13">
        <v>4.1082849495239682</v>
      </c>
      <c r="R63" s="13">
        <v>29.989732604150941</v>
      </c>
      <c r="S63" s="13">
        <v>14.328072725669207</v>
      </c>
      <c r="T63" s="13">
        <v>22.222325983797692</v>
      </c>
      <c r="U63" s="13">
        <v>38.144120201065512</v>
      </c>
      <c r="V63" s="13">
        <v>79.25798068401825</v>
      </c>
    </row>
    <row r="64" spans="4:22" x14ac:dyDescent="0.35">
      <c r="D64" s="1" t="s">
        <v>58</v>
      </c>
      <c r="E64" s="13">
        <v>10.859781245310421</v>
      </c>
      <c r="F64" s="13">
        <v>14.395244953449698</v>
      </c>
      <c r="G64" s="13">
        <v>12.745167416290702</v>
      </c>
      <c r="H64" s="13">
        <v>22.379293054425464</v>
      </c>
      <c r="I64" s="13">
        <v>24.67733930607875</v>
      </c>
      <c r="J64" s="13">
        <v>22.509672360688185</v>
      </c>
      <c r="K64" s="13">
        <v>23.659819559295027</v>
      </c>
      <c r="L64" s="13">
        <v>11.847180792205425</v>
      </c>
      <c r="M64" s="13">
        <v>4.6233485300282844</v>
      </c>
      <c r="N64" s="13">
        <v>8.1452446793662112</v>
      </c>
      <c r="O64" s="13">
        <v>3.4719085055964496</v>
      </c>
      <c r="P64" s="13">
        <v>9.9409269886173028</v>
      </c>
      <c r="Q64" s="13">
        <v>4.1004529065769386</v>
      </c>
      <c r="R64" s="13">
        <v>37.866867860710407</v>
      </c>
      <c r="S64" s="13">
        <v>18.570298287622563</v>
      </c>
      <c r="T64" s="13">
        <v>27.910690619413163</v>
      </c>
      <c r="U64" s="13">
        <v>47.171227572573294</v>
      </c>
      <c r="V64" s="13">
        <v>65.449859682245446</v>
      </c>
    </row>
    <row r="65" spans="4:22" x14ac:dyDescent="0.35">
      <c r="D65" s="1" t="s">
        <v>59</v>
      </c>
      <c r="E65" s="13">
        <v>13.92562316844112</v>
      </c>
      <c r="F65" s="13">
        <v>20.788340346311394</v>
      </c>
      <c r="G65" s="13">
        <v>17.30271136380939</v>
      </c>
      <c r="H65" s="13">
        <v>30.471254564694224</v>
      </c>
      <c r="I65" s="13">
        <v>40.609166199282605</v>
      </c>
      <c r="J65" s="13">
        <v>37.187258330997878</v>
      </c>
      <c r="K65" s="13">
        <v>38.858843135058081</v>
      </c>
      <c r="L65" s="13">
        <v>21.429367198404098</v>
      </c>
      <c r="M65" s="13">
        <v>5.2821990893101773</v>
      </c>
      <c r="N65" s="13">
        <v>12.397080930223082</v>
      </c>
      <c r="O65" s="13">
        <v>2.5369689289404977</v>
      </c>
      <c r="P65" s="13">
        <v>17.026721220858715</v>
      </c>
      <c r="Q65" s="13">
        <v>3.9001767584438061</v>
      </c>
      <c r="R65" s="13">
        <v>37.857664568532954</v>
      </c>
      <c r="S65" s="13">
        <v>16.140339446950996</v>
      </c>
      <c r="T65" s="13">
        <v>27.197751681861199</v>
      </c>
      <c r="U65" s="13">
        <v>40.789483175558928</v>
      </c>
      <c r="V65" s="13">
        <v>85.698822885175048</v>
      </c>
    </row>
    <row r="66" spans="4:22" x14ac:dyDescent="0.35">
      <c r="D66" s="1" t="s">
        <v>60</v>
      </c>
      <c r="E66" s="13">
        <v>9.3511941374074787</v>
      </c>
      <c r="F66" s="13">
        <v>14.098129633361591</v>
      </c>
      <c r="G66" s="13">
        <v>11.719755539567331</v>
      </c>
      <c r="H66" s="13">
        <v>16.90983618072659</v>
      </c>
      <c r="I66" s="13">
        <v>28.151071010235597</v>
      </c>
      <c r="J66" s="13">
        <v>25.682364260294278</v>
      </c>
      <c r="K66" s="13">
        <v>26.720108606073158</v>
      </c>
      <c r="L66" s="13">
        <v>11.780001634669057</v>
      </c>
      <c r="M66" s="13">
        <v>6.682998902116049</v>
      </c>
      <c r="N66" s="13">
        <v>7.2491505918477506</v>
      </c>
      <c r="O66" s="13">
        <v>4.1582691558823024</v>
      </c>
      <c r="P66" s="13">
        <v>9.5666083896535081</v>
      </c>
      <c r="Q66" s="13">
        <v>5.3902784956841518</v>
      </c>
      <c r="R66" s="13">
        <v>39.92516083562915</v>
      </c>
      <c r="S66" s="13">
        <v>23.18263838113333</v>
      </c>
      <c r="T66" s="13">
        <v>30.450476869810824</v>
      </c>
      <c r="U66" s="13">
        <v>39.899247495518914</v>
      </c>
      <c r="V66" s="13">
        <v>68.206844887020139</v>
      </c>
    </row>
    <row r="67" spans="4:22" x14ac:dyDescent="0.35">
      <c r="D67" s="1" t="s">
        <v>61</v>
      </c>
      <c r="E67" s="13">
        <v>10.617406484033246</v>
      </c>
      <c r="F67" s="13">
        <v>16.37414821668678</v>
      </c>
      <c r="G67" s="13">
        <v>13.492813284021945</v>
      </c>
      <c r="H67" s="13">
        <v>24.499245661815507</v>
      </c>
      <c r="I67" s="13">
        <v>34.959104966051925</v>
      </c>
      <c r="J67" s="13">
        <v>32.964533751405256</v>
      </c>
      <c r="K67" s="13">
        <v>33.877609158565178</v>
      </c>
      <c r="L67" s="13">
        <v>16.357108506436223</v>
      </c>
      <c r="M67" s="13">
        <v>5.022964686415559</v>
      </c>
      <c r="N67" s="13">
        <v>9.8528903873384994</v>
      </c>
      <c r="O67" s="13">
        <v>2.4163599352400165</v>
      </c>
      <c r="P67" s="13">
        <v>13.158977869388904</v>
      </c>
      <c r="Q67" s="13">
        <v>3.7273961222188503</v>
      </c>
      <c r="R67" s="13">
        <v>41.557627350324942</v>
      </c>
      <c r="S67" s="13">
        <v>20.677039944492954</v>
      </c>
      <c r="T67" s="13">
        <v>30.928858040654891</v>
      </c>
      <c r="U67" s="13">
        <v>43.899647937193755</v>
      </c>
      <c r="V67" s="13">
        <v>82.727560922008593</v>
      </c>
    </row>
    <row r="68" spans="4:22" x14ac:dyDescent="0.35">
      <c r="D68" s="1" t="s">
        <v>62</v>
      </c>
      <c r="E68" s="13">
        <v>10.959695998566165</v>
      </c>
      <c r="F68" s="13">
        <v>17.339066458577452</v>
      </c>
      <c r="G68" s="13">
        <v>14.163034215190178</v>
      </c>
      <c r="H68" s="13">
        <v>24.329850074784758</v>
      </c>
      <c r="I68" s="13">
        <v>35.172211861563845</v>
      </c>
      <c r="J68" s="13">
        <v>33.558936894530866</v>
      </c>
      <c r="K68" s="13">
        <v>34.293074766744709</v>
      </c>
      <c r="L68" s="13">
        <v>15.3756435400086</v>
      </c>
      <c r="M68" s="13">
        <v>5.0303551919266667</v>
      </c>
      <c r="N68" s="13">
        <v>9.3242599516270008</v>
      </c>
      <c r="O68" s="13">
        <v>2.5903148187645275</v>
      </c>
      <c r="P68" s="13">
        <v>12.405345430379967</v>
      </c>
      <c r="Q68" s="13">
        <v>3.8206019584079027</v>
      </c>
      <c r="R68" s="13">
        <v>37.41793739817021</v>
      </c>
      <c r="S68" s="13">
        <v>17.109079358054398</v>
      </c>
      <c r="T68" s="13">
        <v>27.072845290214914</v>
      </c>
      <c r="U68" s="13">
        <v>48.443532735005334</v>
      </c>
      <c r="V68" s="13">
        <v>82.358949722968163</v>
      </c>
    </row>
    <row r="69" spans="4:22" x14ac:dyDescent="0.35">
      <c r="D69" s="1" t="s">
        <v>63</v>
      </c>
      <c r="E69" s="13">
        <v>10.255047062340246</v>
      </c>
      <c r="F69" s="13">
        <v>13.502700267894177</v>
      </c>
      <c r="G69" s="13">
        <v>11.996813130149278</v>
      </c>
      <c r="H69" s="13">
        <v>22.428574837986375</v>
      </c>
      <c r="I69" s="13">
        <v>22.798935120258314</v>
      </c>
      <c r="J69" s="13">
        <v>20.613965341435112</v>
      </c>
      <c r="K69" s="13">
        <v>21.716570242388777</v>
      </c>
      <c r="L69" s="13">
        <v>7.7333904916814076</v>
      </c>
      <c r="M69" s="13">
        <v>4.0775844379812591</v>
      </c>
      <c r="N69" s="13">
        <v>5.5675665690046756</v>
      </c>
      <c r="O69" s="13">
        <v>3.0311223714324593</v>
      </c>
      <c r="P69" s="13">
        <v>6.601798377902397</v>
      </c>
      <c r="Q69" s="13">
        <v>3.5890825142350367</v>
      </c>
      <c r="R69" s="13">
        <v>33.796745040124733</v>
      </c>
      <c r="S69" s="13">
        <v>15.610674779633078</v>
      </c>
      <c r="T69" s="13">
        <v>24.274116263239897</v>
      </c>
      <c r="U69" s="13">
        <v>49.182545537055354</v>
      </c>
      <c r="V69" s="13">
        <v>63.576348159177407</v>
      </c>
    </row>
    <row r="70" spans="4:22" x14ac:dyDescent="0.35">
      <c r="D70" s="1" t="s">
        <v>64</v>
      </c>
      <c r="E70" s="13">
        <v>11.04033764079527</v>
      </c>
      <c r="F70" s="13">
        <v>16.25017607724412</v>
      </c>
      <c r="G70" s="13">
        <v>13.611679063722683</v>
      </c>
      <c r="H70" s="13">
        <v>25.920446038892376</v>
      </c>
      <c r="I70" s="13">
        <v>40.367477980691135</v>
      </c>
      <c r="J70" s="13">
        <v>37.23836943678382</v>
      </c>
      <c r="K70" s="13">
        <v>38.722886052828876</v>
      </c>
      <c r="L70" s="13">
        <v>20.250955602142341</v>
      </c>
      <c r="M70" s="13">
        <v>5.3301812620528182</v>
      </c>
      <c r="N70" s="13">
        <v>12.08082498592538</v>
      </c>
      <c r="O70" s="13">
        <v>2.8429739711766464</v>
      </c>
      <c r="P70" s="13">
        <v>16.273050697738721</v>
      </c>
      <c r="Q70" s="13">
        <v>4.1007567027280727</v>
      </c>
      <c r="R70" s="13">
        <v>48.704990890751404</v>
      </c>
      <c r="S70" s="13">
        <v>25.781089248978358</v>
      </c>
      <c r="T70" s="13">
        <v>37.170552507845443</v>
      </c>
      <c r="U70" s="13">
        <v>39.365204613918692</v>
      </c>
      <c r="V70" s="13">
        <v>77.830836433807178</v>
      </c>
    </row>
    <row r="71" spans="4:22" x14ac:dyDescent="0.35">
      <c r="D71" s="1" t="s">
        <v>65</v>
      </c>
      <c r="E71" s="13">
        <v>8.8882544596663955</v>
      </c>
      <c r="F71" s="13">
        <v>13.752255228949096</v>
      </c>
      <c r="G71" s="13">
        <v>11.368527761172798</v>
      </c>
      <c r="H71" s="13">
        <v>24.671922584847987</v>
      </c>
      <c r="I71" s="13">
        <v>31.454084500841155</v>
      </c>
      <c r="J71" s="13">
        <v>29.675304190878133</v>
      </c>
      <c r="K71" s="13">
        <v>30.5332985683552</v>
      </c>
      <c r="L71" s="13">
        <v>10.04465851487068</v>
      </c>
      <c r="M71" s="13">
        <v>4.3054447915717073</v>
      </c>
      <c r="N71" s="13">
        <v>6.3920419048921815</v>
      </c>
      <c r="O71" s="13">
        <v>2.3560528976803004</v>
      </c>
      <c r="P71" s="13">
        <v>8.2298472062781052</v>
      </c>
      <c r="Q71" s="13">
        <v>3.3479585798136018</v>
      </c>
      <c r="R71" s="13">
        <v>40.906117424783943</v>
      </c>
      <c r="S71" s="13">
        <v>20.803333932248478</v>
      </c>
      <c r="T71" s="13">
        <v>30.662402086549225</v>
      </c>
      <c r="U71" s="13">
        <v>48.436071870579106</v>
      </c>
      <c r="V71" s="13">
        <v>69.451321502187668</v>
      </c>
    </row>
    <row r="72" spans="4:22" x14ac:dyDescent="0.35">
      <c r="D72" s="1" t="s">
        <v>66</v>
      </c>
      <c r="E72" s="13">
        <v>11.920665697533051</v>
      </c>
      <c r="F72" s="13">
        <v>18.035937485611861</v>
      </c>
      <c r="G72" s="13">
        <v>14.919293613004001</v>
      </c>
      <c r="H72" s="13">
        <v>25.836113851934115</v>
      </c>
      <c r="I72" s="13">
        <v>36.106760818659623</v>
      </c>
      <c r="J72" s="13">
        <v>34.201379244228299</v>
      </c>
      <c r="K72" s="13">
        <v>35.163001661446081</v>
      </c>
      <c r="L72" s="13">
        <v>23.308465282660464</v>
      </c>
      <c r="M72" s="13">
        <v>5.2917324923603424</v>
      </c>
      <c r="N72" s="13">
        <v>15.012394273723677</v>
      </c>
      <c r="O72" s="13">
        <v>2.7257510303914709</v>
      </c>
      <c r="P72" s="13">
        <v>19.287573326583157</v>
      </c>
      <c r="Q72" s="13">
        <v>4.0443392585410436</v>
      </c>
      <c r="R72" s="13">
        <v>22.264679618726497</v>
      </c>
      <c r="S72" s="13">
        <v>9.2687537809543947</v>
      </c>
      <c r="T72" s="13">
        <v>15.877158313933496</v>
      </c>
      <c r="U72" s="13">
        <v>43.407734164745293</v>
      </c>
      <c r="V72" s="13">
        <v>82.576711393449699</v>
      </c>
    </row>
    <row r="73" spans="4:22" x14ac:dyDescent="0.35">
      <c r="D73" s="1" t="s">
        <v>67</v>
      </c>
      <c r="E73" s="13">
        <v>10.16201845494237</v>
      </c>
      <c r="F73" s="13">
        <v>15.785484993227712</v>
      </c>
      <c r="G73" s="13">
        <v>12.856558098108772</v>
      </c>
      <c r="H73" s="13">
        <v>22.727268345137393</v>
      </c>
      <c r="I73" s="13">
        <v>32.612118700729667</v>
      </c>
      <c r="J73" s="13">
        <v>31.713698602144774</v>
      </c>
      <c r="K73" s="13">
        <v>32.106474200538429</v>
      </c>
      <c r="L73" s="13">
        <v>15.099938916609291</v>
      </c>
      <c r="M73" s="13">
        <v>5.2619849657532427</v>
      </c>
      <c r="N73" s="13">
        <v>9.1904244937602702</v>
      </c>
      <c r="O73" s="13">
        <v>2.6933930838052333</v>
      </c>
      <c r="P73" s="13">
        <v>12.316456260726</v>
      </c>
      <c r="Q73" s="13">
        <v>4.0306415621018159</v>
      </c>
      <c r="R73" s="13">
        <v>37.429442935561283</v>
      </c>
      <c r="S73" s="13">
        <v>18.558446701316953</v>
      </c>
      <c r="T73" s="13">
        <v>28.319125960553759</v>
      </c>
      <c r="U73" s="13">
        <v>45.268881921816259</v>
      </c>
      <c r="V73" s="13">
        <v>81.020038198673973</v>
      </c>
    </row>
    <row r="74" spans="4:22" x14ac:dyDescent="0.35">
      <c r="D74" s="1" t="s">
        <v>68</v>
      </c>
      <c r="E74" s="13">
        <v>11.615244466660185</v>
      </c>
      <c r="F74" s="13">
        <v>18.543062481306325</v>
      </c>
      <c r="G74" s="13">
        <v>15.169423752669362</v>
      </c>
      <c r="H74" s="13">
        <v>24.985984527603584</v>
      </c>
      <c r="I74" s="13">
        <v>40.168841711617894</v>
      </c>
      <c r="J74" s="13">
        <v>38.32406727178109</v>
      </c>
      <c r="K74" s="13">
        <v>39.173842962253254</v>
      </c>
      <c r="L74" s="13">
        <v>17.216642790448631</v>
      </c>
      <c r="M74" s="13">
        <v>4.9828591360842607</v>
      </c>
      <c r="N74" s="13">
        <v>10.834574538083569</v>
      </c>
      <c r="O74" s="13">
        <v>2.5932150901994997</v>
      </c>
      <c r="P74" s="13">
        <v>14.013825831317845</v>
      </c>
      <c r="Q74" s="13">
        <v>3.7682387152464609</v>
      </c>
      <c r="R74" s="13">
        <v>30.434869852611502</v>
      </c>
      <c r="S74" s="13">
        <v>13.189897178013657</v>
      </c>
      <c r="T74" s="13">
        <v>21.499208404089714</v>
      </c>
      <c r="U74" s="13">
        <v>41.994882494693812</v>
      </c>
      <c r="V74" s="13">
        <v>82.866094427691735</v>
      </c>
    </row>
    <row r="75" spans="4:22" x14ac:dyDescent="0.35">
      <c r="D75" s="1" t="s">
        <v>69</v>
      </c>
      <c r="E75" s="13">
        <v>11.905780345426903</v>
      </c>
      <c r="F75" s="13">
        <v>19.328095834281285</v>
      </c>
      <c r="G75" s="13">
        <v>15.749642477293001</v>
      </c>
      <c r="H75" s="13">
        <v>23.921477784478586</v>
      </c>
      <c r="I75" s="13">
        <v>41.461312425295219</v>
      </c>
      <c r="J75" s="13">
        <v>39.443161531210777</v>
      </c>
      <c r="K75" s="13">
        <v>40.392570169655407</v>
      </c>
      <c r="L75" s="13">
        <v>16.327439422307098</v>
      </c>
      <c r="M75" s="13">
        <v>5.0435804158522091</v>
      </c>
      <c r="N75" s="13">
        <v>10.578476742480893</v>
      </c>
      <c r="O75" s="13">
        <v>2.756436020975896</v>
      </c>
      <c r="P75" s="13">
        <v>13.41419983704392</v>
      </c>
      <c r="Q75" s="13">
        <v>3.8933320687520392</v>
      </c>
      <c r="R75" s="13">
        <v>32.093738573323385</v>
      </c>
      <c r="S75" s="13">
        <v>14.328498856737269</v>
      </c>
      <c r="T75" s="13">
        <v>22.771376000490012</v>
      </c>
      <c r="U75" s="13">
        <v>44.730060622660609</v>
      </c>
      <c r="V75" s="13">
        <v>76.914059954954013</v>
      </c>
    </row>
    <row r="76" spans="4:22" x14ac:dyDescent="0.35">
      <c r="D76" s="1" t="s">
        <v>70</v>
      </c>
      <c r="E76" s="13">
        <v>11.608468297847411</v>
      </c>
      <c r="F76" s="13">
        <v>18.042469301814126</v>
      </c>
      <c r="G76" s="13">
        <v>14.830368102175466</v>
      </c>
      <c r="H76" s="13">
        <v>26.010598147816697</v>
      </c>
      <c r="I76" s="13">
        <v>41.493578800411754</v>
      </c>
      <c r="J76" s="13">
        <v>39.102447906157487</v>
      </c>
      <c r="K76" s="13">
        <v>40.237026104718652</v>
      </c>
      <c r="L76" s="13">
        <v>18.449871661141081</v>
      </c>
      <c r="M76" s="13">
        <v>5.0993991603053868</v>
      </c>
      <c r="N76" s="13">
        <v>11.876480331666359</v>
      </c>
      <c r="O76" s="13">
        <v>2.6223889159646592</v>
      </c>
      <c r="P76" s="13">
        <v>15.187646177248622</v>
      </c>
      <c r="Q76" s="13">
        <v>3.8602900765099024</v>
      </c>
      <c r="R76" s="13">
        <v>33.658008445996451</v>
      </c>
      <c r="S76" s="13">
        <v>15.280976786961242</v>
      </c>
      <c r="T76" s="13">
        <v>24.383741223960769</v>
      </c>
      <c r="U76" s="13">
        <v>41.369487423890241</v>
      </c>
      <c r="V76" s="13">
        <v>81.811149680771095</v>
      </c>
    </row>
    <row r="77" spans="4:22" x14ac:dyDescent="0.35">
      <c r="D77" s="1" t="s">
        <v>71</v>
      </c>
      <c r="E77" s="13">
        <v>11.565305623091437</v>
      </c>
      <c r="F77" s="13">
        <v>17.731680719374328</v>
      </c>
      <c r="G77" s="13">
        <v>14.553219453287136</v>
      </c>
      <c r="H77" s="13">
        <v>24.582866355099519</v>
      </c>
      <c r="I77" s="13">
        <v>35.1288332188346</v>
      </c>
      <c r="J77" s="13">
        <v>33.676973567976368</v>
      </c>
      <c r="K77" s="13">
        <v>34.331162710993645</v>
      </c>
      <c r="L77" s="13">
        <v>18.64944368370211</v>
      </c>
      <c r="M77" s="13">
        <v>5.1984712772384301</v>
      </c>
      <c r="N77" s="13">
        <v>11.341839642144301</v>
      </c>
      <c r="O77" s="13">
        <v>2.3834092299600327</v>
      </c>
      <c r="P77" s="13">
        <v>15.1916952239789</v>
      </c>
      <c r="Q77" s="13">
        <v>3.8527949236593497</v>
      </c>
      <c r="R77" s="13">
        <v>41.730881345352053</v>
      </c>
      <c r="S77" s="13">
        <v>20.833642138695041</v>
      </c>
      <c r="T77" s="13">
        <v>31.65590921408922</v>
      </c>
      <c r="U77" s="13">
        <v>39.272438789818558</v>
      </c>
      <c r="V77" s="13">
        <v>84.993096212677813</v>
      </c>
    </row>
    <row r="78" spans="4:22" x14ac:dyDescent="0.35">
      <c r="D78" s="1" t="s">
        <v>72</v>
      </c>
      <c r="E78" s="13">
        <v>9.5284498827383306</v>
      </c>
      <c r="F78" s="13">
        <v>12.06643528721918</v>
      </c>
      <c r="G78" s="13">
        <v>10.852365749516919</v>
      </c>
      <c r="H78" s="13">
        <v>22.31879552704887</v>
      </c>
      <c r="I78" s="13">
        <v>20.590035526894798</v>
      </c>
      <c r="J78" s="13">
        <v>18.795549583031445</v>
      </c>
      <c r="K78" s="13">
        <v>19.639228336403601</v>
      </c>
      <c r="L78" s="13">
        <v>8.8655849523427772</v>
      </c>
      <c r="M78" s="13">
        <v>3.6954667667379271</v>
      </c>
      <c r="N78" s="13">
        <v>6.2215907823230152</v>
      </c>
      <c r="O78" s="13">
        <v>2.5105227730635558</v>
      </c>
      <c r="P78" s="13">
        <v>7.5285957673944912</v>
      </c>
      <c r="Q78" s="13">
        <v>3.1207882312064776</v>
      </c>
      <c r="R78" s="13">
        <v>19.17167317246254</v>
      </c>
      <c r="S78" s="13">
        <v>8.0032967673102675</v>
      </c>
      <c r="T78" s="13">
        <v>13.373094777518581</v>
      </c>
      <c r="U78" s="13">
        <v>48.122295430037198</v>
      </c>
      <c r="V78" s="13">
        <v>74.155033049173866</v>
      </c>
    </row>
    <row r="79" spans="4:22" x14ac:dyDescent="0.35">
      <c r="D79" s="1" t="s">
        <v>73</v>
      </c>
      <c r="E79" s="13">
        <v>10.867017909585412</v>
      </c>
      <c r="F79" s="13">
        <v>16.007236259793025</v>
      </c>
      <c r="G79" s="13">
        <v>13.500601302034156</v>
      </c>
      <c r="H79" s="13">
        <v>26.559107828713032</v>
      </c>
      <c r="I79" s="13">
        <v>34.073028972182286</v>
      </c>
      <c r="J79" s="13">
        <v>32.088753283311021</v>
      </c>
      <c r="K79" s="13">
        <v>33.123704184233794</v>
      </c>
      <c r="L79" s="13">
        <v>14.162822041035714</v>
      </c>
      <c r="M79" s="13">
        <v>4.2669933832490248</v>
      </c>
      <c r="N79" s="13">
        <v>9.8170558044424823</v>
      </c>
      <c r="O79" s="13">
        <v>2.5161723436112959</v>
      </c>
      <c r="P79" s="13">
        <v>11.977607280921434</v>
      </c>
      <c r="Q79" s="13">
        <v>3.4195566749368531</v>
      </c>
      <c r="R79" s="13">
        <v>16.796260154479807</v>
      </c>
      <c r="S79" s="13">
        <v>6.611836647053587</v>
      </c>
      <c r="T79" s="13">
        <v>11.625366835700111</v>
      </c>
      <c r="U79" s="13">
        <v>44.865117669486374</v>
      </c>
      <c r="V79" s="13">
        <v>80.011878617049959</v>
      </c>
    </row>
    <row r="80" spans="4:22" x14ac:dyDescent="0.35">
      <c r="D80" s="1" t="s">
        <v>74</v>
      </c>
      <c r="E80" s="13">
        <v>12.894648829630246</v>
      </c>
      <c r="F80" s="13">
        <v>20.827587678687269</v>
      </c>
      <c r="G80" s="13">
        <v>16.951985201484391</v>
      </c>
      <c r="H80" s="13">
        <v>25.260906992163097</v>
      </c>
      <c r="I80" s="13">
        <v>42.52448978341021</v>
      </c>
      <c r="J80" s="13">
        <v>40.302649035290266</v>
      </c>
      <c r="K80" s="13">
        <v>41.372166946942869</v>
      </c>
      <c r="L80" s="13">
        <v>17.865543301115999</v>
      </c>
      <c r="M80" s="13">
        <v>5.2272680859899632</v>
      </c>
      <c r="N80" s="13">
        <v>11.63691996522847</v>
      </c>
      <c r="O80" s="13">
        <v>2.8487394989680506</v>
      </c>
      <c r="P80" s="13">
        <v>14.700468685925127</v>
      </c>
      <c r="Q80" s="13">
        <v>4.0466375439443638</v>
      </c>
      <c r="R80" s="13">
        <v>30.324298961392124</v>
      </c>
      <c r="S80" s="13">
        <v>13.289412883296189</v>
      </c>
      <c r="T80" s="13">
        <v>21.530311724551368</v>
      </c>
      <c r="U80" s="13">
        <v>41.519513986859614</v>
      </c>
      <c r="V80" s="13">
        <v>81.359712771940522</v>
      </c>
    </row>
    <row r="81" spans="4:22" x14ac:dyDescent="0.35">
      <c r="D81" s="1" t="s">
        <v>75</v>
      </c>
      <c r="E81" s="13">
        <v>10.892388138576889</v>
      </c>
      <c r="F81" s="13">
        <v>15.087706764060961</v>
      </c>
      <c r="G81" s="13">
        <v>13.075781136008329</v>
      </c>
      <c r="H81" s="13">
        <v>25.27042422992287</v>
      </c>
      <c r="I81" s="13">
        <v>33.611044755141151</v>
      </c>
      <c r="J81" s="13">
        <v>31.723315252851297</v>
      </c>
      <c r="K81" s="13">
        <v>32.786767232557622</v>
      </c>
      <c r="L81" s="13">
        <v>12.652796630705296</v>
      </c>
      <c r="M81" s="13">
        <v>3.8565916827075686</v>
      </c>
      <c r="N81" s="13">
        <v>9.0621945538778412</v>
      </c>
      <c r="O81" s="13">
        <v>2.4417733037012925</v>
      </c>
      <c r="P81" s="13">
        <v>10.831972437301953</v>
      </c>
      <c r="Q81" s="13">
        <v>3.1873693790049065</v>
      </c>
      <c r="R81" s="13">
        <v>11.993106145381283</v>
      </c>
      <c r="S81" s="13">
        <v>4.5833092384735954</v>
      </c>
      <c r="T81" s="13">
        <v>8.2772904539897834</v>
      </c>
      <c r="U81" s="13">
        <v>45.017235638042074</v>
      </c>
      <c r="V81" s="13">
        <v>81.385180960647531</v>
      </c>
    </row>
    <row r="82" spans="4:22" x14ac:dyDescent="0.35">
      <c r="D82" s="1" t="s">
        <v>76</v>
      </c>
      <c r="E82" s="13">
        <v>12.84803727510727</v>
      </c>
      <c r="F82" s="13">
        <v>17.284509580298398</v>
      </c>
      <c r="G82" s="13">
        <v>15.215188327461791</v>
      </c>
      <c r="H82" s="13">
        <v>23.448643692491689</v>
      </c>
      <c r="I82" s="13">
        <v>26.475197826086355</v>
      </c>
      <c r="J82" s="13">
        <v>23.996411390485015</v>
      </c>
      <c r="K82" s="13">
        <v>25.373372959020042</v>
      </c>
      <c r="L82" s="13">
        <v>8.8560377898748541</v>
      </c>
      <c r="M82" s="13">
        <v>4.517739649021089</v>
      </c>
      <c r="N82" s="13">
        <v>6.3139654389694231</v>
      </c>
      <c r="O82" s="13">
        <v>3.4072324783121655</v>
      </c>
      <c r="P82" s="13">
        <v>7.5354910284896199</v>
      </c>
      <c r="Q82" s="13">
        <v>4.023800023286328</v>
      </c>
      <c r="R82" s="13">
        <v>38.622697873969969</v>
      </c>
      <c r="S82" s="13">
        <v>18.1290861806464</v>
      </c>
      <c r="T82" s="13">
        <v>28.216434049891735</v>
      </c>
      <c r="U82" s="13">
        <v>44.750394854641875</v>
      </c>
      <c r="V82" s="13">
        <v>68.582443976310913</v>
      </c>
    </row>
    <row r="83" spans="4:22" x14ac:dyDescent="0.35">
      <c r="D83" s="1" t="s">
        <v>77</v>
      </c>
      <c r="E83" s="13">
        <v>9.5271384315697851</v>
      </c>
      <c r="F83" s="13">
        <v>15.020239101474827</v>
      </c>
      <c r="G83" s="13">
        <v>12.315058273013301</v>
      </c>
      <c r="H83" s="13">
        <v>26.055559182326967</v>
      </c>
      <c r="I83" s="13">
        <v>33.183621752046967</v>
      </c>
      <c r="J83" s="13">
        <v>31.168911265629422</v>
      </c>
      <c r="K83" s="13">
        <v>32.138474144835548</v>
      </c>
      <c r="L83" s="13">
        <v>13.327159310758654</v>
      </c>
      <c r="M83" s="13">
        <v>4.6423082166858807</v>
      </c>
      <c r="N83" s="13">
        <v>8.4035979270997245</v>
      </c>
      <c r="O83" s="13">
        <v>2.4929177647553913</v>
      </c>
      <c r="P83" s="13">
        <v>10.858595857552441</v>
      </c>
      <c r="Q83" s="13">
        <v>3.5813822258629466</v>
      </c>
      <c r="R83" s="13">
        <v>33.032336269821364</v>
      </c>
      <c r="S83" s="13">
        <v>14.469767976431287</v>
      </c>
      <c r="T83" s="13">
        <v>23.549138781763887</v>
      </c>
      <c r="U83" s="13">
        <v>45.26457839799923</v>
      </c>
      <c r="V83" s="13">
        <v>77.007888302523028</v>
      </c>
    </row>
    <row r="84" spans="4:22" x14ac:dyDescent="0.35">
      <c r="D84" s="1" t="s">
        <v>78</v>
      </c>
      <c r="E84" s="13">
        <v>11.879848852615037</v>
      </c>
      <c r="F84" s="13">
        <v>17.854181084101445</v>
      </c>
      <c r="G84" s="13">
        <v>14.76381602697502</v>
      </c>
      <c r="H84" s="13">
        <v>24.370944090667169</v>
      </c>
      <c r="I84" s="13">
        <v>35.776784668389858</v>
      </c>
      <c r="J84" s="13">
        <v>33.3399499696093</v>
      </c>
      <c r="K84" s="13">
        <v>34.489330210682034</v>
      </c>
      <c r="L84" s="13">
        <v>19.153044749990908</v>
      </c>
      <c r="M84" s="13">
        <v>5.2355012282977462</v>
      </c>
      <c r="N84" s="13">
        <v>11.357318205012685</v>
      </c>
      <c r="O84" s="13">
        <v>2.3229662818776666</v>
      </c>
      <c r="P84" s="13">
        <v>15.457275263007377</v>
      </c>
      <c r="Q84" s="13">
        <v>3.8033404932666137</v>
      </c>
      <c r="R84" s="13">
        <v>42.691395007535903</v>
      </c>
      <c r="S84" s="13">
        <v>20.90938711359528</v>
      </c>
      <c r="T84" s="13">
        <v>32.081903375818712</v>
      </c>
      <c r="U84" s="13">
        <v>39.383745133837365</v>
      </c>
      <c r="V84" s="13">
        <v>84.149423275717993</v>
      </c>
    </row>
    <row r="85" spans="4:22" x14ac:dyDescent="0.35">
      <c r="D85" s="1" t="s">
        <v>79</v>
      </c>
      <c r="E85" s="13" t="s">
        <v>81</v>
      </c>
      <c r="F85" s="13" t="s">
        <v>81</v>
      </c>
      <c r="G85" s="13" t="s">
        <v>81</v>
      </c>
      <c r="H85" s="13" t="s">
        <v>81</v>
      </c>
      <c r="I85" s="13" t="s">
        <v>81</v>
      </c>
      <c r="J85" s="13" t="s">
        <v>81</v>
      </c>
      <c r="K85" s="13" t="s">
        <v>81</v>
      </c>
      <c r="L85" s="13" t="s">
        <v>81</v>
      </c>
      <c r="M85" s="13" t="s">
        <v>81</v>
      </c>
      <c r="N85" s="13" t="s">
        <v>81</v>
      </c>
      <c r="O85" s="13" t="s">
        <v>81</v>
      </c>
      <c r="P85" s="13" t="s">
        <v>81</v>
      </c>
      <c r="Q85" s="13" t="s">
        <v>81</v>
      </c>
      <c r="R85" s="13" t="s">
        <v>81</v>
      </c>
      <c r="S85" s="13" t="s">
        <v>81</v>
      </c>
      <c r="T85" s="13" t="s">
        <v>81</v>
      </c>
      <c r="U85" s="13" t="s">
        <v>81</v>
      </c>
      <c r="V85" s="13" t="s">
        <v>81</v>
      </c>
    </row>
    <row r="86" spans="4:22" x14ac:dyDescent="0.35">
      <c r="D86" s="4" t="s">
        <v>80</v>
      </c>
      <c r="E86" s="16" t="s">
        <v>81</v>
      </c>
      <c r="F86" s="16" t="s">
        <v>81</v>
      </c>
      <c r="G86" s="16" t="s">
        <v>81</v>
      </c>
      <c r="H86" s="16" t="s">
        <v>81</v>
      </c>
      <c r="I86" s="16" t="s">
        <v>81</v>
      </c>
      <c r="J86" s="16" t="s">
        <v>81</v>
      </c>
      <c r="K86" s="16" t="s">
        <v>81</v>
      </c>
      <c r="L86" s="16" t="s">
        <v>81</v>
      </c>
      <c r="M86" s="16" t="s">
        <v>81</v>
      </c>
      <c r="N86" s="16" t="s">
        <v>81</v>
      </c>
      <c r="O86" s="16" t="s">
        <v>81</v>
      </c>
      <c r="P86" s="16" t="s">
        <v>81</v>
      </c>
      <c r="Q86" s="16" t="s">
        <v>81</v>
      </c>
      <c r="R86" s="16" t="s">
        <v>81</v>
      </c>
      <c r="S86" s="16" t="s">
        <v>81</v>
      </c>
      <c r="T86" s="16" t="s">
        <v>81</v>
      </c>
      <c r="U86" s="16" t="s">
        <v>81</v>
      </c>
      <c r="V86" s="16" t="s">
        <v>81</v>
      </c>
    </row>
    <row r="87" spans="4:22" x14ac:dyDescent="0.35">
      <c r="D87" s="2" t="s">
        <v>83</v>
      </c>
      <c r="E87" s="14">
        <v>10.862573797421739</v>
      </c>
      <c r="F87" s="14">
        <v>15.683192499251165</v>
      </c>
      <c r="G87" s="14">
        <v>13.340583383785471</v>
      </c>
      <c r="H87" s="14">
        <v>24.763348069610569</v>
      </c>
      <c r="I87" s="14">
        <v>30.987358527500106</v>
      </c>
      <c r="J87" s="14">
        <v>28.844182799948868</v>
      </c>
      <c r="K87" s="14">
        <v>29.907829874643785</v>
      </c>
      <c r="L87" s="14">
        <v>13.608397492620213</v>
      </c>
      <c r="M87" s="14">
        <v>4.3733854534573142</v>
      </c>
      <c r="N87" s="14">
        <v>9.2019002146440823</v>
      </c>
      <c r="O87" s="14">
        <v>2.6909095758692074</v>
      </c>
      <c r="P87" s="14">
        <v>11.393269601603127</v>
      </c>
      <c r="Q87" s="14">
        <v>3.5534595149817831</v>
      </c>
      <c r="R87" s="14">
        <v>25.27774996872725</v>
      </c>
      <c r="S87" s="14">
        <v>11.055385421039373</v>
      </c>
      <c r="T87" s="14">
        <v>17.999125504633902</v>
      </c>
      <c r="U87" s="14">
        <v>45.275631705331847</v>
      </c>
      <c r="V87" s="14">
        <v>76.57669336137306</v>
      </c>
    </row>
    <row r="88" spans="4:22" x14ac:dyDescent="0.35">
      <c r="D88" s="8" t="s">
        <v>84</v>
      </c>
      <c r="E88" s="15">
        <v>10.532916528595331</v>
      </c>
      <c r="F88" s="15">
        <v>14.757894516921899</v>
      </c>
      <c r="G88" s="15">
        <v>12.719271008123656</v>
      </c>
      <c r="H88" s="15">
        <v>24.557519694144091</v>
      </c>
      <c r="I88" s="15">
        <v>28.729722445157407</v>
      </c>
      <c r="J88" s="15">
        <v>26.579282508359324</v>
      </c>
      <c r="K88" s="15">
        <v>27.655609963339845</v>
      </c>
      <c r="L88" s="15">
        <v>12.471228967080114</v>
      </c>
      <c r="M88" s="15">
        <v>4.2101942140166422</v>
      </c>
      <c r="N88" s="15">
        <v>8.5747347586774509</v>
      </c>
      <c r="O88" s="15">
        <v>2.6851516074967372</v>
      </c>
      <c r="P88" s="15">
        <v>10.503338886558931</v>
      </c>
      <c r="Q88" s="15">
        <v>3.4724766313798567</v>
      </c>
      <c r="R88" s="15">
        <v>22.854298315518303</v>
      </c>
      <c r="S88" s="15">
        <v>9.8656911360276602</v>
      </c>
      <c r="T88" s="15">
        <v>16.202939297003919</v>
      </c>
      <c r="U88" s="15">
        <v>46.078363524567514</v>
      </c>
      <c r="V88" s="15">
        <v>75.844839053067119</v>
      </c>
    </row>
  </sheetData>
  <conditionalFormatting sqref="D6:V88">
    <cfRule type="expression" dxfId="10" priority="1" stopIfTrue="1">
      <formula>MOD(ROW(),2)=1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5DE7C-4E5B-49ED-9E38-A6F41DD08F9E}">
  <dimension ref="D1:G89"/>
  <sheetViews>
    <sheetView topLeftCell="A31" workbookViewId="0">
      <selection activeCell="J5" sqref="E5:J88"/>
    </sheetView>
  </sheetViews>
  <sheetFormatPr defaultRowHeight="14.5" x14ac:dyDescent="0.35"/>
  <cols>
    <col min="4" max="4" width="16.81640625" customWidth="1"/>
    <col min="5" max="7" width="18.6328125" customWidth="1"/>
  </cols>
  <sheetData>
    <row r="1" spans="4:7" ht="21" x14ac:dyDescent="0.5">
      <c r="D1" s="19" t="s">
        <v>133</v>
      </c>
    </row>
    <row r="5" spans="4:7" s="12" customFormat="1" ht="44.5" customHeight="1" x14ac:dyDescent="0.25">
      <c r="D5" s="30"/>
      <c r="E5" s="38" t="s">
        <v>130</v>
      </c>
      <c r="F5" s="38" t="s">
        <v>131</v>
      </c>
      <c r="G5" s="38" t="s">
        <v>132</v>
      </c>
    </row>
    <row r="6" spans="4:7" x14ac:dyDescent="0.35">
      <c r="D6" s="1" t="s">
        <v>0</v>
      </c>
      <c r="E6" s="13">
        <v>8.2852741495161943</v>
      </c>
      <c r="F6" s="13">
        <v>7.7420380016359598</v>
      </c>
      <c r="G6" s="13">
        <v>8.0376115779054214</v>
      </c>
    </row>
    <row r="7" spans="4:7" x14ac:dyDescent="0.35">
      <c r="D7" s="1" t="s">
        <v>1</v>
      </c>
      <c r="E7" s="13">
        <v>10.7541939950379</v>
      </c>
      <c r="F7" s="13">
        <v>9.1221515263964346</v>
      </c>
      <c r="G7" s="13">
        <v>9.9728285321662575</v>
      </c>
    </row>
    <row r="8" spans="4:7" x14ac:dyDescent="0.35">
      <c r="D8" s="1" t="s">
        <v>2</v>
      </c>
      <c r="E8" s="13">
        <v>9.6260866544179091</v>
      </c>
      <c r="F8" s="13">
        <v>8.4483619880877914</v>
      </c>
      <c r="G8" s="13">
        <v>9.1299166932178792</v>
      </c>
    </row>
    <row r="9" spans="4:7" x14ac:dyDescent="0.35">
      <c r="D9" s="1" t="s">
        <v>3</v>
      </c>
      <c r="E9" s="13">
        <v>6.1139763243381857</v>
      </c>
      <c r="F9" s="13">
        <v>5.1837292524158967</v>
      </c>
      <c r="G9" s="13">
        <v>5.6969072521718651</v>
      </c>
    </row>
    <row r="10" spans="4:7" x14ac:dyDescent="0.35">
      <c r="D10" s="1" t="s">
        <v>4</v>
      </c>
      <c r="E10" s="13">
        <v>8.9881716668534555</v>
      </c>
      <c r="F10" s="13">
        <v>7.6456699859093682</v>
      </c>
      <c r="G10" s="13">
        <v>8.3660369865614115</v>
      </c>
    </row>
    <row r="11" spans="4:7" x14ac:dyDescent="0.35">
      <c r="D11" s="1" t="s">
        <v>5</v>
      </c>
      <c r="E11" s="13">
        <v>9.3297510162412127</v>
      </c>
      <c r="F11" s="13">
        <v>7.8481603701519811</v>
      </c>
      <c r="G11" s="13">
        <v>8.6855563237760602</v>
      </c>
    </row>
    <row r="12" spans="4:7" x14ac:dyDescent="0.35">
      <c r="D12" s="1" t="s">
        <v>6</v>
      </c>
      <c r="E12" s="13">
        <v>4.7450316974702869</v>
      </c>
      <c r="F12" s="13">
        <v>4.4383531615167646</v>
      </c>
      <c r="G12" s="13">
        <v>4.5939377009845392</v>
      </c>
    </row>
    <row r="13" spans="4:7" x14ac:dyDescent="0.35">
      <c r="D13" s="1" t="s">
        <v>7</v>
      </c>
      <c r="E13" s="13">
        <v>10.526937046289097</v>
      </c>
      <c r="F13" s="13">
        <v>9.0030512948675003</v>
      </c>
      <c r="G13" s="13">
        <v>9.8936897346987589</v>
      </c>
    </row>
    <row r="14" spans="4:7" x14ac:dyDescent="0.35">
      <c r="D14" s="1" t="s">
        <v>8</v>
      </c>
      <c r="E14" s="13">
        <v>4.1334870498894798</v>
      </c>
      <c r="F14" s="13">
        <v>3.7952148903852887</v>
      </c>
      <c r="G14" s="13">
        <v>3.9509926494586369</v>
      </c>
    </row>
    <row r="15" spans="4:7" x14ac:dyDescent="0.35">
      <c r="D15" s="1" t="s">
        <v>9</v>
      </c>
      <c r="E15" s="13">
        <v>7.751195617786335</v>
      </c>
      <c r="F15" s="13">
        <v>6.4639648888571504</v>
      </c>
      <c r="G15" s="13">
        <v>7.174299933681799</v>
      </c>
    </row>
    <row r="16" spans="4:7" x14ac:dyDescent="0.35">
      <c r="D16" s="1" t="s">
        <v>10</v>
      </c>
      <c r="E16" s="13">
        <v>9.357997047401069</v>
      </c>
      <c r="F16" s="13">
        <v>8.7755345785931418</v>
      </c>
      <c r="G16" s="13">
        <v>9.232629459654861</v>
      </c>
    </row>
    <row r="17" spans="4:7" x14ac:dyDescent="0.35">
      <c r="D17" s="1" t="s">
        <v>11</v>
      </c>
      <c r="E17" s="13">
        <v>9.9071861556483043</v>
      </c>
      <c r="F17" s="13">
        <v>8.907626243555038</v>
      </c>
      <c r="G17" s="13">
        <v>9.4886553790414787</v>
      </c>
    </row>
    <row r="18" spans="4:7" x14ac:dyDescent="0.35">
      <c r="D18" s="1" t="s">
        <v>12</v>
      </c>
      <c r="E18" s="13">
        <v>9.2355571977767923</v>
      </c>
      <c r="F18" s="13">
        <v>7.6443522165459949</v>
      </c>
      <c r="G18" s="13">
        <v>8.567158066246277</v>
      </c>
    </row>
    <row r="19" spans="4:7" x14ac:dyDescent="0.35">
      <c r="D19" s="1" t="s">
        <v>13</v>
      </c>
      <c r="E19" s="13">
        <v>8.5791565327727497</v>
      </c>
      <c r="F19" s="13">
        <v>7.036796515732922</v>
      </c>
      <c r="G19" s="13">
        <v>7.9034091471165517</v>
      </c>
    </row>
    <row r="20" spans="4:7" x14ac:dyDescent="0.35">
      <c r="D20" s="1" t="s">
        <v>14</v>
      </c>
      <c r="E20" s="13">
        <v>9.0173421495444668</v>
      </c>
      <c r="F20" s="13">
        <v>8.745097420131847</v>
      </c>
      <c r="G20" s="13">
        <v>8.9677125170052516</v>
      </c>
    </row>
    <row r="21" spans="4:7" x14ac:dyDescent="0.35">
      <c r="D21" s="1" t="s">
        <v>15</v>
      </c>
      <c r="E21" s="13">
        <v>11.958792079497508</v>
      </c>
      <c r="F21" s="13">
        <v>10.143311170243232</v>
      </c>
      <c r="G21" s="13">
        <v>11.177392319625884</v>
      </c>
    </row>
    <row r="22" spans="4:7" x14ac:dyDescent="0.35">
      <c r="D22" s="1" t="s">
        <v>16</v>
      </c>
      <c r="E22" s="13">
        <v>10.88707094818988</v>
      </c>
      <c r="F22" s="13">
        <v>9.3021467533125701</v>
      </c>
      <c r="G22" s="13">
        <v>10.099633707712073</v>
      </c>
    </row>
    <row r="23" spans="4:7" x14ac:dyDescent="0.35">
      <c r="D23" s="1" t="s">
        <v>17</v>
      </c>
      <c r="E23" s="13">
        <v>5.869610830804918</v>
      </c>
      <c r="F23" s="13">
        <v>4.7684323839157701</v>
      </c>
      <c r="G23" s="13">
        <v>5.3795710426325751</v>
      </c>
    </row>
    <row r="24" spans="4:7" x14ac:dyDescent="0.35">
      <c r="D24" s="1" t="s">
        <v>18</v>
      </c>
      <c r="E24" s="13">
        <v>9.2739605849386955</v>
      </c>
      <c r="F24" s="13">
        <v>8.0135116474689543</v>
      </c>
      <c r="G24" s="13">
        <v>8.7011992593941727</v>
      </c>
    </row>
    <row r="25" spans="4:7" x14ac:dyDescent="0.35">
      <c r="D25" s="1" t="s">
        <v>19</v>
      </c>
      <c r="E25" s="13">
        <v>7.9772088518133311</v>
      </c>
      <c r="F25" s="13">
        <v>6.5990833004404559</v>
      </c>
      <c r="G25" s="13">
        <v>7.3892560572296935</v>
      </c>
    </row>
    <row r="26" spans="4:7" x14ac:dyDescent="0.35">
      <c r="D26" s="1" t="s">
        <v>20</v>
      </c>
      <c r="E26" s="13">
        <v>9.4006389931147822</v>
      </c>
      <c r="F26" s="13">
        <v>8.0079476450941431</v>
      </c>
      <c r="G26" s="13">
        <v>8.8116967829681094</v>
      </c>
    </row>
    <row r="27" spans="4:7" x14ac:dyDescent="0.35">
      <c r="D27" s="1" t="s">
        <v>21</v>
      </c>
      <c r="E27" s="13">
        <v>4.7429869388251129</v>
      </c>
      <c r="F27" s="13">
        <v>4.1142121301063401</v>
      </c>
      <c r="G27" s="13">
        <v>4.4728032791893595</v>
      </c>
    </row>
    <row r="28" spans="4:7" x14ac:dyDescent="0.35">
      <c r="D28" s="1" t="s">
        <v>22</v>
      </c>
      <c r="E28" s="13">
        <v>10.706001401646294</v>
      </c>
      <c r="F28" s="13">
        <v>9.8039102748671922</v>
      </c>
      <c r="G28" s="13">
        <v>10.279840439552652</v>
      </c>
    </row>
    <row r="29" spans="4:7" x14ac:dyDescent="0.35">
      <c r="D29" s="1" t="s">
        <v>23</v>
      </c>
      <c r="E29" s="13">
        <v>9.2599907449317254</v>
      </c>
      <c r="F29" s="13">
        <v>8.3537218713456003</v>
      </c>
      <c r="G29" s="13">
        <v>8.9218723929297887</v>
      </c>
    </row>
    <row r="30" spans="4:7" x14ac:dyDescent="0.35">
      <c r="D30" s="1" t="s">
        <v>24</v>
      </c>
      <c r="E30" s="13">
        <v>8.7261702472715736</v>
      </c>
      <c r="F30" s="13">
        <v>7.4786046134331841</v>
      </c>
      <c r="G30" s="13">
        <v>8.2073206105024887</v>
      </c>
    </row>
    <row r="31" spans="4:7" x14ac:dyDescent="0.35">
      <c r="D31" s="1" t="s">
        <v>25</v>
      </c>
      <c r="E31" s="13">
        <v>6.1820379348988332</v>
      </c>
      <c r="F31" s="13">
        <v>4.9793915099539356</v>
      </c>
      <c r="G31" s="13">
        <v>5.6329897801876569</v>
      </c>
    </row>
    <row r="32" spans="4:7" x14ac:dyDescent="0.35">
      <c r="D32" s="1" t="s">
        <v>26</v>
      </c>
      <c r="E32" s="13">
        <v>8.1522506514899806</v>
      </c>
      <c r="F32" s="13">
        <v>6.770686877098826</v>
      </c>
      <c r="G32" s="13">
        <v>7.5298287331994782</v>
      </c>
    </row>
    <row r="33" spans="4:7" x14ac:dyDescent="0.35">
      <c r="D33" s="1" t="s">
        <v>27</v>
      </c>
      <c r="E33" s="13">
        <v>9.7311955663508467</v>
      </c>
      <c r="F33" s="13">
        <v>8.2332987792762768</v>
      </c>
      <c r="G33" s="13">
        <v>9.0719573319142803</v>
      </c>
    </row>
    <row r="34" spans="4:7" x14ac:dyDescent="0.35">
      <c r="D34" s="1" t="s">
        <v>28</v>
      </c>
      <c r="E34" s="13">
        <v>9.0177682138681998</v>
      </c>
      <c r="F34" s="13">
        <v>7.7664686459226289</v>
      </c>
      <c r="G34" s="13">
        <v>8.4216953934503085</v>
      </c>
    </row>
    <row r="35" spans="4:7" x14ac:dyDescent="0.35">
      <c r="D35" s="1" t="s">
        <v>29</v>
      </c>
      <c r="E35" s="13">
        <v>8.4766390125858635</v>
      </c>
      <c r="F35" s="13">
        <v>6.9867504109725216</v>
      </c>
      <c r="G35" s="13">
        <v>7.7485233953498822</v>
      </c>
    </row>
    <row r="36" spans="4:7" x14ac:dyDescent="0.35">
      <c r="D36" s="1" t="s">
        <v>30</v>
      </c>
      <c r="E36" s="13">
        <v>6.8257862087274086</v>
      </c>
      <c r="F36" s="13">
        <v>5.5688193774592936</v>
      </c>
      <c r="G36" s="13">
        <v>6.2413092145440059</v>
      </c>
    </row>
    <row r="37" spans="4:7" x14ac:dyDescent="0.35">
      <c r="D37" s="1" t="s">
        <v>31</v>
      </c>
      <c r="E37" s="13">
        <v>11.501080346465759</v>
      </c>
      <c r="F37" s="13">
        <v>9.7783114203170243</v>
      </c>
      <c r="G37" s="13">
        <v>10.819845481335316</v>
      </c>
    </row>
    <row r="38" spans="4:7" x14ac:dyDescent="0.35">
      <c r="D38" s="1" t="s">
        <v>32</v>
      </c>
      <c r="E38" s="13">
        <v>8.9378908243483917</v>
      </c>
      <c r="F38" s="13">
        <v>7.2445182893047209</v>
      </c>
      <c r="G38" s="13">
        <v>8.184839434439203</v>
      </c>
    </row>
    <row r="39" spans="4:7" x14ac:dyDescent="0.35">
      <c r="D39" s="1" t="s">
        <v>33</v>
      </c>
      <c r="E39" s="13">
        <v>9.1537393660183621</v>
      </c>
      <c r="F39" s="13">
        <v>8.2129906070676721</v>
      </c>
      <c r="G39" s="13">
        <v>8.7125900156324434</v>
      </c>
    </row>
    <row r="40" spans="4:7" x14ac:dyDescent="0.35">
      <c r="D40" s="1" t="s">
        <v>34</v>
      </c>
      <c r="E40" s="13">
        <v>5.9303600071118812</v>
      </c>
      <c r="F40" s="13">
        <v>5.0182961072970436</v>
      </c>
      <c r="G40" s="13">
        <v>5.5225531360703508</v>
      </c>
    </row>
    <row r="41" spans="4:7" x14ac:dyDescent="0.35">
      <c r="D41" s="1" t="s">
        <v>35</v>
      </c>
      <c r="E41" s="13">
        <v>6.8003307979330971</v>
      </c>
      <c r="F41" s="13">
        <v>5.7796024324013064</v>
      </c>
      <c r="G41" s="13">
        <v>6.3777375316110971</v>
      </c>
    </row>
    <row r="42" spans="4:7" x14ac:dyDescent="0.35">
      <c r="D42" s="1" t="s">
        <v>36</v>
      </c>
      <c r="E42" s="13">
        <v>9.2636560552342591</v>
      </c>
      <c r="F42" s="13">
        <v>7.8486708930577809</v>
      </c>
      <c r="G42" s="13">
        <v>8.6290235658388834</v>
      </c>
    </row>
    <row r="43" spans="4:7" x14ac:dyDescent="0.35">
      <c r="D43" s="1" t="s">
        <v>37</v>
      </c>
      <c r="E43" s="13">
        <v>10.872907366564123</v>
      </c>
      <c r="F43" s="13">
        <v>9.2413795285704445</v>
      </c>
      <c r="G43" s="13">
        <v>10.178901237437735</v>
      </c>
    </row>
    <row r="44" spans="4:7" x14ac:dyDescent="0.35">
      <c r="D44" s="1" t="s">
        <v>38</v>
      </c>
      <c r="E44" s="13">
        <v>6.8847046646124106</v>
      </c>
      <c r="F44" s="13">
        <v>5.9398128802941077</v>
      </c>
      <c r="G44" s="13">
        <v>6.4742521855188953</v>
      </c>
    </row>
    <row r="45" spans="4:7" x14ac:dyDescent="0.35">
      <c r="D45" s="1" t="s">
        <v>39</v>
      </c>
      <c r="E45" s="13">
        <v>4.7803506896819776</v>
      </c>
      <c r="F45" s="13">
        <v>4.2331584992715339</v>
      </c>
      <c r="G45" s="13">
        <v>4.5503835308015574</v>
      </c>
    </row>
    <row r="46" spans="4:7" x14ac:dyDescent="0.35">
      <c r="D46" s="1" t="s">
        <v>40</v>
      </c>
      <c r="E46" s="13">
        <v>8.3418498054232391</v>
      </c>
      <c r="F46" s="13">
        <v>7.5425161845088526</v>
      </c>
      <c r="G46" s="13">
        <v>8.0450181817065971</v>
      </c>
    </row>
    <row r="47" spans="4:7" x14ac:dyDescent="0.35">
      <c r="D47" s="1" t="s">
        <v>41</v>
      </c>
      <c r="E47" s="13">
        <v>6.0066415652243155</v>
      </c>
      <c r="F47" s="13">
        <v>4.6394978640736451</v>
      </c>
      <c r="G47" s="13">
        <v>5.3996789945316728</v>
      </c>
    </row>
    <row r="48" spans="4:7" x14ac:dyDescent="0.35">
      <c r="D48" s="1" t="s">
        <v>42</v>
      </c>
      <c r="E48" s="13">
        <v>5.7976076622052277</v>
      </c>
      <c r="F48" s="13">
        <v>4.8247784629082799</v>
      </c>
      <c r="G48" s="13">
        <v>5.3788741808205636</v>
      </c>
    </row>
    <row r="49" spans="4:7" x14ac:dyDescent="0.35">
      <c r="D49" s="1" t="s">
        <v>43</v>
      </c>
      <c r="E49" s="13">
        <v>5.3139298648904738</v>
      </c>
      <c r="F49" s="13">
        <v>4.0205328963070963</v>
      </c>
      <c r="G49" s="13">
        <v>4.711517119913009</v>
      </c>
    </row>
    <row r="50" spans="4:7" x14ac:dyDescent="0.35">
      <c r="D50" s="1" t="s">
        <v>44</v>
      </c>
      <c r="E50" s="13">
        <v>9.8017737308917035</v>
      </c>
      <c r="F50" s="13">
        <v>8.0360724908139236</v>
      </c>
      <c r="G50" s="13">
        <v>9.0067133985677597</v>
      </c>
    </row>
    <row r="51" spans="4:7" x14ac:dyDescent="0.35">
      <c r="D51" s="1" t="s">
        <v>45</v>
      </c>
      <c r="E51" s="13">
        <v>10.375111828475191</v>
      </c>
      <c r="F51" s="13">
        <v>8.855375208549356</v>
      </c>
      <c r="G51" s="13">
        <v>9.7087286478265042</v>
      </c>
    </row>
    <row r="52" spans="4:7" x14ac:dyDescent="0.35">
      <c r="D52" s="1" t="s">
        <v>46</v>
      </c>
      <c r="E52" s="13">
        <v>9.6652968886752006</v>
      </c>
      <c r="F52" s="13">
        <v>7.9136326774487165</v>
      </c>
      <c r="G52" s="13">
        <v>8.8795810535857331</v>
      </c>
    </row>
    <row r="53" spans="4:7" x14ac:dyDescent="0.35">
      <c r="D53" s="1" t="s">
        <v>47</v>
      </c>
      <c r="E53" s="13">
        <v>11.368149029732422</v>
      </c>
      <c r="F53" s="13">
        <v>9.6919294811667207</v>
      </c>
      <c r="G53" s="13">
        <v>10.597981371614457</v>
      </c>
    </row>
    <row r="54" spans="4:7" x14ac:dyDescent="0.35">
      <c r="D54" s="1" t="s">
        <v>48</v>
      </c>
      <c r="E54" s="13">
        <v>4.6968849538711801</v>
      </c>
      <c r="F54" s="13">
        <v>4.0900978341746672</v>
      </c>
      <c r="G54" s="13">
        <v>4.4152123233347531</v>
      </c>
    </row>
    <row r="55" spans="4:7" x14ac:dyDescent="0.35">
      <c r="D55" s="1" t="s">
        <v>49</v>
      </c>
      <c r="E55" s="13">
        <v>5.5058846155208121</v>
      </c>
      <c r="F55" s="13">
        <v>4.780883754044158</v>
      </c>
      <c r="G55" s="13">
        <v>5.1832801301547988</v>
      </c>
    </row>
    <row r="56" spans="4:7" x14ac:dyDescent="0.35">
      <c r="D56" s="1" t="s">
        <v>50</v>
      </c>
      <c r="E56" s="13">
        <v>9.2201677652729845</v>
      </c>
      <c r="F56" s="13">
        <v>8.1540747493329153</v>
      </c>
      <c r="G56" s="13">
        <v>8.797644654709547</v>
      </c>
    </row>
    <row r="57" spans="4:7" x14ac:dyDescent="0.35">
      <c r="D57" s="1" t="s">
        <v>51</v>
      </c>
      <c r="E57" s="13">
        <v>5.8517388588172157</v>
      </c>
      <c r="F57" s="13">
        <v>4.6502695273418961</v>
      </c>
      <c r="G57" s="13">
        <v>5.3208701943115821</v>
      </c>
    </row>
    <row r="58" spans="4:7" x14ac:dyDescent="0.35">
      <c r="D58" s="1" t="s">
        <v>52</v>
      </c>
      <c r="E58" s="13">
        <v>7.0037530144915703</v>
      </c>
      <c r="F58" s="13">
        <v>6.1955000331584698</v>
      </c>
      <c r="G58" s="13">
        <v>6.6157660031606493</v>
      </c>
    </row>
    <row r="59" spans="4:7" x14ac:dyDescent="0.35">
      <c r="D59" s="1" t="s">
        <v>53</v>
      </c>
      <c r="E59" s="13">
        <v>8.1401217948591409</v>
      </c>
      <c r="F59" s="13">
        <v>6.8318061897426645</v>
      </c>
      <c r="G59" s="13">
        <v>7.5187485788503983</v>
      </c>
    </row>
    <row r="60" spans="4:7" x14ac:dyDescent="0.35">
      <c r="D60" s="1" t="s">
        <v>54</v>
      </c>
      <c r="E60" s="13">
        <v>10.850922059944326</v>
      </c>
      <c r="F60" s="13">
        <v>9.5080527117872311</v>
      </c>
      <c r="G60" s="13">
        <v>10.392090736552822</v>
      </c>
    </row>
    <row r="61" spans="4:7" x14ac:dyDescent="0.35">
      <c r="D61" s="1" t="s">
        <v>55</v>
      </c>
      <c r="E61" s="13">
        <v>9.9822900755390567</v>
      </c>
      <c r="F61" s="13">
        <v>9.3602502703964383</v>
      </c>
      <c r="G61" s="13">
        <v>9.6337197332834226</v>
      </c>
    </row>
    <row r="62" spans="4:7" x14ac:dyDescent="0.35">
      <c r="D62" s="1" t="s">
        <v>56</v>
      </c>
      <c r="E62" s="13">
        <v>6.183456502391997</v>
      </c>
      <c r="F62" s="13">
        <v>5.6126857575775979</v>
      </c>
      <c r="G62" s="13">
        <v>5.9439103792480159</v>
      </c>
    </row>
    <row r="63" spans="4:7" x14ac:dyDescent="0.35">
      <c r="D63" s="1" t="s">
        <v>57</v>
      </c>
      <c r="E63" s="13">
        <v>11.273984893445641</v>
      </c>
      <c r="F63" s="13">
        <v>9.5280177184209549</v>
      </c>
      <c r="G63" s="13">
        <v>10.559957819472025</v>
      </c>
    </row>
    <row r="64" spans="4:7" x14ac:dyDescent="0.35">
      <c r="D64" s="1" t="s">
        <v>58</v>
      </c>
      <c r="E64" s="13">
        <v>5.2630235038725557</v>
      </c>
      <c r="F64" s="13">
        <v>4.2510814906255794</v>
      </c>
      <c r="G64" s="13">
        <v>4.8133146799912394</v>
      </c>
    </row>
    <row r="65" spans="4:7" x14ac:dyDescent="0.35">
      <c r="D65" s="1" t="s">
        <v>59</v>
      </c>
      <c r="E65" s="13">
        <v>9.0596608926882105</v>
      </c>
      <c r="F65" s="13">
        <v>7.6352676306792677</v>
      </c>
      <c r="G65" s="13">
        <v>8.3967803662683025</v>
      </c>
    </row>
    <row r="66" spans="4:7" x14ac:dyDescent="0.35">
      <c r="D66" s="1" t="s">
        <v>60</v>
      </c>
      <c r="E66" s="13">
        <v>13.817114714148705</v>
      </c>
      <c r="F66" s="13">
        <v>12.570900928173227</v>
      </c>
      <c r="G66" s="13">
        <v>13.306162913111464</v>
      </c>
    </row>
    <row r="67" spans="4:7" x14ac:dyDescent="0.35">
      <c r="D67" s="1" t="s">
        <v>61</v>
      </c>
      <c r="E67" s="13">
        <v>8.1056247838579178</v>
      </c>
      <c r="F67" s="13">
        <v>7.3826575041746381</v>
      </c>
      <c r="G67" s="13">
        <v>7.7594078707377721</v>
      </c>
    </row>
    <row r="68" spans="4:7" x14ac:dyDescent="0.35">
      <c r="D68" s="1" t="s">
        <v>62</v>
      </c>
      <c r="E68" s="13">
        <v>8.1010572658120417</v>
      </c>
      <c r="F68" s="13">
        <v>6.8819924302546189</v>
      </c>
      <c r="G68" s="13">
        <v>7.4963838398686526</v>
      </c>
    </row>
    <row r="69" spans="4:7" x14ac:dyDescent="0.35">
      <c r="D69" s="1" t="s">
        <v>63</v>
      </c>
      <c r="E69" s="13">
        <v>4.6683127598894387</v>
      </c>
      <c r="F69" s="13">
        <v>3.9856477837175412</v>
      </c>
      <c r="G69" s="13">
        <v>4.3597040354245866</v>
      </c>
    </row>
    <row r="70" spans="4:7" x14ac:dyDescent="0.35">
      <c r="D70" s="1" t="s">
        <v>64</v>
      </c>
      <c r="E70" s="13">
        <v>10.601732948701827</v>
      </c>
      <c r="F70" s="13">
        <v>8.8860260105209044</v>
      </c>
      <c r="G70" s="13">
        <v>9.8011115125044146</v>
      </c>
    </row>
    <row r="71" spans="4:7" x14ac:dyDescent="0.35">
      <c r="D71" s="1" t="s">
        <v>65</v>
      </c>
      <c r="E71" s="13">
        <v>7.6204087076858178</v>
      </c>
      <c r="F71" s="13">
        <v>6.3537659470713272</v>
      </c>
      <c r="G71" s="13">
        <v>7.1006580523881206</v>
      </c>
    </row>
    <row r="72" spans="4:7" x14ac:dyDescent="0.35">
      <c r="D72" s="1" t="s">
        <v>66</v>
      </c>
      <c r="E72" s="13">
        <v>8.9788207172573493</v>
      </c>
      <c r="F72" s="13">
        <v>7.9118976448731777</v>
      </c>
      <c r="G72" s="13">
        <v>8.5706758543518742</v>
      </c>
    </row>
    <row r="73" spans="4:7" x14ac:dyDescent="0.35">
      <c r="D73" s="1" t="s">
        <v>67</v>
      </c>
      <c r="E73" s="13">
        <v>7.9760695187831487</v>
      </c>
      <c r="F73" s="13">
        <v>6.8249516913306643</v>
      </c>
      <c r="G73" s="13">
        <v>7.3516191505506301</v>
      </c>
    </row>
    <row r="74" spans="4:7" x14ac:dyDescent="0.35">
      <c r="D74" s="1" t="s">
        <v>68</v>
      </c>
      <c r="E74" s="13">
        <v>10.175472330024459</v>
      </c>
      <c r="F74" s="13">
        <v>8.8559021134503606</v>
      </c>
      <c r="G74" s="13">
        <v>9.5862209088769248</v>
      </c>
    </row>
    <row r="75" spans="4:7" x14ac:dyDescent="0.35">
      <c r="D75" s="1" t="s">
        <v>69</v>
      </c>
      <c r="E75" s="13">
        <v>10.425510556648232</v>
      </c>
      <c r="F75" s="13">
        <v>9.1822052327876129</v>
      </c>
      <c r="G75" s="13">
        <v>9.812420112555083</v>
      </c>
    </row>
    <row r="76" spans="4:7" x14ac:dyDescent="0.35">
      <c r="D76" s="1" t="s">
        <v>70</v>
      </c>
      <c r="E76" s="13">
        <v>10.703476705708429</v>
      </c>
      <c r="F76" s="13">
        <v>9.4285081093006031</v>
      </c>
      <c r="G76" s="13">
        <v>10.16822373486824</v>
      </c>
    </row>
    <row r="77" spans="4:7" x14ac:dyDescent="0.35">
      <c r="D77" s="1" t="s">
        <v>71</v>
      </c>
      <c r="E77" s="13">
        <v>8.3180906232512122</v>
      </c>
      <c r="F77" s="13">
        <v>6.1783056864566461</v>
      </c>
      <c r="G77" s="13">
        <v>7.4606728727787699</v>
      </c>
    </row>
    <row r="78" spans="4:7" x14ac:dyDescent="0.35">
      <c r="D78" s="1" t="s">
        <v>72</v>
      </c>
      <c r="E78" s="13">
        <v>4.5950983194910853</v>
      </c>
      <c r="F78" s="13">
        <v>4.0270578626148223</v>
      </c>
      <c r="G78" s="13">
        <v>4.316258465935821</v>
      </c>
    </row>
    <row r="79" spans="4:7" x14ac:dyDescent="0.35">
      <c r="D79" s="1" t="s">
        <v>73</v>
      </c>
      <c r="E79" s="13">
        <v>8.6293895288200755</v>
      </c>
      <c r="F79" s="13">
        <v>7.0075796039455556</v>
      </c>
      <c r="G79" s="13">
        <v>7.9093834143471708</v>
      </c>
    </row>
    <row r="80" spans="4:7" x14ac:dyDescent="0.35">
      <c r="D80" s="1" t="s">
        <v>74</v>
      </c>
      <c r="E80" s="13">
        <v>10.821500010991528</v>
      </c>
      <c r="F80" s="13">
        <v>9.2958119318092116</v>
      </c>
      <c r="G80" s="13">
        <v>10.233040341498475</v>
      </c>
    </row>
    <row r="81" spans="4:7" x14ac:dyDescent="0.35">
      <c r="D81" s="1" t="s">
        <v>75</v>
      </c>
      <c r="E81" s="13">
        <v>8.6918288814670586</v>
      </c>
      <c r="F81" s="13">
        <v>6.8465954784814951</v>
      </c>
      <c r="G81" s="13">
        <v>7.892330223642543</v>
      </c>
    </row>
    <row r="82" spans="4:7" x14ac:dyDescent="0.35">
      <c r="D82" s="1" t="s">
        <v>76</v>
      </c>
      <c r="E82" s="13">
        <v>5.5807948932271927</v>
      </c>
      <c r="F82" s="13">
        <v>4.4982599006505897</v>
      </c>
      <c r="G82" s="13">
        <v>5.10951632207437</v>
      </c>
    </row>
    <row r="83" spans="4:7" x14ac:dyDescent="0.35">
      <c r="D83" s="1" t="s">
        <v>77</v>
      </c>
      <c r="E83" s="13">
        <v>7.7010394061933809</v>
      </c>
      <c r="F83" s="13">
        <v>6.5962010042372077</v>
      </c>
      <c r="G83" s="13">
        <v>7.1975363044700602</v>
      </c>
    </row>
    <row r="84" spans="4:7" x14ac:dyDescent="0.35">
      <c r="D84" s="1" t="s">
        <v>78</v>
      </c>
      <c r="E84" s="13">
        <v>7.2555535583682316</v>
      </c>
      <c r="F84" s="13">
        <v>7.362277181193444</v>
      </c>
      <c r="G84" s="13">
        <v>7.2732859300840254</v>
      </c>
    </row>
    <row r="85" spans="4:7" x14ac:dyDescent="0.35">
      <c r="D85" s="1" t="s">
        <v>79</v>
      </c>
      <c r="E85" s="13" t="s">
        <v>81</v>
      </c>
      <c r="F85" s="13" t="s">
        <v>81</v>
      </c>
      <c r="G85" s="13" t="s">
        <v>81</v>
      </c>
    </row>
    <row r="86" spans="4:7" x14ac:dyDescent="0.35">
      <c r="D86" s="4" t="s">
        <v>80</v>
      </c>
      <c r="E86" s="16" t="s">
        <v>81</v>
      </c>
      <c r="F86" s="16" t="s">
        <v>81</v>
      </c>
      <c r="G86" s="16" t="s">
        <v>81</v>
      </c>
    </row>
    <row r="87" spans="4:7" x14ac:dyDescent="0.35">
      <c r="D87" s="2" t="s">
        <v>83</v>
      </c>
      <c r="E87" s="14">
        <v>7.6065858901246628</v>
      </c>
      <c r="F87" s="14">
        <v>6.3962782352587038</v>
      </c>
      <c r="G87" s="14">
        <v>7.0721994237504111</v>
      </c>
    </row>
    <row r="88" spans="4:7" x14ac:dyDescent="0.35">
      <c r="D88" s="8" t="s">
        <v>84</v>
      </c>
      <c r="E88" s="15">
        <v>7.0559367643114532</v>
      </c>
      <c r="F88" s="15">
        <v>5.8895923218230246</v>
      </c>
      <c r="G88" s="15">
        <v>6.5388691859145709</v>
      </c>
    </row>
    <row r="89" spans="4:7" x14ac:dyDescent="0.35">
      <c r="D89" s="8" t="s">
        <v>85</v>
      </c>
      <c r="E89" s="15">
        <v>9.3335307481979246</v>
      </c>
      <c r="F89" s="15">
        <v>8.0302939722209157</v>
      </c>
      <c r="G89" s="15">
        <v>8.7650836398466101</v>
      </c>
    </row>
  </sheetData>
  <conditionalFormatting sqref="D6:G89">
    <cfRule type="expression" dxfId="9" priority="1" stopIfTrue="1">
      <formula>MOD(ROW(),2)=1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9A6F5-21BF-4AC1-886D-396D877169A0}">
  <dimension ref="D1:G88"/>
  <sheetViews>
    <sheetView topLeftCell="A30" workbookViewId="0">
      <selection activeCell="J5" sqref="E5:J88"/>
    </sheetView>
  </sheetViews>
  <sheetFormatPr defaultRowHeight="14.5" x14ac:dyDescent="0.35"/>
  <cols>
    <col min="4" max="4" width="20.453125" customWidth="1"/>
    <col min="5" max="7" width="17.90625" customWidth="1"/>
    <col min="8" max="9" width="15" customWidth="1"/>
    <col min="10" max="10" width="6" customWidth="1"/>
    <col min="11" max="12" width="15" customWidth="1"/>
  </cols>
  <sheetData>
    <row r="1" spans="4:7" ht="21" x14ac:dyDescent="0.5">
      <c r="D1" s="19" t="s">
        <v>134</v>
      </c>
    </row>
    <row r="5" spans="4:7" ht="21.5" x14ac:dyDescent="0.35">
      <c r="D5" s="30"/>
      <c r="E5" s="27" t="s">
        <v>135</v>
      </c>
      <c r="F5" s="27" t="s">
        <v>136</v>
      </c>
      <c r="G5" s="27" t="s">
        <v>137</v>
      </c>
    </row>
    <row r="6" spans="4:7" x14ac:dyDescent="0.35">
      <c r="D6" s="1" t="s">
        <v>0</v>
      </c>
      <c r="E6" s="13">
        <v>80</v>
      </c>
      <c r="F6" s="13">
        <v>86</v>
      </c>
      <c r="G6" s="13">
        <v>83</v>
      </c>
    </row>
    <row r="7" spans="4:7" x14ac:dyDescent="0.35">
      <c r="D7" s="1" t="s">
        <v>1</v>
      </c>
      <c r="E7" s="13">
        <v>79</v>
      </c>
      <c r="F7" s="13">
        <v>85</v>
      </c>
      <c r="G7" s="13">
        <v>82</v>
      </c>
    </row>
    <row r="8" spans="4:7" x14ac:dyDescent="0.35">
      <c r="D8" s="1" t="s">
        <v>2</v>
      </c>
      <c r="E8" s="13">
        <v>78</v>
      </c>
      <c r="F8" s="13">
        <v>84</v>
      </c>
      <c r="G8" s="13">
        <v>81</v>
      </c>
    </row>
    <row r="9" spans="4:7" x14ac:dyDescent="0.35">
      <c r="D9" s="1" t="s">
        <v>3</v>
      </c>
      <c r="E9" s="13">
        <v>81</v>
      </c>
      <c r="F9" s="13">
        <v>87</v>
      </c>
      <c r="G9" s="13">
        <v>84</v>
      </c>
    </row>
    <row r="10" spans="4:7" x14ac:dyDescent="0.35">
      <c r="D10" s="1" t="s">
        <v>4</v>
      </c>
      <c r="E10" s="13">
        <v>79</v>
      </c>
      <c r="F10" s="13">
        <v>84</v>
      </c>
      <c r="G10" s="13">
        <v>82</v>
      </c>
    </row>
    <row r="11" spans="4:7" x14ac:dyDescent="0.35">
      <c r="D11" s="1" t="s">
        <v>5</v>
      </c>
      <c r="E11" s="13">
        <v>79</v>
      </c>
      <c r="F11" s="13">
        <v>84</v>
      </c>
      <c r="G11" s="13">
        <v>81</v>
      </c>
    </row>
    <row r="12" spans="4:7" x14ac:dyDescent="0.35">
      <c r="D12" s="1" t="s">
        <v>6</v>
      </c>
      <c r="E12" s="13">
        <v>84</v>
      </c>
      <c r="F12" s="13">
        <v>89</v>
      </c>
      <c r="G12" s="13">
        <v>87</v>
      </c>
    </row>
    <row r="13" spans="4:7" x14ac:dyDescent="0.35">
      <c r="D13" s="1" t="s">
        <v>7</v>
      </c>
      <c r="E13" s="13">
        <v>81</v>
      </c>
      <c r="F13" s="13">
        <v>86</v>
      </c>
      <c r="G13" s="13">
        <v>83</v>
      </c>
    </row>
    <row r="14" spans="4:7" x14ac:dyDescent="0.35">
      <c r="D14" s="1" t="s">
        <v>8</v>
      </c>
      <c r="E14" s="13">
        <v>84</v>
      </c>
      <c r="F14" s="13">
        <v>89</v>
      </c>
      <c r="G14" s="13">
        <v>87</v>
      </c>
    </row>
    <row r="15" spans="4:7" x14ac:dyDescent="0.35">
      <c r="D15" s="1" t="s">
        <v>9</v>
      </c>
      <c r="E15" s="13">
        <v>77</v>
      </c>
      <c r="F15" s="13">
        <v>83</v>
      </c>
      <c r="G15" s="13">
        <v>80</v>
      </c>
    </row>
    <row r="16" spans="4:7" x14ac:dyDescent="0.35">
      <c r="D16" s="1" t="s">
        <v>10</v>
      </c>
      <c r="E16" s="13">
        <v>80</v>
      </c>
      <c r="F16" s="13">
        <v>85</v>
      </c>
      <c r="G16" s="13">
        <v>82</v>
      </c>
    </row>
    <row r="17" spans="4:7" x14ac:dyDescent="0.35">
      <c r="D17" s="1" t="s">
        <v>11</v>
      </c>
      <c r="E17" s="13">
        <v>80</v>
      </c>
      <c r="F17" s="13">
        <v>85</v>
      </c>
      <c r="G17" s="13">
        <v>83</v>
      </c>
    </row>
    <row r="18" spans="4:7" x14ac:dyDescent="0.35">
      <c r="D18" s="1" t="s">
        <v>12</v>
      </c>
      <c r="E18" s="13">
        <v>77</v>
      </c>
      <c r="F18" s="13">
        <v>81</v>
      </c>
      <c r="G18" s="13">
        <v>79</v>
      </c>
    </row>
    <row r="19" spans="4:7" x14ac:dyDescent="0.35">
      <c r="D19" s="1" t="s">
        <v>13</v>
      </c>
      <c r="E19" s="13">
        <v>76</v>
      </c>
      <c r="F19" s="13">
        <v>82</v>
      </c>
      <c r="G19" s="13">
        <v>79</v>
      </c>
    </row>
    <row r="20" spans="4:7" x14ac:dyDescent="0.35">
      <c r="D20" s="1" t="s">
        <v>14</v>
      </c>
      <c r="E20" s="13">
        <v>79</v>
      </c>
      <c r="F20" s="13">
        <v>83</v>
      </c>
      <c r="G20" s="13">
        <v>81</v>
      </c>
    </row>
    <row r="21" spans="4:7" x14ac:dyDescent="0.35">
      <c r="D21" s="1" t="s">
        <v>15</v>
      </c>
      <c r="E21" s="13">
        <v>79</v>
      </c>
      <c r="F21" s="13">
        <v>86</v>
      </c>
      <c r="G21" s="13">
        <v>82</v>
      </c>
    </row>
    <row r="22" spans="4:7" x14ac:dyDescent="0.35">
      <c r="D22" s="1" t="s">
        <v>16</v>
      </c>
      <c r="E22" s="13">
        <v>79</v>
      </c>
      <c r="F22" s="13">
        <v>84</v>
      </c>
      <c r="G22" s="13">
        <v>82</v>
      </c>
    </row>
    <row r="23" spans="4:7" x14ac:dyDescent="0.35">
      <c r="D23" s="1" t="s">
        <v>17</v>
      </c>
      <c r="E23" s="13">
        <v>82</v>
      </c>
      <c r="F23" s="13">
        <v>86</v>
      </c>
      <c r="G23" s="13">
        <v>84</v>
      </c>
    </row>
    <row r="24" spans="4:7" x14ac:dyDescent="0.35">
      <c r="D24" s="1" t="s">
        <v>18</v>
      </c>
      <c r="E24" s="13">
        <v>77</v>
      </c>
      <c r="F24" s="13">
        <v>83</v>
      </c>
      <c r="G24" s="13">
        <v>80</v>
      </c>
    </row>
    <row r="25" spans="4:7" x14ac:dyDescent="0.35">
      <c r="D25" s="1" t="s">
        <v>19</v>
      </c>
      <c r="E25" s="13">
        <v>78</v>
      </c>
      <c r="F25" s="13">
        <v>83</v>
      </c>
      <c r="G25" s="13">
        <v>81</v>
      </c>
    </row>
    <row r="26" spans="4:7" x14ac:dyDescent="0.35">
      <c r="D26" s="1" t="s">
        <v>20</v>
      </c>
      <c r="E26" s="13">
        <v>79</v>
      </c>
      <c r="F26" s="13">
        <v>84</v>
      </c>
      <c r="G26" s="13">
        <v>81</v>
      </c>
    </row>
    <row r="27" spans="4:7" x14ac:dyDescent="0.35">
      <c r="D27" s="1" t="s">
        <v>21</v>
      </c>
      <c r="E27" s="13">
        <v>84</v>
      </c>
      <c r="F27" s="13">
        <v>88</v>
      </c>
      <c r="G27" s="13">
        <v>86</v>
      </c>
    </row>
    <row r="28" spans="4:7" x14ac:dyDescent="0.35">
      <c r="D28" s="1" t="s">
        <v>22</v>
      </c>
      <c r="E28" s="13">
        <v>79</v>
      </c>
      <c r="F28" s="13">
        <v>84</v>
      </c>
      <c r="G28" s="13">
        <v>81</v>
      </c>
    </row>
    <row r="29" spans="4:7" x14ac:dyDescent="0.35">
      <c r="D29" s="1" t="s">
        <v>23</v>
      </c>
      <c r="E29" s="13">
        <v>73</v>
      </c>
      <c r="F29" s="13">
        <v>80</v>
      </c>
      <c r="G29" s="13">
        <v>76</v>
      </c>
    </row>
    <row r="30" spans="4:7" x14ac:dyDescent="0.35">
      <c r="D30" s="1" t="s">
        <v>24</v>
      </c>
      <c r="E30" s="13">
        <v>79</v>
      </c>
      <c r="F30" s="13">
        <v>84</v>
      </c>
      <c r="G30" s="13">
        <v>81</v>
      </c>
    </row>
    <row r="31" spans="4:7" x14ac:dyDescent="0.35">
      <c r="D31" s="1" t="s">
        <v>25</v>
      </c>
      <c r="E31" s="13">
        <v>79</v>
      </c>
      <c r="F31" s="13">
        <v>84</v>
      </c>
      <c r="G31" s="13">
        <v>82</v>
      </c>
    </row>
    <row r="32" spans="4:7" x14ac:dyDescent="0.35">
      <c r="D32" s="1" t="s">
        <v>26</v>
      </c>
      <c r="E32" s="13">
        <v>80</v>
      </c>
      <c r="F32" s="13">
        <v>85</v>
      </c>
      <c r="G32" s="13">
        <v>82</v>
      </c>
    </row>
    <row r="33" spans="4:7" x14ac:dyDescent="0.35">
      <c r="D33" s="1" t="s">
        <v>27</v>
      </c>
      <c r="E33" s="13">
        <v>78</v>
      </c>
      <c r="F33" s="13">
        <v>84</v>
      </c>
      <c r="G33" s="13">
        <v>81</v>
      </c>
    </row>
    <row r="34" spans="4:7" x14ac:dyDescent="0.35">
      <c r="D34" s="1" t="s">
        <v>28</v>
      </c>
      <c r="E34" s="13">
        <v>79</v>
      </c>
      <c r="F34" s="13">
        <v>85</v>
      </c>
      <c r="G34" s="13">
        <v>82.5</v>
      </c>
    </row>
    <row r="35" spans="4:7" x14ac:dyDescent="0.35">
      <c r="D35" s="1" t="s">
        <v>29</v>
      </c>
      <c r="E35" s="13">
        <v>79</v>
      </c>
      <c r="F35" s="13">
        <v>87</v>
      </c>
      <c r="G35" s="13">
        <v>84</v>
      </c>
    </row>
    <row r="36" spans="4:7" x14ac:dyDescent="0.35">
      <c r="D36" s="1" t="s">
        <v>30</v>
      </c>
      <c r="E36" s="13">
        <v>79</v>
      </c>
      <c r="F36" s="13">
        <v>85</v>
      </c>
      <c r="G36" s="13">
        <v>82</v>
      </c>
    </row>
    <row r="37" spans="4:7" x14ac:dyDescent="0.35">
      <c r="D37" s="1" t="s">
        <v>31</v>
      </c>
      <c r="E37" s="13">
        <v>79.5</v>
      </c>
      <c r="F37" s="13">
        <v>86</v>
      </c>
      <c r="G37" s="13">
        <v>83</v>
      </c>
    </row>
    <row r="38" spans="4:7" x14ac:dyDescent="0.35">
      <c r="D38" s="1" t="s">
        <v>32</v>
      </c>
      <c r="E38" s="13">
        <v>75</v>
      </c>
      <c r="F38" s="13">
        <v>80</v>
      </c>
      <c r="G38" s="13">
        <v>78</v>
      </c>
    </row>
    <row r="39" spans="4:7" x14ac:dyDescent="0.35">
      <c r="D39" s="1" t="s">
        <v>33</v>
      </c>
      <c r="E39" s="13">
        <v>78</v>
      </c>
      <c r="F39" s="13">
        <v>85</v>
      </c>
      <c r="G39" s="13">
        <v>81</v>
      </c>
    </row>
    <row r="40" spans="4:7" x14ac:dyDescent="0.35">
      <c r="D40" s="1" t="s">
        <v>34</v>
      </c>
      <c r="E40" s="13">
        <v>82</v>
      </c>
      <c r="F40" s="13">
        <v>86</v>
      </c>
      <c r="G40" s="13">
        <v>84</v>
      </c>
    </row>
    <row r="41" spans="4:7" x14ac:dyDescent="0.35">
      <c r="D41" s="1" t="s">
        <v>35</v>
      </c>
      <c r="E41" s="13">
        <v>79</v>
      </c>
      <c r="F41" s="13">
        <v>85</v>
      </c>
      <c r="G41" s="13">
        <v>82</v>
      </c>
    </row>
    <row r="42" spans="4:7" x14ac:dyDescent="0.35">
      <c r="D42" s="1" t="s">
        <v>36</v>
      </c>
      <c r="E42" s="13">
        <v>77</v>
      </c>
      <c r="F42" s="13">
        <v>82</v>
      </c>
      <c r="G42" s="13">
        <v>79</v>
      </c>
    </row>
    <row r="43" spans="4:7" x14ac:dyDescent="0.35">
      <c r="D43" s="1" t="s">
        <v>37</v>
      </c>
      <c r="E43" s="13">
        <v>77</v>
      </c>
      <c r="F43" s="13">
        <v>84</v>
      </c>
      <c r="G43" s="13">
        <v>80</v>
      </c>
    </row>
    <row r="44" spans="4:7" x14ac:dyDescent="0.35">
      <c r="D44" s="1" t="s">
        <v>38</v>
      </c>
      <c r="E44" s="13">
        <v>79</v>
      </c>
      <c r="F44" s="13">
        <v>84</v>
      </c>
      <c r="G44" s="13">
        <v>81</v>
      </c>
    </row>
    <row r="45" spans="4:7" x14ac:dyDescent="0.35">
      <c r="D45" s="1" t="s">
        <v>39</v>
      </c>
      <c r="E45" s="13">
        <v>84</v>
      </c>
      <c r="F45" s="13">
        <v>87</v>
      </c>
      <c r="G45" s="13">
        <v>86</v>
      </c>
    </row>
    <row r="46" spans="4:7" x14ac:dyDescent="0.35">
      <c r="D46" s="1" t="s">
        <v>40</v>
      </c>
      <c r="E46" s="13">
        <v>80</v>
      </c>
      <c r="F46" s="13">
        <v>85.5</v>
      </c>
      <c r="G46" s="13">
        <v>82</v>
      </c>
    </row>
    <row r="47" spans="4:7" x14ac:dyDescent="0.35">
      <c r="D47" s="1" t="s">
        <v>41</v>
      </c>
      <c r="E47" s="13">
        <v>78</v>
      </c>
      <c r="F47" s="13">
        <v>84.5</v>
      </c>
      <c r="G47" s="13">
        <v>81</v>
      </c>
    </row>
    <row r="48" spans="4:7" x14ac:dyDescent="0.35">
      <c r="D48" s="1" t="s">
        <v>42</v>
      </c>
      <c r="E48" s="13">
        <v>80</v>
      </c>
      <c r="F48" s="13">
        <v>86</v>
      </c>
      <c r="G48" s="13">
        <v>84</v>
      </c>
    </row>
    <row r="49" spans="4:7" x14ac:dyDescent="0.35">
      <c r="D49" s="1" t="s">
        <v>43</v>
      </c>
      <c r="E49" s="13">
        <v>75</v>
      </c>
      <c r="F49" s="13">
        <v>83</v>
      </c>
      <c r="G49" s="13">
        <v>78</v>
      </c>
    </row>
    <row r="50" spans="4:7" x14ac:dyDescent="0.35">
      <c r="D50" s="1" t="s">
        <v>44</v>
      </c>
      <c r="E50" s="13">
        <v>72</v>
      </c>
      <c r="F50" s="13">
        <v>77</v>
      </c>
      <c r="G50" s="13">
        <v>74</v>
      </c>
    </row>
    <row r="51" spans="4:7" x14ac:dyDescent="0.35">
      <c r="D51" s="1" t="s">
        <v>45</v>
      </c>
      <c r="E51" s="13">
        <v>78</v>
      </c>
      <c r="F51" s="13">
        <v>84</v>
      </c>
      <c r="G51" s="13">
        <v>81</v>
      </c>
    </row>
    <row r="52" spans="4:7" x14ac:dyDescent="0.35">
      <c r="D52" s="1" t="s">
        <v>46</v>
      </c>
      <c r="E52" s="13">
        <v>75</v>
      </c>
      <c r="F52" s="13">
        <v>79</v>
      </c>
      <c r="G52" s="13">
        <v>77</v>
      </c>
    </row>
    <row r="53" spans="4:7" x14ac:dyDescent="0.35">
      <c r="D53" s="1" t="s">
        <v>47</v>
      </c>
      <c r="E53" s="13">
        <v>79.5</v>
      </c>
      <c r="F53" s="13">
        <v>84.5</v>
      </c>
      <c r="G53" s="13">
        <v>82</v>
      </c>
    </row>
    <row r="54" spans="4:7" x14ac:dyDescent="0.35">
      <c r="D54" s="1" t="s">
        <v>48</v>
      </c>
      <c r="E54" s="13">
        <v>83</v>
      </c>
      <c r="F54" s="13">
        <v>87</v>
      </c>
      <c r="G54" s="13">
        <v>85</v>
      </c>
    </row>
    <row r="55" spans="4:7" x14ac:dyDescent="0.35">
      <c r="D55" s="1" t="s">
        <v>49</v>
      </c>
      <c r="E55" s="13">
        <v>83</v>
      </c>
      <c r="F55" s="13">
        <v>86</v>
      </c>
      <c r="G55" s="13">
        <v>84</v>
      </c>
    </row>
    <row r="56" spans="4:7" x14ac:dyDescent="0.35">
      <c r="D56" s="1" t="s">
        <v>50</v>
      </c>
      <c r="E56" s="13">
        <v>77</v>
      </c>
      <c r="F56" s="13">
        <v>83</v>
      </c>
      <c r="G56" s="13">
        <v>79</v>
      </c>
    </row>
    <row r="57" spans="4:7" x14ac:dyDescent="0.35">
      <c r="D57" s="1" t="s">
        <v>51</v>
      </c>
      <c r="E57" s="13">
        <v>83</v>
      </c>
      <c r="F57" s="13">
        <v>86</v>
      </c>
      <c r="G57" s="13">
        <v>85</v>
      </c>
    </row>
    <row r="58" spans="4:7" x14ac:dyDescent="0.35">
      <c r="D58" s="1" t="s">
        <v>52</v>
      </c>
      <c r="E58" s="13">
        <v>82</v>
      </c>
      <c r="F58" s="13">
        <v>86</v>
      </c>
      <c r="G58" s="13">
        <v>84</v>
      </c>
    </row>
    <row r="59" spans="4:7" x14ac:dyDescent="0.35">
      <c r="D59" s="1" t="s">
        <v>53</v>
      </c>
      <c r="E59" s="13">
        <v>79</v>
      </c>
      <c r="F59" s="13">
        <v>85</v>
      </c>
      <c r="G59" s="13">
        <v>82</v>
      </c>
    </row>
    <row r="60" spans="4:7" x14ac:dyDescent="0.35">
      <c r="D60" s="1" t="s">
        <v>54</v>
      </c>
      <c r="E60" s="13">
        <v>77</v>
      </c>
      <c r="F60" s="13">
        <v>83</v>
      </c>
      <c r="G60" s="13">
        <v>80</v>
      </c>
    </row>
    <row r="61" spans="4:7" x14ac:dyDescent="0.35">
      <c r="D61" s="1" t="s">
        <v>55</v>
      </c>
      <c r="E61" s="13">
        <v>75</v>
      </c>
      <c r="F61" s="13">
        <v>84</v>
      </c>
      <c r="G61" s="13">
        <v>78</v>
      </c>
    </row>
    <row r="62" spans="4:7" x14ac:dyDescent="0.35">
      <c r="D62" s="1" t="s">
        <v>56</v>
      </c>
      <c r="E62" s="13">
        <v>78</v>
      </c>
      <c r="F62" s="13">
        <v>85</v>
      </c>
      <c r="G62" s="13">
        <v>82</v>
      </c>
    </row>
    <row r="63" spans="4:7" x14ac:dyDescent="0.35">
      <c r="D63" s="1" t="s">
        <v>57</v>
      </c>
      <c r="E63" s="13">
        <v>77</v>
      </c>
      <c r="F63" s="13">
        <v>84</v>
      </c>
      <c r="G63" s="13">
        <v>80</v>
      </c>
    </row>
    <row r="64" spans="4:7" x14ac:dyDescent="0.35">
      <c r="D64" s="1" t="s">
        <v>58</v>
      </c>
      <c r="E64" s="13">
        <v>76</v>
      </c>
      <c r="F64" s="13">
        <v>83</v>
      </c>
      <c r="G64" s="13">
        <v>80</v>
      </c>
    </row>
    <row r="65" spans="4:7" x14ac:dyDescent="0.35">
      <c r="D65" s="1" t="s">
        <v>59</v>
      </c>
      <c r="E65" s="13">
        <v>75</v>
      </c>
      <c r="F65" s="13">
        <v>84</v>
      </c>
      <c r="G65" s="13">
        <v>78</v>
      </c>
    </row>
    <row r="66" spans="4:7" x14ac:dyDescent="0.35">
      <c r="D66" s="1" t="s">
        <v>60</v>
      </c>
      <c r="E66" s="13">
        <v>84.5</v>
      </c>
      <c r="F66" s="13">
        <v>86</v>
      </c>
      <c r="G66" s="13">
        <v>85</v>
      </c>
    </row>
    <row r="67" spans="4:7" x14ac:dyDescent="0.35">
      <c r="D67" s="1" t="s">
        <v>61</v>
      </c>
      <c r="E67" s="13">
        <v>79</v>
      </c>
      <c r="F67" s="13">
        <v>84</v>
      </c>
      <c r="G67" s="13">
        <v>82</v>
      </c>
    </row>
    <row r="68" spans="4:7" x14ac:dyDescent="0.35">
      <c r="D68" s="1" t="s">
        <v>62</v>
      </c>
      <c r="E68" s="13">
        <v>80</v>
      </c>
      <c r="F68" s="13">
        <v>86</v>
      </c>
      <c r="G68" s="13">
        <v>83</v>
      </c>
    </row>
    <row r="69" spans="4:7" x14ac:dyDescent="0.35">
      <c r="D69" s="1" t="s">
        <v>63</v>
      </c>
      <c r="E69" s="13">
        <v>82</v>
      </c>
      <c r="F69" s="13">
        <v>87</v>
      </c>
      <c r="G69" s="13">
        <v>85</v>
      </c>
    </row>
    <row r="70" spans="4:7" x14ac:dyDescent="0.35">
      <c r="D70" s="1" t="s">
        <v>64</v>
      </c>
      <c r="E70" s="13">
        <v>81</v>
      </c>
      <c r="F70" s="13">
        <v>86</v>
      </c>
      <c r="G70" s="13">
        <v>83</v>
      </c>
    </row>
    <row r="71" spans="4:7" x14ac:dyDescent="0.35">
      <c r="D71" s="1" t="s">
        <v>65</v>
      </c>
      <c r="E71" s="13">
        <v>81</v>
      </c>
      <c r="F71" s="13">
        <v>86</v>
      </c>
      <c r="G71" s="13">
        <v>83</v>
      </c>
    </row>
    <row r="72" spans="4:7" x14ac:dyDescent="0.35">
      <c r="D72" s="1" t="s">
        <v>66</v>
      </c>
      <c r="E72" s="13">
        <v>78</v>
      </c>
      <c r="F72" s="13">
        <v>85</v>
      </c>
      <c r="G72" s="13">
        <v>81</v>
      </c>
    </row>
    <row r="73" spans="4:7" x14ac:dyDescent="0.35">
      <c r="D73" s="1" t="s">
        <v>67</v>
      </c>
      <c r="E73" s="13">
        <v>81</v>
      </c>
      <c r="F73" s="13">
        <v>84.5</v>
      </c>
      <c r="G73" s="13">
        <v>82</v>
      </c>
    </row>
    <row r="74" spans="4:7" x14ac:dyDescent="0.35">
      <c r="D74" s="1" t="s">
        <v>68</v>
      </c>
      <c r="E74" s="13">
        <v>79</v>
      </c>
      <c r="F74" s="13">
        <v>86</v>
      </c>
      <c r="G74" s="13">
        <v>83</v>
      </c>
    </row>
    <row r="75" spans="4:7" x14ac:dyDescent="0.35">
      <c r="D75" s="1" t="s">
        <v>69</v>
      </c>
      <c r="E75" s="13">
        <v>80</v>
      </c>
      <c r="F75" s="13">
        <v>85.5</v>
      </c>
      <c r="G75" s="13">
        <v>83</v>
      </c>
    </row>
    <row r="76" spans="4:7" x14ac:dyDescent="0.35">
      <c r="D76" s="1" t="s">
        <v>70</v>
      </c>
      <c r="E76" s="13">
        <v>77.5</v>
      </c>
      <c r="F76" s="13">
        <v>83</v>
      </c>
      <c r="G76" s="13">
        <v>80</v>
      </c>
    </row>
    <row r="77" spans="4:7" x14ac:dyDescent="0.35">
      <c r="D77" s="1" t="s">
        <v>71</v>
      </c>
      <c r="E77" s="13">
        <v>77</v>
      </c>
      <c r="F77" s="13">
        <v>86</v>
      </c>
      <c r="G77" s="13">
        <v>81</v>
      </c>
    </row>
    <row r="78" spans="4:7" x14ac:dyDescent="0.35">
      <c r="D78" s="1" t="s">
        <v>72</v>
      </c>
      <c r="E78" s="13">
        <v>84</v>
      </c>
      <c r="F78" s="13">
        <v>86</v>
      </c>
      <c r="G78" s="13">
        <v>85</v>
      </c>
    </row>
    <row r="79" spans="4:7" x14ac:dyDescent="0.35">
      <c r="D79" s="1" t="s">
        <v>73</v>
      </c>
      <c r="E79" s="13">
        <v>78</v>
      </c>
      <c r="F79" s="13">
        <v>83</v>
      </c>
      <c r="G79" s="13">
        <v>80</v>
      </c>
    </row>
    <row r="80" spans="4:7" x14ac:dyDescent="0.35">
      <c r="D80" s="1" t="s">
        <v>74</v>
      </c>
      <c r="E80" s="13">
        <v>78</v>
      </c>
      <c r="F80" s="13">
        <v>83</v>
      </c>
      <c r="G80" s="13">
        <v>80</v>
      </c>
    </row>
    <row r="81" spans="4:7" x14ac:dyDescent="0.35">
      <c r="D81" s="1" t="s">
        <v>75</v>
      </c>
      <c r="E81" s="13">
        <v>73</v>
      </c>
      <c r="F81" s="13">
        <v>80</v>
      </c>
      <c r="G81" s="13">
        <v>76</v>
      </c>
    </row>
    <row r="82" spans="4:7" x14ac:dyDescent="0.35">
      <c r="D82" s="1" t="s">
        <v>76</v>
      </c>
      <c r="E82" s="13">
        <v>76</v>
      </c>
      <c r="F82" s="13">
        <v>81</v>
      </c>
      <c r="G82" s="13">
        <v>78</v>
      </c>
    </row>
    <row r="83" spans="4:7" x14ac:dyDescent="0.35">
      <c r="D83" s="1" t="s">
        <v>77</v>
      </c>
      <c r="E83" s="13">
        <v>77</v>
      </c>
      <c r="F83" s="13">
        <v>83</v>
      </c>
      <c r="G83" s="13">
        <v>80</v>
      </c>
    </row>
    <row r="84" spans="4:7" x14ac:dyDescent="0.35">
      <c r="D84" s="1" t="s">
        <v>78</v>
      </c>
      <c r="E84" s="13">
        <v>80.5</v>
      </c>
      <c r="F84" s="13">
        <v>87</v>
      </c>
      <c r="G84" s="13">
        <v>84</v>
      </c>
    </row>
    <row r="85" spans="4:7" x14ac:dyDescent="0.35">
      <c r="D85" s="1" t="s">
        <v>79</v>
      </c>
      <c r="E85" s="13" t="s">
        <v>81</v>
      </c>
      <c r="F85" s="13" t="s">
        <v>81</v>
      </c>
      <c r="G85" s="13" t="s">
        <v>81</v>
      </c>
    </row>
    <row r="86" spans="4:7" x14ac:dyDescent="0.35">
      <c r="D86" s="4" t="s">
        <v>80</v>
      </c>
      <c r="E86" s="16" t="s">
        <v>81</v>
      </c>
      <c r="F86" s="16" t="s">
        <v>81</v>
      </c>
      <c r="G86" s="16" t="s">
        <v>81</v>
      </c>
    </row>
    <row r="87" spans="4:7" x14ac:dyDescent="0.35">
      <c r="D87" s="2" t="s">
        <v>83</v>
      </c>
      <c r="E87" s="14">
        <v>79</v>
      </c>
      <c r="F87" s="14">
        <v>85</v>
      </c>
      <c r="G87" s="14">
        <v>82</v>
      </c>
    </row>
    <row r="88" spans="4:7" x14ac:dyDescent="0.35">
      <c r="D88" s="8" t="s">
        <v>84</v>
      </c>
      <c r="E88" s="15">
        <v>80</v>
      </c>
      <c r="F88" s="15">
        <v>85</v>
      </c>
      <c r="G88" s="15">
        <v>82</v>
      </c>
    </row>
  </sheetData>
  <conditionalFormatting sqref="D6:G88">
    <cfRule type="expression" dxfId="8" priority="1" stopIfTrue="1">
      <formula>MOD(ROW(),2)=1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42C64-C5E2-4DAE-BE23-B7ADCD5CE58C}">
  <dimension ref="D1:G89"/>
  <sheetViews>
    <sheetView topLeftCell="A31" workbookViewId="0">
      <selection activeCell="J5" sqref="E5:J88"/>
    </sheetView>
  </sheetViews>
  <sheetFormatPr defaultRowHeight="14.5" x14ac:dyDescent="0.35"/>
  <cols>
    <col min="4" max="4" width="20" customWidth="1"/>
    <col min="5" max="7" width="18.453125" customWidth="1"/>
  </cols>
  <sheetData>
    <row r="1" spans="4:7" ht="21" x14ac:dyDescent="0.5">
      <c r="D1" s="19" t="s">
        <v>141</v>
      </c>
    </row>
    <row r="2" spans="4:7" x14ac:dyDescent="0.35">
      <c r="D2" s="18" t="s">
        <v>86</v>
      </c>
    </row>
    <row r="5" spans="4:7" s="12" customFormat="1" ht="40.5" x14ac:dyDescent="0.25">
      <c r="D5" s="26"/>
      <c r="E5" s="27" t="s">
        <v>138</v>
      </c>
      <c r="F5" s="27" t="s">
        <v>139</v>
      </c>
      <c r="G5" s="27" t="s">
        <v>140</v>
      </c>
    </row>
    <row r="6" spans="4:7" x14ac:dyDescent="0.35">
      <c r="D6" s="1" t="s">
        <v>0</v>
      </c>
      <c r="E6" s="13">
        <v>274.99182436119906</v>
      </c>
      <c r="F6" s="13">
        <v>135.97012655782467</v>
      </c>
      <c r="G6" s="13">
        <v>207.73766320269362</v>
      </c>
    </row>
    <row r="7" spans="4:7" x14ac:dyDescent="0.35">
      <c r="D7" s="1" t="s">
        <v>1</v>
      </c>
      <c r="E7" s="13">
        <v>306.78979856517685</v>
      </c>
      <c r="F7" s="13">
        <v>224.50278029453131</v>
      </c>
      <c r="G7" s="13">
        <v>269.83086869064005</v>
      </c>
    </row>
    <row r="8" spans="4:7" x14ac:dyDescent="0.35">
      <c r="D8" s="1" t="s">
        <v>2</v>
      </c>
      <c r="E8" s="13">
        <v>365.60181346722163</v>
      </c>
      <c r="F8" s="13">
        <v>221.71715737314489</v>
      </c>
      <c r="G8" s="13">
        <v>290.94046586697283</v>
      </c>
    </row>
    <row r="9" spans="4:7" x14ac:dyDescent="0.35">
      <c r="D9" s="1" t="s">
        <v>3</v>
      </c>
      <c r="E9" s="13">
        <v>253.51013768608377</v>
      </c>
      <c r="F9" s="13">
        <v>162.52591695112739</v>
      </c>
      <c r="G9" s="13">
        <v>206.98659123880199</v>
      </c>
    </row>
    <row r="10" spans="4:7" x14ac:dyDescent="0.35">
      <c r="D10" s="1" t="s">
        <v>4</v>
      </c>
      <c r="E10" s="13">
        <v>279.0293891565463</v>
      </c>
      <c r="F10" s="13">
        <v>182.34144711010711</v>
      </c>
      <c r="G10" s="13">
        <v>230.5602032736212</v>
      </c>
    </row>
    <row r="11" spans="4:7" x14ac:dyDescent="0.35">
      <c r="D11" s="1" t="s">
        <v>5</v>
      </c>
      <c r="E11" s="13">
        <v>285.84493859456575</v>
      </c>
      <c r="F11" s="13">
        <v>186.14905021591295</v>
      </c>
      <c r="G11" s="13">
        <v>235.59218285335157</v>
      </c>
    </row>
    <row r="12" spans="4:7" x14ac:dyDescent="0.35">
      <c r="D12" s="1" t="s">
        <v>6</v>
      </c>
      <c r="E12" s="13">
        <v>182.81755502936321</v>
      </c>
      <c r="F12" s="13">
        <v>133.59569289932449</v>
      </c>
      <c r="G12" s="13">
        <v>157.31824123107162</v>
      </c>
    </row>
    <row r="13" spans="4:7" x14ac:dyDescent="0.35">
      <c r="D13" s="1" t="s">
        <v>7</v>
      </c>
      <c r="E13" s="13">
        <v>320.51762337701939</v>
      </c>
      <c r="F13" s="13">
        <v>220.02441867803827</v>
      </c>
      <c r="G13" s="13">
        <v>270.52521193329187</v>
      </c>
    </row>
    <row r="14" spans="4:7" x14ac:dyDescent="0.35">
      <c r="D14" s="1" t="s">
        <v>8</v>
      </c>
      <c r="E14" s="13">
        <v>175.8331746744137</v>
      </c>
      <c r="F14" s="13">
        <v>105.62538261867388</v>
      </c>
      <c r="G14" s="13">
        <v>139.65831948102058</v>
      </c>
    </row>
    <row r="15" spans="4:7" x14ac:dyDescent="0.35">
      <c r="D15" s="1" t="s">
        <v>9</v>
      </c>
      <c r="E15" s="13">
        <v>308.73305501056507</v>
      </c>
      <c r="F15" s="13">
        <v>185.40145673891675</v>
      </c>
      <c r="G15" s="13">
        <v>247.42278719433736</v>
      </c>
    </row>
    <row r="16" spans="4:7" x14ac:dyDescent="0.35">
      <c r="D16" s="1" t="s">
        <v>10</v>
      </c>
      <c r="E16" s="13">
        <v>359.97422663470513</v>
      </c>
      <c r="F16" s="13">
        <v>239.47053611840431</v>
      </c>
      <c r="G16" s="13">
        <v>305.90430299831388</v>
      </c>
    </row>
    <row r="17" spans="4:7" x14ac:dyDescent="0.35">
      <c r="D17" s="1" t="s">
        <v>11</v>
      </c>
      <c r="E17" s="13">
        <v>343.27426328819888</v>
      </c>
      <c r="F17" s="13">
        <v>212.88677448351265</v>
      </c>
      <c r="G17" s="13">
        <v>279.8013207272536</v>
      </c>
    </row>
    <row r="18" spans="4:7" x14ac:dyDescent="0.35">
      <c r="D18" s="1" t="s">
        <v>12</v>
      </c>
      <c r="E18" s="13">
        <v>257.45845806471857</v>
      </c>
      <c r="F18" s="13">
        <v>173.04384007157572</v>
      </c>
      <c r="G18" s="13">
        <v>214.50248526466439</v>
      </c>
    </row>
    <row r="19" spans="4:7" x14ac:dyDescent="0.35">
      <c r="D19" s="1" t="s">
        <v>13</v>
      </c>
      <c r="E19" s="13">
        <v>260.46332884473941</v>
      </c>
      <c r="F19" s="13">
        <v>176.87919581812093</v>
      </c>
      <c r="G19" s="13">
        <v>218.82738874854394</v>
      </c>
    </row>
    <row r="20" spans="4:7" x14ac:dyDescent="0.35">
      <c r="D20" s="1" t="s">
        <v>14</v>
      </c>
      <c r="E20" s="13">
        <v>438.69592261950595</v>
      </c>
      <c r="F20" s="13">
        <v>304.98423555913882</v>
      </c>
      <c r="G20" s="13">
        <v>373.32469499551877</v>
      </c>
    </row>
    <row r="21" spans="4:7" x14ac:dyDescent="0.35">
      <c r="D21" s="1" t="s">
        <v>15</v>
      </c>
      <c r="E21" s="13">
        <v>305.15659954027512</v>
      </c>
      <c r="F21" s="13">
        <v>195.38078787444562</v>
      </c>
      <c r="G21" s="13">
        <v>251.33570210749545</v>
      </c>
    </row>
    <row r="22" spans="4:7" x14ac:dyDescent="0.35">
      <c r="D22" s="1" t="s">
        <v>16</v>
      </c>
      <c r="E22" s="13">
        <v>369.33247247780707</v>
      </c>
      <c r="F22" s="13">
        <v>222.37132772652663</v>
      </c>
      <c r="G22" s="13">
        <v>300.06375605292754</v>
      </c>
    </row>
    <row r="23" spans="4:7" x14ac:dyDescent="0.35">
      <c r="D23" s="1" t="s">
        <v>17</v>
      </c>
      <c r="E23" s="13">
        <v>295.31599913197454</v>
      </c>
      <c r="F23" s="13">
        <v>172.73574680552622</v>
      </c>
      <c r="G23" s="13">
        <v>232.36194393495251</v>
      </c>
    </row>
    <row r="24" spans="4:7" x14ac:dyDescent="0.35">
      <c r="D24" s="1" t="s">
        <v>18</v>
      </c>
      <c r="E24" s="13">
        <v>362.04648241770087</v>
      </c>
      <c r="F24" s="13">
        <v>201.90190453725296</v>
      </c>
      <c r="G24" s="13">
        <v>284.17058481998237</v>
      </c>
    </row>
    <row r="25" spans="4:7" x14ac:dyDescent="0.35">
      <c r="D25" s="1" t="s">
        <v>19</v>
      </c>
      <c r="E25" s="13">
        <v>360.18606592089765</v>
      </c>
      <c r="F25" s="13">
        <v>210.34133384579002</v>
      </c>
      <c r="G25" s="13">
        <v>283.65027882920151</v>
      </c>
    </row>
    <row r="26" spans="4:7" x14ac:dyDescent="0.35">
      <c r="D26" s="1" t="s">
        <v>20</v>
      </c>
      <c r="E26" s="13">
        <v>398.29109256751082</v>
      </c>
      <c r="F26" s="13">
        <v>232.65149592557162</v>
      </c>
      <c r="G26" s="13">
        <v>319.0871172423299</v>
      </c>
    </row>
    <row r="27" spans="4:7" x14ac:dyDescent="0.35">
      <c r="D27" s="1" t="s">
        <v>21</v>
      </c>
      <c r="E27" s="13">
        <v>197.65714924376192</v>
      </c>
      <c r="F27" s="13">
        <v>129.82122690192946</v>
      </c>
      <c r="G27" s="13">
        <v>162.92463235970459</v>
      </c>
    </row>
    <row r="28" spans="4:7" x14ac:dyDescent="0.35">
      <c r="D28" s="1" t="s">
        <v>22</v>
      </c>
      <c r="E28" s="13">
        <v>347.45874209509498</v>
      </c>
      <c r="F28" s="13">
        <v>204.46051379626761</v>
      </c>
      <c r="G28" s="13">
        <v>279.24109830191395</v>
      </c>
    </row>
    <row r="29" spans="4:7" x14ac:dyDescent="0.35">
      <c r="D29" s="1" t="s">
        <v>23</v>
      </c>
      <c r="E29" s="13">
        <v>291.75007693531791</v>
      </c>
      <c r="F29" s="13">
        <v>169.67190915809812</v>
      </c>
      <c r="G29" s="13">
        <v>235.05492790235652</v>
      </c>
    </row>
    <row r="30" spans="4:7" x14ac:dyDescent="0.35">
      <c r="D30" s="1" t="s">
        <v>24</v>
      </c>
      <c r="E30" s="13">
        <v>336.22841763606198</v>
      </c>
      <c r="F30" s="13">
        <v>216.54715487270511</v>
      </c>
      <c r="G30" s="13">
        <v>275.53852401277152</v>
      </c>
    </row>
    <row r="31" spans="4:7" x14ac:dyDescent="0.35">
      <c r="D31" s="1" t="s">
        <v>25</v>
      </c>
      <c r="E31" s="13">
        <v>311.69713773880409</v>
      </c>
      <c r="F31" s="13">
        <v>179.29819938584478</v>
      </c>
      <c r="G31" s="13">
        <v>246.79491991817196</v>
      </c>
    </row>
    <row r="32" spans="4:7" x14ac:dyDescent="0.35">
      <c r="D32" s="1" t="s">
        <v>26</v>
      </c>
      <c r="E32" s="13">
        <v>303.88408138182547</v>
      </c>
      <c r="F32" s="13">
        <v>188.72347606061865</v>
      </c>
      <c r="G32" s="13">
        <v>244.71058077571158</v>
      </c>
    </row>
    <row r="33" spans="4:7" x14ac:dyDescent="0.35">
      <c r="D33" s="1" t="s">
        <v>27</v>
      </c>
      <c r="E33" s="13">
        <v>359.59155864435661</v>
      </c>
      <c r="F33" s="13">
        <v>227.95521209417777</v>
      </c>
      <c r="G33" s="13">
        <v>294.63857699268584</v>
      </c>
    </row>
    <row r="34" spans="4:7" x14ac:dyDescent="0.35">
      <c r="D34" s="1" t="s">
        <v>28</v>
      </c>
      <c r="E34" s="13">
        <v>284.63617696159469</v>
      </c>
      <c r="F34" s="13">
        <v>173.13937462466382</v>
      </c>
      <c r="G34" s="13">
        <v>229.86137976769143</v>
      </c>
    </row>
    <row r="35" spans="4:7" x14ac:dyDescent="0.35">
      <c r="D35" s="1" t="s">
        <v>29</v>
      </c>
      <c r="E35" s="13">
        <v>492.59814006394936</v>
      </c>
      <c r="F35" s="13">
        <v>196.69859450849498</v>
      </c>
      <c r="G35" s="13">
        <v>354.78258861902225</v>
      </c>
    </row>
    <row r="36" spans="4:7" x14ac:dyDescent="0.35">
      <c r="D36" s="1" t="s">
        <v>30</v>
      </c>
      <c r="E36" s="13">
        <v>291.94812452912663</v>
      </c>
      <c r="F36" s="13">
        <v>175.33884535784307</v>
      </c>
      <c r="G36" s="13">
        <v>232.96626544726865</v>
      </c>
    </row>
    <row r="37" spans="4:7" x14ac:dyDescent="0.35">
      <c r="D37" s="1" t="s">
        <v>31</v>
      </c>
      <c r="E37" s="13">
        <v>346.76419202670314</v>
      </c>
      <c r="F37" s="13">
        <v>182.3495701007171</v>
      </c>
      <c r="G37" s="13">
        <v>264.77530575741952</v>
      </c>
    </row>
    <row r="38" spans="4:7" x14ac:dyDescent="0.35">
      <c r="D38" s="1" t="s">
        <v>32</v>
      </c>
      <c r="E38" s="13">
        <v>280.48554597784096</v>
      </c>
      <c r="F38" s="13">
        <v>174.36241917903106</v>
      </c>
      <c r="G38" s="13">
        <v>227.48811424244201</v>
      </c>
    </row>
    <row r="39" spans="4:7" x14ac:dyDescent="0.35">
      <c r="D39" s="1" t="s">
        <v>33</v>
      </c>
      <c r="E39" s="13">
        <v>287.86868832256295</v>
      </c>
      <c r="F39" s="13">
        <v>176.08880002410402</v>
      </c>
      <c r="G39" s="13">
        <v>233.297317366415</v>
      </c>
    </row>
    <row r="40" spans="4:7" x14ac:dyDescent="0.35">
      <c r="D40" s="1" t="s">
        <v>34</v>
      </c>
      <c r="E40" s="13">
        <v>242.47293438335302</v>
      </c>
      <c r="F40" s="13">
        <v>170.82898282595454</v>
      </c>
      <c r="G40" s="13">
        <v>205.56225418986125</v>
      </c>
    </row>
    <row r="41" spans="4:7" x14ac:dyDescent="0.35">
      <c r="D41" s="1" t="s">
        <v>35</v>
      </c>
      <c r="E41" s="13">
        <v>250.4148303684365</v>
      </c>
      <c r="F41" s="13">
        <v>175.06553016472199</v>
      </c>
      <c r="G41" s="13">
        <v>212.07376677334565</v>
      </c>
    </row>
    <row r="42" spans="4:7" x14ac:dyDescent="0.35">
      <c r="D42" s="1" t="s">
        <v>36</v>
      </c>
      <c r="E42" s="13">
        <v>444.13773788261642</v>
      </c>
      <c r="F42" s="13">
        <v>286.818414314655</v>
      </c>
      <c r="G42" s="13">
        <v>365.62387535557508</v>
      </c>
    </row>
    <row r="43" spans="4:7" x14ac:dyDescent="0.35">
      <c r="D43" s="1" t="s">
        <v>37</v>
      </c>
      <c r="E43" s="13">
        <v>440.72041641549578</v>
      </c>
      <c r="F43" s="13">
        <v>181.61037811182248</v>
      </c>
      <c r="G43" s="13">
        <v>322.82087396683767</v>
      </c>
    </row>
    <row r="44" spans="4:7" x14ac:dyDescent="0.35">
      <c r="D44" s="1" t="s">
        <v>38</v>
      </c>
      <c r="E44" s="13">
        <v>227.86272861406545</v>
      </c>
      <c r="F44" s="13">
        <v>148.98681195548724</v>
      </c>
      <c r="G44" s="13">
        <v>188.69562210846706</v>
      </c>
    </row>
    <row r="45" spans="4:7" x14ac:dyDescent="0.35">
      <c r="D45" s="1" t="s">
        <v>39</v>
      </c>
      <c r="E45" s="13">
        <v>171.68173881413517</v>
      </c>
      <c r="F45" s="13">
        <v>128.73776645301669</v>
      </c>
      <c r="G45" s="13">
        <v>149.23523396857553</v>
      </c>
    </row>
    <row r="46" spans="4:7" x14ac:dyDescent="0.35">
      <c r="D46" s="1" t="s">
        <v>40</v>
      </c>
      <c r="E46" s="13">
        <v>254.34964415299805</v>
      </c>
      <c r="F46" s="13">
        <v>118.90269735189047</v>
      </c>
      <c r="G46" s="13">
        <v>189.57563295081266</v>
      </c>
    </row>
    <row r="47" spans="4:7" x14ac:dyDescent="0.35">
      <c r="D47" s="1" t="s">
        <v>41</v>
      </c>
      <c r="E47" s="13">
        <v>347.45615226323361</v>
      </c>
      <c r="F47" s="13">
        <v>194.15498389460782</v>
      </c>
      <c r="G47" s="13">
        <v>271.48755861668513</v>
      </c>
    </row>
    <row r="48" spans="4:7" x14ac:dyDescent="0.35">
      <c r="D48" s="1" t="s">
        <v>42</v>
      </c>
      <c r="E48" s="13">
        <v>285.20692903707715</v>
      </c>
      <c r="F48" s="13">
        <v>166.61800909568873</v>
      </c>
      <c r="G48" s="13">
        <v>223.43233442092452</v>
      </c>
    </row>
    <row r="49" spans="4:7" x14ac:dyDescent="0.35">
      <c r="D49" s="1" t="s">
        <v>43</v>
      </c>
      <c r="E49" s="13">
        <v>250.59451819932872</v>
      </c>
      <c r="F49" s="13">
        <v>174.16464645195961</v>
      </c>
      <c r="G49" s="13">
        <v>212.30781940483055</v>
      </c>
    </row>
    <row r="50" spans="4:7" x14ac:dyDescent="0.35">
      <c r="D50" s="1" t="s">
        <v>44</v>
      </c>
      <c r="E50" s="13">
        <v>279.8986291065296</v>
      </c>
      <c r="F50" s="13">
        <v>190.58951051442185</v>
      </c>
      <c r="G50" s="13">
        <v>235.13133082288735</v>
      </c>
    </row>
    <row r="51" spans="4:7" x14ac:dyDescent="0.35">
      <c r="D51" s="1" t="s">
        <v>45</v>
      </c>
      <c r="E51" s="13">
        <v>394.56302587837195</v>
      </c>
      <c r="F51" s="13">
        <v>247.02927755381734</v>
      </c>
      <c r="G51" s="13">
        <v>322.26566022637093</v>
      </c>
    </row>
    <row r="52" spans="4:7" x14ac:dyDescent="0.35">
      <c r="D52" s="1" t="s">
        <v>46</v>
      </c>
      <c r="E52" s="13">
        <v>313.4223466132986</v>
      </c>
      <c r="F52" s="13">
        <v>239.35718782540005</v>
      </c>
      <c r="G52" s="13">
        <v>277.58903816697784</v>
      </c>
    </row>
    <row r="53" spans="4:7" x14ac:dyDescent="0.35">
      <c r="D53" s="1" t="s">
        <v>47</v>
      </c>
      <c r="E53" s="13">
        <v>353.05045367210795</v>
      </c>
      <c r="F53" s="13">
        <v>217.43076827645694</v>
      </c>
      <c r="G53" s="13">
        <v>286.82037227045424</v>
      </c>
    </row>
    <row r="54" spans="4:7" x14ac:dyDescent="0.35">
      <c r="D54" s="1" t="s">
        <v>48</v>
      </c>
      <c r="E54" s="13">
        <v>228.00032766335656</v>
      </c>
      <c r="F54" s="13">
        <v>130.24425750093238</v>
      </c>
      <c r="G54" s="13">
        <v>177.84031154705775</v>
      </c>
    </row>
    <row r="55" spans="4:7" x14ac:dyDescent="0.35">
      <c r="D55" s="1" t="s">
        <v>49</v>
      </c>
      <c r="E55" s="13">
        <v>238.4967551786047</v>
      </c>
      <c r="F55" s="13">
        <v>143.86606515720385</v>
      </c>
      <c r="G55" s="13">
        <v>189.73744785232878</v>
      </c>
    </row>
    <row r="56" spans="4:7" x14ac:dyDescent="0.35">
      <c r="D56" s="1" t="s">
        <v>50</v>
      </c>
      <c r="E56" s="13">
        <v>268.83664090364846</v>
      </c>
      <c r="F56" s="13">
        <v>189.08020321218822</v>
      </c>
      <c r="G56" s="13">
        <v>229.47489467163211</v>
      </c>
    </row>
    <row r="57" spans="4:7" x14ac:dyDescent="0.35">
      <c r="D57" s="1" t="s">
        <v>51</v>
      </c>
      <c r="E57" s="13">
        <v>284.57767401403396</v>
      </c>
      <c r="F57" s="13">
        <v>180.62906256923145</v>
      </c>
      <c r="G57" s="13">
        <v>231.13021493461071</v>
      </c>
    </row>
    <row r="58" spans="4:7" x14ac:dyDescent="0.35">
      <c r="D58" s="1" t="s">
        <v>52</v>
      </c>
      <c r="E58" s="13">
        <v>238.940480615176</v>
      </c>
      <c r="F58" s="13">
        <v>156.65716078043459</v>
      </c>
      <c r="G58" s="13">
        <v>196.45252797412417</v>
      </c>
    </row>
    <row r="59" spans="4:7" x14ac:dyDescent="0.35">
      <c r="D59" s="1" t="s">
        <v>53</v>
      </c>
      <c r="E59" s="13">
        <v>283.44906567239769</v>
      </c>
      <c r="F59" s="13">
        <v>180.39582779494663</v>
      </c>
      <c r="G59" s="13">
        <v>232.44159560942933</v>
      </c>
    </row>
    <row r="60" spans="4:7" x14ac:dyDescent="0.35">
      <c r="D60" s="1" t="s">
        <v>54</v>
      </c>
      <c r="E60" s="13">
        <v>280.01737966632197</v>
      </c>
      <c r="F60" s="13">
        <v>201.03197244806407</v>
      </c>
      <c r="G60" s="13">
        <v>242.34549240719636</v>
      </c>
    </row>
    <row r="61" spans="4:7" x14ac:dyDescent="0.35">
      <c r="D61" s="1" t="s">
        <v>55</v>
      </c>
      <c r="E61" s="13">
        <v>336.89842502835825</v>
      </c>
      <c r="F61" s="13">
        <v>176.46076145072493</v>
      </c>
      <c r="G61" s="13">
        <v>262.2422119600713</v>
      </c>
    </row>
    <row r="62" spans="4:7" x14ac:dyDescent="0.35">
      <c r="D62" s="1" t="s">
        <v>56</v>
      </c>
      <c r="E62" s="13">
        <v>191.25203083351201</v>
      </c>
      <c r="F62" s="13">
        <v>99.561813990067805</v>
      </c>
      <c r="G62" s="13">
        <v>145.62897386533328</v>
      </c>
    </row>
    <row r="63" spans="4:7" x14ac:dyDescent="0.35">
      <c r="D63" s="1" t="s">
        <v>57</v>
      </c>
      <c r="E63" s="13">
        <v>368.58269493719814</v>
      </c>
      <c r="F63" s="13">
        <v>213.00503814720321</v>
      </c>
      <c r="G63" s="13">
        <v>293.8294284858589</v>
      </c>
    </row>
    <row r="64" spans="4:7" x14ac:dyDescent="0.35">
      <c r="D64" s="1" t="s">
        <v>58</v>
      </c>
      <c r="E64" s="13">
        <v>262.97363445309549</v>
      </c>
      <c r="F64" s="13">
        <v>161.90661011385029</v>
      </c>
      <c r="G64" s="13">
        <v>213.15443174202531</v>
      </c>
    </row>
    <row r="65" spans="4:7" x14ac:dyDescent="0.35">
      <c r="D65" s="1" t="s">
        <v>59</v>
      </c>
      <c r="E65" s="13">
        <v>373.24077835740434</v>
      </c>
      <c r="F65" s="13">
        <v>145.01208724808291</v>
      </c>
      <c r="G65" s="13">
        <v>272.10790678029224</v>
      </c>
    </row>
    <row r="66" spans="4:7" x14ac:dyDescent="0.35">
      <c r="D66" s="1" t="s">
        <v>60</v>
      </c>
      <c r="E66" s="13">
        <v>163.06962051005107</v>
      </c>
      <c r="F66" s="13">
        <v>129.64828834507571</v>
      </c>
      <c r="G66" s="13">
        <v>146.20532124954249</v>
      </c>
    </row>
    <row r="67" spans="4:7" x14ac:dyDescent="0.35">
      <c r="D67" s="1" t="s">
        <v>61</v>
      </c>
      <c r="E67" s="13">
        <v>309.69705004782088</v>
      </c>
      <c r="F67" s="13">
        <v>220.46981334378768</v>
      </c>
      <c r="G67" s="13">
        <v>265.74215550284856</v>
      </c>
    </row>
    <row r="68" spans="4:7" x14ac:dyDescent="0.35">
      <c r="D68" s="1" t="s">
        <v>62</v>
      </c>
      <c r="E68" s="13">
        <v>327.74167384022326</v>
      </c>
      <c r="F68" s="13">
        <v>206.15935452229144</v>
      </c>
      <c r="G68" s="13">
        <v>267.60992795040886</v>
      </c>
    </row>
    <row r="69" spans="4:7" x14ac:dyDescent="0.35">
      <c r="D69" s="1" t="s">
        <v>63</v>
      </c>
      <c r="E69" s="13">
        <v>218.99047388578913</v>
      </c>
      <c r="F69" s="13">
        <v>138.22395400670527</v>
      </c>
      <c r="G69" s="13">
        <v>176.76805998795618</v>
      </c>
    </row>
    <row r="70" spans="4:7" x14ac:dyDescent="0.35">
      <c r="D70" s="1" t="s">
        <v>64</v>
      </c>
      <c r="E70" s="13">
        <v>290.2567911105786</v>
      </c>
      <c r="F70" s="13">
        <v>149.42529593780114</v>
      </c>
      <c r="G70" s="13">
        <v>222.95057604292606</v>
      </c>
    </row>
    <row r="71" spans="4:7" x14ac:dyDescent="0.35">
      <c r="D71" s="1" t="s">
        <v>65</v>
      </c>
      <c r="E71" s="13">
        <v>189.5924291054211</v>
      </c>
      <c r="F71" s="13">
        <v>122.45858922884106</v>
      </c>
      <c r="G71" s="13">
        <v>156.59303673913513</v>
      </c>
    </row>
    <row r="72" spans="4:7" x14ac:dyDescent="0.35">
      <c r="D72" s="1" t="s">
        <v>66</v>
      </c>
      <c r="E72" s="13">
        <v>369.59308908479437</v>
      </c>
      <c r="F72" s="13">
        <v>247.39667808995486</v>
      </c>
      <c r="G72" s="13">
        <v>311.21646095452104</v>
      </c>
    </row>
    <row r="73" spans="4:7" x14ac:dyDescent="0.35">
      <c r="D73" s="1" t="s">
        <v>67</v>
      </c>
      <c r="E73" s="13">
        <v>313.90280371792676</v>
      </c>
      <c r="F73" s="13">
        <v>206.74759921735415</v>
      </c>
      <c r="G73" s="13">
        <v>264.10278298672853</v>
      </c>
    </row>
    <row r="74" spans="4:7" x14ac:dyDescent="0.35">
      <c r="D74" s="1" t="s">
        <v>68</v>
      </c>
      <c r="E74" s="13">
        <v>336.69976853454614</v>
      </c>
      <c r="F74" s="13">
        <v>173.52346412727346</v>
      </c>
      <c r="G74" s="13">
        <v>255.03011950987312</v>
      </c>
    </row>
    <row r="75" spans="4:7" x14ac:dyDescent="0.35">
      <c r="D75" s="1" t="s">
        <v>69</v>
      </c>
      <c r="E75" s="13">
        <v>311.45643966352179</v>
      </c>
      <c r="F75" s="13">
        <v>212.00812089797</v>
      </c>
      <c r="G75" s="13">
        <v>259.96370417118027</v>
      </c>
    </row>
    <row r="76" spans="4:7" x14ac:dyDescent="0.35">
      <c r="D76" s="1" t="s">
        <v>70</v>
      </c>
      <c r="E76" s="13">
        <v>352.35814650460316</v>
      </c>
      <c r="F76" s="13">
        <v>213.9892943889547</v>
      </c>
      <c r="G76" s="13">
        <v>286.00723497796713</v>
      </c>
    </row>
    <row r="77" spans="4:7" x14ac:dyDescent="0.35">
      <c r="D77" s="1" t="s">
        <v>71</v>
      </c>
      <c r="E77" s="13">
        <v>379.92178576378865</v>
      </c>
      <c r="F77" s="13">
        <v>165.7106907551005</v>
      </c>
      <c r="G77" s="13">
        <v>281.14354984629773</v>
      </c>
    </row>
    <row r="78" spans="4:7" x14ac:dyDescent="0.35">
      <c r="D78" s="1" t="s">
        <v>72</v>
      </c>
      <c r="E78" s="13">
        <v>201.56475340190318</v>
      </c>
      <c r="F78" s="13">
        <v>148.11600406309924</v>
      </c>
      <c r="G78" s="13">
        <v>173.70724627777494</v>
      </c>
    </row>
    <row r="79" spans="4:7" x14ac:dyDescent="0.35">
      <c r="D79" s="1" t="s">
        <v>73</v>
      </c>
      <c r="E79" s="13">
        <v>261.21790957993466</v>
      </c>
      <c r="F79" s="13">
        <v>177.83130122986915</v>
      </c>
      <c r="G79" s="13">
        <v>218.72702405818731</v>
      </c>
    </row>
    <row r="80" spans="4:7" x14ac:dyDescent="0.35">
      <c r="D80" s="1" t="s">
        <v>74</v>
      </c>
      <c r="E80" s="13">
        <v>348.47834031026446</v>
      </c>
      <c r="F80" s="13">
        <v>229.13833746065359</v>
      </c>
      <c r="G80" s="13">
        <v>287.85720580086314</v>
      </c>
    </row>
    <row r="81" spans="4:7" x14ac:dyDescent="0.35">
      <c r="D81" s="1" t="s">
        <v>75</v>
      </c>
      <c r="E81" s="13">
        <v>276.46073696490708</v>
      </c>
      <c r="F81" s="13">
        <v>175.0990288038318</v>
      </c>
      <c r="G81" s="13">
        <v>226.3074326374356</v>
      </c>
    </row>
    <row r="82" spans="4:7" x14ac:dyDescent="0.35">
      <c r="D82" s="1" t="s">
        <v>76</v>
      </c>
      <c r="E82" s="13">
        <v>283.36750486161213</v>
      </c>
      <c r="F82" s="13">
        <v>182.34240721394386</v>
      </c>
      <c r="G82" s="13">
        <v>232.22678571882167</v>
      </c>
    </row>
    <row r="83" spans="4:7" x14ac:dyDescent="0.35">
      <c r="D83" s="1" t="s">
        <v>77</v>
      </c>
      <c r="E83" s="13">
        <v>280.76325679355438</v>
      </c>
      <c r="F83" s="13">
        <v>166.31244622834089</v>
      </c>
      <c r="G83" s="13">
        <v>223.06942022506936</v>
      </c>
    </row>
    <row r="84" spans="4:7" x14ac:dyDescent="0.35">
      <c r="D84" s="1" t="s">
        <v>78</v>
      </c>
      <c r="E84" s="13">
        <v>405.04297773480636</v>
      </c>
      <c r="F84" s="13">
        <v>231.09181455638526</v>
      </c>
      <c r="G84" s="13">
        <v>323.19488639315853</v>
      </c>
    </row>
    <row r="85" spans="4:7" x14ac:dyDescent="0.35">
      <c r="D85" s="1" t="s">
        <v>79</v>
      </c>
      <c r="E85" s="13" t="s">
        <v>81</v>
      </c>
      <c r="F85" s="13" t="s">
        <v>81</v>
      </c>
      <c r="G85" s="13" t="s">
        <v>81</v>
      </c>
    </row>
    <row r="86" spans="4:7" x14ac:dyDescent="0.35">
      <c r="D86" s="4" t="s">
        <v>80</v>
      </c>
      <c r="E86" s="16" t="s">
        <v>81</v>
      </c>
      <c r="F86" s="16" t="s">
        <v>81</v>
      </c>
      <c r="G86" s="16" t="s">
        <v>81</v>
      </c>
    </row>
    <row r="87" spans="4:7" x14ac:dyDescent="0.35">
      <c r="D87" s="2" t="s">
        <v>83</v>
      </c>
      <c r="E87" s="14">
        <v>281.81877215826984</v>
      </c>
      <c r="F87" s="14">
        <v>176.78693128701929</v>
      </c>
      <c r="G87" s="14">
        <v>228.85365336159933</v>
      </c>
    </row>
    <row r="88" spans="4:7" x14ac:dyDescent="0.35">
      <c r="D88" s="8" t="s">
        <v>84</v>
      </c>
      <c r="E88" s="15">
        <v>257.08424863760439</v>
      </c>
      <c r="F88" s="15">
        <v>163.34273888353687</v>
      </c>
      <c r="G88" s="15">
        <v>209.49586377735719</v>
      </c>
    </row>
    <row r="89" spans="4:7" x14ac:dyDescent="0.35">
      <c r="D89" s="8" t="s">
        <v>85</v>
      </c>
      <c r="E89" s="15">
        <v>331.94538604794343</v>
      </c>
      <c r="F89" s="15">
        <v>205.95105034254757</v>
      </c>
      <c r="G89" s="15">
        <v>269.45990009525133</v>
      </c>
    </row>
  </sheetData>
  <conditionalFormatting sqref="D6:G89">
    <cfRule type="expression" dxfId="7" priority="1" stopIfTrue="1">
      <formula>MOD(ROW(),2)=1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E7426-44D8-4458-89E2-8B959D781184}">
  <dimension ref="D1:P89"/>
  <sheetViews>
    <sheetView topLeftCell="A31" workbookViewId="0">
      <selection activeCell="J5" sqref="E5:J88"/>
    </sheetView>
  </sheetViews>
  <sheetFormatPr defaultRowHeight="14.5" x14ac:dyDescent="0.35"/>
  <cols>
    <col min="4" max="4" width="16.08984375" customWidth="1"/>
    <col min="5" max="7" width="18" customWidth="1"/>
  </cols>
  <sheetData>
    <row r="1" spans="4:16" ht="21" x14ac:dyDescent="0.5">
      <c r="D1" s="19" t="s">
        <v>142</v>
      </c>
    </row>
    <row r="5" spans="4:16" s="12" customFormat="1" ht="51.5" x14ac:dyDescent="0.35">
      <c r="D5" s="26"/>
      <c r="E5" s="35" t="s">
        <v>143</v>
      </c>
      <c r="F5" s="35" t="s">
        <v>144</v>
      </c>
      <c r="G5" s="35" t="s">
        <v>145</v>
      </c>
      <c r="H5"/>
      <c r="I5"/>
      <c r="J5"/>
      <c r="K5"/>
      <c r="L5"/>
      <c r="M5"/>
      <c r="N5"/>
      <c r="O5"/>
      <c r="P5"/>
    </row>
    <row r="6" spans="4:16" x14ac:dyDescent="0.35">
      <c r="D6" s="1" t="s">
        <v>0</v>
      </c>
      <c r="E6" s="13">
        <v>139.582407409665</v>
      </c>
      <c r="F6" s="13">
        <v>59.654943070361682</v>
      </c>
      <c r="G6" s="13">
        <v>100.75163835955208</v>
      </c>
    </row>
    <row r="7" spans="4:16" x14ac:dyDescent="0.35">
      <c r="D7" s="1" t="s">
        <v>1</v>
      </c>
      <c r="E7" s="13">
        <v>174.41255048580544</v>
      </c>
      <c r="F7" s="13">
        <v>94.162489696075326</v>
      </c>
      <c r="G7" s="13">
        <v>138.03031450050446</v>
      </c>
    </row>
    <row r="8" spans="4:16" x14ac:dyDescent="0.35">
      <c r="D8" s="1" t="s">
        <v>2</v>
      </c>
      <c r="E8" s="13">
        <v>193.31893319351886</v>
      </c>
      <c r="F8" s="13">
        <v>104.1858170793837</v>
      </c>
      <c r="G8" s="13">
        <v>147.17016469750163</v>
      </c>
    </row>
    <row r="9" spans="4:16" x14ac:dyDescent="0.35">
      <c r="D9" s="1" t="s">
        <v>3</v>
      </c>
      <c r="E9" s="13">
        <v>121.20026931625839</v>
      </c>
      <c r="F9" s="13">
        <v>70.094144879101094</v>
      </c>
      <c r="G9" s="13">
        <v>95.128055757960198</v>
      </c>
    </row>
    <row r="10" spans="4:16" x14ac:dyDescent="0.35">
      <c r="D10" s="1" t="s">
        <v>4</v>
      </c>
      <c r="E10" s="13">
        <v>141.71668904189394</v>
      </c>
      <c r="F10" s="13">
        <v>88.273655343847295</v>
      </c>
      <c r="G10" s="13">
        <v>114.93274086149198</v>
      </c>
    </row>
    <row r="11" spans="4:16" x14ac:dyDescent="0.35">
      <c r="D11" s="1" t="s">
        <v>5</v>
      </c>
      <c r="E11" s="13">
        <v>145.72694054658714</v>
      </c>
      <c r="F11" s="13">
        <v>85.01988696737007</v>
      </c>
      <c r="G11" s="13">
        <v>115.09092231259699</v>
      </c>
    </row>
    <row r="12" spans="4:16" x14ac:dyDescent="0.35">
      <c r="D12" s="1" t="s">
        <v>6</v>
      </c>
      <c r="E12" s="13">
        <v>95.325507838201702</v>
      </c>
      <c r="F12" s="13">
        <v>57.399300165130064</v>
      </c>
      <c r="G12" s="13">
        <v>75.693785786513487</v>
      </c>
    </row>
    <row r="13" spans="4:16" x14ac:dyDescent="0.35">
      <c r="D13" s="1" t="s">
        <v>7</v>
      </c>
      <c r="E13" s="13">
        <v>172.20297160727745</v>
      </c>
      <c r="F13" s="13">
        <v>103.79686722715627</v>
      </c>
      <c r="G13" s="13">
        <v>138.12276860412263</v>
      </c>
    </row>
    <row r="14" spans="4:16" x14ac:dyDescent="0.35">
      <c r="D14" s="1" t="s">
        <v>8</v>
      </c>
      <c r="E14" s="13">
        <v>84.313117234712692</v>
      </c>
      <c r="F14" s="13">
        <v>43.146681535398855</v>
      </c>
      <c r="G14" s="13">
        <v>63.116435958059228</v>
      </c>
    </row>
    <row r="15" spans="4:16" x14ac:dyDescent="0.35">
      <c r="D15" s="1" t="s">
        <v>9</v>
      </c>
      <c r="E15" s="13">
        <v>147.68631864827208</v>
      </c>
      <c r="F15" s="13">
        <v>86.72309131434011</v>
      </c>
      <c r="G15" s="13">
        <v>117.45426597114154</v>
      </c>
    </row>
    <row r="16" spans="4:16" x14ac:dyDescent="0.35">
      <c r="D16" s="1" t="s">
        <v>10</v>
      </c>
      <c r="E16" s="13">
        <v>206.29656853676286</v>
      </c>
      <c r="F16" s="13">
        <v>105.94994116384844</v>
      </c>
      <c r="G16" s="13">
        <v>160.76251361306493</v>
      </c>
    </row>
    <row r="17" spans="4:7" x14ac:dyDescent="0.35">
      <c r="D17" s="1" t="s">
        <v>11</v>
      </c>
      <c r="E17" s="13">
        <v>196.86867925511552</v>
      </c>
      <c r="F17" s="13">
        <v>106.07016798939128</v>
      </c>
      <c r="G17" s="13">
        <v>152.47185694655897</v>
      </c>
    </row>
    <row r="18" spans="4:7" x14ac:dyDescent="0.35">
      <c r="D18" s="1" t="s">
        <v>12</v>
      </c>
      <c r="E18" s="13">
        <v>141.48094157222383</v>
      </c>
      <c r="F18" s="13">
        <v>76.437151305476178</v>
      </c>
      <c r="G18" s="13">
        <v>108.44522323746426</v>
      </c>
    </row>
    <row r="19" spans="4:7" x14ac:dyDescent="0.35">
      <c r="D19" s="1" t="s">
        <v>13</v>
      </c>
      <c r="E19" s="13">
        <v>124.28792908363357</v>
      </c>
      <c r="F19" s="13">
        <v>77.063822533857149</v>
      </c>
      <c r="G19" s="13">
        <v>100.76490161300524</v>
      </c>
    </row>
    <row r="20" spans="4:7" x14ac:dyDescent="0.35">
      <c r="D20" s="1" t="s">
        <v>14</v>
      </c>
      <c r="E20" s="13">
        <v>246.8533269985825</v>
      </c>
      <c r="F20" s="13">
        <v>161.02474902734954</v>
      </c>
      <c r="G20" s="13">
        <v>204.85514012809998</v>
      </c>
    </row>
    <row r="21" spans="4:7" x14ac:dyDescent="0.35">
      <c r="D21" s="1" t="s">
        <v>15</v>
      </c>
      <c r="E21" s="13">
        <v>146.67893438225164</v>
      </c>
      <c r="F21" s="13">
        <v>95.253027302438909</v>
      </c>
      <c r="G21" s="13">
        <v>121.52133672486437</v>
      </c>
    </row>
    <row r="22" spans="4:7" x14ac:dyDescent="0.35">
      <c r="D22" s="1" t="s">
        <v>16</v>
      </c>
      <c r="E22" s="13">
        <v>213.66348717806858</v>
      </c>
      <c r="F22" s="13">
        <v>108.27007258330791</v>
      </c>
      <c r="G22" s="13">
        <v>163.75770624222633</v>
      </c>
    </row>
    <row r="23" spans="4:7" x14ac:dyDescent="0.35">
      <c r="D23" s="1" t="s">
        <v>17</v>
      </c>
      <c r="E23" s="13">
        <v>145.69554663913655</v>
      </c>
      <c r="F23" s="13">
        <v>81.62367425985903</v>
      </c>
      <c r="G23" s="13">
        <v>112.83111455672982</v>
      </c>
    </row>
    <row r="24" spans="4:7" x14ac:dyDescent="0.35">
      <c r="D24" s="1" t="s">
        <v>18</v>
      </c>
      <c r="E24" s="13">
        <v>179.00348158120627</v>
      </c>
      <c r="F24" s="13">
        <v>94.627563488196884</v>
      </c>
      <c r="G24" s="13">
        <v>137.8646267109267</v>
      </c>
    </row>
    <row r="25" spans="4:7" x14ac:dyDescent="0.35">
      <c r="D25" s="1" t="s">
        <v>19</v>
      </c>
      <c r="E25" s="13">
        <v>185.19460772149748</v>
      </c>
      <c r="F25" s="13">
        <v>102.73261040044987</v>
      </c>
      <c r="G25" s="13">
        <v>143.12825841990565</v>
      </c>
    </row>
    <row r="26" spans="4:7" x14ac:dyDescent="0.35">
      <c r="D26" s="1" t="s">
        <v>20</v>
      </c>
      <c r="E26" s="13">
        <v>189.26933394047683</v>
      </c>
      <c r="F26" s="13">
        <v>101.51540576022157</v>
      </c>
      <c r="G26" s="13">
        <v>147.18658870088711</v>
      </c>
    </row>
    <row r="27" spans="4:7" x14ac:dyDescent="0.35">
      <c r="D27" s="1" t="s">
        <v>21</v>
      </c>
      <c r="E27" s="13">
        <v>100.04579293936223</v>
      </c>
      <c r="F27" s="13">
        <v>57.124877944974109</v>
      </c>
      <c r="G27" s="13">
        <v>78.105479915420261</v>
      </c>
    </row>
    <row r="28" spans="4:7" x14ac:dyDescent="0.35">
      <c r="D28" s="1" t="s">
        <v>22</v>
      </c>
      <c r="E28" s="13">
        <v>195.59858015653015</v>
      </c>
      <c r="F28" s="13">
        <v>109.45493744152043</v>
      </c>
      <c r="G28" s="13">
        <v>154.36317395718586</v>
      </c>
    </row>
    <row r="29" spans="4:7" x14ac:dyDescent="0.35">
      <c r="D29" s="1" t="s">
        <v>23</v>
      </c>
      <c r="E29" s="13">
        <v>151.24187232757896</v>
      </c>
      <c r="F29" s="13">
        <v>71.417983061582774</v>
      </c>
      <c r="G29" s="13">
        <v>113.87803750233826</v>
      </c>
    </row>
    <row r="30" spans="4:7" x14ac:dyDescent="0.35">
      <c r="D30" s="1" t="s">
        <v>24</v>
      </c>
      <c r="E30" s="13">
        <v>171.91660432162675</v>
      </c>
      <c r="F30" s="13">
        <v>99.090768729451057</v>
      </c>
      <c r="G30" s="13">
        <v>134.96478459135903</v>
      </c>
    </row>
    <row r="31" spans="4:7" x14ac:dyDescent="0.35">
      <c r="D31" s="1" t="s">
        <v>25</v>
      </c>
      <c r="E31" s="13">
        <v>147.83442742298971</v>
      </c>
      <c r="F31" s="13">
        <v>78.859779510107742</v>
      </c>
      <c r="G31" s="13">
        <v>114.16004967441778</v>
      </c>
    </row>
    <row r="32" spans="4:7" x14ac:dyDescent="0.35">
      <c r="D32" s="1" t="s">
        <v>26</v>
      </c>
      <c r="E32" s="13">
        <v>151.73269313847155</v>
      </c>
      <c r="F32" s="13">
        <v>89.928462843757018</v>
      </c>
      <c r="G32" s="13">
        <v>120.06749014778089</v>
      </c>
    </row>
    <row r="33" spans="4:7" x14ac:dyDescent="0.35">
      <c r="D33" s="1" t="s">
        <v>27</v>
      </c>
      <c r="E33" s="13">
        <v>191.49854731709198</v>
      </c>
      <c r="F33" s="13">
        <v>102.13893640407784</v>
      </c>
      <c r="G33" s="13">
        <v>147.32572263811383</v>
      </c>
    </row>
    <row r="34" spans="4:7" x14ac:dyDescent="0.35">
      <c r="D34" s="1" t="s">
        <v>28</v>
      </c>
      <c r="E34" s="13">
        <v>163.29314124561293</v>
      </c>
      <c r="F34" s="13">
        <v>84.108610440001911</v>
      </c>
      <c r="G34" s="13">
        <v>124.27527619467817</v>
      </c>
    </row>
    <row r="35" spans="4:7" x14ac:dyDescent="0.35">
      <c r="D35" s="1" t="s">
        <v>29</v>
      </c>
      <c r="E35" s="13">
        <v>268.55163029589278</v>
      </c>
      <c r="F35" s="13">
        <v>78.251990753235759</v>
      </c>
      <c r="G35" s="13">
        <v>179.30300033095801</v>
      </c>
    </row>
    <row r="36" spans="4:7" x14ac:dyDescent="0.35">
      <c r="D36" s="1" t="s">
        <v>30</v>
      </c>
      <c r="E36" s="13">
        <v>155.14721212837591</v>
      </c>
      <c r="F36" s="13">
        <v>80.247924137504668</v>
      </c>
      <c r="G36" s="13">
        <v>117.2874028176241</v>
      </c>
    </row>
    <row r="37" spans="4:7" x14ac:dyDescent="0.35">
      <c r="D37" s="1" t="s">
        <v>31</v>
      </c>
      <c r="E37" s="13">
        <v>195.55836765460094</v>
      </c>
      <c r="F37" s="13">
        <v>83.504497616780043</v>
      </c>
      <c r="G37" s="13">
        <v>139.5957688652326</v>
      </c>
    </row>
    <row r="38" spans="4:7" x14ac:dyDescent="0.35">
      <c r="D38" s="1" t="s">
        <v>32</v>
      </c>
      <c r="E38" s="13">
        <v>138.92010991368659</v>
      </c>
      <c r="F38" s="13">
        <v>76.735761397825598</v>
      </c>
      <c r="G38" s="13">
        <v>107.91254478901756</v>
      </c>
    </row>
    <row r="39" spans="4:7" x14ac:dyDescent="0.35">
      <c r="D39" s="1" t="s">
        <v>33</v>
      </c>
      <c r="E39" s="13">
        <v>161.48157608908272</v>
      </c>
      <c r="F39" s="13">
        <v>80.261585699917433</v>
      </c>
      <c r="G39" s="13">
        <v>121.62285344077391</v>
      </c>
    </row>
    <row r="40" spans="4:7" x14ac:dyDescent="0.35">
      <c r="D40" s="1" t="s">
        <v>34</v>
      </c>
      <c r="E40" s="13">
        <v>119.10123095049957</v>
      </c>
      <c r="F40" s="13">
        <v>78.631888779972002</v>
      </c>
      <c r="G40" s="13">
        <v>98.325988180989754</v>
      </c>
    </row>
    <row r="41" spans="4:7" x14ac:dyDescent="0.35">
      <c r="D41" s="1" t="s">
        <v>35</v>
      </c>
      <c r="E41" s="13">
        <v>120.71882565087127</v>
      </c>
      <c r="F41" s="13">
        <v>81.439426952333648</v>
      </c>
      <c r="G41" s="13">
        <v>100.77654439921399</v>
      </c>
    </row>
    <row r="42" spans="4:7" x14ac:dyDescent="0.35">
      <c r="D42" s="1" t="s">
        <v>36</v>
      </c>
      <c r="E42" s="13">
        <v>234.05467670573302</v>
      </c>
      <c r="F42" s="13">
        <v>149.1677005703375</v>
      </c>
      <c r="G42" s="13">
        <v>191.64351498368478</v>
      </c>
    </row>
    <row r="43" spans="4:7" x14ac:dyDescent="0.35">
      <c r="D43" s="1" t="s">
        <v>37</v>
      </c>
      <c r="E43" s="13">
        <v>253.14750897878923</v>
      </c>
      <c r="F43" s="13">
        <v>100.70575621888969</v>
      </c>
      <c r="G43" s="13">
        <v>183.29177642706722</v>
      </c>
    </row>
    <row r="44" spans="4:7" x14ac:dyDescent="0.35">
      <c r="D44" s="1" t="s">
        <v>38</v>
      </c>
      <c r="E44" s="13">
        <v>111.12193046573584</v>
      </c>
      <c r="F44" s="13">
        <v>67.440228580399463</v>
      </c>
      <c r="G44" s="13">
        <v>89.399070503872395</v>
      </c>
    </row>
    <row r="45" spans="4:7" x14ac:dyDescent="0.35">
      <c r="D45" s="1" t="s">
        <v>39</v>
      </c>
      <c r="E45" s="13">
        <v>79.008866141506161</v>
      </c>
      <c r="F45" s="13">
        <v>52.281654704659807</v>
      </c>
      <c r="G45" s="13">
        <v>65.099472435365442</v>
      </c>
    </row>
    <row r="46" spans="4:7" x14ac:dyDescent="0.35">
      <c r="D46" s="1" t="s">
        <v>40</v>
      </c>
      <c r="E46" s="13">
        <v>144.62019704145715</v>
      </c>
      <c r="F46" s="13">
        <v>58.076689055172196</v>
      </c>
      <c r="G46" s="13">
        <v>103.00523024157492</v>
      </c>
    </row>
    <row r="47" spans="4:7" x14ac:dyDescent="0.35">
      <c r="D47" s="1" t="s">
        <v>41</v>
      </c>
      <c r="E47" s="13">
        <v>172.28764497878223</v>
      </c>
      <c r="F47" s="13">
        <v>84.969406895409776</v>
      </c>
      <c r="G47" s="13">
        <v>129.15837817875646</v>
      </c>
    </row>
    <row r="48" spans="4:7" x14ac:dyDescent="0.35">
      <c r="D48" s="1" t="s">
        <v>42</v>
      </c>
      <c r="E48" s="13">
        <v>142.18015005788024</v>
      </c>
      <c r="F48" s="13">
        <v>79.934366470011511</v>
      </c>
      <c r="G48" s="13">
        <v>109.86402849392984</v>
      </c>
    </row>
    <row r="49" spans="4:7" x14ac:dyDescent="0.35">
      <c r="D49" s="1" t="s">
        <v>43</v>
      </c>
      <c r="E49" s="13">
        <v>121.12107996342709</v>
      </c>
      <c r="F49" s="13">
        <v>79.593813840903564</v>
      </c>
      <c r="G49" s="13">
        <v>100.07812014489261</v>
      </c>
    </row>
    <row r="50" spans="4:7" x14ac:dyDescent="0.35">
      <c r="D50" s="1" t="s">
        <v>44</v>
      </c>
      <c r="E50" s="13">
        <v>139.75069415102774</v>
      </c>
      <c r="F50" s="13">
        <v>90.395943065790675</v>
      </c>
      <c r="G50" s="13">
        <v>115.00699699351065</v>
      </c>
    </row>
    <row r="51" spans="4:7" x14ac:dyDescent="0.35">
      <c r="D51" s="1" t="s">
        <v>45</v>
      </c>
      <c r="E51" s="13">
        <v>201.67487844916946</v>
      </c>
      <c r="F51" s="13">
        <v>114.8351823413485</v>
      </c>
      <c r="G51" s="13">
        <v>159.01358316746669</v>
      </c>
    </row>
    <row r="52" spans="4:7" x14ac:dyDescent="0.35">
      <c r="D52" s="1" t="s">
        <v>46</v>
      </c>
      <c r="E52" s="13">
        <v>159.29053974078536</v>
      </c>
      <c r="F52" s="13">
        <v>101.69012291239103</v>
      </c>
      <c r="G52" s="13">
        <v>131.33665655119566</v>
      </c>
    </row>
    <row r="53" spans="4:7" x14ac:dyDescent="0.35">
      <c r="D53" s="1" t="s">
        <v>47</v>
      </c>
      <c r="E53" s="13">
        <v>190.35087697714559</v>
      </c>
      <c r="F53" s="13">
        <v>95.568192720810558</v>
      </c>
      <c r="G53" s="13">
        <v>143.91538543777654</v>
      </c>
    </row>
    <row r="54" spans="4:7" x14ac:dyDescent="0.35">
      <c r="D54" s="1" t="s">
        <v>48</v>
      </c>
      <c r="E54" s="13">
        <v>109.11012121522712</v>
      </c>
      <c r="F54" s="13">
        <v>53.314305695238808</v>
      </c>
      <c r="G54" s="13">
        <v>80.697186821070545</v>
      </c>
    </row>
    <row r="55" spans="4:7" x14ac:dyDescent="0.35">
      <c r="D55" s="1" t="s">
        <v>49</v>
      </c>
      <c r="E55" s="13">
        <v>111.76903941391591</v>
      </c>
      <c r="F55" s="13">
        <v>64.363307642464193</v>
      </c>
      <c r="G55" s="13">
        <v>87.391564745738151</v>
      </c>
    </row>
    <row r="56" spans="4:7" x14ac:dyDescent="0.35">
      <c r="D56" s="1" t="s">
        <v>50</v>
      </c>
      <c r="E56" s="13">
        <v>136.27216024222312</v>
      </c>
      <c r="F56" s="13">
        <v>95.496804647285998</v>
      </c>
      <c r="G56" s="13">
        <v>116.1480800133739</v>
      </c>
    </row>
    <row r="57" spans="4:7" x14ac:dyDescent="0.35">
      <c r="D57" s="1" t="s">
        <v>51</v>
      </c>
      <c r="E57" s="13">
        <v>138.47214749579902</v>
      </c>
      <c r="F57" s="13">
        <v>80.13442157826826</v>
      </c>
      <c r="G57" s="13">
        <v>108.5948781276949</v>
      </c>
    </row>
    <row r="58" spans="4:7" x14ac:dyDescent="0.35">
      <c r="D58" s="1" t="s">
        <v>52</v>
      </c>
      <c r="E58" s="13">
        <v>120.98312025712303</v>
      </c>
      <c r="F58" s="13">
        <v>74.843204183605209</v>
      </c>
      <c r="G58" s="13">
        <v>97.225795157471396</v>
      </c>
    </row>
    <row r="59" spans="4:7" x14ac:dyDescent="0.35">
      <c r="D59" s="1" t="s">
        <v>53</v>
      </c>
      <c r="E59" s="13">
        <v>140.54459614633294</v>
      </c>
      <c r="F59" s="13">
        <v>77.604731973825864</v>
      </c>
      <c r="G59" s="13">
        <v>109.41487745134449</v>
      </c>
    </row>
    <row r="60" spans="4:7" x14ac:dyDescent="0.35">
      <c r="D60" s="1" t="s">
        <v>54</v>
      </c>
      <c r="E60" s="13">
        <v>150.978391035101</v>
      </c>
      <c r="F60" s="13">
        <v>105.80999679093959</v>
      </c>
      <c r="G60" s="13">
        <v>129.38992539546942</v>
      </c>
    </row>
    <row r="61" spans="4:7" x14ac:dyDescent="0.35">
      <c r="D61" s="1" t="s">
        <v>55</v>
      </c>
      <c r="E61" s="13">
        <v>193.22850310166865</v>
      </c>
      <c r="F61" s="13">
        <v>88.824663057708392</v>
      </c>
      <c r="G61" s="13">
        <v>144.36641320381105</v>
      </c>
    </row>
    <row r="62" spans="4:7" x14ac:dyDescent="0.35">
      <c r="D62" s="1" t="s">
        <v>56</v>
      </c>
      <c r="E62" s="13">
        <v>86.26943742287537</v>
      </c>
      <c r="F62" s="13">
        <v>39.308422440639994</v>
      </c>
      <c r="G62" s="13">
        <v>62.855982533185674</v>
      </c>
    </row>
    <row r="63" spans="4:7" x14ac:dyDescent="0.35">
      <c r="D63" s="1" t="s">
        <v>57</v>
      </c>
      <c r="E63" s="13">
        <v>208.45659110469441</v>
      </c>
      <c r="F63" s="13">
        <v>99.543789879823152</v>
      </c>
      <c r="G63" s="13">
        <v>155.91955694003153</v>
      </c>
    </row>
    <row r="64" spans="4:7" x14ac:dyDescent="0.35">
      <c r="D64" s="1" t="s">
        <v>58</v>
      </c>
      <c r="E64" s="13">
        <v>140.09735710108828</v>
      </c>
      <c r="F64" s="13">
        <v>82.903582457242166</v>
      </c>
      <c r="G64" s="13">
        <v>111.72216257047427</v>
      </c>
    </row>
    <row r="65" spans="4:7" x14ac:dyDescent="0.35">
      <c r="D65" s="1" t="s">
        <v>59</v>
      </c>
      <c r="E65" s="13">
        <v>212.54670384869476</v>
      </c>
      <c r="F65" s="13">
        <v>77.214373110345946</v>
      </c>
      <c r="G65" s="13">
        <v>152.17895399178209</v>
      </c>
    </row>
    <row r="66" spans="4:7" x14ac:dyDescent="0.35">
      <c r="D66" s="1" t="s">
        <v>60</v>
      </c>
      <c r="E66" s="13">
        <v>78.866187668644656</v>
      </c>
      <c r="F66" s="13">
        <v>64.757232687610028</v>
      </c>
      <c r="G66" s="13">
        <v>71.882017998760801</v>
      </c>
    </row>
    <row r="67" spans="4:7" x14ac:dyDescent="0.35">
      <c r="D67" s="1" t="s">
        <v>61</v>
      </c>
      <c r="E67" s="13">
        <v>164.32760878148096</v>
      </c>
      <c r="F67" s="13">
        <v>112.8200340573684</v>
      </c>
      <c r="G67" s="13">
        <v>138.97287544699898</v>
      </c>
    </row>
    <row r="68" spans="4:7" x14ac:dyDescent="0.35">
      <c r="D68" s="1" t="s">
        <v>62</v>
      </c>
      <c r="E68" s="13">
        <v>188.11111150041256</v>
      </c>
      <c r="F68" s="13">
        <v>95.188877677303935</v>
      </c>
      <c r="G68" s="13">
        <v>142.04354167604944</v>
      </c>
    </row>
    <row r="69" spans="4:7" x14ac:dyDescent="0.35">
      <c r="D69" s="1" t="s">
        <v>63</v>
      </c>
      <c r="E69" s="13">
        <v>111.50354111958796</v>
      </c>
      <c r="F69" s="13">
        <v>56.545712232030134</v>
      </c>
      <c r="G69" s="13">
        <v>82.916737996375417</v>
      </c>
    </row>
    <row r="70" spans="4:7" x14ac:dyDescent="0.35">
      <c r="D70" s="1" t="s">
        <v>64</v>
      </c>
      <c r="E70" s="13">
        <v>149.34800670197606</v>
      </c>
      <c r="F70" s="13">
        <v>72.268298435646173</v>
      </c>
      <c r="G70" s="13">
        <v>112.36741408361976</v>
      </c>
    </row>
    <row r="71" spans="4:7" x14ac:dyDescent="0.35">
      <c r="D71" s="1" t="s">
        <v>65</v>
      </c>
      <c r="E71" s="13">
        <v>102.21140626867232</v>
      </c>
      <c r="F71" s="13">
        <v>50.228481416518228</v>
      </c>
      <c r="G71" s="13">
        <v>76.547780294017727</v>
      </c>
    </row>
    <row r="72" spans="4:7" x14ac:dyDescent="0.35">
      <c r="D72" s="1" t="s">
        <v>66</v>
      </c>
      <c r="E72" s="13">
        <v>226.67521075024865</v>
      </c>
      <c r="F72" s="13">
        <v>124.77360464905897</v>
      </c>
      <c r="G72" s="13">
        <v>177.76946410643478</v>
      </c>
    </row>
    <row r="73" spans="4:7" x14ac:dyDescent="0.35">
      <c r="D73" s="1" t="s">
        <v>67</v>
      </c>
      <c r="E73" s="13">
        <v>155.29792129241923</v>
      </c>
      <c r="F73" s="13">
        <v>101.85953648570953</v>
      </c>
      <c r="G73" s="13">
        <v>130.41415308334805</v>
      </c>
    </row>
    <row r="74" spans="4:7" x14ac:dyDescent="0.35">
      <c r="D74" s="1" t="s">
        <v>68</v>
      </c>
      <c r="E74" s="13">
        <v>159.06283953654057</v>
      </c>
      <c r="F74" s="13">
        <v>87.98862958906291</v>
      </c>
      <c r="G74" s="13">
        <v>123.44735428609815</v>
      </c>
    </row>
    <row r="75" spans="4:7" x14ac:dyDescent="0.35">
      <c r="D75" s="1" t="s">
        <v>69</v>
      </c>
      <c r="E75" s="13">
        <v>168.48735621884751</v>
      </c>
      <c r="F75" s="13">
        <v>96.509840382038121</v>
      </c>
      <c r="G75" s="13">
        <v>131.31566727260503</v>
      </c>
    </row>
    <row r="76" spans="4:7" x14ac:dyDescent="0.35">
      <c r="D76" s="1" t="s">
        <v>70</v>
      </c>
      <c r="E76" s="13">
        <v>191.25704887409989</v>
      </c>
      <c r="F76" s="13">
        <v>100.69128288162212</v>
      </c>
      <c r="G76" s="13">
        <v>147.7644270583036</v>
      </c>
    </row>
    <row r="77" spans="4:7" x14ac:dyDescent="0.35">
      <c r="D77" s="1" t="s">
        <v>71</v>
      </c>
      <c r="E77" s="13">
        <v>206.62258263279193</v>
      </c>
      <c r="F77" s="13">
        <v>71.770685065515423</v>
      </c>
      <c r="G77" s="13">
        <v>143.97583008701034</v>
      </c>
    </row>
    <row r="78" spans="4:7" x14ac:dyDescent="0.35">
      <c r="D78" s="1" t="s">
        <v>72</v>
      </c>
      <c r="E78" s="13">
        <v>95.58804130574309</v>
      </c>
      <c r="F78" s="13">
        <v>63.5330633736016</v>
      </c>
      <c r="G78" s="13">
        <v>78.976596209077258</v>
      </c>
    </row>
    <row r="79" spans="4:7" x14ac:dyDescent="0.35">
      <c r="D79" s="1" t="s">
        <v>73</v>
      </c>
      <c r="E79" s="13">
        <v>121.70450103640214</v>
      </c>
      <c r="F79" s="13">
        <v>74.870180899035731</v>
      </c>
      <c r="G79" s="13">
        <v>97.929570796702961</v>
      </c>
    </row>
    <row r="80" spans="4:7" x14ac:dyDescent="0.35">
      <c r="D80" s="1" t="s">
        <v>74</v>
      </c>
      <c r="E80" s="13">
        <v>173.83123597034512</v>
      </c>
      <c r="F80" s="13">
        <v>108.57909194601106</v>
      </c>
      <c r="G80" s="13">
        <v>140.74664572040894</v>
      </c>
    </row>
    <row r="81" spans="4:7" x14ac:dyDescent="0.35">
      <c r="D81" s="1" t="s">
        <v>75</v>
      </c>
      <c r="E81" s="13">
        <v>136.70310655579127</v>
      </c>
      <c r="F81" s="13">
        <v>77.922489745625654</v>
      </c>
      <c r="G81" s="13">
        <v>107.67615500106008</v>
      </c>
    </row>
    <row r="82" spans="4:7" x14ac:dyDescent="0.35">
      <c r="D82" s="1" t="s">
        <v>76</v>
      </c>
      <c r="E82" s="13">
        <v>135.58710299132994</v>
      </c>
      <c r="F82" s="13">
        <v>86.762736154412977</v>
      </c>
      <c r="G82" s="13">
        <v>110.74042883003824</v>
      </c>
    </row>
    <row r="83" spans="4:7" x14ac:dyDescent="0.35">
      <c r="D83" s="1" t="s">
        <v>77</v>
      </c>
      <c r="E83" s="13">
        <v>150.76801725328073</v>
      </c>
      <c r="F83" s="13">
        <v>72.388561043350379</v>
      </c>
      <c r="G83" s="13">
        <v>111.26573530323647</v>
      </c>
    </row>
    <row r="84" spans="4:7" x14ac:dyDescent="0.35">
      <c r="D84" s="1" t="s">
        <v>78</v>
      </c>
      <c r="E84" s="13">
        <v>205.01415761048673</v>
      </c>
      <c r="F84" s="13">
        <v>90.362784694403643</v>
      </c>
      <c r="G84" s="13">
        <v>150.70559803602328</v>
      </c>
    </row>
    <row r="85" spans="4:7" x14ac:dyDescent="0.35">
      <c r="D85" s="1" t="s">
        <v>79</v>
      </c>
      <c r="E85" s="13" t="s">
        <v>81</v>
      </c>
      <c r="F85" s="13" t="s">
        <v>81</v>
      </c>
      <c r="G85" s="13" t="s">
        <v>81</v>
      </c>
    </row>
    <row r="86" spans="4:7" x14ac:dyDescent="0.35">
      <c r="D86" s="4" t="s">
        <v>80</v>
      </c>
      <c r="E86" s="16" t="s">
        <v>81</v>
      </c>
      <c r="F86" s="16" t="s">
        <v>81</v>
      </c>
      <c r="G86" s="16" t="s">
        <v>81</v>
      </c>
    </row>
    <row r="87" spans="4:7" x14ac:dyDescent="0.35">
      <c r="D87" s="2" t="s">
        <v>83</v>
      </c>
      <c r="E87" s="14">
        <v>142.11487454102749</v>
      </c>
      <c r="F87" s="14">
        <v>80.836933703869519</v>
      </c>
      <c r="G87" s="14">
        <v>111.24560772300607</v>
      </c>
    </row>
    <row r="88" spans="4:7" x14ac:dyDescent="0.35">
      <c r="D88" s="8" t="s">
        <v>84</v>
      </c>
      <c r="E88" s="15">
        <v>126.6927004274287</v>
      </c>
      <c r="F88" s="15">
        <v>73.321341328569403</v>
      </c>
      <c r="G88" s="15">
        <v>99.653870280066727</v>
      </c>
    </row>
    <row r="89" spans="4:7" x14ac:dyDescent="0.35">
      <c r="D89" s="8" t="s">
        <v>85</v>
      </c>
      <c r="E89" s="15">
        <v>174.6057209435703</v>
      </c>
      <c r="F89" s="15">
        <v>97.494664732425406</v>
      </c>
      <c r="G89" s="15">
        <v>136.31617033709378</v>
      </c>
    </row>
  </sheetData>
  <conditionalFormatting sqref="D6:G89">
    <cfRule type="expression" dxfId="6" priority="1" stopIfTrue="1">
      <formula>MOD(ROW(),2)=1</formula>
    </cfRule>
  </conditionalFormatting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A13611371</value>
    </field>
    <field name="Objective-Title">
      <value order="0">Selected Measures of Physical &amp; Mental Health</value>
    </field>
    <field name="Objective-Description">
      <value order="0"/>
    </field>
    <field name="Objective-CreationStamp">
      <value order="0">2026-04-07T21:55:44Z</value>
    </field>
    <field name="Objective-IsApproved">
      <value order="0">false</value>
    </field>
    <field name="Objective-IsPublished">
      <value order="0">true</value>
    </field>
    <field name="Objective-DatePublished">
      <value order="0">2026-04-07T22:55:01Z</value>
    </field>
    <field name="Objective-ModificationStamp">
      <value order="0">2026-05-08T00:08:35Z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vA16986239</value>
    </field>
    <field name="Objective-Version">
      <value order="0">2.0</value>
    </field>
    <field name="Objective-VersionNumber">
      <value order="0">2</value>
    </field>
    <field name="Objective-VersionComment">
      <value order="0">Revised data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</vt:i4>
      </vt:variant>
    </vt:vector>
  </HeadingPairs>
  <TitlesOfParts>
    <vt:vector size="17" baseType="lpstr">
      <vt:lpstr>Health Insurance</vt:lpstr>
      <vt:lpstr>Low b wt Smoking in pregnancy</vt:lpstr>
      <vt:lpstr>Immunization Infant mortality</vt:lpstr>
      <vt:lpstr>Cancer</vt:lpstr>
      <vt:lpstr>Health risks various</vt:lpstr>
      <vt:lpstr>Health children</vt:lpstr>
      <vt:lpstr>Death age</vt:lpstr>
      <vt:lpstr>Premature Mortality</vt:lpstr>
      <vt:lpstr>Avoidable mortalitty</vt:lpstr>
      <vt:lpstr>GP density</vt:lpstr>
      <vt:lpstr>Aged Care Places</vt:lpstr>
      <vt:lpstr>Comm Mental H Patients</vt:lpstr>
      <vt:lpstr>Comm M pateints x diagnosis</vt:lpstr>
      <vt:lpstr>Data</vt:lpstr>
      <vt:lpstr>Front</vt:lpstr>
      <vt:lpstr>Front!Print_Area</vt:lpstr>
      <vt:lpstr>Front!Print_Titles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 Brown</dc:creator>
  <cp:lastModifiedBy>Hayden Brown</cp:lastModifiedBy>
  <cp:lastPrinted>2026-04-07T22:46:20Z</cp:lastPrinted>
  <dcterms:created xsi:type="dcterms:W3CDTF">2026-04-02T03:05:24Z</dcterms:created>
  <dcterms:modified xsi:type="dcterms:W3CDTF">2026-04-07T22:54:41Z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A13611371</vt:lpwstr>
  </op:property>
  <op:property fmtid="{D5CDD505-2E9C-101B-9397-08002B2CF9AE}" pid="4" name="Objective-Title">
    <vt:lpwstr xmlns:vt="http://schemas.openxmlformats.org/officeDocument/2006/docPropsVTypes">Selected Measures of Physical &amp; Mental Health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2026-04-07T21:55:44Z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2026-04-07T22:55:01Z</vt:filetime>
  </op:property>
  <op:property fmtid="{D5CDD505-2E9C-101B-9397-08002B2CF9AE}" pid="10" name="Objective-ModificationStamp">
    <vt:filetime xmlns:vt="http://schemas.openxmlformats.org/officeDocument/2006/docPropsVTypes">2026-05-08T00:08:35Z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vA16986239</vt:lpwstr>
  </op:property>
  <op:property fmtid="{D5CDD505-2E9C-101B-9397-08002B2CF9AE}" pid="16" name="Objective-Version">
    <vt:lpwstr xmlns:vt="http://schemas.openxmlformats.org/officeDocument/2006/docPropsVTypes">2.0</vt:lpwstr>
  </op:property>
  <op:property fmtid="{D5CDD505-2E9C-101B-9397-08002B2CF9AE}" pid="17" name="Objective-VersionNumber">
    <vt:r8 xmlns:vt="http://schemas.openxmlformats.org/officeDocument/2006/docPropsVTypes">2</vt:r8>
  </op:property>
  <op:property fmtid="{D5CDD505-2E9C-101B-9397-08002B2CF9AE}" pid="18" name="Objective-VersionComment">
    <vt:lpwstr xmlns:vt="http://schemas.openxmlformats.org/officeDocument/2006/docPropsVTypes">Revised data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