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5fa81a5b5cff4723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~ Work\~ Tables 2022 Council website new 2022 Feb\"/>
    </mc:Choice>
  </mc:AlternateContent>
  <xr:revisionPtr revIDLastSave="0" documentId="8_{6D44D1A6-57A7-4E80-980E-0835FCBC0386}" xr6:coauthVersionLast="47" xr6:coauthVersionMax="47" xr10:uidLastSave="{00000000-0000-0000-0000-000000000000}"/>
  <bookViews>
    <workbookView showSheetTabs="0" xWindow="-98" yWindow="-98" windowWidth="20715" windowHeight="13276" firstSheet="3" activeTab="3" xr2:uid="{00000000-000D-0000-FFFF-FFFF00000000}"/>
  </bookViews>
  <sheets>
    <sheet name="Data" sheetId="3" state="hidden" r:id="rId1"/>
    <sheet name="template_rse" sheetId="1" state="hidden" r:id="rId2"/>
    <sheet name="format" sheetId="2" state="hidden" r:id="rId3"/>
    <sheet name="Front" sheetId="4" r:id="rId4"/>
  </sheets>
  <definedNames>
    <definedName name="_xlnm.Print_Area" localSheetId="3">Front!$C$1:$Z$58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4" i="4" l="1"/>
  <c r="F34" i="4"/>
  <c r="D34" i="4"/>
  <c r="AW8" i="3"/>
  <c r="AU8" i="3" l="1"/>
  <c r="AG9" i="3"/>
  <c r="AH9" i="3"/>
  <c r="AI9" i="3"/>
  <c r="AJ9" i="3"/>
  <c r="AK9" i="3"/>
  <c r="AL9" i="3"/>
  <c r="AM9" i="3"/>
  <c r="AN9" i="3"/>
  <c r="AO9" i="3"/>
  <c r="AP9" i="3"/>
  <c r="AQ9" i="3"/>
  <c r="AR9" i="3"/>
  <c r="AS9" i="3"/>
  <c r="AT9" i="3"/>
  <c r="AU9" i="3"/>
  <c r="AG10" i="3"/>
  <c r="AH10" i="3"/>
  <c r="AI10" i="3"/>
  <c r="AJ10" i="3"/>
  <c r="AK10" i="3"/>
  <c r="AL10" i="3"/>
  <c r="AM10" i="3"/>
  <c r="AN10" i="3"/>
  <c r="AO10" i="3"/>
  <c r="AP10" i="3"/>
  <c r="AQ10" i="3"/>
  <c r="AR10" i="3"/>
  <c r="AS10" i="3"/>
  <c r="AT10" i="3"/>
  <c r="AU10" i="3"/>
  <c r="AG11" i="3"/>
  <c r="AH11" i="3"/>
  <c r="AI11" i="3"/>
  <c r="AJ11" i="3"/>
  <c r="AK11" i="3"/>
  <c r="AL11" i="3"/>
  <c r="AM11" i="3"/>
  <c r="AN11" i="3"/>
  <c r="AO11" i="3"/>
  <c r="AP11" i="3"/>
  <c r="AQ11" i="3"/>
  <c r="AR11" i="3"/>
  <c r="AS11" i="3"/>
  <c r="AT11" i="3"/>
  <c r="AU11" i="3"/>
  <c r="AG12" i="3"/>
  <c r="AH12" i="3"/>
  <c r="AI12" i="3"/>
  <c r="AJ12" i="3"/>
  <c r="AK12" i="3"/>
  <c r="AL12" i="3"/>
  <c r="AM12" i="3"/>
  <c r="AN12" i="3"/>
  <c r="AO12" i="3"/>
  <c r="AP12" i="3"/>
  <c r="AQ12" i="3"/>
  <c r="AR12" i="3"/>
  <c r="AS12" i="3"/>
  <c r="AT12" i="3"/>
  <c r="AU12" i="3"/>
  <c r="AG13" i="3"/>
  <c r="AH13" i="3"/>
  <c r="AI13" i="3"/>
  <c r="AJ13" i="3"/>
  <c r="AK13" i="3"/>
  <c r="AL13" i="3"/>
  <c r="AM13" i="3"/>
  <c r="AN13" i="3"/>
  <c r="AO13" i="3"/>
  <c r="AP13" i="3"/>
  <c r="AQ13" i="3"/>
  <c r="AR13" i="3"/>
  <c r="AS13" i="3"/>
  <c r="AT13" i="3"/>
  <c r="AU13" i="3"/>
  <c r="AG14" i="3"/>
  <c r="AH14" i="3"/>
  <c r="AI14" i="3"/>
  <c r="AJ14" i="3"/>
  <c r="AK14" i="3"/>
  <c r="AL14" i="3"/>
  <c r="AM14" i="3"/>
  <c r="AN14" i="3"/>
  <c r="AO14" i="3"/>
  <c r="AP14" i="3"/>
  <c r="AQ14" i="3"/>
  <c r="AR14" i="3"/>
  <c r="AS14" i="3"/>
  <c r="AT14" i="3"/>
  <c r="AU14" i="3"/>
  <c r="AG15" i="3"/>
  <c r="AH15" i="3"/>
  <c r="AI15" i="3"/>
  <c r="AJ15" i="3"/>
  <c r="AK15" i="3"/>
  <c r="AL15" i="3"/>
  <c r="AM15" i="3"/>
  <c r="AN15" i="3"/>
  <c r="AO15" i="3"/>
  <c r="AP15" i="3"/>
  <c r="AQ15" i="3"/>
  <c r="AR15" i="3"/>
  <c r="AS15" i="3"/>
  <c r="AT15" i="3"/>
  <c r="AU15" i="3"/>
  <c r="AG16" i="3"/>
  <c r="AH16" i="3"/>
  <c r="AI16" i="3"/>
  <c r="AJ16" i="3"/>
  <c r="AK16" i="3"/>
  <c r="AL16" i="3"/>
  <c r="AM16" i="3"/>
  <c r="AN16" i="3"/>
  <c r="AO16" i="3"/>
  <c r="AP16" i="3"/>
  <c r="AQ16" i="3"/>
  <c r="AR16" i="3"/>
  <c r="AS16" i="3"/>
  <c r="AT16" i="3"/>
  <c r="AU16" i="3"/>
  <c r="AG17" i="3"/>
  <c r="AH17" i="3"/>
  <c r="AI17" i="3"/>
  <c r="AJ17" i="3"/>
  <c r="AK17" i="3"/>
  <c r="AL17" i="3"/>
  <c r="AM17" i="3"/>
  <c r="AN17" i="3"/>
  <c r="AO17" i="3"/>
  <c r="AP17" i="3"/>
  <c r="AQ17" i="3"/>
  <c r="AR17" i="3"/>
  <c r="AS17" i="3"/>
  <c r="AT17" i="3"/>
  <c r="AU17" i="3"/>
  <c r="AG18" i="3"/>
  <c r="AH18" i="3"/>
  <c r="AI18" i="3"/>
  <c r="AJ18" i="3"/>
  <c r="AK18" i="3"/>
  <c r="AL18" i="3"/>
  <c r="AM18" i="3"/>
  <c r="AN18" i="3"/>
  <c r="AO18" i="3"/>
  <c r="AP18" i="3"/>
  <c r="AQ18" i="3"/>
  <c r="AR18" i="3"/>
  <c r="AS18" i="3"/>
  <c r="AT18" i="3"/>
  <c r="AU18" i="3"/>
  <c r="AG19" i="3"/>
  <c r="AH19" i="3"/>
  <c r="AI19" i="3"/>
  <c r="AJ19" i="3"/>
  <c r="AK19" i="3"/>
  <c r="AL19" i="3"/>
  <c r="AM19" i="3"/>
  <c r="AN19" i="3"/>
  <c r="AO19" i="3"/>
  <c r="AP19" i="3"/>
  <c r="AQ19" i="3"/>
  <c r="AR19" i="3"/>
  <c r="AS19" i="3"/>
  <c r="AT19" i="3"/>
  <c r="AU19" i="3"/>
  <c r="AG20" i="3"/>
  <c r="AH20" i="3"/>
  <c r="AI20" i="3"/>
  <c r="AJ20" i="3"/>
  <c r="AK20" i="3"/>
  <c r="AL20" i="3"/>
  <c r="AM20" i="3"/>
  <c r="AN20" i="3"/>
  <c r="AO20" i="3"/>
  <c r="AP20" i="3"/>
  <c r="AQ20" i="3"/>
  <c r="AR20" i="3"/>
  <c r="AS20" i="3"/>
  <c r="AT20" i="3"/>
  <c r="AU20" i="3"/>
  <c r="AG21" i="3"/>
  <c r="AH21" i="3"/>
  <c r="AI21" i="3"/>
  <c r="AJ21" i="3"/>
  <c r="AK21" i="3"/>
  <c r="AL21" i="3"/>
  <c r="AM21" i="3"/>
  <c r="AN21" i="3"/>
  <c r="AO21" i="3"/>
  <c r="AP21" i="3"/>
  <c r="AQ21" i="3"/>
  <c r="AR21" i="3"/>
  <c r="AS21" i="3"/>
  <c r="AT21" i="3"/>
  <c r="AU21" i="3"/>
  <c r="AG22" i="3"/>
  <c r="AH22" i="3"/>
  <c r="AI22" i="3"/>
  <c r="AJ22" i="3"/>
  <c r="AK22" i="3"/>
  <c r="AL22" i="3"/>
  <c r="AM22" i="3"/>
  <c r="AN22" i="3"/>
  <c r="AO22" i="3"/>
  <c r="AP22" i="3"/>
  <c r="AQ22" i="3"/>
  <c r="AR22" i="3"/>
  <c r="AS22" i="3"/>
  <c r="AT22" i="3"/>
  <c r="AU22" i="3"/>
  <c r="AG23" i="3"/>
  <c r="AH23" i="3"/>
  <c r="AI23" i="3"/>
  <c r="AJ23" i="3"/>
  <c r="AK23" i="3"/>
  <c r="AL23" i="3"/>
  <c r="AM23" i="3"/>
  <c r="AN23" i="3"/>
  <c r="AO23" i="3"/>
  <c r="AP23" i="3"/>
  <c r="AQ23" i="3"/>
  <c r="AR23" i="3"/>
  <c r="AS23" i="3"/>
  <c r="AT23" i="3"/>
  <c r="AU23" i="3"/>
  <c r="AG24" i="3"/>
  <c r="AH24" i="3"/>
  <c r="AI24" i="3"/>
  <c r="AJ24" i="3"/>
  <c r="AK24" i="3"/>
  <c r="AL24" i="3"/>
  <c r="AM24" i="3"/>
  <c r="AN24" i="3"/>
  <c r="AO24" i="3"/>
  <c r="AP24" i="3"/>
  <c r="AQ24" i="3"/>
  <c r="AR24" i="3"/>
  <c r="AS24" i="3"/>
  <c r="AT24" i="3"/>
  <c r="AU24" i="3"/>
  <c r="AG25" i="3"/>
  <c r="AH25" i="3"/>
  <c r="AI25" i="3"/>
  <c r="AJ25" i="3"/>
  <c r="AK25" i="3"/>
  <c r="AL25" i="3"/>
  <c r="AM25" i="3"/>
  <c r="AN25" i="3"/>
  <c r="AO25" i="3"/>
  <c r="AP25" i="3"/>
  <c r="AQ25" i="3"/>
  <c r="AR25" i="3"/>
  <c r="AS25" i="3"/>
  <c r="AT25" i="3"/>
  <c r="AU25" i="3"/>
  <c r="AG26" i="3"/>
  <c r="AH26" i="3"/>
  <c r="AI26" i="3"/>
  <c r="AJ26" i="3"/>
  <c r="AK26" i="3"/>
  <c r="AL26" i="3"/>
  <c r="AM26" i="3"/>
  <c r="AN26" i="3"/>
  <c r="AO26" i="3"/>
  <c r="AP26" i="3"/>
  <c r="AQ26" i="3"/>
  <c r="AR26" i="3"/>
  <c r="AS26" i="3"/>
  <c r="AT26" i="3"/>
  <c r="AU26" i="3"/>
  <c r="AG27" i="3"/>
  <c r="AH27" i="3"/>
  <c r="AI27" i="3"/>
  <c r="AJ27" i="3"/>
  <c r="AK27" i="3"/>
  <c r="AL27" i="3"/>
  <c r="AM27" i="3"/>
  <c r="AN27" i="3"/>
  <c r="AO27" i="3"/>
  <c r="AP27" i="3"/>
  <c r="AQ27" i="3"/>
  <c r="AR27" i="3"/>
  <c r="AS27" i="3"/>
  <c r="AT27" i="3"/>
  <c r="AU27" i="3"/>
  <c r="AG28" i="3"/>
  <c r="AH28" i="3"/>
  <c r="AI28" i="3"/>
  <c r="AJ28" i="3"/>
  <c r="AK28" i="3"/>
  <c r="AL28" i="3"/>
  <c r="AM28" i="3"/>
  <c r="AN28" i="3"/>
  <c r="AO28" i="3"/>
  <c r="AP28" i="3"/>
  <c r="AQ28" i="3"/>
  <c r="AR28" i="3"/>
  <c r="AS28" i="3"/>
  <c r="AT28" i="3"/>
  <c r="AU28" i="3"/>
  <c r="AG29" i="3"/>
  <c r="AH29" i="3"/>
  <c r="AI29" i="3"/>
  <c r="AJ29" i="3"/>
  <c r="AK29" i="3"/>
  <c r="AL29" i="3"/>
  <c r="AM29" i="3"/>
  <c r="AN29" i="3"/>
  <c r="AO29" i="3"/>
  <c r="AP29" i="3"/>
  <c r="AQ29" i="3"/>
  <c r="AR29" i="3"/>
  <c r="AS29" i="3"/>
  <c r="AT29" i="3"/>
  <c r="AU29" i="3"/>
  <c r="AG30" i="3"/>
  <c r="AH30" i="3"/>
  <c r="AI30" i="3"/>
  <c r="AJ30" i="3"/>
  <c r="AK30" i="3"/>
  <c r="AL30" i="3"/>
  <c r="AM30" i="3"/>
  <c r="AN30" i="3"/>
  <c r="AO30" i="3"/>
  <c r="AP30" i="3"/>
  <c r="AQ30" i="3"/>
  <c r="AR30" i="3"/>
  <c r="AS30" i="3"/>
  <c r="AT30" i="3"/>
  <c r="AU30" i="3"/>
  <c r="AG31" i="3"/>
  <c r="AH31" i="3"/>
  <c r="AI31" i="3"/>
  <c r="AJ31" i="3"/>
  <c r="AK31" i="3"/>
  <c r="AL31" i="3"/>
  <c r="AM31" i="3"/>
  <c r="AN31" i="3"/>
  <c r="AO31" i="3"/>
  <c r="AP31" i="3"/>
  <c r="AQ31" i="3"/>
  <c r="AR31" i="3"/>
  <c r="AS31" i="3"/>
  <c r="AT31" i="3"/>
  <c r="AU31" i="3"/>
  <c r="AG32" i="3"/>
  <c r="AH32" i="3"/>
  <c r="AI32" i="3"/>
  <c r="AJ32" i="3"/>
  <c r="AK32" i="3"/>
  <c r="AL32" i="3"/>
  <c r="AM32" i="3"/>
  <c r="AN32" i="3"/>
  <c r="AO32" i="3"/>
  <c r="AP32" i="3"/>
  <c r="AQ32" i="3"/>
  <c r="AR32" i="3"/>
  <c r="AS32" i="3"/>
  <c r="AT32" i="3"/>
  <c r="AU32" i="3"/>
  <c r="AG33" i="3"/>
  <c r="AH33" i="3"/>
  <c r="AI33" i="3"/>
  <c r="AJ33" i="3"/>
  <c r="AK33" i="3"/>
  <c r="AL33" i="3"/>
  <c r="AM33" i="3"/>
  <c r="AN33" i="3"/>
  <c r="AO33" i="3"/>
  <c r="AP33" i="3"/>
  <c r="AQ33" i="3"/>
  <c r="AR33" i="3"/>
  <c r="AS33" i="3"/>
  <c r="AT33" i="3"/>
  <c r="AU33" i="3"/>
  <c r="AG34" i="3"/>
  <c r="AH34" i="3"/>
  <c r="AI34" i="3"/>
  <c r="AJ34" i="3"/>
  <c r="AK34" i="3"/>
  <c r="AL34" i="3"/>
  <c r="AM34" i="3"/>
  <c r="AN34" i="3"/>
  <c r="AO34" i="3"/>
  <c r="AP34" i="3"/>
  <c r="AQ34" i="3"/>
  <c r="AR34" i="3"/>
  <c r="AS34" i="3"/>
  <c r="AT34" i="3"/>
  <c r="AU34" i="3"/>
  <c r="AG35" i="3"/>
  <c r="AH35" i="3"/>
  <c r="AI35" i="3"/>
  <c r="AJ35" i="3"/>
  <c r="AK35" i="3"/>
  <c r="AL35" i="3"/>
  <c r="AM35" i="3"/>
  <c r="AN35" i="3"/>
  <c r="AO35" i="3"/>
  <c r="AP35" i="3"/>
  <c r="AQ35" i="3"/>
  <c r="AR35" i="3"/>
  <c r="AS35" i="3"/>
  <c r="AT35" i="3"/>
  <c r="AU35" i="3"/>
  <c r="AG36" i="3"/>
  <c r="AH36" i="3"/>
  <c r="AI36" i="3"/>
  <c r="AJ36" i="3"/>
  <c r="AK36" i="3"/>
  <c r="AL36" i="3"/>
  <c r="AM36" i="3"/>
  <c r="AN36" i="3"/>
  <c r="AO36" i="3"/>
  <c r="AP36" i="3"/>
  <c r="AQ36" i="3"/>
  <c r="AR36" i="3"/>
  <c r="AS36" i="3"/>
  <c r="AT36" i="3"/>
  <c r="AU36" i="3"/>
  <c r="AG37" i="3"/>
  <c r="AH37" i="3"/>
  <c r="AI37" i="3"/>
  <c r="AJ37" i="3"/>
  <c r="AK37" i="3"/>
  <c r="AL37" i="3"/>
  <c r="AM37" i="3"/>
  <c r="AN37" i="3"/>
  <c r="AO37" i="3"/>
  <c r="AP37" i="3"/>
  <c r="AQ37" i="3"/>
  <c r="AR37" i="3"/>
  <c r="AS37" i="3"/>
  <c r="AT37" i="3"/>
  <c r="AU37" i="3"/>
  <c r="AG38" i="3"/>
  <c r="AH38" i="3"/>
  <c r="AI38" i="3"/>
  <c r="AJ38" i="3"/>
  <c r="AK38" i="3"/>
  <c r="AL38" i="3"/>
  <c r="AM38" i="3"/>
  <c r="AN38" i="3"/>
  <c r="AO38" i="3"/>
  <c r="AP38" i="3"/>
  <c r="AQ38" i="3"/>
  <c r="AR38" i="3"/>
  <c r="AS38" i="3"/>
  <c r="AT38" i="3"/>
  <c r="AU38" i="3"/>
  <c r="AG39" i="3"/>
  <c r="AH39" i="3"/>
  <c r="AI39" i="3"/>
  <c r="AJ39" i="3"/>
  <c r="AK39" i="3"/>
  <c r="AL39" i="3"/>
  <c r="AM39" i="3"/>
  <c r="AN39" i="3"/>
  <c r="AO39" i="3"/>
  <c r="AP39" i="3"/>
  <c r="AQ39" i="3"/>
  <c r="AR39" i="3"/>
  <c r="AS39" i="3"/>
  <c r="AT39" i="3"/>
  <c r="AU39" i="3"/>
  <c r="AG40" i="3"/>
  <c r="AH40" i="3"/>
  <c r="AI40" i="3"/>
  <c r="AJ40" i="3"/>
  <c r="AK40" i="3"/>
  <c r="AL40" i="3"/>
  <c r="AM40" i="3"/>
  <c r="AN40" i="3"/>
  <c r="AO40" i="3"/>
  <c r="AP40" i="3"/>
  <c r="AQ40" i="3"/>
  <c r="AR40" i="3"/>
  <c r="AS40" i="3"/>
  <c r="AT40" i="3"/>
  <c r="AU40" i="3"/>
  <c r="AG41" i="3"/>
  <c r="AH41" i="3"/>
  <c r="AI41" i="3"/>
  <c r="AJ41" i="3"/>
  <c r="AK41" i="3"/>
  <c r="AL41" i="3"/>
  <c r="AM41" i="3"/>
  <c r="AN41" i="3"/>
  <c r="AO41" i="3"/>
  <c r="AP41" i="3"/>
  <c r="AQ41" i="3"/>
  <c r="AR41" i="3"/>
  <c r="AS41" i="3"/>
  <c r="AT41" i="3"/>
  <c r="AU41" i="3"/>
  <c r="AG42" i="3"/>
  <c r="AH42" i="3"/>
  <c r="AI42" i="3"/>
  <c r="AJ42" i="3"/>
  <c r="AK42" i="3"/>
  <c r="AL42" i="3"/>
  <c r="AM42" i="3"/>
  <c r="AN42" i="3"/>
  <c r="AO42" i="3"/>
  <c r="AP42" i="3"/>
  <c r="AQ42" i="3"/>
  <c r="AR42" i="3"/>
  <c r="AS42" i="3"/>
  <c r="AT42" i="3"/>
  <c r="AU42" i="3"/>
  <c r="AG43" i="3"/>
  <c r="AH43" i="3"/>
  <c r="AI43" i="3"/>
  <c r="AJ43" i="3"/>
  <c r="AK43" i="3"/>
  <c r="AL43" i="3"/>
  <c r="AM43" i="3"/>
  <c r="AN43" i="3"/>
  <c r="AO43" i="3"/>
  <c r="AP43" i="3"/>
  <c r="AQ43" i="3"/>
  <c r="AR43" i="3"/>
  <c r="AS43" i="3"/>
  <c r="AT43" i="3"/>
  <c r="AU43" i="3"/>
  <c r="AG44" i="3"/>
  <c r="AH44" i="3"/>
  <c r="AI44" i="3"/>
  <c r="AJ44" i="3"/>
  <c r="AK44" i="3"/>
  <c r="AL44" i="3"/>
  <c r="AM44" i="3"/>
  <c r="AN44" i="3"/>
  <c r="AO44" i="3"/>
  <c r="AP44" i="3"/>
  <c r="AQ44" i="3"/>
  <c r="AR44" i="3"/>
  <c r="AS44" i="3"/>
  <c r="AT44" i="3"/>
  <c r="AU44" i="3"/>
  <c r="AG45" i="3"/>
  <c r="AH45" i="3"/>
  <c r="AI45" i="3"/>
  <c r="AJ45" i="3"/>
  <c r="AK45" i="3"/>
  <c r="AL45" i="3"/>
  <c r="AM45" i="3"/>
  <c r="AN45" i="3"/>
  <c r="AO45" i="3"/>
  <c r="AP45" i="3"/>
  <c r="AQ45" i="3"/>
  <c r="AR45" i="3"/>
  <c r="AS45" i="3"/>
  <c r="AT45" i="3"/>
  <c r="AU45" i="3"/>
  <c r="AG46" i="3"/>
  <c r="AH46" i="3"/>
  <c r="AI46" i="3"/>
  <c r="AJ46" i="3"/>
  <c r="AK46" i="3"/>
  <c r="AL46" i="3"/>
  <c r="AM46" i="3"/>
  <c r="AN46" i="3"/>
  <c r="AO46" i="3"/>
  <c r="AP46" i="3"/>
  <c r="AQ46" i="3"/>
  <c r="AR46" i="3"/>
  <c r="AS46" i="3"/>
  <c r="AT46" i="3"/>
  <c r="AU46" i="3"/>
  <c r="AG47" i="3"/>
  <c r="AH47" i="3"/>
  <c r="AI47" i="3"/>
  <c r="AJ47" i="3"/>
  <c r="AK47" i="3"/>
  <c r="AL47" i="3"/>
  <c r="AM47" i="3"/>
  <c r="AN47" i="3"/>
  <c r="AO47" i="3"/>
  <c r="AP47" i="3"/>
  <c r="AQ47" i="3"/>
  <c r="AR47" i="3"/>
  <c r="AS47" i="3"/>
  <c r="AT47" i="3"/>
  <c r="AU47" i="3"/>
  <c r="AG48" i="3"/>
  <c r="AH48" i="3"/>
  <c r="AI48" i="3"/>
  <c r="AJ48" i="3"/>
  <c r="AK48" i="3"/>
  <c r="AL48" i="3"/>
  <c r="AM48" i="3"/>
  <c r="AN48" i="3"/>
  <c r="AO48" i="3"/>
  <c r="AP48" i="3"/>
  <c r="AQ48" i="3"/>
  <c r="AR48" i="3"/>
  <c r="AS48" i="3"/>
  <c r="AT48" i="3"/>
  <c r="AU48" i="3"/>
  <c r="AG49" i="3"/>
  <c r="AH49" i="3"/>
  <c r="AI49" i="3"/>
  <c r="AJ49" i="3"/>
  <c r="AK49" i="3"/>
  <c r="AL49" i="3"/>
  <c r="AM49" i="3"/>
  <c r="AN49" i="3"/>
  <c r="AO49" i="3"/>
  <c r="AP49" i="3"/>
  <c r="AQ49" i="3"/>
  <c r="AR49" i="3"/>
  <c r="AS49" i="3"/>
  <c r="AT49" i="3"/>
  <c r="AU49" i="3"/>
  <c r="AG50" i="3"/>
  <c r="AH50" i="3"/>
  <c r="AI50" i="3"/>
  <c r="AJ50" i="3"/>
  <c r="AK50" i="3"/>
  <c r="AL50" i="3"/>
  <c r="AM50" i="3"/>
  <c r="AN50" i="3"/>
  <c r="AO50" i="3"/>
  <c r="AP50" i="3"/>
  <c r="AQ50" i="3"/>
  <c r="AR50" i="3"/>
  <c r="AS50" i="3"/>
  <c r="AT50" i="3"/>
  <c r="AU50" i="3"/>
  <c r="AG51" i="3"/>
  <c r="AH51" i="3"/>
  <c r="AI51" i="3"/>
  <c r="AJ51" i="3"/>
  <c r="AK51" i="3"/>
  <c r="AL51" i="3"/>
  <c r="AM51" i="3"/>
  <c r="AN51" i="3"/>
  <c r="AO51" i="3"/>
  <c r="AP51" i="3"/>
  <c r="AQ51" i="3"/>
  <c r="AR51" i="3"/>
  <c r="AS51" i="3"/>
  <c r="AT51" i="3"/>
  <c r="AU51" i="3"/>
  <c r="AG52" i="3"/>
  <c r="AH52" i="3"/>
  <c r="AI52" i="3"/>
  <c r="AJ52" i="3"/>
  <c r="AK52" i="3"/>
  <c r="AL52" i="3"/>
  <c r="AM52" i="3"/>
  <c r="AN52" i="3"/>
  <c r="AO52" i="3"/>
  <c r="AP52" i="3"/>
  <c r="AQ52" i="3"/>
  <c r="AR52" i="3"/>
  <c r="AS52" i="3"/>
  <c r="AT52" i="3"/>
  <c r="AU52" i="3"/>
  <c r="AG53" i="3"/>
  <c r="AH53" i="3"/>
  <c r="AI53" i="3"/>
  <c r="AJ53" i="3"/>
  <c r="AK53" i="3"/>
  <c r="AL53" i="3"/>
  <c r="AM53" i="3"/>
  <c r="AN53" i="3"/>
  <c r="AO53" i="3"/>
  <c r="AP53" i="3"/>
  <c r="AQ53" i="3"/>
  <c r="AR53" i="3"/>
  <c r="AS53" i="3"/>
  <c r="AT53" i="3"/>
  <c r="AU53" i="3"/>
  <c r="AG54" i="3"/>
  <c r="AH54" i="3"/>
  <c r="AI54" i="3"/>
  <c r="AJ54" i="3"/>
  <c r="AK54" i="3"/>
  <c r="AL54" i="3"/>
  <c r="AM54" i="3"/>
  <c r="AN54" i="3"/>
  <c r="AO54" i="3"/>
  <c r="AP54" i="3"/>
  <c r="AQ54" i="3"/>
  <c r="AR54" i="3"/>
  <c r="AS54" i="3"/>
  <c r="AT54" i="3"/>
  <c r="AU54" i="3"/>
  <c r="AG55" i="3"/>
  <c r="AH55" i="3"/>
  <c r="AI55" i="3"/>
  <c r="AJ55" i="3"/>
  <c r="AK55" i="3"/>
  <c r="AL55" i="3"/>
  <c r="AM55" i="3"/>
  <c r="AN55" i="3"/>
  <c r="AO55" i="3"/>
  <c r="AP55" i="3"/>
  <c r="AQ55" i="3"/>
  <c r="AR55" i="3"/>
  <c r="AS55" i="3"/>
  <c r="AT55" i="3"/>
  <c r="AU55" i="3"/>
  <c r="AG56" i="3"/>
  <c r="AH56" i="3"/>
  <c r="AI56" i="3"/>
  <c r="AJ56" i="3"/>
  <c r="AK56" i="3"/>
  <c r="AL56" i="3"/>
  <c r="AM56" i="3"/>
  <c r="AN56" i="3"/>
  <c r="AO56" i="3"/>
  <c r="AP56" i="3"/>
  <c r="AQ56" i="3"/>
  <c r="AR56" i="3"/>
  <c r="AS56" i="3"/>
  <c r="AT56" i="3"/>
  <c r="AU56" i="3"/>
  <c r="AG57" i="3"/>
  <c r="AH57" i="3"/>
  <c r="AI57" i="3"/>
  <c r="AJ57" i="3"/>
  <c r="AK57" i="3"/>
  <c r="AL57" i="3"/>
  <c r="AM57" i="3"/>
  <c r="AN57" i="3"/>
  <c r="AO57" i="3"/>
  <c r="AP57" i="3"/>
  <c r="AQ57" i="3"/>
  <c r="AR57" i="3"/>
  <c r="AS57" i="3"/>
  <c r="AT57" i="3"/>
  <c r="AU57" i="3"/>
  <c r="AG58" i="3"/>
  <c r="AH58" i="3"/>
  <c r="AI58" i="3"/>
  <c r="AJ58" i="3"/>
  <c r="AK58" i="3"/>
  <c r="AL58" i="3"/>
  <c r="AM58" i="3"/>
  <c r="AN58" i="3"/>
  <c r="AO58" i="3"/>
  <c r="AP58" i="3"/>
  <c r="AQ58" i="3"/>
  <c r="AR58" i="3"/>
  <c r="AS58" i="3"/>
  <c r="AT58" i="3"/>
  <c r="AU58" i="3"/>
  <c r="AG59" i="3"/>
  <c r="AH59" i="3"/>
  <c r="AI59" i="3"/>
  <c r="AJ59" i="3"/>
  <c r="AK59" i="3"/>
  <c r="AL59" i="3"/>
  <c r="AM59" i="3"/>
  <c r="AN59" i="3"/>
  <c r="AO59" i="3"/>
  <c r="AP59" i="3"/>
  <c r="AQ59" i="3"/>
  <c r="AR59" i="3"/>
  <c r="AS59" i="3"/>
  <c r="AT59" i="3"/>
  <c r="AU59" i="3"/>
  <c r="AG60" i="3"/>
  <c r="AH60" i="3"/>
  <c r="AI60" i="3"/>
  <c r="AJ60" i="3"/>
  <c r="AK60" i="3"/>
  <c r="AL60" i="3"/>
  <c r="AM60" i="3"/>
  <c r="AN60" i="3"/>
  <c r="AO60" i="3"/>
  <c r="AP60" i="3"/>
  <c r="AQ60" i="3"/>
  <c r="AR60" i="3"/>
  <c r="AS60" i="3"/>
  <c r="AT60" i="3"/>
  <c r="AU60" i="3"/>
  <c r="AG61" i="3"/>
  <c r="AH61" i="3"/>
  <c r="AI61" i="3"/>
  <c r="AJ61" i="3"/>
  <c r="AK61" i="3"/>
  <c r="AL61" i="3"/>
  <c r="AM61" i="3"/>
  <c r="AN61" i="3"/>
  <c r="AO61" i="3"/>
  <c r="AP61" i="3"/>
  <c r="AQ61" i="3"/>
  <c r="AR61" i="3"/>
  <c r="AS61" i="3"/>
  <c r="AT61" i="3"/>
  <c r="AU61" i="3"/>
  <c r="AG62" i="3"/>
  <c r="AH62" i="3"/>
  <c r="AI62" i="3"/>
  <c r="AJ62" i="3"/>
  <c r="AK62" i="3"/>
  <c r="AL62" i="3"/>
  <c r="AM62" i="3"/>
  <c r="AN62" i="3"/>
  <c r="AO62" i="3"/>
  <c r="AP62" i="3"/>
  <c r="AQ62" i="3"/>
  <c r="AR62" i="3"/>
  <c r="AS62" i="3"/>
  <c r="AT62" i="3"/>
  <c r="AU62" i="3"/>
  <c r="AG63" i="3"/>
  <c r="AH63" i="3"/>
  <c r="AI63" i="3"/>
  <c r="AJ63" i="3"/>
  <c r="AK63" i="3"/>
  <c r="AL63" i="3"/>
  <c r="AM63" i="3"/>
  <c r="AN63" i="3"/>
  <c r="AO63" i="3"/>
  <c r="AP63" i="3"/>
  <c r="AQ63" i="3"/>
  <c r="AR63" i="3"/>
  <c r="AS63" i="3"/>
  <c r="AT63" i="3"/>
  <c r="AU63" i="3"/>
  <c r="AG64" i="3"/>
  <c r="AH64" i="3"/>
  <c r="AI64" i="3"/>
  <c r="AJ64" i="3"/>
  <c r="AK64" i="3"/>
  <c r="AL64" i="3"/>
  <c r="AM64" i="3"/>
  <c r="AN64" i="3"/>
  <c r="AO64" i="3"/>
  <c r="AP64" i="3"/>
  <c r="AQ64" i="3"/>
  <c r="AR64" i="3"/>
  <c r="AS64" i="3"/>
  <c r="AT64" i="3"/>
  <c r="AU64" i="3"/>
  <c r="AG65" i="3"/>
  <c r="AH65" i="3"/>
  <c r="AI65" i="3"/>
  <c r="AJ65" i="3"/>
  <c r="AK65" i="3"/>
  <c r="AL65" i="3"/>
  <c r="AM65" i="3"/>
  <c r="AN65" i="3"/>
  <c r="AO65" i="3"/>
  <c r="AP65" i="3"/>
  <c r="AQ65" i="3"/>
  <c r="AR65" i="3"/>
  <c r="AS65" i="3"/>
  <c r="AT65" i="3"/>
  <c r="AU65" i="3"/>
  <c r="AG66" i="3"/>
  <c r="AH66" i="3"/>
  <c r="AI66" i="3"/>
  <c r="AJ66" i="3"/>
  <c r="AK66" i="3"/>
  <c r="AL66" i="3"/>
  <c r="AM66" i="3"/>
  <c r="AN66" i="3"/>
  <c r="AO66" i="3"/>
  <c r="AP66" i="3"/>
  <c r="AQ66" i="3"/>
  <c r="AR66" i="3"/>
  <c r="AS66" i="3"/>
  <c r="AT66" i="3"/>
  <c r="AU66" i="3"/>
  <c r="AG67" i="3"/>
  <c r="AH67" i="3"/>
  <c r="AI67" i="3"/>
  <c r="AJ67" i="3"/>
  <c r="AK67" i="3"/>
  <c r="AL67" i="3"/>
  <c r="AM67" i="3"/>
  <c r="AN67" i="3"/>
  <c r="AO67" i="3"/>
  <c r="AP67" i="3"/>
  <c r="AQ67" i="3"/>
  <c r="AR67" i="3"/>
  <c r="AS67" i="3"/>
  <c r="AT67" i="3"/>
  <c r="AU67" i="3"/>
  <c r="AG68" i="3"/>
  <c r="AH68" i="3"/>
  <c r="AI68" i="3"/>
  <c r="AJ68" i="3"/>
  <c r="AK68" i="3"/>
  <c r="AL68" i="3"/>
  <c r="AM68" i="3"/>
  <c r="AN68" i="3"/>
  <c r="AO68" i="3"/>
  <c r="AP68" i="3"/>
  <c r="AQ68" i="3"/>
  <c r="AR68" i="3"/>
  <c r="AS68" i="3"/>
  <c r="AT68" i="3"/>
  <c r="AU68" i="3"/>
  <c r="AG69" i="3"/>
  <c r="AH69" i="3"/>
  <c r="AI69" i="3"/>
  <c r="AJ69" i="3"/>
  <c r="AK69" i="3"/>
  <c r="AL69" i="3"/>
  <c r="AM69" i="3"/>
  <c r="AN69" i="3"/>
  <c r="AO69" i="3"/>
  <c r="AP69" i="3"/>
  <c r="AQ69" i="3"/>
  <c r="AR69" i="3"/>
  <c r="AS69" i="3"/>
  <c r="AT69" i="3"/>
  <c r="AU69" i="3"/>
  <c r="AG70" i="3"/>
  <c r="AH70" i="3"/>
  <c r="AI70" i="3"/>
  <c r="AJ70" i="3"/>
  <c r="AK70" i="3"/>
  <c r="AL70" i="3"/>
  <c r="AM70" i="3"/>
  <c r="AN70" i="3"/>
  <c r="AO70" i="3"/>
  <c r="AP70" i="3"/>
  <c r="AQ70" i="3"/>
  <c r="AR70" i="3"/>
  <c r="AS70" i="3"/>
  <c r="AT70" i="3"/>
  <c r="AU70" i="3"/>
  <c r="AG71" i="3"/>
  <c r="AH71" i="3"/>
  <c r="AI71" i="3"/>
  <c r="AJ71" i="3"/>
  <c r="AK71" i="3"/>
  <c r="AL71" i="3"/>
  <c r="AM71" i="3"/>
  <c r="AN71" i="3"/>
  <c r="AO71" i="3"/>
  <c r="AP71" i="3"/>
  <c r="AQ71" i="3"/>
  <c r="AR71" i="3"/>
  <c r="AS71" i="3"/>
  <c r="AT71" i="3"/>
  <c r="AU71" i="3"/>
  <c r="AG72" i="3"/>
  <c r="AH72" i="3"/>
  <c r="AI72" i="3"/>
  <c r="AJ72" i="3"/>
  <c r="AK72" i="3"/>
  <c r="AL72" i="3"/>
  <c r="AM72" i="3"/>
  <c r="AN72" i="3"/>
  <c r="AO72" i="3"/>
  <c r="AP72" i="3"/>
  <c r="AQ72" i="3"/>
  <c r="AR72" i="3"/>
  <c r="AS72" i="3"/>
  <c r="AT72" i="3"/>
  <c r="AU72" i="3"/>
  <c r="AG73" i="3"/>
  <c r="AH73" i="3"/>
  <c r="AI73" i="3"/>
  <c r="AJ73" i="3"/>
  <c r="AK73" i="3"/>
  <c r="AL73" i="3"/>
  <c r="AM73" i="3"/>
  <c r="AN73" i="3"/>
  <c r="AO73" i="3"/>
  <c r="AP73" i="3"/>
  <c r="AQ73" i="3"/>
  <c r="AR73" i="3"/>
  <c r="AS73" i="3"/>
  <c r="AT73" i="3"/>
  <c r="AU73" i="3"/>
  <c r="AG74" i="3"/>
  <c r="AH74" i="3"/>
  <c r="AI74" i="3"/>
  <c r="AJ74" i="3"/>
  <c r="AK74" i="3"/>
  <c r="AL74" i="3"/>
  <c r="AM74" i="3"/>
  <c r="AN74" i="3"/>
  <c r="AO74" i="3"/>
  <c r="AP74" i="3"/>
  <c r="AQ74" i="3"/>
  <c r="AR74" i="3"/>
  <c r="AS74" i="3"/>
  <c r="AT74" i="3"/>
  <c r="AU74" i="3"/>
  <c r="AG75" i="3"/>
  <c r="AH75" i="3"/>
  <c r="AI75" i="3"/>
  <c r="AJ75" i="3"/>
  <c r="AK75" i="3"/>
  <c r="AL75" i="3"/>
  <c r="AM75" i="3"/>
  <c r="AN75" i="3"/>
  <c r="AO75" i="3"/>
  <c r="AP75" i="3"/>
  <c r="AQ75" i="3"/>
  <c r="AR75" i="3"/>
  <c r="AS75" i="3"/>
  <c r="AT75" i="3"/>
  <c r="AU75" i="3"/>
  <c r="AG76" i="3"/>
  <c r="AH76" i="3"/>
  <c r="AI76" i="3"/>
  <c r="AJ76" i="3"/>
  <c r="AK76" i="3"/>
  <c r="AL76" i="3"/>
  <c r="AM76" i="3"/>
  <c r="AN76" i="3"/>
  <c r="AO76" i="3"/>
  <c r="AP76" i="3"/>
  <c r="AQ76" i="3"/>
  <c r="AR76" i="3"/>
  <c r="AS76" i="3"/>
  <c r="AT76" i="3"/>
  <c r="AU76" i="3"/>
  <c r="AG77" i="3"/>
  <c r="AH77" i="3"/>
  <c r="AI77" i="3"/>
  <c r="AJ77" i="3"/>
  <c r="AK77" i="3"/>
  <c r="AL77" i="3"/>
  <c r="AM77" i="3"/>
  <c r="AN77" i="3"/>
  <c r="AO77" i="3"/>
  <c r="AP77" i="3"/>
  <c r="AQ77" i="3"/>
  <c r="AR77" i="3"/>
  <c r="AS77" i="3"/>
  <c r="AT77" i="3"/>
  <c r="AU77" i="3"/>
  <c r="AG78" i="3"/>
  <c r="AH78" i="3"/>
  <c r="AI78" i="3"/>
  <c r="AJ78" i="3"/>
  <c r="AK78" i="3"/>
  <c r="AL78" i="3"/>
  <c r="AM78" i="3"/>
  <c r="AN78" i="3"/>
  <c r="AO78" i="3"/>
  <c r="AP78" i="3"/>
  <c r="AQ78" i="3"/>
  <c r="AR78" i="3"/>
  <c r="AS78" i="3"/>
  <c r="AT78" i="3"/>
  <c r="AU78" i="3"/>
  <c r="AG79" i="3"/>
  <c r="AH79" i="3"/>
  <c r="AI79" i="3"/>
  <c r="AJ79" i="3"/>
  <c r="AK79" i="3"/>
  <c r="AL79" i="3"/>
  <c r="AM79" i="3"/>
  <c r="AN79" i="3"/>
  <c r="AO79" i="3"/>
  <c r="AP79" i="3"/>
  <c r="AQ79" i="3"/>
  <c r="AR79" i="3"/>
  <c r="AS79" i="3"/>
  <c r="AT79" i="3"/>
  <c r="AU79" i="3"/>
  <c r="AG80" i="3"/>
  <c r="AH80" i="3"/>
  <c r="AI80" i="3"/>
  <c r="AJ80" i="3"/>
  <c r="AK80" i="3"/>
  <c r="AL80" i="3"/>
  <c r="AM80" i="3"/>
  <c r="AN80" i="3"/>
  <c r="AO80" i="3"/>
  <c r="AP80" i="3"/>
  <c r="AQ80" i="3"/>
  <c r="AR80" i="3"/>
  <c r="AS80" i="3"/>
  <c r="AT80" i="3"/>
  <c r="AU80" i="3"/>
  <c r="AG81" i="3"/>
  <c r="AH81" i="3"/>
  <c r="AI81" i="3"/>
  <c r="AJ81" i="3"/>
  <c r="AK81" i="3"/>
  <c r="AL81" i="3"/>
  <c r="AM81" i="3"/>
  <c r="AN81" i="3"/>
  <c r="AO81" i="3"/>
  <c r="AP81" i="3"/>
  <c r="AQ81" i="3"/>
  <c r="AR81" i="3"/>
  <c r="AS81" i="3"/>
  <c r="AT81" i="3"/>
  <c r="AU81" i="3"/>
  <c r="AG82" i="3"/>
  <c r="AH82" i="3"/>
  <c r="AI82" i="3"/>
  <c r="AJ82" i="3"/>
  <c r="AK82" i="3"/>
  <c r="AL82" i="3"/>
  <c r="AM82" i="3"/>
  <c r="AN82" i="3"/>
  <c r="AO82" i="3"/>
  <c r="AP82" i="3"/>
  <c r="AQ82" i="3"/>
  <c r="AR82" i="3"/>
  <c r="AS82" i="3"/>
  <c r="AT82" i="3"/>
  <c r="AU82" i="3"/>
  <c r="AG83" i="3"/>
  <c r="AH83" i="3"/>
  <c r="AI83" i="3"/>
  <c r="AJ83" i="3"/>
  <c r="AK83" i="3"/>
  <c r="AL83" i="3"/>
  <c r="AM83" i="3"/>
  <c r="AN83" i="3"/>
  <c r="AO83" i="3"/>
  <c r="AP83" i="3"/>
  <c r="AQ83" i="3"/>
  <c r="AR83" i="3"/>
  <c r="AS83" i="3"/>
  <c r="AT83" i="3"/>
  <c r="AU83" i="3"/>
  <c r="AG84" i="3"/>
  <c r="AH84" i="3"/>
  <c r="AI84" i="3"/>
  <c r="AJ84" i="3"/>
  <c r="AK84" i="3"/>
  <c r="AL84" i="3"/>
  <c r="AM84" i="3"/>
  <c r="AN84" i="3"/>
  <c r="AO84" i="3"/>
  <c r="AP84" i="3"/>
  <c r="AQ84" i="3"/>
  <c r="AR84" i="3"/>
  <c r="AS84" i="3"/>
  <c r="AT84" i="3"/>
  <c r="AU84" i="3"/>
  <c r="AG85" i="3"/>
  <c r="AH85" i="3"/>
  <c r="AI85" i="3"/>
  <c r="AJ85" i="3"/>
  <c r="AK85" i="3"/>
  <c r="AL85" i="3"/>
  <c r="AM85" i="3"/>
  <c r="AN85" i="3"/>
  <c r="AO85" i="3"/>
  <c r="AP85" i="3"/>
  <c r="AQ85" i="3"/>
  <c r="AR85" i="3"/>
  <c r="AS85" i="3"/>
  <c r="AT85" i="3"/>
  <c r="AU85" i="3"/>
  <c r="AG86" i="3"/>
  <c r="AH86" i="3"/>
  <c r="AI86" i="3"/>
  <c r="AJ86" i="3"/>
  <c r="AK86" i="3"/>
  <c r="AL86" i="3"/>
  <c r="AM86" i="3"/>
  <c r="AN86" i="3"/>
  <c r="AO86" i="3"/>
  <c r="AP86" i="3"/>
  <c r="AQ86" i="3"/>
  <c r="AR86" i="3"/>
  <c r="AS86" i="3"/>
  <c r="AT86" i="3"/>
  <c r="AU86" i="3"/>
  <c r="AG87" i="3"/>
  <c r="AH87" i="3"/>
  <c r="AI87" i="3"/>
  <c r="AJ87" i="3"/>
  <c r="AK87" i="3"/>
  <c r="AL87" i="3"/>
  <c r="AM87" i="3"/>
  <c r="AN87" i="3"/>
  <c r="AO87" i="3"/>
  <c r="AP87" i="3"/>
  <c r="AQ87" i="3"/>
  <c r="AR87" i="3"/>
  <c r="AS87" i="3"/>
  <c r="AT87" i="3"/>
  <c r="AU87" i="3"/>
  <c r="AH8" i="3"/>
  <c r="AI8" i="3"/>
  <c r="AJ8" i="3"/>
  <c r="AK8" i="3"/>
  <c r="AL8" i="3"/>
  <c r="AM8" i="3"/>
  <c r="AN8" i="3"/>
  <c r="AO8" i="3"/>
  <c r="AP8" i="3"/>
  <c r="AQ8" i="3"/>
  <c r="AR8" i="3"/>
  <c r="AS8" i="3"/>
  <c r="AT8" i="3"/>
  <c r="AG8" i="3"/>
  <c r="AW9" i="3" l="1"/>
  <c r="AW10" i="3"/>
  <c r="AW11" i="3"/>
  <c r="AW12" i="3"/>
  <c r="AW13" i="3"/>
  <c r="AW14" i="3"/>
  <c r="AW15" i="3"/>
  <c r="AW16" i="3"/>
  <c r="AW17" i="3"/>
  <c r="AW18" i="3"/>
  <c r="AW19" i="3"/>
  <c r="AW20" i="3"/>
  <c r="AW21" i="3"/>
  <c r="AW22" i="3"/>
  <c r="AW23" i="3"/>
  <c r="AW24" i="3"/>
  <c r="AW25" i="3"/>
  <c r="AW26" i="3"/>
  <c r="AW27" i="3"/>
  <c r="AW28" i="3"/>
  <c r="AW29" i="3"/>
  <c r="AW30" i="3"/>
  <c r="AW31" i="3"/>
  <c r="AW32" i="3"/>
  <c r="AW33" i="3"/>
  <c r="AW34" i="3"/>
  <c r="AW35" i="3"/>
  <c r="AW36" i="3"/>
  <c r="AW37" i="3"/>
  <c r="AW38" i="3"/>
  <c r="AW39" i="3"/>
  <c r="AW40" i="3"/>
  <c r="AW41" i="3"/>
  <c r="AW42" i="3"/>
  <c r="AW43" i="3"/>
  <c r="AW44" i="3"/>
  <c r="AW45" i="3"/>
  <c r="AW46" i="3"/>
  <c r="AW47" i="3"/>
  <c r="AW48" i="3"/>
  <c r="AW49" i="3"/>
  <c r="AW50" i="3"/>
  <c r="AW51" i="3"/>
  <c r="AW52" i="3"/>
  <c r="AW53" i="3"/>
  <c r="AW54" i="3"/>
  <c r="AW55" i="3"/>
  <c r="AW56" i="3"/>
  <c r="AW57" i="3"/>
  <c r="AW58" i="3"/>
  <c r="AW59" i="3"/>
  <c r="AW60" i="3"/>
  <c r="AW61" i="3"/>
  <c r="AW62" i="3"/>
  <c r="AW63" i="3"/>
  <c r="AW64" i="3"/>
  <c r="AW65" i="3"/>
  <c r="AW66" i="3"/>
  <c r="AW67" i="3"/>
  <c r="AW68" i="3"/>
  <c r="AW69" i="3"/>
  <c r="AW70" i="3"/>
  <c r="AW71" i="3"/>
  <c r="AW72" i="3"/>
  <c r="AW73" i="3"/>
  <c r="AW74" i="3"/>
  <c r="AW75" i="3"/>
  <c r="AW76" i="3"/>
  <c r="AW77" i="3"/>
  <c r="AW78" i="3"/>
  <c r="AW79" i="3"/>
  <c r="AW80" i="3"/>
  <c r="AW81" i="3"/>
  <c r="AW82" i="3"/>
  <c r="AW83" i="3"/>
  <c r="AW84" i="3"/>
  <c r="AW85" i="3"/>
  <c r="AW86" i="3"/>
  <c r="AW87" i="3"/>
  <c r="D11" i="4" l="1"/>
  <c r="D12" i="4"/>
  <c r="D13" i="4"/>
  <c r="E10" i="4"/>
  <c r="E11" i="4"/>
  <c r="E12" i="4"/>
  <c r="E13" i="4"/>
  <c r="D18" i="4"/>
  <c r="D19" i="4"/>
  <c r="D20" i="4"/>
  <c r="D21" i="4"/>
  <c r="E18" i="4"/>
  <c r="E19" i="4"/>
  <c r="E20" i="4"/>
  <c r="E21" i="4"/>
  <c r="D10" i="4"/>
  <c r="F20" i="4" l="1"/>
  <c r="F18" i="4"/>
  <c r="E26" i="4"/>
  <c r="D14" i="4"/>
  <c r="F12" i="4"/>
  <c r="E22" i="4"/>
  <c r="F19" i="4"/>
  <c r="E29" i="4"/>
  <c r="E37" i="4" s="1"/>
  <c r="D29" i="4"/>
  <c r="D37" i="4" s="1"/>
  <c r="E14" i="4"/>
  <c r="F11" i="4"/>
  <c r="D28" i="4"/>
  <c r="D36" i="4" s="1"/>
  <c r="F10" i="4"/>
  <c r="F21" i="4"/>
  <c r="E28" i="4"/>
  <c r="E36" i="4" s="1"/>
  <c r="E27" i="4"/>
  <c r="E35" i="4" s="1"/>
  <c r="D27" i="4"/>
  <c r="D35" i="4" s="1"/>
  <c r="F13" i="4"/>
  <c r="D22" i="4"/>
  <c r="D26" i="4"/>
  <c r="A7" i="1"/>
  <c r="F28" i="4" l="1"/>
  <c r="F36" i="4" s="1"/>
  <c r="F22" i="4"/>
  <c r="K19" i="4" s="1"/>
  <c r="F26" i="4"/>
  <c r="D30" i="4"/>
  <c r="D38" i="4" s="1"/>
  <c r="F27" i="4"/>
  <c r="F35" i="4" s="1"/>
  <c r="F14" i="4"/>
  <c r="K10" i="4" s="1"/>
  <c r="E30" i="4"/>
  <c r="E38" i="4" s="1"/>
  <c r="F29" i="4"/>
  <c r="F37" i="4" s="1"/>
  <c r="I22" i="4" l="1"/>
  <c r="J22" i="4"/>
  <c r="K11" i="4"/>
  <c r="J14" i="4"/>
  <c r="K21" i="4"/>
  <c r="K12" i="4"/>
  <c r="F30" i="4"/>
  <c r="F38" i="4" s="1"/>
  <c r="K14" i="4"/>
  <c r="I10" i="4"/>
  <c r="J12" i="4"/>
  <c r="I11" i="4"/>
  <c r="I13" i="4"/>
  <c r="I12" i="4"/>
  <c r="J10" i="4"/>
  <c r="J13" i="4"/>
  <c r="J11" i="4"/>
  <c r="K13" i="4"/>
  <c r="I14" i="4"/>
  <c r="K22" i="4"/>
  <c r="K20" i="4"/>
  <c r="J21" i="4"/>
  <c r="I21" i="4"/>
  <c r="J18" i="4"/>
  <c r="J20" i="4"/>
  <c r="J19" i="4"/>
  <c r="K18" i="4"/>
  <c r="I20" i="4"/>
  <c r="I19" i="4"/>
  <c r="I18" i="4"/>
  <c r="K30" i="4" l="1"/>
  <c r="J27" i="4"/>
  <c r="I29" i="4"/>
  <c r="J28" i="4"/>
  <c r="J26" i="4"/>
  <c r="I28" i="4"/>
  <c r="J29" i="4"/>
  <c r="I26" i="4"/>
  <c r="I27" i="4"/>
  <c r="K26" i="4"/>
  <c r="K28" i="4"/>
  <c r="I30" i="4"/>
  <c r="J30" i="4"/>
  <c r="K27" i="4"/>
  <c r="K29" i="4"/>
</calcChain>
</file>

<file path=xl/sharedStrings.xml><?xml version="1.0" encoding="utf-8"?>
<sst xmlns="http://schemas.openxmlformats.org/spreadsheetml/2006/main" count="395" uniqueCount="113">
  <si>
    <t>heading</t>
  </si>
  <si>
    <t>row field</t>
  </si>
  <si>
    <t>cells</t>
  </si>
  <si>
    <t>footer</t>
  </si>
  <si>
    <t xml:space="preserve">column field </t>
  </si>
  <si>
    <t>field names</t>
  </si>
  <si>
    <t>#TABLE#</t>
  </si>
  <si>
    <t>RSE Data Format:</t>
  </si>
  <si>
    <t>Comment Author:</t>
  </si>
  <si>
    <t>Cells in this table have been randomly adjusted to avoid the release of confidential data.</t>
  </si>
  <si>
    <t>No reliance should be placed on small cells.</t>
  </si>
  <si>
    <t>Table generated using TableBuilder</t>
  </si>
  <si>
    <t>ABS</t>
  </si>
  <si>
    <t>Group household</t>
  </si>
  <si>
    <t>Attending education</t>
  </si>
  <si>
    <t>Not applicable</t>
  </si>
  <si>
    <t>Total</t>
  </si>
  <si>
    <t>Male</t>
  </si>
  <si>
    <t>Female</t>
  </si>
  <si>
    <t>15-24</t>
  </si>
  <si>
    <t>25-64</t>
  </si>
  <si>
    <t>Queenscliffe (B)</t>
  </si>
  <si>
    <t>Ballarat</t>
  </si>
  <si>
    <t>Banyule</t>
  </si>
  <si>
    <t>Bayside</t>
  </si>
  <si>
    <t>Boroondara</t>
  </si>
  <si>
    <t>Brimbank</t>
  </si>
  <si>
    <t>Casey</t>
  </si>
  <si>
    <t>Darebin</t>
  </si>
  <si>
    <t>Frankston</t>
  </si>
  <si>
    <t>Glen Eira</t>
  </si>
  <si>
    <t>Greater Bendigo</t>
  </si>
  <si>
    <t>Greater Dandenong</t>
  </si>
  <si>
    <t>Greater Geelong</t>
  </si>
  <si>
    <t>Greater Shepparton</t>
  </si>
  <si>
    <t>Hobsons Bay</t>
  </si>
  <si>
    <t>Hume</t>
  </si>
  <si>
    <t>Kingston</t>
  </si>
  <si>
    <t>Knox</t>
  </si>
  <si>
    <t>Latrobe</t>
  </si>
  <si>
    <t>Manningham</t>
  </si>
  <si>
    <t>Maribyrnong</t>
  </si>
  <si>
    <t>Maroondah</t>
  </si>
  <si>
    <t>Melbourne</t>
  </si>
  <si>
    <t>Melton</t>
  </si>
  <si>
    <t>Monash</t>
  </si>
  <si>
    <t>Moonee Valley</t>
  </si>
  <si>
    <t>Moreland</t>
  </si>
  <si>
    <t>Port Phillip</t>
  </si>
  <si>
    <t>Stonnington</t>
  </si>
  <si>
    <t>Warrnambool</t>
  </si>
  <si>
    <t>Whitehorse</t>
  </si>
  <si>
    <t>Whittlesea</t>
  </si>
  <si>
    <t>Wodonga</t>
  </si>
  <si>
    <t>Wyndham</t>
  </si>
  <si>
    <t>Yarra</t>
  </si>
  <si>
    <t>Ararat</t>
  </si>
  <si>
    <t>Benalla</t>
  </si>
  <si>
    <t>Horsham</t>
  </si>
  <si>
    <t>Mildura</t>
  </si>
  <si>
    <t>Swan Hill</t>
  </si>
  <si>
    <t>Wangaratta</t>
  </si>
  <si>
    <t>Alpine</t>
  </si>
  <si>
    <t>Bass Coast</t>
  </si>
  <si>
    <t>Baw Baw</t>
  </si>
  <si>
    <t>Buloke</t>
  </si>
  <si>
    <t>Campaspe</t>
  </si>
  <si>
    <t>Cardinia</t>
  </si>
  <si>
    <t>Central Goldfields</t>
  </si>
  <si>
    <t>Colac-Otway</t>
  </si>
  <si>
    <t>Corangamite</t>
  </si>
  <si>
    <t>East Gippsland</t>
  </si>
  <si>
    <t>Gannawarra</t>
  </si>
  <si>
    <t>Glenelg</t>
  </si>
  <si>
    <t>Golden Plains</t>
  </si>
  <si>
    <t>Hepburn</t>
  </si>
  <si>
    <t>Hindmarsh</t>
  </si>
  <si>
    <t>Indigo</t>
  </si>
  <si>
    <t>Loddon</t>
  </si>
  <si>
    <t>Macedon Ranges</t>
  </si>
  <si>
    <t>Mansfield</t>
  </si>
  <si>
    <t>Mitchell</t>
  </si>
  <si>
    <t>Moira</t>
  </si>
  <si>
    <t>Moorabool</t>
  </si>
  <si>
    <t>Mornington Peninsula</t>
  </si>
  <si>
    <t>Mount Alexander</t>
  </si>
  <si>
    <t>Moyne</t>
  </si>
  <si>
    <t>Murrindindi</t>
  </si>
  <si>
    <t>Nillumbik</t>
  </si>
  <si>
    <t>Northern Grampians</t>
  </si>
  <si>
    <t>Pyrenees</t>
  </si>
  <si>
    <t>South Gippsland</t>
  </si>
  <si>
    <t>Southern Grampians</t>
  </si>
  <si>
    <t>Strathbogie</t>
  </si>
  <si>
    <t>Surf Coast</t>
  </si>
  <si>
    <t>Towong</t>
  </si>
  <si>
    <t>Wellington</t>
  </si>
  <si>
    <t>West Wimmera</t>
  </si>
  <si>
    <t>Yarra Ranges</t>
  </si>
  <si>
    <t>Yarriambiack</t>
  </si>
  <si>
    <t>0-14</t>
  </si>
  <si>
    <t>65+</t>
  </si>
  <si>
    <t>Attending ed</t>
  </si>
  <si>
    <t>Persons</t>
  </si>
  <si>
    <t>Not attending education</t>
  </si>
  <si>
    <t>NUMBERS</t>
  </si>
  <si>
    <t>PERCENTAGES</t>
  </si>
  <si>
    <t>Per cent attending education</t>
  </si>
  <si>
    <t>Numbers: Attending Education</t>
  </si>
  <si>
    <t>Numbers: not Attending Education</t>
  </si>
  <si>
    <r>
      <t xml:space="preserve">Per cent population in group households </t>
    </r>
    <r>
      <rPr>
        <b/>
        <sz val="12"/>
        <rFont val="Wingdings"/>
        <charset val="2"/>
      </rPr>
      <t>F</t>
    </r>
  </si>
  <si>
    <t>Members of Group Households, by gender, age and whether attending education, 2021</t>
  </si>
  <si>
    <t>Group Household Members by Gender, Age and whether Attending Education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</si>
</sst>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4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u/>
      <sz val="8"/>
      <color theme="10"/>
      <name val="Arial"/>
      <family val="2"/>
    </font>
    <font>
      <b/>
      <sz val="12"/>
      <name val="Calibri"/>
      <family val="2"/>
      <scheme val="minor"/>
    </font>
    <font>
      <sz val="8"/>
      <name val="Calibri"/>
      <family val="2"/>
      <scheme val="minor"/>
    </font>
    <font>
      <sz val="16"/>
      <name val="Calibri"/>
      <family val="2"/>
      <scheme val="minor"/>
    </font>
    <font>
      <sz val="7"/>
      <name val="Calibri"/>
      <family val="2"/>
      <scheme val="minor"/>
    </font>
    <font>
      <sz val="6"/>
      <name val="Calibri"/>
      <family val="2"/>
      <scheme val="minor"/>
    </font>
    <font>
      <b/>
      <sz val="9"/>
      <name val="Calibri"/>
      <family val="2"/>
      <scheme val="minor"/>
    </font>
    <font>
      <sz val="8"/>
      <color theme="0"/>
      <name val="Calibri"/>
      <family val="2"/>
      <scheme val="minor"/>
    </font>
    <font>
      <sz val="6"/>
      <color theme="0"/>
      <name val="Calibri"/>
      <family val="2"/>
      <scheme val="minor"/>
    </font>
    <font>
      <sz val="7"/>
      <color theme="0"/>
      <name val="Calibri"/>
      <family val="2"/>
      <scheme val="minor"/>
    </font>
    <font>
      <sz val="18"/>
      <color rgb="FFFFFF00"/>
      <name val="Garamond"/>
      <family val="1"/>
    </font>
    <font>
      <b/>
      <sz val="11"/>
      <color theme="3" tint="-0.499984740745262"/>
      <name val="Calibri"/>
      <family val="2"/>
      <scheme val="minor"/>
    </font>
    <font>
      <b/>
      <sz val="12"/>
      <color theme="2" tint="-0.749992370372631"/>
      <name val="Calibri"/>
      <family val="2"/>
      <scheme val="minor"/>
    </font>
    <font>
      <b/>
      <sz val="12"/>
      <name val="Wingdings"/>
      <charset val="2"/>
    </font>
  </fonts>
  <fills count="1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hair">
        <color theme="2" tint="-0.749961851863155"/>
      </top>
      <bottom style="hair">
        <color theme="2" tint="-0.749961851863155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hair">
        <color theme="2" tint="-0.749961851863155"/>
      </top>
      <bottom style="hair">
        <color theme="2" tint="-0.749961851863155"/>
      </bottom>
      <diagonal/>
    </border>
    <border>
      <left/>
      <right style="medium">
        <color auto="1"/>
      </right>
      <top style="hair">
        <color theme="2" tint="-0.749961851863155"/>
      </top>
      <bottom style="hair">
        <color theme="2" tint="-0.749961851863155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0">
    <xf numFmtId="0" fontId="0" fillId="0" borderId="0">
      <protection locked="0"/>
    </xf>
    <xf numFmtId="0" fontId="1" fillId="2" borderId="0">
      <protection locked="0"/>
    </xf>
    <xf numFmtId="0" fontId="1" fillId="3" borderId="1">
      <alignment horizontal="center" vertical="center"/>
      <protection locked="0"/>
    </xf>
    <xf numFmtId="0" fontId="1" fillId="4" borderId="0">
      <protection locked="0"/>
    </xf>
    <xf numFmtId="0" fontId="2" fillId="3" borderId="0">
      <alignment vertical="center"/>
      <protection locked="0"/>
    </xf>
    <xf numFmtId="0" fontId="2" fillId="0" borderId="0">
      <protection locked="0"/>
    </xf>
    <xf numFmtId="0" fontId="5" fillId="0" borderId="0">
      <protection locked="0"/>
    </xf>
    <xf numFmtId="0" fontId="1" fillId="3" borderId="2">
      <alignment vertical="center"/>
      <protection locked="0"/>
    </xf>
    <xf numFmtId="0" fontId="4" fillId="0" borderId="0">
      <protection locked="0"/>
    </xf>
    <xf numFmtId="0" fontId="1" fillId="2" borderId="0">
      <protection locked="0"/>
    </xf>
    <xf numFmtId="0" fontId="1" fillId="0" borderId="0">
      <protection locked="0"/>
    </xf>
    <xf numFmtId="0" fontId="1" fillId="2" borderId="0">
      <protection locked="0"/>
    </xf>
    <xf numFmtId="0" fontId="1" fillId="3" borderId="1">
      <alignment horizontal="center" vertical="center"/>
      <protection locked="0"/>
    </xf>
    <xf numFmtId="0" fontId="1" fillId="4" borderId="0">
      <protection locked="0"/>
    </xf>
    <xf numFmtId="0" fontId="2" fillId="3" borderId="0">
      <alignment vertical="center"/>
      <protection locked="0"/>
    </xf>
    <xf numFmtId="0" fontId="2" fillId="0" borderId="0">
      <protection locked="0"/>
    </xf>
    <xf numFmtId="0" fontId="5" fillId="0" borderId="0">
      <protection locked="0"/>
    </xf>
    <xf numFmtId="0" fontId="1" fillId="2" borderId="0">
      <protection locked="0"/>
    </xf>
    <xf numFmtId="0" fontId="1" fillId="3" borderId="2">
      <alignment vertical="center"/>
      <protection locked="0"/>
    </xf>
    <xf numFmtId="0" fontId="4" fillId="0" borderId="0">
      <protection locked="0"/>
    </xf>
  </cellStyleXfs>
  <cellXfs count="77">
    <xf numFmtId="0" fontId="0" fillId="0" borderId="0" xfId="0">
      <protection locked="0"/>
    </xf>
    <xf numFmtId="10" fontId="0" fillId="0" borderId="0" xfId="0" applyNumberFormat="1">
      <protection locked="0"/>
    </xf>
    <xf numFmtId="0" fontId="6" fillId="0" borderId="0" xfId="0" applyFont="1">
      <protection locked="0"/>
    </xf>
    <xf numFmtId="0" fontId="7" fillId="0" borderId="0" xfId="0" applyFont="1">
      <protection locked="0"/>
    </xf>
    <xf numFmtId="0" fontId="1" fillId="5" borderId="0" xfId="1" applyFill="1">
      <protection locked="0"/>
    </xf>
    <xf numFmtId="0" fontId="0" fillId="5" borderId="0" xfId="0" applyFill="1">
      <protection locked="0"/>
    </xf>
    <xf numFmtId="0" fontId="8" fillId="5" borderId="0" xfId="6" applyFont="1" applyFill="1">
      <protection locked="0"/>
    </xf>
    <xf numFmtId="0" fontId="2" fillId="5" borderId="3" xfId="4" applyFill="1" applyBorder="1" applyAlignment="1">
      <alignment vertical="center" wrapText="1"/>
      <protection locked="0"/>
    </xf>
    <xf numFmtId="0" fontId="9" fillId="5" borderId="3" xfId="2" applyFont="1" applyFill="1" applyBorder="1" applyAlignment="1">
      <alignment horizontal="center" vertical="center" wrapText="1"/>
      <protection locked="0"/>
    </xf>
    <xf numFmtId="0" fontId="9" fillId="5" borderId="3" xfId="7" applyFont="1" applyFill="1" applyBorder="1" applyAlignment="1">
      <alignment vertical="center" wrapText="1"/>
      <protection locked="0"/>
    </xf>
    <xf numFmtId="0" fontId="7" fillId="5" borderId="0" xfId="5" applyFont="1" applyFill="1">
      <protection locked="0"/>
    </xf>
    <xf numFmtId="0" fontId="0" fillId="6" borderId="0" xfId="0" applyFill="1" applyProtection="1"/>
    <xf numFmtId="0" fontId="10" fillId="0" borderId="0" xfId="9" applyFont="1" applyFill="1">
      <protection locked="0"/>
    </xf>
    <xf numFmtId="0" fontId="12" fillId="0" borderId="0" xfId="0" applyFont="1">
      <protection locked="0"/>
    </xf>
    <xf numFmtId="0" fontId="12" fillId="5" borderId="0" xfId="5" applyFont="1" applyFill="1">
      <protection locked="0"/>
    </xf>
    <xf numFmtId="3" fontId="12" fillId="5" borderId="4" xfId="1" applyNumberFormat="1" applyFont="1" applyFill="1" applyBorder="1">
      <protection locked="0"/>
    </xf>
    <xf numFmtId="3" fontId="12" fillId="5" borderId="4" xfId="7" applyNumberFormat="1" applyFont="1" applyFill="1" applyBorder="1" applyAlignment="1">
      <alignment vertical="center" wrapText="1"/>
      <protection locked="0"/>
    </xf>
    <xf numFmtId="0" fontId="13" fillId="0" borderId="0" xfId="0" applyFont="1">
      <protection locked="0"/>
    </xf>
    <xf numFmtId="0" fontId="14" fillId="0" borderId="0" xfId="0" applyFont="1">
      <protection locked="0"/>
    </xf>
    <xf numFmtId="0" fontId="14" fillId="5" borderId="3" xfId="2" applyFont="1" applyFill="1" applyBorder="1" applyAlignment="1">
      <alignment horizontal="center" vertical="center" wrapText="1"/>
      <protection locked="0"/>
    </xf>
    <xf numFmtId="0" fontId="14" fillId="5" borderId="5" xfId="2" applyFont="1" applyFill="1" applyBorder="1" applyAlignment="1">
      <alignment horizontal="center" vertical="center" wrapText="1"/>
      <protection locked="0"/>
    </xf>
    <xf numFmtId="0" fontId="15" fillId="0" borderId="0" xfId="0" applyFont="1" applyAlignment="1">
      <alignment horizontal="center"/>
      <protection locked="0"/>
    </xf>
    <xf numFmtId="0" fontId="12" fillId="0" borderId="0" xfId="0" applyFont="1" applyProtection="1">
      <protection hidden="1"/>
    </xf>
    <xf numFmtId="0" fontId="11" fillId="0" borderId="0" xfId="0" applyFont="1" applyProtection="1">
      <protection hidden="1"/>
    </xf>
    <xf numFmtId="0" fontId="12" fillId="0" borderId="0" xfId="0" applyFont="1" applyProtection="1">
      <protection locked="0" hidden="1"/>
    </xf>
    <xf numFmtId="3" fontId="12" fillId="5" borderId="4" xfId="7" applyNumberFormat="1" applyFont="1" applyFill="1" applyBorder="1" applyAlignment="1" applyProtection="1">
      <alignment vertical="center" wrapText="1"/>
      <protection locked="0" hidden="1"/>
    </xf>
    <xf numFmtId="0" fontId="22" fillId="0" borderId="0" xfId="0" applyFont="1" applyProtection="1">
      <protection hidden="1"/>
    </xf>
    <xf numFmtId="0" fontId="21" fillId="0" borderId="0" xfId="0" applyFont="1" applyProtection="1">
      <protection hidden="1"/>
    </xf>
    <xf numFmtId="0" fontId="16" fillId="0" borderId="7" xfId="0" applyFont="1" applyBorder="1" applyAlignment="1" applyProtection="1">
      <alignment vertical="center"/>
      <protection hidden="1"/>
    </xf>
    <xf numFmtId="0" fontId="12" fillId="0" borderId="8" xfId="0" applyFont="1" applyBorder="1" applyAlignment="1" applyProtection="1">
      <alignment vertical="center"/>
      <protection hidden="1"/>
    </xf>
    <xf numFmtId="0" fontId="12" fillId="0" borderId="9" xfId="0" applyFont="1" applyBorder="1" applyAlignment="1" applyProtection="1">
      <alignment vertical="center"/>
      <protection hidden="1"/>
    </xf>
    <xf numFmtId="0" fontId="12" fillId="0" borderId="0" xfId="0" applyFont="1" applyAlignment="1" applyProtection="1">
      <alignment vertical="center"/>
      <protection hidden="1"/>
    </xf>
    <xf numFmtId="0" fontId="12" fillId="0" borderId="10" xfId="0" applyFont="1" applyBorder="1" applyAlignment="1" applyProtection="1">
      <alignment vertical="center"/>
      <protection hidden="1"/>
    </xf>
    <xf numFmtId="0" fontId="12" fillId="9" borderId="0" xfId="0" applyFont="1" applyFill="1" applyAlignment="1" applyProtection="1">
      <alignment horizontal="center" vertical="center"/>
      <protection hidden="1"/>
    </xf>
    <xf numFmtId="0" fontId="12" fillId="9" borderId="11" xfId="0" applyFont="1" applyFill="1" applyBorder="1" applyAlignment="1" applyProtection="1">
      <alignment horizontal="center" vertical="center"/>
      <protection hidden="1"/>
    </xf>
    <xf numFmtId="3" fontId="12" fillId="0" borderId="0" xfId="0" applyNumberFormat="1" applyFont="1" applyAlignment="1" applyProtection="1">
      <alignment horizontal="center" vertical="center"/>
      <protection hidden="1"/>
    </xf>
    <xf numFmtId="3" fontId="12" fillId="7" borderId="11" xfId="0" applyNumberFormat="1" applyFont="1" applyFill="1" applyBorder="1" applyAlignment="1" applyProtection="1">
      <alignment horizontal="center" vertical="center"/>
      <protection hidden="1"/>
    </xf>
    <xf numFmtId="164" fontId="12" fillId="0" borderId="0" xfId="0" applyNumberFormat="1" applyFont="1" applyAlignment="1" applyProtection="1">
      <alignment horizontal="center" vertical="center"/>
      <protection hidden="1"/>
    </xf>
    <xf numFmtId="164" fontId="12" fillId="7" borderId="11" xfId="0" applyNumberFormat="1" applyFont="1" applyFill="1" applyBorder="1" applyAlignment="1" applyProtection="1">
      <alignment horizontal="center" vertical="center"/>
      <protection hidden="1"/>
    </xf>
    <xf numFmtId="0" fontId="12" fillId="0" borderId="12" xfId="0" applyFont="1" applyBorder="1" applyAlignment="1" applyProtection="1">
      <alignment vertical="center"/>
      <protection hidden="1"/>
    </xf>
    <xf numFmtId="3" fontId="12" fillId="0" borderId="6" xfId="0" applyNumberFormat="1" applyFont="1" applyBorder="1" applyAlignment="1" applyProtection="1">
      <alignment horizontal="center" vertical="center"/>
      <protection hidden="1"/>
    </xf>
    <xf numFmtId="3" fontId="12" fillId="7" borderId="13" xfId="0" applyNumberFormat="1" applyFont="1" applyFill="1" applyBorder="1" applyAlignment="1" applyProtection="1">
      <alignment horizontal="center" vertical="center"/>
      <protection hidden="1"/>
    </xf>
    <xf numFmtId="164" fontId="12" fillId="0" borderId="6" xfId="0" applyNumberFormat="1" applyFont="1" applyBorder="1" applyAlignment="1" applyProtection="1">
      <alignment horizontal="center" vertical="center"/>
      <protection hidden="1"/>
    </xf>
    <xf numFmtId="164" fontId="12" fillId="7" borderId="13" xfId="0" applyNumberFormat="1" applyFont="1" applyFill="1" applyBorder="1" applyAlignment="1" applyProtection="1">
      <alignment horizontal="center" vertical="center"/>
      <protection hidden="1"/>
    </xf>
    <xf numFmtId="0" fontId="12" fillId="8" borderId="10" xfId="0" applyFont="1" applyFill="1" applyBorder="1" applyAlignment="1" applyProtection="1">
      <alignment vertical="center"/>
      <protection hidden="1"/>
    </xf>
    <xf numFmtId="3" fontId="12" fillId="8" borderId="0" xfId="0" applyNumberFormat="1" applyFont="1" applyFill="1" applyAlignment="1" applyProtection="1">
      <alignment horizontal="center" vertical="center"/>
      <protection hidden="1"/>
    </xf>
    <xf numFmtId="3" fontId="12" fillId="8" borderId="11" xfId="0" applyNumberFormat="1" applyFont="1" applyFill="1" applyBorder="1" applyAlignment="1" applyProtection="1">
      <alignment horizontal="center" vertical="center"/>
      <protection hidden="1"/>
    </xf>
    <xf numFmtId="164" fontId="12" fillId="8" borderId="0" xfId="0" applyNumberFormat="1" applyFont="1" applyFill="1" applyAlignment="1" applyProtection="1">
      <alignment horizontal="center" vertical="center"/>
      <protection hidden="1"/>
    </xf>
    <xf numFmtId="1" fontId="12" fillId="8" borderId="11" xfId="0" applyNumberFormat="1" applyFont="1" applyFill="1" applyBorder="1" applyAlignment="1" applyProtection="1">
      <alignment horizontal="center" vertical="center"/>
      <protection hidden="1"/>
    </xf>
    <xf numFmtId="3" fontId="12" fillId="0" borderId="11" xfId="0" applyNumberFormat="1" applyFont="1" applyBorder="1" applyAlignment="1" applyProtection="1">
      <alignment horizontal="center" vertical="center"/>
      <protection hidden="1"/>
    </xf>
    <xf numFmtId="164" fontId="12" fillId="0" borderId="0" xfId="0" applyNumberFormat="1" applyFont="1" applyAlignment="1" applyProtection="1">
      <alignment vertical="center"/>
      <protection hidden="1"/>
    </xf>
    <xf numFmtId="164" fontId="12" fillId="0" borderId="11" xfId="0" applyNumberFormat="1" applyFont="1" applyBorder="1" applyAlignment="1" applyProtection="1">
      <alignment vertical="center"/>
      <protection hidden="1"/>
    </xf>
    <xf numFmtId="0" fontId="16" fillId="0" borderId="10" xfId="0" applyFont="1" applyBorder="1" applyAlignment="1" applyProtection="1">
      <alignment vertical="center"/>
      <protection hidden="1"/>
    </xf>
    <xf numFmtId="3" fontId="12" fillId="9" borderId="0" xfId="0" applyNumberFormat="1" applyFont="1" applyFill="1" applyAlignment="1" applyProtection="1">
      <alignment horizontal="center" vertical="center"/>
      <protection hidden="1"/>
    </xf>
    <xf numFmtId="3" fontId="12" fillId="9" borderId="11" xfId="0" applyNumberFormat="1" applyFont="1" applyFill="1" applyBorder="1" applyAlignment="1" applyProtection="1">
      <alignment horizontal="center" vertical="center"/>
      <protection hidden="1"/>
    </xf>
    <xf numFmtId="164" fontId="12" fillId="9" borderId="0" xfId="0" applyNumberFormat="1" applyFont="1" applyFill="1" applyAlignment="1" applyProtection="1">
      <alignment horizontal="center" vertical="center"/>
      <protection hidden="1"/>
    </xf>
    <xf numFmtId="164" fontId="12" fillId="9" borderId="11" xfId="0" applyNumberFormat="1" applyFont="1" applyFill="1" applyBorder="1" applyAlignment="1" applyProtection="1">
      <alignment horizontal="center" vertical="center"/>
      <protection hidden="1"/>
    </xf>
    <xf numFmtId="0" fontId="12" fillId="8" borderId="14" xfId="0" applyFont="1" applyFill="1" applyBorder="1" applyAlignment="1" applyProtection="1">
      <alignment vertical="center"/>
      <protection hidden="1"/>
    </xf>
    <xf numFmtId="3" fontId="12" fillId="8" borderId="15" xfId="0" applyNumberFormat="1" applyFont="1" applyFill="1" applyBorder="1" applyAlignment="1" applyProtection="1">
      <alignment horizontal="center" vertical="center"/>
      <protection hidden="1"/>
    </xf>
    <xf numFmtId="3" fontId="12" fillId="8" borderId="16" xfId="0" applyNumberFormat="1" applyFont="1" applyFill="1" applyBorder="1" applyAlignment="1" applyProtection="1">
      <alignment horizontal="center" vertical="center"/>
      <protection hidden="1"/>
    </xf>
    <xf numFmtId="164" fontId="12" fillId="8" borderId="15" xfId="0" applyNumberFormat="1" applyFont="1" applyFill="1" applyBorder="1" applyAlignment="1" applyProtection="1">
      <alignment horizontal="center" vertical="center"/>
      <protection hidden="1"/>
    </xf>
    <xf numFmtId="1" fontId="12" fillId="8" borderId="16" xfId="0" applyNumberFormat="1" applyFont="1" applyFill="1" applyBorder="1" applyAlignment="1" applyProtection="1">
      <alignment horizontal="center" vertical="center"/>
      <protection hidden="1"/>
    </xf>
    <xf numFmtId="3" fontId="12" fillId="0" borderId="8" xfId="0" applyNumberFormat="1" applyFont="1" applyBorder="1" applyAlignment="1" applyProtection="1">
      <alignment horizontal="center" vertical="center"/>
      <protection hidden="1"/>
    </xf>
    <xf numFmtId="3" fontId="12" fillId="0" borderId="9" xfId="0" applyNumberFormat="1" applyFont="1" applyBorder="1" applyAlignment="1" applyProtection="1">
      <alignment horizontal="center" vertical="center"/>
      <protection hidden="1"/>
    </xf>
    <xf numFmtId="0" fontId="17" fillId="0" borderId="0" xfId="0" applyFont="1" applyProtection="1">
      <protection hidden="1"/>
    </xf>
    <xf numFmtId="0" fontId="18" fillId="0" borderId="0" xfId="0" applyFont="1" applyAlignment="1" applyProtection="1">
      <alignment horizontal="center"/>
      <protection hidden="1"/>
    </xf>
    <xf numFmtId="0" fontId="19" fillId="5" borderId="0" xfId="2" applyFont="1" applyFill="1" applyBorder="1" applyAlignment="1" applyProtection="1">
      <alignment horizontal="center" vertical="center" wrapText="1"/>
      <protection locked="0" hidden="1"/>
    </xf>
    <xf numFmtId="0" fontId="19" fillId="0" borderId="0" xfId="0" applyFont="1" applyProtection="1">
      <protection locked="0" hidden="1"/>
    </xf>
    <xf numFmtId="0" fontId="14" fillId="8" borderId="17" xfId="2" applyFont="1" applyFill="1" applyBorder="1" applyAlignment="1">
      <alignment horizontal="center" vertical="center" wrapText="1"/>
      <protection locked="0"/>
    </xf>
    <xf numFmtId="0" fontId="14" fillId="8" borderId="0" xfId="2" applyFont="1" applyFill="1" applyBorder="1" applyAlignment="1">
      <alignment horizontal="center" vertical="center" wrapText="1"/>
      <protection locked="0"/>
    </xf>
    <xf numFmtId="0" fontId="14" fillId="8" borderId="18" xfId="2" applyFont="1" applyFill="1" applyBorder="1" applyAlignment="1">
      <alignment horizontal="center" vertical="center" wrapText="1"/>
      <protection locked="0"/>
    </xf>
    <xf numFmtId="0" fontId="14" fillId="12" borderId="17" xfId="2" applyFont="1" applyFill="1" applyBorder="1" applyAlignment="1">
      <alignment horizontal="center" vertical="center" wrapText="1"/>
      <protection locked="0"/>
    </xf>
    <xf numFmtId="0" fontId="14" fillId="12" borderId="0" xfId="2" applyFont="1" applyFill="1" applyBorder="1" applyAlignment="1">
      <alignment horizontal="center" vertical="center" wrapText="1"/>
      <protection locked="0"/>
    </xf>
    <xf numFmtId="0" fontId="14" fillId="11" borderId="17" xfId="2" applyFont="1" applyFill="1" applyBorder="1" applyAlignment="1">
      <alignment horizontal="center" vertical="center" wrapText="1"/>
      <protection locked="0"/>
    </xf>
    <xf numFmtId="0" fontId="14" fillId="11" borderId="0" xfId="2" applyFont="1" applyFill="1" applyBorder="1" applyAlignment="1">
      <alignment horizontal="center" vertical="center" wrapText="1"/>
      <protection locked="0"/>
    </xf>
    <xf numFmtId="0" fontId="14" fillId="11" borderId="18" xfId="2" applyFont="1" applyFill="1" applyBorder="1" applyAlignment="1">
      <alignment horizontal="center" vertical="center" wrapText="1"/>
      <protection locked="0"/>
    </xf>
    <xf numFmtId="0" fontId="20" fillId="10" borderId="0" xfId="0" applyFont="1" applyFill="1" applyAlignment="1" applyProtection="1">
      <alignment horizontal="center" vertical="center"/>
      <protection hidden="1"/>
    </xf>
  </cellXfs>
  <cellStyles count="20">
    <cellStyle name="cells" xfId="1" xr:uid="{00000000-0005-0000-0000-000000000000}"/>
    <cellStyle name="cells 2" xfId="11" xr:uid="{00000000-0005-0000-0000-000001000000}"/>
    <cellStyle name="column field" xfId="2" xr:uid="{00000000-0005-0000-0000-000002000000}"/>
    <cellStyle name="column field 2" xfId="12" xr:uid="{00000000-0005-0000-0000-000003000000}"/>
    <cellStyle name="field" xfId="3" xr:uid="{00000000-0005-0000-0000-000004000000}"/>
    <cellStyle name="field 2" xfId="13" xr:uid="{00000000-0005-0000-0000-000005000000}"/>
    <cellStyle name="field names" xfId="4" xr:uid="{00000000-0005-0000-0000-000006000000}"/>
    <cellStyle name="field names 2" xfId="14" xr:uid="{00000000-0005-0000-0000-000007000000}"/>
    <cellStyle name="footer" xfId="5" xr:uid="{00000000-0005-0000-0000-000008000000}"/>
    <cellStyle name="footer 2" xfId="15" xr:uid="{00000000-0005-0000-0000-000009000000}"/>
    <cellStyle name="heading" xfId="6" xr:uid="{00000000-0005-0000-0000-00000A000000}"/>
    <cellStyle name="heading 5" xfId="16" xr:uid="{00000000-0005-0000-0000-00000B000000}"/>
    <cellStyle name="Hyperlink" xfId="9" builtinId="8"/>
    <cellStyle name="Hyperlink 2" xfId="17" xr:uid="{00000000-0005-0000-0000-00000D000000}"/>
    <cellStyle name="Normal" xfId="0" builtinId="0"/>
    <cellStyle name="Normal 2" xfId="10" xr:uid="{00000000-0005-0000-0000-00000F000000}"/>
    <cellStyle name="rowfield" xfId="7" xr:uid="{00000000-0005-0000-0000-000010000000}"/>
    <cellStyle name="rowfield 2" xfId="18" xr:uid="{00000000-0005-0000-0000-000011000000}"/>
    <cellStyle name="Test" xfId="8" xr:uid="{00000000-0005-0000-0000-000012000000}"/>
    <cellStyle name="Test 2" xfId="19" xr:uid="{00000000-0005-0000-0000-000013000000}"/>
  </cellStyles>
  <dxfs count="0"/>
  <tableStyles count="0" defaultTableStyle="TableStyleMedium9" defaultPivotStyle="PivotStyleLight16"/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calcChain" Target="calcChain.xml" Id="rId8" /><Relationship Type="http://schemas.openxmlformats.org/officeDocument/2006/relationships/worksheet" Target="worksheets/sheet3.xml" Id="rId3" /><Relationship Type="http://schemas.openxmlformats.org/officeDocument/2006/relationships/sharedStrings" Target="sharedStrings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styles" Target="styles.xml" Id="rId6" /><Relationship Type="http://schemas.openxmlformats.org/officeDocument/2006/relationships/theme" Target="theme/theme1.xml" Id="rId5" /><Relationship Type="http://schemas.openxmlformats.org/officeDocument/2006/relationships/worksheet" Target="worksheets/sheet4.xml" Id="rId4" /><Relationship Type="http://schemas.openxmlformats.org/officeDocument/2006/relationships/customXml" Target="/customXml/item.xml" Id="R38717d5dd2744d19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170"/>
      <c:rAngAx val="0"/>
    </c:view3D>
    <c:floor>
      <c:thickness val="0"/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9.389644476258649E-2"/>
          <c:y val="2.2604257801108196E-2"/>
          <c:w val="0.80965712240515397"/>
          <c:h val="0.90173957421988915"/>
        </c:manualLayout>
      </c:layout>
      <c:bar3DChart>
        <c:barDir val="col"/>
        <c:grouping val="standard"/>
        <c:varyColors val="0"/>
        <c:ser>
          <c:idx val="0"/>
          <c:order val="0"/>
          <c:tx>
            <c:strRef>
              <c:f>Front!$D$9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Front!$C$10:$C$13</c:f>
              <c:strCache>
                <c:ptCount val="4"/>
                <c:pt idx="0">
                  <c:v>0-14</c:v>
                </c:pt>
                <c:pt idx="1">
                  <c:v>15-24</c:v>
                </c:pt>
                <c:pt idx="2">
                  <c:v>25-64</c:v>
                </c:pt>
                <c:pt idx="3">
                  <c:v>65+</c:v>
                </c:pt>
              </c:strCache>
            </c:strRef>
          </c:cat>
          <c:val>
            <c:numRef>
              <c:f>Front!$D$10:$D$13</c:f>
              <c:numCache>
                <c:formatCode>#,##0</c:formatCode>
                <c:ptCount val="4"/>
                <c:pt idx="0">
                  <c:v>0</c:v>
                </c:pt>
                <c:pt idx="1">
                  <c:v>522</c:v>
                </c:pt>
                <c:pt idx="2">
                  <c:v>596</c:v>
                </c:pt>
                <c:pt idx="3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94-4A1C-9C29-F1A5A8136F7F}"/>
            </c:ext>
          </c:extLst>
        </c:ser>
        <c:ser>
          <c:idx val="1"/>
          <c:order val="1"/>
          <c:tx>
            <c:strRef>
              <c:f>Front!$E$9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ln>
              <a:solidFill>
                <a:schemeClr val="bg1"/>
              </a:solidFill>
            </a:ln>
          </c:spPr>
          <c:invertIfNegative val="0"/>
          <c:dLbls>
            <c:dLbl>
              <c:idx val="1"/>
              <c:layout>
                <c:manualLayout>
                  <c:x val="2.72724886661894E-2"/>
                  <c:y val="-2.77777777777777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894-4A1C-9C29-F1A5A8136F7F}"/>
                </c:ext>
              </c:extLst>
            </c:dLbl>
            <c:dLbl>
              <c:idx val="2"/>
              <c:layout>
                <c:manualLayout>
                  <c:x val="3.3333333333333333E-2"/>
                  <c:y val="-1.38888888888888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894-4A1C-9C29-F1A5A8136F7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Front!$C$10:$C$13</c:f>
              <c:strCache>
                <c:ptCount val="4"/>
                <c:pt idx="0">
                  <c:v>0-14</c:v>
                </c:pt>
                <c:pt idx="1">
                  <c:v>15-24</c:v>
                </c:pt>
                <c:pt idx="2">
                  <c:v>25-64</c:v>
                </c:pt>
                <c:pt idx="3">
                  <c:v>65+</c:v>
                </c:pt>
              </c:strCache>
            </c:strRef>
          </c:cat>
          <c:val>
            <c:numRef>
              <c:f>Front!$E$10:$E$13</c:f>
              <c:numCache>
                <c:formatCode>#,##0</c:formatCode>
                <c:ptCount val="4"/>
                <c:pt idx="0">
                  <c:v>0</c:v>
                </c:pt>
                <c:pt idx="1">
                  <c:v>248</c:v>
                </c:pt>
                <c:pt idx="2">
                  <c:v>275</c:v>
                </c:pt>
                <c:pt idx="3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894-4A1C-9C29-F1A5A8136F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26788352"/>
        <c:axId val="126790272"/>
        <c:axId val="91024896"/>
      </c:bar3DChart>
      <c:catAx>
        <c:axId val="12678835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26790272"/>
        <c:crosses val="autoZero"/>
        <c:auto val="1"/>
        <c:lblAlgn val="ctr"/>
        <c:lblOffset val="100"/>
        <c:noMultiLvlLbl val="0"/>
      </c:catAx>
      <c:valAx>
        <c:axId val="126790272"/>
        <c:scaling>
          <c:orientation val="minMax"/>
        </c:scaling>
        <c:delete val="0"/>
        <c:axPos val="r"/>
        <c:numFmt formatCode="#,##0" sourceLinked="1"/>
        <c:majorTickMark val="none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126788352"/>
        <c:crosses val="autoZero"/>
        <c:crossBetween val="between"/>
      </c:valAx>
      <c:serAx>
        <c:axId val="91024896"/>
        <c:scaling>
          <c:orientation val="minMax"/>
        </c:scaling>
        <c:delete val="0"/>
        <c:axPos val="b"/>
        <c:majorTickMark val="none"/>
        <c:minorTickMark val="none"/>
        <c:tickLblPos val="nextTo"/>
        <c:crossAx val="126790272"/>
        <c:crosses val="autoZero"/>
      </c:serAx>
    </c:plotArea>
    <c:legend>
      <c:legendPos val="r"/>
      <c:layout>
        <c:manualLayout>
          <c:xMode val="edge"/>
          <c:yMode val="edge"/>
          <c:x val="0.6315010737294201"/>
          <c:y val="9.2208734324876057E-2"/>
          <c:w val="0.11660176568837986"/>
          <c:h val="0.14506780402449693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17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6111887699430831E-2"/>
          <c:y val="2.2604257801108196E-2"/>
          <c:w val="0.82378294847975464"/>
          <c:h val="0.90173957421988915"/>
        </c:manualLayout>
      </c:layout>
      <c:bar3DChart>
        <c:barDir val="col"/>
        <c:grouping val="standard"/>
        <c:varyColors val="0"/>
        <c:ser>
          <c:idx val="0"/>
          <c:order val="0"/>
          <c:tx>
            <c:strRef>
              <c:f>Front!$D$17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Front!$C$18:$C$21</c:f>
              <c:strCache>
                <c:ptCount val="4"/>
                <c:pt idx="0">
                  <c:v>0-14</c:v>
                </c:pt>
                <c:pt idx="1">
                  <c:v>15-24</c:v>
                </c:pt>
                <c:pt idx="2">
                  <c:v>25-64</c:v>
                </c:pt>
                <c:pt idx="3">
                  <c:v>65+</c:v>
                </c:pt>
              </c:strCache>
            </c:strRef>
          </c:cat>
          <c:val>
            <c:numRef>
              <c:f>Front!$D$18:$D$21</c:f>
              <c:numCache>
                <c:formatCode>#,##0</c:formatCode>
                <c:ptCount val="4"/>
                <c:pt idx="0">
                  <c:v>0</c:v>
                </c:pt>
                <c:pt idx="1">
                  <c:v>286</c:v>
                </c:pt>
                <c:pt idx="2">
                  <c:v>3295</c:v>
                </c:pt>
                <c:pt idx="3">
                  <c:v>277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B0-4F21-9F49-B912D7D22BDA}"/>
            </c:ext>
          </c:extLst>
        </c:ser>
        <c:ser>
          <c:idx val="1"/>
          <c:order val="1"/>
          <c:tx>
            <c:strRef>
              <c:f>Front!$E$17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ln>
              <a:solidFill>
                <a:schemeClr val="bg1"/>
              </a:solidFill>
            </a:ln>
          </c:spPr>
          <c:invertIfNegative val="0"/>
          <c:dLbls>
            <c:dLbl>
              <c:idx val="2"/>
              <c:layout>
                <c:manualLayout>
                  <c:x val="3.5955056179775284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3B0-4F21-9F49-B912D7D22BD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Front!$C$18:$C$21</c:f>
              <c:strCache>
                <c:ptCount val="4"/>
                <c:pt idx="0">
                  <c:v>0-14</c:v>
                </c:pt>
                <c:pt idx="1">
                  <c:v>15-24</c:v>
                </c:pt>
                <c:pt idx="2">
                  <c:v>25-64</c:v>
                </c:pt>
                <c:pt idx="3">
                  <c:v>65+</c:v>
                </c:pt>
              </c:strCache>
            </c:strRef>
          </c:cat>
          <c:val>
            <c:numRef>
              <c:f>Front!$E$18:$E$21</c:f>
              <c:numCache>
                <c:formatCode>#,##0</c:formatCode>
                <c:ptCount val="4"/>
                <c:pt idx="0">
                  <c:v>0</c:v>
                </c:pt>
                <c:pt idx="1">
                  <c:v>129</c:v>
                </c:pt>
                <c:pt idx="2">
                  <c:v>948</c:v>
                </c:pt>
                <c:pt idx="3">
                  <c:v>217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3B0-4F21-9F49-B912D7D22B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50336640"/>
        <c:axId val="150338176"/>
        <c:axId val="117421824"/>
      </c:bar3DChart>
      <c:catAx>
        <c:axId val="15033664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50338176"/>
        <c:crosses val="autoZero"/>
        <c:auto val="1"/>
        <c:lblAlgn val="ctr"/>
        <c:lblOffset val="100"/>
        <c:noMultiLvlLbl val="0"/>
      </c:catAx>
      <c:valAx>
        <c:axId val="150338176"/>
        <c:scaling>
          <c:orientation val="minMax"/>
        </c:scaling>
        <c:delete val="0"/>
        <c:axPos val="r"/>
        <c:numFmt formatCode="#,##0" sourceLinked="1"/>
        <c:majorTickMark val="none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150336640"/>
        <c:crosses val="autoZero"/>
        <c:crossBetween val="between"/>
      </c:valAx>
      <c:serAx>
        <c:axId val="117421824"/>
        <c:scaling>
          <c:orientation val="minMax"/>
        </c:scaling>
        <c:delete val="0"/>
        <c:axPos val="b"/>
        <c:majorTickMark val="none"/>
        <c:minorTickMark val="none"/>
        <c:tickLblPos val="nextTo"/>
        <c:crossAx val="150338176"/>
        <c:crosses val="autoZero"/>
      </c:serAx>
    </c:plotArea>
    <c:legend>
      <c:legendPos val="r"/>
      <c:layout>
        <c:manualLayout>
          <c:xMode val="edge"/>
          <c:yMode val="edge"/>
          <c:x val="0.68058533132796595"/>
          <c:y val="4.5912438028579763E-2"/>
          <c:w val="0.11529163348963402"/>
          <c:h val="0.14506780402449693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447358477077525"/>
          <c:y val="1.4692434545426068E-2"/>
          <c:w val="0.78681046192183179"/>
          <c:h val="0.9568316875991523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Front!$BA$5:$BA$84</c:f>
              <c:strCache>
                <c:ptCount val="80"/>
                <c:pt idx="0">
                  <c:v>Queenscliffe (B)</c:v>
                </c:pt>
                <c:pt idx="1">
                  <c:v>Nillumbik</c:v>
                </c:pt>
                <c:pt idx="2">
                  <c:v>Golden Plains</c:v>
                </c:pt>
                <c:pt idx="3">
                  <c:v>Macedon Ranges</c:v>
                </c:pt>
                <c:pt idx="4">
                  <c:v>Moorabool</c:v>
                </c:pt>
                <c:pt idx="5">
                  <c:v>Melton</c:v>
                </c:pt>
                <c:pt idx="6">
                  <c:v>West Wimmera</c:v>
                </c:pt>
                <c:pt idx="7">
                  <c:v>Yarra Ranges</c:v>
                </c:pt>
                <c:pt idx="8">
                  <c:v>Mornington Peninsula</c:v>
                </c:pt>
                <c:pt idx="9">
                  <c:v>Cardinia</c:v>
                </c:pt>
                <c:pt idx="10">
                  <c:v>South Gippsland</c:v>
                </c:pt>
                <c:pt idx="11">
                  <c:v>Bayside</c:v>
                </c:pt>
                <c:pt idx="12">
                  <c:v>Casey</c:v>
                </c:pt>
                <c:pt idx="13">
                  <c:v>Hume</c:v>
                </c:pt>
                <c:pt idx="14">
                  <c:v>Gannawarra</c:v>
                </c:pt>
                <c:pt idx="15">
                  <c:v>Corangamite</c:v>
                </c:pt>
                <c:pt idx="16">
                  <c:v>Moyne</c:v>
                </c:pt>
                <c:pt idx="17">
                  <c:v>Towong</c:v>
                </c:pt>
                <c:pt idx="18">
                  <c:v>Baw Baw</c:v>
                </c:pt>
                <c:pt idx="19">
                  <c:v>Indigo</c:v>
                </c:pt>
                <c:pt idx="20">
                  <c:v>Manningham</c:v>
                </c:pt>
                <c:pt idx="21">
                  <c:v>Knox</c:v>
                </c:pt>
                <c:pt idx="22">
                  <c:v>Mitchell</c:v>
                </c:pt>
                <c:pt idx="23">
                  <c:v>Wyndham</c:v>
                </c:pt>
                <c:pt idx="24">
                  <c:v>Alpine</c:v>
                </c:pt>
                <c:pt idx="25">
                  <c:v>Mansfield</c:v>
                </c:pt>
                <c:pt idx="26">
                  <c:v>Southern Grampians</c:v>
                </c:pt>
                <c:pt idx="27">
                  <c:v>Moira</c:v>
                </c:pt>
                <c:pt idx="28">
                  <c:v>Murrindindi</c:v>
                </c:pt>
                <c:pt idx="29">
                  <c:v>East Gippsland</c:v>
                </c:pt>
                <c:pt idx="30">
                  <c:v>Glenelg</c:v>
                </c:pt>
                <c:pt idx="31">
                  <c:v>Buloke</c:v>
                </c:pt>
                <c:pt idx="32">
                  <c:v>Yarriambiack</c:v>
                </c:pt>
                <c:pt idx="33">
                  <c:v>Campaspe</c:v>
                </c:pt>
                <c:pt idx="34">
                  <c:v>Horsham</c:v>
                </c:pt>
                <c:pt idx="35">
                  <c:v>Wangaratta</c:v>
                </c:pt>
                <c:pt idx="36">
                  <c:v>Whittlesea</c:v>
                </c:pt>
                <c:pt idx="37">
                  <c:v>Strathbogie</c:v>
                </c:pt>
                <c:pt idx="38">
                  <c:v>Wellington</c:v>
                </c:pt>
                <c:pt idx="39">
                  <c:v>Benalla</c:v>
                </c:pt>
                <c:pt idx="40">
                  <c:v>Hepburn</c:v>
                </c:pt>
                <c:pt idx="41">
                  <c:v>Bass Coast</c:v>
                </c:pt>
                <c:pt idx="42">
                  <c:v>Hindmarsh</c:v>
                </c:pt>
                <c:pt idx="43">
                  <c:v>Maroondah</c:v>
                </c:pt>
                <c:pt idx="44">
                  <c:v>Surf Coast</c:v>
                </c:pt>
                <c:pt idx="45">
                  <c:v>Latrobe</c:v>
                </c:pt>
                <c:pt idx="46">
                  <c:v>Loddon</c:v>
                </c:pt>
                <c:pt idx="47">
                  <c:v>Pyrenees</c:v>
                </c:pt>
                <c:pt idx="48">
                  <c:v>Greater Shepparton</c:v>
                </c:pt>
                <c:pt idx="49">
                  <c:v>Wodonga</c:v>
                </c:pt>
                <c:pt idx="50">
                  <c:v>Mildura</c:v>
                </c:pt>
                <c:pt idx="51">
                  <c:v>Frankston</c:v>
                </c:pt>
                <c:pt idx="52">
                  <c:v>Kingston</c:v>
                </c:pt>
                <c:pt idx="53">
                  <c:v>Mount Alexander</c:v>
                </c:pt>
                <c:pt idx="54">
                  <c:v>Banyule</c:v>
                </c:pt>
                <c:pt idx="55">
                  <c:v>Brimbank</c:v>
                </c:pt>
                <c:pt idx="56">
                  <c:v>Colac-Otway</c:v>
                </c:pt>
                <c:pt idx="57">
                  <c:v>Central Goldfields</c:v>
                </c:pt>
                <c:pt idx="58">
                  <c:v>Swan Hill</c:v>
                </c:pt>
                <c:pt idx="59">
                  <c:v>Ararat</c:v>
                </c:pt>
                <c:pt idx="60">
                  <c:v>Hobsons Bay</c:v>
                </c:pt>
                <c:pt idx="61">
                  <c:v>Northern Grampians</c:v>
                </c:pt>
                <c:pt idx="62">
                  <c:v>Greater Geelong</c:v>
                </c:pt>
                <c:pt idx="63">
                  <c:v>Greater Bendigo</c:v>
                </c:pt>
                <c:pt idx="64">
                  <c:v>Warrnambool</c:v>
                </c:pt>
                <c:pt idx="65">
                  <c:v>Total</c:v>
                </c:pt>
                <c:pt idx="66">
                  <c:v>Greater Dandenong</c:v>
                </c:pt>
                <c:pt idx="67">
                  <c:v>Ballarat</c:v>
                </c:pt>
                <c:pt idx="68">
                  <c:v>Moonee Valley</c:v>
                </c:pt>
                <c:pt idx="69">
                  <c:v>Boroondara</c:v>
                </c:pt>
                <c:pt idx="70">
                  <c:v>Glen Eira</c:v>
                </c:pt>
                <c:pt idx="71">
                  <c:v>Whitehorse</c:v>
                </c:pt>
                <c:pt idx="72">
                  <c:v>Monash</c:v>
                </c:pt>
                <c:pt idx="73">
                  <c:v>Darebin</c:v>
                </c:pt>
                <c:pt idx="74">
                  <c:v>Port Phillip</c:v>
                </c:pt>
                <c:pt idx="75">
                  <c:v>Moreland</c:v>
                </c:pt>
                <c:pt idx="76">
                  <c:v>Maribyrnong</c:v>
                </c:pt>
                <c:pt idx="77">
                  <c:v>Stonnington</c:v>
                </c:pt>
                <c:pt idx="78">
                  <c:v>Yarra</c:v>
                </c:pt>
                <c:pt idx="79">
                  <c:v>Melbourne</c:v>
                </c:pt>
              </c:strCache>
            </c:strRef>
          </c:cat>
          <c:val>
            <c:numRef>
              <c:f>Front!$BB$5:$BB$84</c:f>
              <c:numCache>
                <c:formatCode>General</c:formatCode>
                <c:ptCount val="80"/>
                <c:pt idx="0">
                  <c:v>0.8607784431137725</c:v>
                </c:pt>
                <c:pt idx="1">
                  <c:v>0.87076687422996246</c:v>
                </c:pt>
                <c:pt idx="2">
                  <c:v>1.1136694704196231</c:v>
                </c:pt>
                <c:pt idx="3">
                  <c:v>1.3021982872781848</c:v>
                </c:pt>
                <c:pt idx="4">
                  <c:v>1.3518671671225904</c:v>
                </c:pt>
                <c:pt idx="5">
                  <c:v>1.462363687340446</c:v>
                </c:pt>
                <c:pt idx="6">
                  <c:v>1.4658848614072495</c:v>
                </c:pt>
                <c:pt idx="7">
                  <c:v>1.5421607961473227</c:v>
                </c:pt>
                <c:pt idx="8">
                  <c:v>1.5591056005934403</c:v>
                </c:pt>
                <c:pt idx="9">
                  <c:v>1.5630707088069098</c:v>
                </c:pt>
                <c:pt idx="10">
                  <c:v>1.5773210692727795</c:v>
                </c:pt>
                <c:pt idx="11">
                  <c:v>1.5798101721815581</c:v>
                </c:pt>
                <c:pt idx="12">
                  <c:v>1.5989391621518707</c:v>
                </c:pt>
                <c:pt idx="13">
                  <c:v>1.6220763584889504</c:v>
                </c:pt>
                <c:pt idx="14">
                  <c:v>1.6418925483338189</c:v>
                </c:pt>
                <c:pt idx="15">
                  <c:v>1.6511672044031125</c:v>
                </c:pt>
                <c:pt idx="16">
                  <c:v>1.7032831399654405</c:v>
                </c:pt>
                <c:pt idx="17">
                  <c:v>1.7094017094017095</c:v>
                </c:pt>
                <c:pt idx="18">
                  <c:v>1.7251585623678647</c:v>
                </c:pt>
                <c:pt idx="19">
                  <c:v>1.7291438157300472</c:v>
                </c:pt>
                <c:pt idx="20">
                  <c:v>1.7552149558404069</c:v>
                </c:pt>
                <c:pt idx="21">
                  <c:v>1.7781447481340857</c:v>
                </c:pt>
                <c:pt idx="22">
                  <c:v>1.7815456444280624</c:v>
                </c:pt>
                <c:pt idx="23">
                  <c:v>1.7840517005312448</c:v>
                </c:pt>
                <c:pt idx="24">
                  <c:v>1.8513011152416357</c:v>
                </c:pt>
                <c:pt idx="25">
                  <c:v>1.9082235347569285</c:v>
                </c:pt>
                <c:pt idx="26">
                  <c:v>1.9288883173664246</c:v>
                </c:pt>
                <c:pt idx="27">
                  <c:v>1.9484645252382633</c:v>
                </c:pt>
                <c:pt idx="28">
                  <c:v>1.9732416473577996</c:v>
                </c:pt>
                <c:pt idx="29">
                  <c:v>1.9866946140526747</c:v>
                </c:pt>
                <c:pt idx="30">
                  <c:v>1.9958923587340038</c:v>
                </c:pt>
                <c:pt idx="31">
                  <c:v>2.0036130727541468</c:v>
                </c:pt>
                <c:pt idx="32">
                  <c:v>2.0061728395061729</c:v>
                </c:pt>
                <c:pt idx="33">
                  <c:v>2.0075799187081182</c:v>
                </c:pt>
                <c:pt idx="34">
                  <c:v>2.0122712146422628</c:v>
                </c:pt>
                <c:pt idx="35">
                  <c:v>2.0522922636103154</c:v>
                </c:pt>
                <c:pt idx="36">
                  <c:v>2.0901779775462077</c:v>
                </c:pt>
                <c:pt idx="37">
                  <c:v>2.1015936254980083</c:v>
                </c:pt>
                <c:pt idx="38">
                  <c:v>2.1167415009621551</c:v>
                </c:pt>
                <c:pt idx="39">
                  <c:v>2.1172638436482085</c:v>
                </c:pt>
                <c:pt idx="40">
                  <c:v>2.1470183936636777</c:v>
                </c:pt>
                <c:pt idx="41">
                  <c:v>2.1609166770457091</c:v>
                </c:pt>
                <c:pt idx="42">
                  <c:v>2.1661296097386322</c:v>
                </c:pt>
                <c:pt idx="43">
                  <c:v>2.2088848694126995</c:v>
                </c:pt>
                <c:pt idx="44">
                  <c:v>2.2728061348415975</c:v>
                </c:pt>
                <c:pt idx="45">
                  <c:v>2.3000638906636293</c:v>
                </c:pt>
                <c:pt idx="46">
                  <c:v>2.3590021691973972</c:v>
                </c:pt>
                <c:pt idx="47">
                  <c:v>2.3859946350416492</c:v>
                </c:pt>
                <c:pt idx="48">
                  <c:v>2.4899153681879298</c:v>
                </c:pt>
                <c:pt idx="49">
                  <c:v>2.507957695861998</c:v>
                </c:pt>
                <c:pt idx="50">
                  <c:v>2.5148580233325997</c:v>
                </c:pt>
                <c:pt idx="51">
                  <c:v>2.530049024392075</c:v>
                </c:pt>
                <c:pt idx="52">
                  <c:v>2.559413775218438</c:v>
                </c:pt>
                <c:pt idx="53">
                  <c:v>2.737861963858045</c:v>
                </c:pt>
                <c:pt idx="54">
                  <c:v>2.7744914390877127</c:v>
                </c:pt>
                <c:pt idx="55">
                  <c:v>2.7972637581277047</c:v>
                </c:pt>
                <c:pt idx="56">
                  <c:v>2.8266846751242101</c:v>
                </c:pt>
                <c:pt idx="57">
                  <c:v>2.828345964528479</c:v>
                </c:pt>
                <c:pt idx="58">
                  <c:v>2.8651360216091066</c:v>
                </c:pt>
                <c:pt idx="59">
                  <c:v>2.8730628591328573</c:v>
                </c:pt>
                <c:pt idx="60">
                  <c:v>2.9021418146023557</c:v>
                </c:pt>
                <c:pt idx="61">
                  <c:v>3.0717020536025061</c:v>
                </c:pt>
                <c:pt idx="62">
                  <c:v>3.2772118242464066</c:v>
                </c:pt>
                <c:pt idx="63">
                  <c:v>3.4339829810595663</c:v>
                </c:pt>
                <c:pt idx="64">
                  <c:v>3.7029257314328579</c:v>
                </c:pt>
                <c:pt idx="65">
                  <c:v>3.8298476352151902</c:v>
                </c:pt>
                <c:pt idx="66">
                  <c:v>4.1089553989081002</c:v>
                </c:pt>
                <c:pt idx="67">
                  <c:v>4.1567494896180852</c:v>
                </c:pt>
                <c:pt idx="68">
                  <c:v>4.2177960336528111</c:v>
                </c:pt>
                <c:pt idx="69">
                  <c:v>4.498914055228048</c:v>
                </c:pt>
                <c:pt idx="70">
                  <c:v>5.1062045040946318</c:v>
                </c:pt>
                <c:pt idx="71">
                  <c:v>5.174763630585316</c:v>
                </c:pt>
                <c:pt idx="72">
                  <c:v>6.2883024052032237</c:v>
                </c:pt>
                <c:pt idx="73">
                  <c:v>7.5623278119791841</c:v>
                </c:pt>
                <c:pt idx="74">
                  <c:v>8.3790155917995079</c:v>
                </c:pt>
                <c:pt idx="75">
                  <c:v>8.575599300303038</c:v>
                </c:pt>
                <c:pt idx="76">
                  <c:v>8.6475997637728845</c:v>
                </c:pt>
                <c:pt idx="77">
                  <c:v>9.018410194058573</c:v>
                </c:pt>
                <c:pt idx="78">
                  <c:v>13.948073777939307</c:v>
                </c:pt>
                <c:pt idx="79">
                  <c:v>16.924309032559158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BF-467C-BC0C-1E52ACF707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axId val="150454272"/>
        <c:axId val="150455808"/>
      </c:barChart>
      <c:catAx>
        <c:axId val="150454272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150455808"/>
        <c:crosses val="autoZero"/>
        <c:auto val="1"/>
        <c:lblAlgn val="ctr"/>
        <c:lblOffset val="100"/>
        <c:noMultiLvlLbl val="0"/>
      </c:catAx>
      <c:valAx>
        <c:axId val="150455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5045427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trlProps/ctrlProp1.xml><?xml version="1.0" encoding="utf-8"?>
<formControlPr xmlns="http://schemas.microsoft.com/office/spreadsheetml/2009/9/main" objectType="Drop" dropLines="45" dropStyle="combo" dx="16" fmlaLink="$C$4" fmlaRange="Data!$B$8:$B$87" sel="26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571500</xdr:colOff>
      <xdr:row>1</xdr:row>
      <xdr:rowOff>9525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9535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</xdr:row>
          <xdr:rowOff>133350</xdr:rowOff>
        </xdr:from>
        <xdr:to>
          <xdr:col>4</xdr:col>
          <xdr:colOff>285750</xdr:colOff>
          <xdr:row>4</xdr:row>
          <xdr:rowOff>9525</xdr:rowOff>
        </xdr:to>
        <xdr:sp macro="" textlink="">
          <xdr:nvSpPr>
            <xdr:cNvPr id="4097" name="Drop Down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3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11</xdr:col>
      <xdr:colOff>66676</xdr:colOff>
      <xdr:row>7</xdr:row>
      <xdr:rowOff>23812</xdr:rowOff>
    </xdr:from>
    <xdr:to>
      <xdr:col>17</xdr:col>
      <xdr:colOff>266701</xdr:colOff>
      <xdr:row>23</xdr:row>
      <xdr:rowOff>23812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42862</xdr:colOff>
      <xdr:row>25</xdr:row>
      <xdr:rowOff>38100</xdr:rowOff>
    </xdr:from>
    <xdr:to>
      <xdr:col>17</xdr:col>
      <xdr:colOff>233362</xdr:colOff>
      <xdr:row>41</xdr:row>
      <xdr:rowOff>123825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66673</xdr:colOff>
      <xdr:row>0</xdr:row>
      <xdr:rowOff>171451</xdr:rowOff>
    </xdr:from>
    <xdr:to>
      <xdr:col>26</xdr:col>
      <xdr:colOff>95249</xdr:colOff>
      <xdr:row>62</xdr:row>
      <xdr:rowOff>76200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W90"/>
  <sheetViews>
    <sheetView workbookViewId="0">
      <pane xSplit="2" ySplit="7" topLeftCell="N8" activePane="bottomRight" state="frozen"/>
      <selection pane="topRight" activeCell="C1" sqref="C1"/>
      <selection pane="bottomLeft" activeCell="A8" sqref="A8"/>
      <selection pane="bottomRight" activeCell="X26" sqref="X26"/>
    </sheetView>
  </sheetViews>
  <sheetFormatPr defaultColWidth="15.73046875" defaultRowHeight="10.5" x14ac:dyDescent="0.35"/>
  <cols>
    <col min="1" max="1" width="4.1328125" style="13" customWidth="1"/>
    <col min="2" max="2" width="14.265625" style="13" customWidth="1"/>
    <col min="3" max="3" width="8.3984375" style="13" customWidth="1"/>
    <col min="4" max="17" width="6.3984375" style="13" customWidth="1"/>
    <col min="18" max="18" width="7.86328125" style="13" customWidth="1"/>
    <col min="19" max="47" width="6.3984375" style="13" customWidth="1"/>
    <col min="48" max="16384" width="15.73046875" style="13"/>
  </cols>
  <sheetData>
    <row r="1" spans="1:49" ht="21" x14ac:dyDescent="0.65">
      <c r="B1" s="17" t="s">
        <v>111</v>
      </c>
    </row>
    <row r="2" spans="1:49" ht="12.75" customHeight="1" x14ac:dyDescent="0.35"/>
    <row r="3" spans="1:49" x14ac:dyDescent="0.35">
      <c r="C3" s="21">
        <v>1</v>
      </c>
      <c r="D3" s="21">
        <v>2</v>
      </c>
      <c r="E3" s="21">
        <v>3</v>
      </c>
      <c r="F3" s="21">
        <v>4</v>
      </c>
      <c r="G3" s="21">
        <v>5</v>
      </c>
      <c r="H3" s="21">
        <v>6</v>
      </c>
      <c r="I3" s="21">
        <v>7</v>
      </c>
      <c r="J3" s="21">
        <v>8</v>
      </c>
      <c r="K3" s="21">
        <v>9</v>
      </c>
      <c r="L3" s="21">
        <v>10</v>
      </c>
      <c r="M3" s="21">
        <v>11</v>
      </c>
      <c r="N3" s="21">
        <v>12</v>
      </c>
      <c r="O3" s="21">
        <v>13</v>
      </c>
      <c r="P3" s="21">
        <v>14</v>
      </c>
      <c r="Q3" s="21">
        <v>15</v>
      </c>
      <c r="R3" s="21">
        <v>16</v>
      </c>
      <c r="S3" s="21">
        <v>17</v>
      </c>
      <c r="T3" s="21">
        <v>18</v>
      </c>
      <c r="U3" s="21">
        <v>19</v>
      </c>
      <c r="V3" s="21">
        <v>20</v>
      </c>
      <c r="W3" s="21">
        <v>21</v>
      </c>
      <c r="X3" s="21">
        <v>22</v>
      </c>
      <c r="Y3" s="21">
        <v>23</v>
      </c>
      <c r="Z3" s="21">
        <v>24</v>
      </c>
      <c r="AA3" s="21">
        <v>25</v>
      </c>
      <c r="AB3" s="21">
        <v>26</v>
      </c>
      <c r="AC3" s="21">
        <v>27</v>
      </c>
      <c r="AD3" s="21">
        <v>28</v>
      </c>
      <c r="AE3" s="21">
        <v>29</v>
      </c>
      <c r="AF3" s="21">
        <v>30</v>
      </c>
      <c r="AG3" s="21">
        <v>31</v>
      </c>
      <c r="AH3" s="21">
        <v>32</v>
      </c>
      <c r="AI3" s="21">
        <v>33</v>
      </c>
      <c r="AJ3" s="21">
        <v>34</v>
      </c>
      <c r="AK3" s="21">
        <v>35</v>
      </c>
      <c r="AL3" s="21">
        <v>36</v>
      </c>
      <c r="AM3" s="21">
        <v>37</v>
      </c>
      <c r="AN3" s="21">
        <v>38</v>
      </c>
      <c r="AO3" s="21">
        <v>39</v>
      </c>
      <c r="AP3" s="21">
        <v>40</v>
      </c>
      <c r="AQ3" s="21">
        <v>41</v>
      </c>
      <c r="AR3" s="21">
        <v>42</v>
      </c>
      <c r="AS3" s="21">
        <v>43</v>
      </c>
      <c r="AT3" s="21">
        <v>44</v>
      </c>
      <c r="AU3" s="21">
        <v>45</v>
      </c>
    </row>
    <row r="4" spans="1:49" s="18" customFormat="1" ht="18.75" x14ac:dyDescent="0.3">
      <c r="C4" s="19" t="s">
        <v>13</v>
      </c>
    </row>
    <row r="5" spans="1:49" s="18" customFormat="1" ht="9.4" x14ac:dyDescent="0.3">
      <c r="C5" s="68" t="s">
        <v>102</v>
      </c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70"/>
      <c r="R5" s="73" t="s">
        <v>15</v>
      </c>
      <c r="S5" s="74"/>
      <c r="T5" s="74"/>
      <c r="U5" s="74"/>
      <c r="V5" s="74"/>
      <c r="W5" s="74"/>
      <c r="X5" s="74"/>
      <c r="Y5" s="74"/>
      <c r="Z5" s="74"/>
      <c r="AA5" s="74"/>
      <c r="AB5" s="74"/>
      <c r="AC5" s="74"/>
      <c r="AD5" s="74"/>
      <c r="AE5" s="74"/>
      <c r="AF5" s="75"/>
      <c r="AG5" s="71" t="s">
        <v>16</v>
      </c>
      <c r="AH5" s="72"/>
      <c r="AI5" s="72"/>
      <c r="AJ5" s="72"/>
      <c r="AK5" s="72"/>
      <c r="AL5" s="72"/>
      <c r="AM5" s="72"/>
      <c r="AN5" s="72"/>
      <c r="AO5" s="72"/>
      <c r="AP5" s="72"/>
      <c r="AQ5" s="72"/>
      <c r="AR5" s="72"/>
      <c r="AS5" s="72"/>
      <c r="AT5" s="72"/>
      <c r="AU5" s="72"/>
    </row>
    <row r="6" spans="1:49" s="18" customFormat="1" ht="9.4" x14ac:dyDescent="0.3">
      <c r="C6" s="19" t="s">
        <v>17</v>
      </c>
      <c r="H6" s="19" t="s">
        <v>18</v>
      </c>
      <c r="M6" s="19" t="s">
        <v>16</v>
      </c>
      <c r="R6" s="19" t="s">
        <v>17</v>
      </c>
      <c r="W6" s="19" t="s">
        <v>18</v>
      </c>
      <c r="AB6" s="19" t="s">
        <v>16</v>
      </c>
      <c r="AG6" s="19" t="s">
        <v>17</v>
      </c>
      <c r="AL6" s="19" t="s">
        <v>18</v>
      </c>
      <c r="AQ6" s="19" t="s">
        <v>16</v>
      </c>
    </row>
    <row r="7" spans="1:49" s="18" customFormat="1" ht="9.4" x14ac:dyDescent="0.3">
      <c r="C7" s="20" t="s">
        <v>100</v>
      </c>
      <c r="D7" s="20" t="s">
        <v>19</v>
      </c>
      <c r="E7" s="20" t="s">
        <v>20</v>
      </c>
      <c r="F7" s="20" t="s">
        <v>101</v>
      </c>
      <c r="G7" s="20" t="s">
        <v>16</v>
      </c>
      <c r="H7" s="20" t="s">
        <v>100</v>
      </c>
      <c r="I7" s="20" t="s">
        <v>19</v>
      </c>
      <c r="J7" s="20" t="s">
        <v>20</v>
      </c>
      <c r="K7" s="20" t="s">
        <v>101</v>
      </c>
      <c r="L7" s="20" t="s">
        <v>16</v>
      </c>
      <c r="M7" s="20" t="s">
        <v>100</v>
      </c>
      <c r="N7" s="20" t="s">
        <v>19</v>
      </c>
      <c r="O7" s="20" t="s">
        <v>20</v>
      </c>
      <c r="P7" s="20" t="s">
        <v>101</v>
      </c>
      <c r="Q7" s="20" t="s">
        <v>16</v>
      </c>
      <c r="R7" s="20" t="s">
        <v>100</v>
      </c>
      <c r="S7" s="20" t="s">
        <v>19</v>
      </c>
      <c r="T7" s="20" t="s">
        <v>20</v>
      </c>
      <c r="U7" s="20" t="s">
        <v>101</v>
      </c>
      <c r="V7" s="20" t="s">
        <v>16</v>
      </c>
      <c r="W7" s="20" t="s">
        <v>100</v>
      </c>
      <c r="X7" s="20" t="s">
        <v>19</v>
      </c>
      <c r="Y7" s="20" t="s">
        <v>20</v>
      </c>
      <c r="Z7" s="20" t="s">
        <v>101</v>
      </c>
      <c r="AA7" s="20" t="s">
        <v>16</v>
      </c>
      <c r="AB7" s="20" t="s">
        <v>100</v>
      </c>
      <c r="AC7" s="20" t="s">
        <v>19</v>
      </c>
      <c r="AD7" s="20" t="s">
        <v>20</v>
      </c>
      <c r="AE7" s="20" t="s">
        <v>101</v>
      </c>
      <c r="AF7" s="20" t="s">
        <v>16</v>
      </c>
      <c r="AG7" s="20" t="s">
        <v>100</v>
      </c>
      <c r="AH7" s="20" t="s">
        <v>19</v>
      </c>
      <c r="AI7" s="20" t="s">
        <v>20</v>
      </c>
      <c r="AJ7" s="20" t="s">
        <v>101</v>
      </c>
      <c r="AK7" s="20" t="s">
        <v>16</v>
      </c>
      <c r="AL7" s="20" t="s">
        <v>100</v>
      </c>
      <c r="AM7" s="20" t="s">
        <v>19</v>
      </c>
      <c r="AN7" s="20" t="s">
        <v>20</v>
      </c>
      <c r="AO7" s="20" t="s">
        <v>101</v>
      </c>
      <c r="AP7" s="20" t="s">
        <v>16</v>
      </c>
      <c r="AQ7" s="20" t="s">
        <v>100</v>
      </c>
      <c r="AR7" s="20" t="s">
        <v>19</v>
      </c>
      <c r="AS7" s="20" t="s">
        <v>20</v>
      </c>
      <c r="AT7" s="20" t="s">
        <v>101</v>
      </c>
      <c r="AU7" s="20" t="s">
        <v>16</v>
      </c>
    </row>
    <row r="8" spans="1:49" x14ac:dyDescent="0.35">
      <c r="A8" s="13">
        <v>1</v>
      </c>
      <c r="B8" s="16" t="s">
        <v>62</v>
      </c>
      <c r="C8" s="15">
        <v>0</v>
      </c>
      <c r="D8" s="15">
        <v>11</v>
      </c>
      <c r="E8" s="15">
        <v>16</v>
      </c>
      <c r="F8" s="15">
        <v>0</v>
      </c>
      <c r="G8" s="15">
        <v>20</v>
      </c>
      <c r="H8" s="15">
        <v>0</v>
      </c>
      <c r="I8" s="15">
        <v>10</v>
      </c>
      <c r="J8" s="15">
        <v>17</v>
      </c>
      <c r="K8" s="15">
        <v>0</v>
      </c>
      <c r="L8" s="15">
        <v>24</v>
      </c>
      <c r="M8" s="15">
        <v>0</v>
      </c>
      <c r="N8" s="15">
        <v>24</v>
      </c>
      <c r="O8" s="15">
        <v>24</v>
      </c>
      <c r="P8" s="15">
        <v>0</v>
      </c>
      <c r="Q8" s="15">
        <v>49</v>
      </c>
      <c r="R8" s="15">
        <v>0</v>
      </c>
      <c r="S8" s="15">
        <v>20</v>
      </c>
      <c r="T8" s="15">
        <v>101</v>
      </c>
      <c r="U8" s="15">
        <v>18</v>
      </c>
      <c r="V8" s="15">
        <v>139</v>
      </c>
      <c r="W8" s="15">
        <v>0</v>
      </c>
      <c r="X8" s="15">
        <v>21</v>
      </c>
      <c r="Y8" s="15">
        <v>53</v>
      </c>
      <c r="Z8" s="15">
        <v>19</v>
      </c>
      <c r="AA8" s="15">
        <v>94</v>
      </c>
      <c r="AB8" s="15">
        <v>0</v>
      </c>
      <c r="AC8" s="15">
        <v>38</v>
      </c>
      <c r="AD8" s="15">
        <v>155</v>
      </c>
      <c r="AE8" s="15">
        <v>36</v>
      </c>
      <c r="AF8" s="15">
        <v>228</v>
      </c>
      <c r="AG8" s="15">
        <f>SUM(C8,R8)</f>
        <v>0</v>
      </c>
      <c r="AH8" s="15">
        <f t="shared" ref="AH8:AT8" si="0">SUM(D8,S8)</f>
        <v>31</v>
      </c>
      <c r="AI8" s="15">
        <f t="shared" si="0"/>
        <v>117</v>
      </c>
      <c r="AJ8" s="15">
        <f t="shared" si="0"/>
        <v>18</v>
      </c>
      <c r="AK8" s="15">
        <f t="shared" si="0"/>
        <v>159</v>
      </c>
      <c r="AL8" s="15">
        <f t="shared" si="0"/>
        <v>0</v>
      </c>
      <c r="AM8" s="15">
        <f t="shared" si="0"/>
        <v>31</v>
      </c>
      <c r="AN8" s="15">
        <f t="shared" si="0"/>
        <v>70</v>
      </c>
      <c r="AO8" s="15">
        <f t="shared" si="0"/>
        <v>19</v>
      </c>
      <c r="AP8" s="15">
        <f t="shared" si="0"/>
        <v>118</v>
      </c>
      <c r="AQ8" s="15">
        <f t="shared" si="0"/>
        <v>0</v>
      </c>
      <c r="AR8" s="15">
        <f t="shared" si="0"/>
        <v>62</v>
      </c>
      <c r="AS8" s="15">
        <f t="shared" si="0"/>
        <v>179</v>
      </c>
      <c r="AT8" s="15">
        <f t="shared" si="0"/>
        <v>36</v>
      </c>
      <c r="AU8" s="15">
        <f>SUM(Q8,AF8)</f>
        <v>277</v>
      </c>
      <c r="AV8" s="13">
        <v>13450</v>
      </c>
      <c r="AW8" s="13">
        <f>AU8/AV8*100</f>
        <v>2.0594795539033455</v>
      </c>
    </row>
    <row r="9" spans="1:49" x14ac:dyDescent="0.35">
      <c r="A9" s="13">
        <v>2</v>
      </c>
      <c r="B9" s="16" t="s">
        <v>56</v>
      </c>
      <c r="C9" s="15">
        <v>0</v>
      </c>
      <c r="D9" s="15">
        <v>7</v>
      </c>
      <c r="E9" s="15">
        <v>7</v>
      </c>
      <c r="F9" s="15">
        <v>0</v>
      </c>
      <c r="G9" s="15">
        <v>16</v>
      </c>
      <c r="H9" s="15">
        <v>0</v>
      </c>
      <c r="I9" s="15">
        <v>7</v>
      </c>
      <c r="J9" s="15">
        <v>3</v>
      </c>
      <c r="K9" s="15">
        <v>0</v>
      </c>
      <c r="L9" s="15">
        <v>8</v>
      </c>
      <c r="M9" s="15">
        <v>0</v>
      </c>
      <c r="N9" s="15">
        <v>13</v>
      </c>
      <c r="O9" s="15">
        <v>16</v>
      </c>
      <c r="P9" s="15">
        <v>0</v>
      </c>
      <c r="Q9" s="15">
        <v>25</v>
      </c>
      <c r="R9" s="15">
        <v>0</v>
      </c>
      <c r="S9" s="15">
        <v>30</v>
      </c>
      <c r="T9" s="15">
        <v>107</v>
      </c>
      <c r="U9" s="15">
        <v>14</v>
      </c>
      <c r="V9" s="15">
        <v>157</v>
      </c>
      <c r="W9" s="15">
        <v>0</v>
      </c>
      <c r="X9" s="15">
        <v>25</v>
      </c>
      <c r="Y9" s="15">
        <v>67</v>
      </c>
      <c r="Z9" s="15">
        <v>12</v>
      </c>
      <c r="AA9" s="15">
        <v>99</v>
      </c>
      <c r="AB9" s="15">
        <v>0</v>
      </c>
      <c r="AC9" s="15">
        <v>53</v>
      </c>
      <c r="AD9" s="15">
        <v>170</v>
      </c>
      <c r="AE9" s="15">
        <v>33</v>
      </c>
      <c r="AF9" s="15">
        <v>260</v>
      </c>
      <c r="AG9" s="15">
        <f t="shared" ref="AG9:AG72" si="1">SUM(C9,R9)</f>
        <v>0</v>
      </c>
      <c r="AH9" s="15">
        <f t="shared" ref="AH9:AH72" si="2">SUM(D9,S9)</f>
        <v>37</v>
      </c>
      <c r="AI9" s="15">
        <f t="shared" ref="AI9:AI72" si="3">SUM(E9,T9)</f>
        <v>114</v>
      </c>
      <c r="AJ9" s="15">
        <f t="shared" ref="AJ9:AJ72" si="4">SUM(F9,U9)</f>
        <v>14</v>
      </c>
      <c r="AK9" s="15">
        <f t="shared" ref="AK9:AK72" si="5">SUM(G9,V9)</f>
        <v>173</v>
      </c>
      <c r="AL9" s="15">
        <f t="shared" ref="AL9:AL72" si="6">SUM(H9,W9)</f>
        <v>0</v>
      </c>
      <c r="AM9" s="15">
        <f t="shared" ref="AM9:AM72" si="7">SUM(I9,X9)</f>
        <v>32</v>
      </c>
      <c r="AN9" s="15">
        <f t="shared" ref="AN9:AN72" si="8">SUM(J9,Y9)</f>
        <v>70</v>
      </c>
      <c r="AO9" s="15">
        <f t="shared" ref="AO9:AO72" si="9">SUM(K9,Z9)</f>
        <v>12</v>
      </c>
      <c r="AP9" s="15">
        <f t="shared" ref="AP9:AP72" si="10">SUM(L9,AA9)</f>
        <v>107</v>
      </c>
      <c r="AQ9" s="15">
        <f t="shared" ref="AQ9:AQ72" si="11">SUM(M9,AB9)</f>
        <v>0</v>
      </c>
      <c r="AR9" s="15">
        <f t="shared" ref="AR9:AR72" si="12">SUM(N9,AC9)</f>
        <v>66</v>
      </c>
      <c r="AS9" s="15">
        <f t="shared" ref="AS9:AS72" si="13">SUM(O9,AD9)</f>
        <v>186</v>
      </c>
      <c r="AT9" s="15">
        <f t="shared" ref="AT9:AT72" si="14">SUM(P9,AE9)</f>
        <v>33</v>
      </c>
      <c r="AU9" s="15">
        <f t="shared" ref="AU9:AU72" si="15">SUM(Q9,AF9)</f>
        <v>285</v>
      </c>
      <c r="AV9" s="13">
        <v>11486</v>
      </c>
      <c r="AW9" s="13">
        <f t="shared" ref="AW9:AW72" si="16">AU9/AV9*100</f>
        <v>2.4812815601601952</v>
      </c>
    </row>
    <row r="10" spans="1:49" x14ac:dyDescent="0.35">
      <c r="A10" s="13">
        <v>3</v>
      </c>
      <c r="B10" s="16" t="s">
        <v>22</v>
      </c>
      <c r="C10" s="15">
        <v>0</v>
      </c>
      <c r="D10" s="15">
        <v>313</v>
      </c>
      <c r="E10" s="15">
        <v>189</v>
      </c>
      <c r="F10" s="15">
        <v>0</v>
      </c>
      <c r="G10" s="15">
        <v>505</v>
      </c>
      <c r="H10" s="15">
        <v>0</v>
      </c>
      <c r="I10" s="15">
        <v>398</v>
      </c>
      <c r="J10" s="15">
        <v>197</v>
      </c>
      <c r="K10" s="15">
        <v>0</v>
      </c>
      <c r="L10" s="15">
        <v>594</v>
      </c>
      <c r="M10" s="15">
        <v>0</v>
      </c>
      <c r="N10" s="15">
        <v>717</v>
      </c>
      <c r="O10" s="15">
        <v>383</v>
      </c>
      <c r="P10" s="15">
        <v>0</v>
      </c>
      <c r="Q10" s="15">
        <v>1101</v>
      </c>
      <c r="R10" s="15">
        <v>0</v>
      </c>
      <c r="S10" s="15">
        <v>314</v>
      </c>
      <c r="T10" s="15">
        <v>1168</v>
      </c>
      <c r="U10" s="15">
        <v>195</v>
      </c>
      <c r="V10" s="15">
        <v>1681</v>
      </c>
      <c r="W10" s="15">
        <v>0</v>
      </c>
      <c r="X10" s="15">
        <v>290</v>
      </c>
      <c r="Y10" s="15">
        <v>753</v>
      </c>
      <c r="Z10" s="15">
        <v>157</v>
      </c>
      <c r="AA10" s="15">
        <v>1200</v>
      </c>
      <c r="AB10" s="15">
        <v>0</v>
      </c>
      <c r="AC10" s="15">
        <v>605</v>
      </c>
      <c r="AD10" s="15">
        <v>1919</v>
      </c>
      <c r="AE10" s="15">
        <v>352</v>
      </c>
      <c r="AF10" s="15">
        <v>2881</v>
      </c>
      <c r="AG10" s="15">
        <f t="shared" si="1"/>
        <v>0</v>
      </c>
      <c r="AH10" s="15">
        <f t="shared" si="2"/>
        <v>627</v>
      </c>
      <c r="AI10" s="15">
        <f t="shared" si="3"/>
        <v>1357</v>
      </c>
      <c r="AJ10" s="15">
        <f t="shared" si="4"/>
        <v>195</v>
      </c>
      <c r="AK10" s="15">
        <f t="shared" si="5"/>
        <v>2186</v>
      </c>
      <c r="AL10" s="15">
        <f t="shared" si="6"/>
        <v>0</v>
      </c>
      <c r="AM10" s="15">
        <f t="shared" si="7"/>
        <v>688</v>
      </c>
      <c r="AN10" s="15">
        <f t="shared" si="8"/>
        <v>950</v>
      </c>
      <c r="AO10" s="15">
        <f t="shared" si="9"/>
        <v>157</v>
      </c>
      <c r="AP10" s="15">
        <f t="shared" si="10"/>
        <v>1794</v>
      </c>
      <c r="AQ10" s="15">
        <f t="shared" si="11"/>
        <v>0</v>
      </c>
      <c r="AR10" s="15">
        <f t="shared" si="12"/>
        <v>1322</v>
      </c>
      <c r="AS10" s="15">
        <f t="shared" si="13"/>
        <v>2302</v>
      </c>
      <c r="AT10" s="15">
        <f t="shared" si="14"/>
        <v>352</v>
      </c>
      <c r="AU10" s="15">
        <f t="shared" si="15"/>
        <v>3982</v>
      </c>
      <c r="AV10" s="13">
        <v>100415</v>
      </c>
      <c r="AW10" s="13">
        <f t="shared" si="16"/>
        <v>3.9655429965642588</v>
      </c>
    </row>
    <row r="11" spans="1:49" x14ac:dyDescent="0.35">
      <c r="A11" s="13">
        <v>4</v>
      </c>
      <c r="B11" s="16" t="s">
        <v>23</v>
      </c>
      <c r="C11" s="15">
        <v>0</v>
      </c>
      <c r="D11" s="15">
        <v>240</v>
      </c>
      <c r="E11" s="15">
        <v>269</v>
      </c>
      <c r="F11" s="15">
        <v>3</v>
      </c>
      <c r="G11" s="15">
        <v>514</v>
      </c>
      <c r="H11" s="15">
        <v>0</v>
      </c>
      <c r="I11" s="15">
        <v>256</v>
      </c>
      <c r="J11" s="15">
        <v>220</v>
      </c>
      <c r="K11" s="15">
        <v>7</v>
      </c>
      <c r="L11" s="15">
        <v>483</v>
      </c>
      <c r="M11" s="15">
        <v>0</v>
      </c>
      <c r="N11" s="15">
        <v>495</v>
      </c>
      <c r="O11" s="15">
        <v>497</v>
      </c>
      <c r="P11" s="15">
        <v>8</v>
      </c>
      <c r="Q11" s="15">
        <v>995</v>
      </c>
      <c r="R11" s="15">
        <v>0</v>
      </c>
      <c r="S11" s="15">
        <v>166</v>
      </c>
      <c r="T11" s="15">
        <v>1187</v>
      </c>
      <c r="U11" s="15">
        <v>177</v>
      </c>
      <c r="V11" s="15">
        <v>1524</v>
      </c>
      <c r="W11" s="15">
        <v>0</v>
      </c>
      <c r="X11" s="15">
        <v>149</v>
      </c>
      <c r="Y11" s="15">
        <v>748</v>
      </c>
      <c r="Z11" s="15">
        <v>159</v>
      </c>
      <c r="AA11" s="15">
        <v>1059</v>
      </c>
      <c r="AB11" s="15">
        <v>0</v>
      </c>
      <c r="AC11" s="15">
        <v>309</v>
      </c>
      <c r="AD11" s="15">
        <v>1938</v>
      </c>
      <c r="AE11" s="15">
        <v>338</v>
      </c>
      <c r="AF11" s="15">
        <v>2584</v>
      </c>
      <c r="AG11" s="15">
        <f t="shared" si="1"/>
        <v>0</v>
      </c>
      <c r="AH11" s="15">
        <f t="shared" si="2"/>
        <v>406</v>
      </c>
      <c r="AI11" s="15">
        <f t="shared" si="3"/>
        <v>1456</v>
      </c>
      <c r="AJ11" s="15">
        <f t="shared" si="4"/>
        <v>180</v>
      </c>
      <c r="AK11" s="15">
        <f t="shared" si="5"/>
        <v>2038</v>
      </c>
      <c r="AL11" s="15">
        <f t="shared" si="6"/>
        <v>0</v>
      </c>
      <c r="AM11" s="15">
        <f t="shared" si="7"/>
        <v>405</v>
      </c>
      <c r="AN11" s="15">
        <f t="shared" si="8"/>
        <v>968</v>
      </c>
      <c r="AO11" s="15">
        <f t="shared" si="9"/>
        <v>166</v>
      </c>
      <c r="AP11" s="15">
        <f t="shared" si="10"/>
        <v>1542</v>
      </c>
      <c r="AQ11" s="15">
        <f t="shared" si="11"/>
        <v>0</v>
      </c>
      <c r="AR11" s="15">
        <f t="shared" si="12"/>
        <v>804</v>
      </c>
      <c r="AS11" s="15">
        <f t="shared" si="13"/>
        <v>2435</v>
      </c>
      <c r="AT11" s="15">
        <f t="shared" si="14"/>
        <v>346</v>
      </c>
      <c r="AU11" s="15">
        <f t="shared" si="15"/>
        <v>3579</v>
      </c>
      <c r="AV11" s="13">
        <v>121716</v>
      </c>
      <c r="AW11" s="13">
        <f t="shared" si="16"/>
        <v>2.9404515429360152</v>
      </c>
    </row>
    <row r="12" spans="1:49" x14ac:dyDescent="0.35">
      <c r="A12" s="13">
        <v>5</v>
      </c>
      <c r="B12" s="16" t="s">
        <v>63</v>
      </c>
      <c r="C12" s="15">
        <v>0</v>
      </c>
      <c r="D12" s="15">
        <v>8</v>
      </c>
      <c r="E12" s="15">
        <v>12</v>
      </c>
      <c r="F12" s="15">
        <v>0</v>
      </c>
      <c r="G12" s="15">
        <v>26</v>
      </c>
      <c r="H12" s="15">
        <v>0</v>
      </c>
      <c r="I12" s="15">
        <v>19</v>
      </c>
      <c r="J12" s="15">
        <v>16</v>
      </c>
      <c r="K12" s="15">
        <v>0</v>
      </c>
      <c r="L12" s="15">
        <v>40</v>
      </c>
      <c r="M12" s="15">
        <v>0</v>
      </c>
      <c r="N12" s="15">
        <v>28</v>
      </c>
      <c r="O12" s="15">
        <v>32</v>
      </c>
      <c r="P12" s="15">
        <v>0</v>
      </c>
      <c r="Q12" s="15">
        <v>66</v>
      </c>
      <c r="R12" s="15">
        <v>0</v>
      </c>
      <c r="S12" s="15">
        <v>44</v>
      </c>
      <c r="T12" s="15">
        <v>249</v>
      </c>
      <c r="U12" s="15">
        <v>106</v>
      </c>
      <c r="V12" s="15">
        <v>404</v>
      </c>
      <c r="W12" s="15">
        <v>0</v>
      </c>
      <c r="X12" s="15">
        <v>33</v>
      </c>
      <c r="Y12" s="15">
        <v>234</v>
      </c>
      <c r="Z12" s="15">
        <v>90</v>
      </c>
      <c r="AA12" s="15">
        <v>361</v>
      </c>
      <c r="AB12" s="15">
        <v>0</v>
      </c>
      <c r="AC12" s="15">
        <v>80</v>
      </c>
      <c r="AD12" s="15">
        <v>482</v>
      </c>
      <c r="AE12" s="15">
        <v>196</v>
      </c>
      <c r="AF12" s="15">
        <v>761</v>
      </c>
      <c r="AG12" s="15">
        <f t="shared" si="1"/>
        <v>0</v>
      </c>
      <c r="AH12" s="15">
        <f t="shared" si="2"/>
        <v>52</v>
      </c>
      <c r="AI12" s="15">
        <f t="shared" si="3"/>
        <v>261</v>
      </c>
      <c r="AJ12" s="15">
        <f t="shared" si="4"/>
        <v>106</v>
      </c>
      <c r="AK12" s="15">
        <f t="shared" si="5"/>
        <v>430</v>
      </c>
      <c r="AL12" s="15">
        <f t="shared" si="6"/>
        <v>0</v>
      </c>
      <c r="AM12" s="15">
        <f t="shared" si="7"/>
        <v>52</v>
      </c>
      <c r="AN12" s="15">
        <f t="shared" si="8"/>
        <v>250</v>
      </c>
      <c r="AO12" s="15">
        <f t="shared" si="9"/>
        <v>90</v>
      </c>
      <c r="AP12" s="15">
        <f t="shared" si="10"/>
        <v>401</v>
      </c>
      <c r="AQ12" s="15">
        <f t="shared" si="11"/>
        <v>0</v>
      </c>
      <c r="AR12" s="15">
        <f t="shared" si="12"/>
        <v>108</v>
      </c>
      <c r="AS12" s="15">
        <f t="shared" si="13"/>
        <v>514</v>
      </c>
      <c r="AT12" s="15">
        <f t="shared" si="14"/>
        <v>196</v>
      </c>
      <c r="AU12" s="15">
        <f t="shared" si="15"/>
        <v>827</v>
      </c>
      <c r="AV12" s="13">
        <v>32116</v>
      </c>
      <c r="AW12" s="13">
        <f t="shared" si="16"/>
        <v>2.5750404782662848</v>
      </c>
    </row>
    <row r="13" spans="1:49" x14ac:dyDescent="0.35">
      <c r="A13" s="13">
        <v>6</v>
      </c>
      <c r="B13" s="16" t="s">
        <v>64</v>
      </c>
      <c r="C13" s="15">
        <v>0</v>
      </c>
      <c r="D13" s="15">
        <v>19</v>
      </c>
      <c r="E13" s="15">
        <v>22</v>
      </c>
      <c r="F13" s="15">
        <v>0</v>
      </c>
      <c r="G13" s="15">
        <v>40</v>
      </c>
      <c r="H13" s="15">
        <v>0</v>
      </c>
      <c r="I13" s="15">
        <v>33</v>
      </c>
      <c r="J13" s="15">
        <v>27</v>
      </c>
      <c r="K13" s="15">
        <v>0</v>
      </c>
      <c r="L13" s="15">
        <v>55</v>
      </c>
      <c r="M13" s="15">
        <v>0</v>
      </c>
      <c r="N13" s="15">
        <v>52</v>
      </c>
      <c r="O13" s="15">
        <v>48</v>
      </c>
      <c r="P13" s="15">
        <v>4</v>
      </c>
      <c r="Q13" s="15">
        <v>102</v>
      </c>
      <c r="R13" s="15">
        <v>0</v>
      </c>
      <c r="S13" s="15">
        <v>54</v>
      </c>
      <c r="T13" s="15">
        <v>324</v>
      </c>
      <c r="U13" s="15">
        <v>97</v>
      </c>
      <c r="V13" s="15">
        <v>470</v>
      </c>
      <c r="W13" s="15">
        <v>0</v>
      </c>
      <c r="X13" s="15">
        <v>42</v>
      </c>
      <c r="Y13" s="15">
        <v>227</v>
      </c>
      <c r="Z13" s="15">
        <v>86</v>
      </c>
      <c r="AA13" s="15">
        <v>355</v>
      </c>
      <c r="AB13" s="15">
        <v>0</v>
      </c>
      <c r="AC13" s="15">
        <v>98</v>
      </c>
      <c r="AD13" s="15">
        <v>549</v>
      </c>
      <c r="AE13" s="15">
        <v>174</v>
      </c>
      <c r="AF13" s="15">
        <v>826</v>
      </c>
      <c r="AG13" s="15">
        <f t="shared" si="1"/>
        <v>0</v>
      </c>
      <c r="AH13" s="15">
        <f t="shared" si="2"/>
        <v>73</v>
      </c>
      <c r="AI13" s="15">
        <f t="shared" si="3"/>
        <v>346</v>
      </c>
      <c r="AJ13" s="15">
        <f t="shared" si="4"/>
        <v>97</v>
      </c>
      <c r="AK13" s="15">
        <f t="shared" si="5"/>
        <v>510</v>
      </c>
      <c r="AL13" s="15">
        <f t="shared" si="6"/>
        <v>0</v>
      </c>
      <c r="AM13" s="15">
        <f t="shared" si="7"/>
        <v>75</v>
      </c>
      <c r="AN13" s="15">
        <f t="shared" si="8"/>
        <v>254</v>
      </c>
      <c r="AO13" s="15">
        <f t="shared" si="9"/>
        <v>86</v>
      </c>
      <c r="AP13" s="15">
        <f t="shared" si="10"/>
        <v>410</v>
      </c>
      <c r="AQ13" s="15">
        <f t="shared" si="11"/>
        <v>0</v>
      </c>
      <c r="AR13" s="15">
        <f t="shared" si="12"/>
        <v>150</v>
      </c>
      <c r="AS13" s="15">
        <f t="shared" si="13"/>
        <v>597</v>
      </c>
      <c r="AT13" s="15">
        <f t="shared" si="14"/>
        <v>178</v>
      </c>
      <c r="AU13" s="15">
        <f t="shared" si="15"/>
        <v>928</v>
      </c>
      <c r="AV13" s="13">
        <v>47300</v>
      </c>
      <c r="AW13" s="13">
        <f t="shared" si="16"/>
        <v>1.9619450317124736</v>
      </c>
    </row>
    <row r="14" spans="1:49" x14ac:dyDescent="0.35">
      <c r="A14" s="13">
        <v>7</v>
      </c>
      <c r="B14" s="16" t="s">
        <v>24</v>
      </c>
      <c r="C14" s="15">
        <v>0</v>
      </c>
      <c r="D14" s="15">
        <v>67</v>
      </c>
      <c r="E14" s="15">
        <v>75</v>
      </c>
      <c r="F14" s="15">
        <v>0</v>
      </c>
      <c r="G14" s="15">
        <v>143</v>
      </c>
      <c r="H14" s="15">
        <v>0</v>
      </c>
      <c r="I14" s="15">
        <v>49</v>
      </c>
      <c r="J14" s="15">
        <v>69</v>
      </c>
      <c r="K14" s="15">
        <v>0</v>
      </c>
      <c r="L14" s="15">
        <v>121</v>
      </c>
      <c r="M14" s="15">
        <v>0</v>
      </c>
      <c r="N14" s="15">
        <v>119</v>
      </c>
      <c r="O14" s="15">
        <v>145</v>
      </c>
      <c r="P14" s="15">
        <v>6</v>
      </c>
      <c r="Q14" s="15">
        <v>265</v>
      </c>
      <c r="R14" s="15">
        <v>0</v>
      </c>
      <c r="S14" s="15">
        <v>81</v>
      </c>
      <c r="T14" s="15">
        <v>494</v>
      </c>
      <c r="U14" s="15">
        <v>114</v>
      </c>
      <c r="V14" s="15">
        <v>693</v>
      </c>
      <c r="W14" s="15">
        <v>0</v>
      </c>
      <c r="X14" s="15">
        <v>59</v>
      </c>
      <c r="Y14" s="15">
        <v>381</v>
      </c>
      <c r="Z14" s="15">
        <v>125</v>
      </c>
      <c r="AA14" s="15">
        <v>564</v>
      </c>
      <c r="AB14" s="15">
        <v>0</v>
      </c>
      <c r="AC14" s="15">
        <v>141</v>
      </c>
      <c r="AD14" s="15">
        <v>873</v>
      </c>
      <c r="AE14" s="15">
        <v>242</v>
      </c>
      <c r="AF14" s="15">
        <v>1252</v>
      </c>
      <c r="AG14" s="15">
        <f t="shared" si="1"/>
        <v>0</v>
      </c>
      <c r="AH14" s="15">
        <f t="shared" si="2"/>
        <v>148</v>
      </c>
      <c r="AI14" s="15">
        <f t="shared" si="3"/>
        <v>569</v>
      </c>
      <c r="AJ14" s="15">
        <f t="shared" si="4"/>
        <v>114</v>
      </c>
      <c r="AK14" s="15">
        <f t="shared" si="5"/>
        <v>836</v>
      </c>
      <c r="AL14" s="15">
        <f t="shared" si="6"/>
        <v>0</v>
      </c>
      <c r="AM14" s="15">
        <f t="shared" si="7"/>
        <v>108</v>
      </c>
      <c r="AN14" s="15">
        <f t="shared" si="8"/>
        <v>450</v>
      </c>
      <c r="AO14" s="15">
        <f t="shared" si="9"/>
        <v>125</v>
      </c>
      <c r="AP14" s="15">
        <f t="shared" si="10"/>
        <v>685</v>
      </c>
      <c r="AQ14" s="15">
        <f t="shared" si="11"/>
        <v>0</v>
      </c>
      <c r="AR14" s="15">
        <f t="shared" si="12"/>
        <v>260</v>
      </c>
      <c r="AS14" s="15">
        <f t="shared" si="13"/>
        <v>1018</v>
      </c>
      <c r="AT14" s="15">
        <f t="shared" si="14"/>
        <v>248</v>
      </c>
      <c r="AU14" s="15">
        <f t="shared" si="15"/>
        <v>1517</v>
      </c>
      <c r="AV14" s="13">
        <v>95771</v>
      </c>
      <c r="AW14" s="13">
        <f t="shared" si="16"/>
        <v>1.583986801850247</v>
      </c>
    </row>
    <row r="15" spans="1:49" x14ac:dyDescent="0.35">
      <c r="A15" s="13">
        <v>8</v>
      </c>
      <c r="B15" s="16" t="s">
        <v>57</v>
      </c>
      <c r="C15" s="15">
        <v>0</v>
      </c>
      <c r="D15" s="15">
        <v>0</v>
      </c>
      <c r="E15" s="15">
        <v>3</v>
      </c>
      <c r="F15" s="15">
        <v>0</v>
      </c>
      <c r="G15" s="15">
        <v>6</v>
      </c>
      <c r="H15" s="15">
        <v>0</v>
      </c>
      <c r="I15" s="15">
        <v>3</v>
      </c>
      <c r="J15" s="15">
        <v>9</v>
      </c>
      <c r="K15" s="15">
        <v>0</v>
      </c>
      <c r="L15" s="15">
        <v>14</v>
      </c>
      <c r="M15" s="15">
        <v>0</v>
      </c>
      <c r="N15" s="15">
        <v>6</v>
      </c>
      <c r="O15" s="15">
        <v>15</v>
      </c>
      <c r="P15" s="15">
        <v>0</v>
      </c>
      <c r="Q15" s="15">
        <v>16</v>
      </c>
      <c r="R15" s="15">
        <v>0</v>
      </c>
      <c r="S15" s="15">
        <v>18</v>
      </c>
      <c r="T15" s="15">
        <v>120</v>
      </c>
      <c r="U15" s="15">
        <v>40</v>
      </c>
      <c r="V15" s="15">
        <v>181</v>
      </c>
      <c r="W15" s="15">
        <v>0</v>
      </c>
      <c r="X15" s="15">
        <v>17</v>
      </c>
      <c r="Y15" s="15">
        <v>81</v>
      </c>
      <c r="Z15" s="15">
        <v>34</v>
      </c>
      <c r="AA15" s="15">
        <v>135</v>
      </c>
      <c r="AB15" s="15">
        <v>0</v>
      </c>
      <c r="AC15" s="15">
        <v>35</v>
      </c>
      <c r="AD15" s="15">
        <v>197</v>
      </c>
      <c r="AE15" s="15">
        <v>76</v>
      </c>
      <c r="AF15" s="15">
        <v>312</v>
      </c>
      <c r="AG15" s="15">
        <f t="shared" si="1"/>
        <v>0</v>
      </c>
      <c r="AH15" s="15">
        <f t="shared" si="2"/>
        <v>18</v>
      </c>
      <c r="AI15" s="15">
        <f t="shared" si="3"/>
        <v>123</v>
      </c>
      <c r="AJ15" s="15">
        <f t="shared" si="4"/>
        <v>40</v>
      </c>
      <c r="AK15" s="15">
        <f t="shared" si="5"/>
        <v>187</v>
      </c>
      <c r="AL15" s="15">
        <f t="shared" si="6"/>
        <v>0</v>
      </c>
      <c r="AM15" s="15">
        <f t="shared" si="7"/>
        <v>20</v>
      </c>
      <c r="AN15" s="15">
        <f t="shared" si="8"/>
        <v>90</v>
      </c>
      <c r="AO15" s="15">
        <f t="shared" si="9"/>
        <v>34</v>
      </c>
      <c r="AP15" s="15">
        <f t="shared" si="10"/>
        <v>149</v>
      </c>
      <c r="AQ15" s="15">
        <f t="shared" si="11"/>
        <v>0</v>
      </c>
      <c r="AR15" s="15">
        <f t="shared" si="12"/>
        <v>41</v>
      </c>
      <c r="AS15" s="15">
        <f t="shared" si="13"/>
        <v>212</v>
      </c>
      <c r="AT15" s="15">
        <f t="shared" si="14"/>
        <v>76</v>
      </c>
      <c r="AU15" s="15">
        <f t="shared" si="15"/>
        <v>328</v>
      </c>
      <c r="AV15" s="13">
        <v>13508</v>
      </c>
      <c r="AW15" s="13">
        <f t="shared" si="16"/>
        <v>2.4281907018063369</v>
      </c>
    </row>
    <row r="16" spans="1:49" x14ac:dyDescent="0.35">
      <c r="A16" s="13">
        <v>9</v>
      </c>
      <c r="B16" s="16" t="s">
        <v>25</v>
      </c>
      <c r="C16" s="15">
        <v>0</v>
      </c>
      <c r="D16" s="15">
        <v>660</v>
      </c>
      <c r="E16" s="15">
        <v>539</v>
      </c>
      <c r="F16" s="15">
        <v>0</v>
      </c>
      <c r="G16" s="15">
        <v>1197</v>
      </c>
      <c r="H16" s="15">
        <v>0</v>
      </c>
      <c r="I16" s="15">
        <v>609</v>
      </c>
      <c r="J16" s="15">
        <v>377</v>
      </c>
      <c r="K16" s="15">
        <v>3</v>
      </c>
      <c r="L16" s="15">
        <v>990</v>
      </c>
      <c r="M16" s="15">
        <v>0</v>
      </c>
      <c r="N16" s="15">
        <v>1268</v>
      </c>
      <c r="O16" s="15">
        <v>911</v>
      </c>
      <c r="P16" s="15">
        <v>3</v>
      </c>
      <c r="Q16" s="15">
        <v>2186</v>
      </c>
      <c r="R16" s="15">
        <v>0</v>
      </c>
      <c r="S16" s="15">
        <v>453</v>
      </c>
      <c r="T16" s="15">
        <v>1648</v>
      </c>
      <c r="U16" s="15">
        <v>189</v>
      </c>
      <c r="V16" s="15">
        <v>2293</v>
      </c>
      <c r="W16" s="15">
        <v>0</v>
      </c>
      <c r="X16" s="15">
        <v>398</v>
      </c>
      <c r="Y16" s="15">
        <v>1266</v>
      </c>
      <c r="Z16" s="15">
        <v>169</v>
      </c>
      <c r="AA16" s="15">
        <v>1830</v>
      </c>
      <c r="AB16" s="15">
        <v>0</v>
      </c>
      <c r="AC16" s="15">
        <v>852</v>
      </c>
      <c r="AD16" s="15">
        <v>2907</v>
      </c>
      <c r="AE16" s="15">
        <v>358</v>
      </c>
      <c r="AF16" s="15">
        <v>4122</v>
      </c>
      <c r="AG16" s="15">
        <f t="shared" si="1"/>
        <v>0</v>
      </c>
      <c r="AH16" s="15">
        <f t="shared" si="2"/>
        <v>1113</v>
      </c>
      <c r="AI16" s="15">
        <f t="shared" si="3"/>
        <v>2187</v>
      </c>
      <c r="AJ16" s="15">
        <f t="shared" si="4"/>
        <v>189</v>
      </c>
      <c r="AK16" s="15">
        <f t="shared" si="5"/>
        <v>3490</v>
      </c>
      <c r="AL16" s="15">
        <f t="shared" si="6"/>
        <v>0</v>
      </c>
      <c r="AM16" s="15">
        <f t="shared" si="7"/>
        <v>1007</v>
      </c>
      <c r="AN16" s="15">
        <f t="shared" si="8"/>
        <v>1643</v>
      </c>
      <c r="AO16" s="15">
        <f t="shared" si="9"/>
        <v>172</v>
      </c>
      <c r="AP16" s="15">
        <f t="shared" si="10"/>
        <v>2820</v>
      </c>
      <c r="AQ16" s="15">
        <f t="shared" si="11"/>
        <v>0</v>
      </c>
      <c r="AR16" s="15">
        <f t="shared" si="12"/>
        <v>2120</v>
      </c>
      <c r="AS16" s="15">
        <f t="shared" si="13"/>
        <v>3818</v>
      </c>
      <c r="AT16" s="15">
        <f t="shared" si="14"/>
        <v>361</v>
      </c>
      <c r="AU16" s="15">
        <f t="shared" si="15"/>
        <v>6308</v>
      </c>
      <c r="AV16" s="13">
        <v>167596</v>
      </c>
      <c r="AW16" s="13">
        <f t="shared" si="16"/>
        <v>3.7638129788300438</v>
      </c>
    </row>
    <row r="17" spans="1:49" x14ac:dyDescent="0.35">
      <c r="A17" s="13">
        <v>10</v>
      </c>
      <c r="B17" s="16" t="s">
        <v>26</v>
      </c>
      <c r="C17" s="15">
        <v>0</v>
      </c>
      <c r="D17" s="15">
        <v>472</v>
      </c>
      <c r="E17" s="15">
        <v>709</v>
      </c>
      <c r="F17" s="15">
        <v>8</v>
      </c>
      <c r="G17" s="15">
        <v>1179</v>
      </c>
      <c r="H17" s="15">
        <v>0</v>
      </c>
      <c r="I17" s="15">
        <v>199</v>
      </c>
      <c r="J17" s="15">
        <v>246</v>
      </c>
      <c r="K17" s="15">
        <v>3</v>
      </c>
      <c r="L17" s="15">
        <v>451</v>
      </c>
      <c r="M17" s="15">
        <v>0</v>
      </c>
      <c r="N17" s="15">
        <v>669</v>
      </c>
      <c r="O17" s="15">
        <v>949</v>
      </c>
      <c r="P17" s="15">
        <v>9</v>
      </c>
      <c r="Q17" s="15">
        <v>1628</v>
      </c>
      <c r="R17" s="15">
        <v>0</v>
      </c>
      <c r="S17" s="15">
        <v>225</v>
      </c>
      <c r="T17" s="15">
        <v>2652</v>
      </c>
      <c r="U17" s="15">
        <v>265</v>
      </c>
      <c r="V17" s="15">
        <v>3145</v>
      </c>
      <c r="W17" s="15">
        <v>0</v>
      </c>
      <c r="X17" s="15">
        <v>112</v>
      </c>
      <c r="Y17" s="15">
        <v>1016</v>
      </c>
      <c r="Z17" s="15">
        <v>190</v>
      </c>
      <c r="AA17" s="15">
        <v>1323</v>
      </c>
      <c r="AB17" s="15">
        <v>0</v>
      </c>
      <c r="AC17" s="15">
        <v>342</v>
      </c>
      <c r="AD17" s="15">
        <v>3670</v>
      </c>
      <c r="AE17" s="15">
        <v>457</v>
      </c>
      <c r="AF17" s="15">
        <v>4466</v>
      </c>
      <c r="AG17" s="15">
        <f t="shared" si="1"/>
        <v>0</v>
      </c>
      <c r="AH17" s="15">
        <f t="shared" si="2"/>
        <v>697</v>
      </c>
      <c r="AI17" s="15">
        <f t="shared" si="3"/>
        <v>3361</v>
      </c>
      <c r="AJ17" s="15">
        <f t="shared" si="4"/>
        <v>273</v>
      </c>
      <c r="AK17" s="15">
        <f t="shared" si="5"/>
        <v>4324</v>
      </c>
      <c r="AL17" s="15">
        <f t="shared" si="6"/>
        <v>0</v>
      </c>
      <c r="AM17" s="15">
        <f t="shared" si="7"/>
        <v>311</v>
      </c>
      <c r="AN17" s="15">
        <f t="shared" si="8"/>
        <v>1262</v>
      </c>
      <c r="AO17" s="15">
        <f t="shared" si="9"/>
        <v>193</v>
      </c>
      <c r="AP17" s="15">
        <f t="shared" si="10"/>
        <v>1774</v>
      </c>
      <c r="AQ17" s="15">
        <f t="shared" si="11"/>
        <v>0</v>
      </c>
      <c r="AR17" s="15">
        <f t="shared" si="12"/>
        <v>1011</v>
      </c>
      <c r="AS17" s="15">
        <f t="shared" si="13"/>
        <v>4619</v>
      </c>
      <c r="AT17" s="15">
        <f t="shared" si="14"/>
        <v>466</v>
      </c>
      <c r="AU17" s="15">
        <f t="shared" si="15"/>
        <v>6094</v>
      </c>
      <c r="AV17" s="13">
        <v>195012</v>
      </c>
      <c r="AW17" s="13">
        <f t="shared" si="16"/>
        <v>3.1249359013804279</v>
      </c>
    </row>
    <row r="18" spans="1:49" x14ac:dyDescent="0.35">
      <c r="A18" s="13">
        <v>11</v>
      </c>
      <c r="B18" s="16" t="s">
        <v>65</v>
      </c>
      <c r="C18" s="15">
        <v>0</v>
      </c>
      <c r="D18" s="15">
        <v>3</v>
      </c>
      <c r="E18" s="15">
        <v>0</v>
      </c>
      <c r="F18" s="15">
        <v>0</v>
      </c>
      <c r="G18" s="15">
        <v>7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3</v>
      </c>
      <c r="O18" s="15">
        <v>7</v>
      </c>
      <c r="P18" s="15">
        <v>0</v>
      </c>
      <c r="Q18" s="15">
        <v>11</v>
      </c>
      <c r="R18" s="15">
        <v>0</v>
      </c>
      <c r="S18" s="15">
        <v>16</v>
      </c>
      <c r="T18" s="15">
        <v>36</v>
      </c>
      <c r="U18" s="15">
        <v>25</v>
      </c>
      <c r="V18" s="15">
        <v>71</v>
      </c>
      <c r="W18" s="15">
        <v>0</v>
      </c>
      <c r="X18" s="15">
        <v>8</v>
      </c>
      <c r="Y18" s="15">
        <v>29</v>
      </c>
      <c r="Z18" s="15">
        <v>8</v>
      </c>
      <c r="AA18" s="15">
        <v>45</v>
      </c>
      <c r="AB18" s="15">
        <v>0</v>
      </c>
      <c r="AC18" s="15">
        <v>18</v>
      </c>
      <c r="AD18" s="15">
        <v>65</v>
      </c>
      <c r="AE18" s="15">
        <v>37</v>
      </c>
      <c r="AF18" s="15">
        <v>118</v>
      </c>
      <c r="AG18" s="15">
        <f t="shared" si="1"/>
        <v>0</v>
      </c>
      <c r="AH18" s="15">
        <f t="shared" si="2"/>
        <v>19</v>
      </c>
      <c r="AI18" s="15">
        <f t="shared" si="3"/>
        <v>36</v>
      </c>
      <c r="AJ18" s="15">
        <f t="shared" si="4"/>
        <v>25</v>
      </c>
      <c r="AK18" s="15">
        <f t="shared" si="5"/>
        <v>78</v>
      </c>
      <c r="AL18" s="15">
        <f t="shared" si="6"/>
        <v>0</v>
      </c>
      <c r="AM18" s="15">
        <f t="shared" si="7"/>
        <v>8</v>
      </c>
      <c r="AN18" s="15">
        <f t="shared" si="8"/>
        <v>29</v>
      </c>
      <c r="AO18" s="15">
        <f t="shared" si="9"/>
        <v>8</v>
      </c>
      <c r="AP18" s="15">
        <f t="shared" si="10"/>
        <v>45</v>
      </c>
      <c r="AQ18" s="15">
        <f t="shared" si="11"/>
        <v>0</v>
      </c>
      <c r="AR18" s="15">
        <f t="shared" si="12"/>
        <v>21</v>
      </c>
      <c r="AS18" s="15">
        <f t="shared" si="13"/>
        <v>72</v>
      </c>
      <c r="AT18" s="15">
        <f t="shared" si="14"/>
        <v>37</v>
      </c>
      <c r="AU18" s="15">
        <f t="shared" si="15"/>
        <v>129</v>
      </c>
      <c r="AV18" s="13">
        <v>6089</v>
      </c>
      <c r="AW18" s="13">
        <f t="shared" si="16"/>
        <v>2.1185744785679095</v>
      </c>
    </row>
    <row r="19" spans="1:49" x14ac:dyDescent="0.35">
      <c r="A19" s="13">
        <v>12</v>
      </c>
      <c r="B19" s="16" t="s">
        <v>66</v>
      </c>
      <c r="C19" s="15">
        <v>0</v>
      </c>
      <c r="D19" s="15">
        <v>16</v>
      </c>
      <c r="E19" s="15">
        <v>16</v>
      </c>
      <c r="F19" s="15">
        <v>0</v>
      </c>
      <c r="G19" s="15">
        <v>32</v>
      </c>
      <c r="H19" s="15">
        <v>0</v>
      </c>
      <c r="I19" s="15">
        <v>19</v>
      </c>
      <c r="J19" s="15">
        <v>15</v>
      </c>
      <c r="K19" s="15">
        <v>0</v>
      </c>
      <c r="L19" s="15">
        <v>32</v>
      </c>
      <c r="M19" s="15">
        <v>0</v>
      </c>
      <c r="N19" s="15">
        <v>38</v>
      </c>
      <c r="O19" s="15">
        <v>28</v>
      </c>
      <c r="P19" s="15">
        <v>0</v>
      </c>
      <c r="Q19" s="15">
        <v>67</v>
      </c>
      <c r="R19" s="15">
        <v>0</v>
      </c>
      <c r="S19" s="15">
        <v>44</v>
      </c>
      <c r="T19" s="15">
        <v>210</v>
      </c>
      <c r="U19" s="15">
        <v>89</v>
      </c>
      <c r="V19" s="15">
        <v>345</v>
      </c>
      <c r="W19" s="15">
        <v>0</v>
      </c>
      <c r="X19" s="15">
        <v>44</v>
      </c>
      <c r="Y19" s="15">
        <v>189</v>
      </c>
      <c r="Z19" s="15">
        <v>85</v>
      </c>
      <c r="AA19" s="15">
        <v>316</v>
      </c>
      <c r="AB19" s="15">
        <v>0</v>
      </c>
      <c r="AC19" s="15">
        <v>90</v>
      </c>
      <c r="AD19" s="15">
        <v>400</v>
      </c>
      <c r="AE19" s="15">
        <v>172</v>
      </c>
      <c r="AF19" s="15">
        <v>662</v>
      </c>
      <c r="AG19" s="15">
        <f t="shared" si="1"/>
        <v>0</v>
      </c>
      <c r="AH19" s="15">
        <f t="shared" si="2"/>
        <v>60</v>
      </c>
      <c r="AI19" s="15">
        <f t="shared" si="3"/>
        <v>226</v>
      </c>
      <c r="AJ19" s="15">
        <f t="shared" si="4"/>
        <v>89</v>
      </c>
      <c r="AK19" s="15">
        <f t="shared" si="5"/>
        <v>377</v>
      </c>
      <c r="AL19" s="15">
        <f t="shared" si="6"/>
        <v>0</v>
      </c>
      <c r="AM19" s="15">
        <f t="shared" si="7"/>
        <v>63</v>
      </c>
      <c r="AN19" s="15">
        <f t="shared" si="8"/>
        <v>204</v>
      </c>
      <c r="AO19" s="15">
        <f t="shared" si="9"/>
        <v>85</v>
      </c>
      <c r="AP19" s="15">
        <f t="shared" si="10"/>
        <v>348</v>
      </c>
      <c r="AQ19" s="15">
        <f t="shared" si="11"/>
        <v>0</v>
      </c>
      <c r="AR19" s="15">
        <f t="shared" si="12"/>
        <v>128</v>
      </c>
      <c r="AS19" s="15">
        <f t="shared" si="13"/>
        <v>428</v>
      </c>
      <c r="AT19" s="15">
        <f t="shared" si="14"/>
        <v>172</v>
      </c>
      <c r="AU19" s="15">
        <f t="shared" si="15"/>
        <v>729</v>
      </c>
      <c r="AV19" s="13">
        <v>36412</v>
      </c>
      <c r="AW19" s="13">
        <f t="shared" si="16"/>
        <v>2.0020872239920906</v>
      </c>
    </row>
    <row r="20" spans="1:49" x14ac:dyDescent="0.35">
      <c r="A20" s="13">
        <v>13</v>
      </c>
      <c r="B20" s="16" t="s">
        <v>67</v>
      </c>
      <c r="C20" s="15">
        <v>0</v>
      </c>
      <c r="D20" s="15">
        <v>38</v>
      </c>
      <c r="E20" s="15">
        <v>76</v>
      </c>
      <c r="F20" s="15">
        <v>0</v>
      </c>
      <c r="G20" s="15">
        <v>120</v>
      </c>
      <c r="H20" s="15">
        <v>0</v>
      </c>
      <c r="I20" s="15">
        <v>48</v>
      </c>
      <c r="J20" s="15">
        <v>69</v>
      </c>
      <c r="K20" s="15">
        <v>0</v>
      </c>
      <c r="L20" s="15">
        <v>119</v>
      </c>
      <c r="M20" s="15">
        <v>0</v>
      </c>
      <c r="N20" s="15">
        <v>91</v>
      </c>
      <c r="O20" s="15">
        <v>151</v>
      </c>
      <c r="P20" s="15">
        <v>0</v>
      </c>
      <c r="Q20" s="15">
        <v>236</v>
      </c>
      <c r="R20" s="15">
        <v>0</v>
      </c>
      <c r="S20" s="15">
        <v>127</v>
      </c>
      <c r="T20" s="15">
        <v>707</v>
      </c>
      <c r="U20" s="15">
        <v>118</v>
      </c>
      <c r="V20" s="15">
        <v>953</v>
      </c>
      <c r="W20" s="15">
        <v>0</v>
      </c>
      <c r="X20" s="15">
        <v>105</v>
      </c>
      <c r="Y20" s="15">
        <v>482</v>
      </c>
      <c r="Z20" s="15">
        <v>128</v>
      </c>
      <c r="AA20" s="15">
        <v>716</v>
      </c>
      <c r="AB20" s="15">
        <v>0</v>
      </c>
      <c r="AC20" s="15">
        <v>231</v>
      </c>
      <c r="AD20" s="15">
        <v>1186</v>
      </c>
      <c r="AE20" s="15">
        <v>249</v>
      </c>
      <c r="AF20" s="15">
        <v>1667</v>
      </c>
      <c r="AG20" s="15">
        <f t="shared" si="1"/>
        <v>0</v>
      </c>
      <c r="AH20" s="15">
        <f t="shared" si="2"/>
        <v>165</v>
      </c>
      <c r="AI20" s="15">
        <f t="shared" si="3"/>
        <v>783</v>
      </c>
      <c r="AJ20" s="15">
        <f t="shared" si="4"/>
        <v>118</v>
      </c>
      <c r="AK20" s="15">
        <f t="shared" si="5"/>
        <v>1073</v>
      </c>
      <c r="AL20" s="15">
        <f t="shared" si="6"/>
        <v>0</v>
      </c>
      <c r="AM20" s="15">
        <f t="shared" si="7"/>
        <v>153</v>
      </c>
      <c r="AN20" s="15">
        <f t="shared" si="8"/>
        <v>551</v>
      </c>
      <c r="AO20" s="15">
        <f t="shared" si="9"/>
        <v>128</v>
      </c>
      <c r="AP20" s="15">
        <f t="shared" si="10"/>
        <v>835</v>
      </c>
      <c r="AQ20" s="15">
        <f t="shared" si="11"/>
        <v>0</v>
      </c>
      <c r="AR20" s="15">
        <f t="shared" si="12"/>
        <v>322</v>
      </c>
      <c r="AS20" s="15">
        <f t="shared" si="13"/>
        <v>1337</v>
      </c>
      <c r="AT20" s="15">
        <f t="shared" si="14"/>
        <v>249</v>
      </c>
      <c r="AU20" s="15">
        <f t="shared" si="15"/>
        <v>1903</v>
      </c>
      <c r="AV20" s="13">
        <v>93086</v>
      </c>
      <c r="AW20" s="13">
        <f t="shared" si="16"/>
        <v>2.0443460885632638</v>
      </c>
    </row>
    <row r="21" spans="1:49" x14ac:dyDescent="0.35">
      <c r="A21" s="13">
        <v>14</v>
      </c>
      <c r="B21" s="16" t="s">
        <v>27</v>
      </c>
      <c r="C21" s="15">
        <v>0</v>
      </c>
      <c r="D21" s="15">
        <v>310</v>
      </c>
      <c r="E21" s="15">
        <v>443</v>
      </c>
      <c r="F21" s="15">
        <v>4</v>
      </c>
      <c r="G21" s="15">
        <v>761</v>
      </c>
      <c r="H21" s="15">
        <v>0</v>
      </c>
      <c r="I21" s="15">
        <v>159</v>
      </c>
      <c r="J21" s="15">
        <v>204</v>
      </c>
      <c r="K21" s="15">
        <v>6</v>
      </c>
      <c r="L21" s="15">
        <v>372</v>
      </c>
      <c r="M21" s="15">
        <v>0</v>
      </c>
      <c r="N21" s="15">
        <v>470</v>
      </c>
      <c r="O21" s="15">
        <v>651</v>
      </c>
      <c r="P21" s="15">
        <v>11</v>
      </c>
      <c r="Q21" s="15">
        <v>1130</v>
      </c>
      <c r="R21" s="15">
        <v>0</v>
      </c>
      <c r="S21" s="15">
        <v>324</v>
      </c>
      <c r="T21" s="15">
        <v>2835</v>
      </c>
      <c r="U21" s="15">
        <v>350</v>
      </c>
      <c r="V21" s="15">
        <v>3513</v>
      </c>
      <c r="W21" s="15">
        <v>0</v>
      </c>
      <c r="X21" s="15">
        <v>234</v>
      </c>
      <c r="Y21" s="15">
        <v>1306</v>
      </c>
      <c r="Z21" s="15">
        <v>329</v>
      </c>
      <c r="AA21" s="15">
        <v>1871</v>
      </c>
      <c r="AB21" s="15">
        <v>0</v>
      </c>
      <c r="AC21" s="15">
        <v>559</v>
      </c>
      <c r="AD21" s="15">
        <v>4139</v>
      </c>
      <c r="AE21" s="15">
        <v>688</v>
      </c>
      <c r="AF21" s="15">
        <v>5384</v>
      </c>
      <c r="AG21" s="15">
        <f t="shared" si="1"/>
        <v>0</v>
      </c>
      <c r="AH21" s="15">
        <f t="shared" si="2"/>
        <v>634</v>
      </c>
      <c r="AI21" s="15">
        <f t="shared" si="3"/>
        <v>3278</v>
      </c>
      <c r="AJ21" s="15">
        <f t="shared" si="4"/>
        <v>354</v>
      </c>
      <c r="AK21" s="15">
        <f t="shared" si="5"/>
        <v>4274</v>
      </c>
      <c r="AL21" s="15">
        <f t="shared" si="6"/>
        <v>0</v>
      </c>
      <c r="AM21" s="15">
        <f t="shared" si="7"/>
        <v>393</v>
      </c>
      <c r="AN21" s="15">
        <f t="shared" si="8"/>
        <v>1510</v>
      </c>
      <c r="AO21" s="15">
        <f t="shared" si="9"/>
        <v>335</v>
      </c>
      <c r="AP21" s="15">
        <f t="shared" si="10"/>
        <v>2243</v>
      </c>
      <c r="AQ21" s="15">
        <f t="shared" si="11"/>
        <v>0</v>
      </c>
      <c r="AR21" s="15">
        <f t="shared" si="12"/>
        <v>1029</v>
      </c>
      <c r="AS21" s="15">
        <f t="shared" si="13"/>
        <v>4790</v>
      </c>
      <c r="AT21" s="15">
        <f t="shared" si="14"/>
        <v>699</v>
      </c>
      <c r="AU21" s="15">
        <f t="shared" si="15"/>
        <v>6514</v>
      </c>
      <c r="AV21" s="13">
        <v>299386</v>
      </c>
      <c r="AW21" s="13">
        <f t="shared" si="16"/>
        <v>2.1757864429198426</v>
      </c>
    </row>
    <row r="22" spans="1:49" x14ac:dyDescent="0.35">
      <c r="A22" s="13">
        <v>15</v>
      </c>
      <c r="B22" s="16" t="s">
        <v>68</v>
      </c>
      <c r="C22" s="15">
        <v>0</v>
      </c>
      <c r="D22" s="15">
        <v>7</v>
      </c>
      <c r="E22" s="15">
        <v>0</v>
      </c>
      <c r="F22" s="15">
        <v>0</v>
      </c>
      <c r="G22" s="15">
        <v>9</v>
      </c>
      <c r="H22" s="15">
        <v>0</v>
      </c>
      <c r="I22" s="15">
        <v>9</v>
      </c>
      <c r="J22" s="15">
        <v>0</v>
      </c>
      <c r="K22" s="15">
        <v>0</v>
      </c>
      <c r="L22" s="15">
        <v>5</v>
      </c>
      <c r="M22" s="15">
        <v>0</v>
      </c>
      <c r="N22" s="15">
        <v>6</v>
      </c>
      <c r="O22" s="15">
        <v>6</v>
      </c>
      <c r="P22" s="15">
        <v>0</v>
      </c>
      <c r="Q22" s="15">
        <v>12</v>
      </c>
      <c r="R22" s="15">
        <v>0</v>
      </c>
      <c r="S22" s="15">
        <v>22</v>
      </c>
      <c r="T22" s="15">
        <v>89</v>
      </c>
      <c r="U22" s="15">
        <v>53</v>
      </c>
      <c r="V22" s="15">
        <v>168</v>
      </c>
      <c r="W22" s="15">
        <v>0</v>
      </c>
      <c r="X22" s="15">
        <v>13</v>
      </c>
      <c r="Y22" s="15">
        <v>69</v>
      </c>
      <c r="Z22" s="15">
        <v>41</v>
      </c>
      <c r="AA22" s="15">
        <v>123</v>
      </c>
      <c r="AB22" s="15">
        <v>0</v>
      </c>
      <c r="AC22" s="15">
        <v>33</v>
      </c>
      <c r="AD22" s="15">
        <v>165</v>
      </c>
      <c r="AE22" s="15">
        <v>98</v>
      </c>
      <c r="AF22" s="15">
        <v>292</v>
      </c>
      <c r="AG22" s="15">
        <f t="shared" si="1"/>
        <v>0</v>
      </c>
      <c r="AH22" s="15">
        <f t="shared" si="2"/>
        <v>29</v>
      </c>
      <c r="AI22" s="15">
        <f t="shared" si="3"/>
        <v>89</v>
      </c>
      <c r="AJ22" s="15">
        <f t="shared" si="4"/>
        <v>53</v>
      </c>
      <c r="AK22" s="15">
        <f t="shared" si="5"/>
        <v>177</v>
      </c>
      <c r="AL22" s="15">
        <f t="shared" si="6"/>
        <v>0</v>
      </c>
      <c r="AM22" s="15">
        <f t="shared" si="7"/>
        <v>22</v>
      </c>
      <c r="AN22" s="15">
        <f t="shared" si="8"/>
        <v>69</v>
      </c>
      <c r="AO22" s="15">
        <f t="shared" si="9"/>
        <v>41</v>
      </c>
      <c r="AP22" s="15">
        <f t="shared" si="10"/>
        <v>128</v>
      </c>
      <c r="AQ22" s="15">
        <f t="shared" si="11"/>
        <v>0</v>
      </c>
      <c r="AR22" s="15">
        <f t="shared" si="12"/>
        <v>39</v>
      </c>
      <c r="AS22" s="15">
        <f t="shared" si="13"/>
        <v>171</v>
      </c>
      <c r="AT22" s="15">
        <f t="shared" si="14"/>
        <v>98</v>
      </c>
      <c r="AU22" s="15">
        <f t="shared" si="15"/>
        <v>304</v>
      </c>
      <c r="AV22" s="13">
        <v>12799</v>
      </c>
      <c r="AW22" s="13">
        <f t="shared" si="16"/>
        <v>2.3751855613719819</v>
      </c>
    </row>
    <row r="23" spans="1:49" x14ac:dyDescent="0.35">
      <c r="A23" s="13">
        <v>16</v>
      </c>
      <c r="B23" s="16" t="s">
        <v>69</v>
      </c>
      <c r="C23" s="15">
        <v>0</v>
      </c>
      <c r="D23" s="15">
        <v>9</v>
      </c>
      <c r="E23" s="15">
        <v>23</v>
      </c>
      <c r="F23" s="15">
        <v>0</v>
      </c>
      <c r="G23" s="15">
        <v>29</v>
      </c>
      <c r="H23" s="15">
        <v>0</v>
      </c>
      <c r="I23" s="15">
        <v>13</v>
      </c>
      <c r="J23" s="15">
        <v>16</v>
      </c>
      <c r="K23" s="15">
        <v>0</v>
      </c>
      <c r="L23" s="15">
        <v>30</v>
      </c>
      <c r="M23" s="15">
        <v>0</v>
      </c>
      <c r="N23" s="15">
        <v>22</v>
      </c>
      <c r="O23" s="15">
        <v>36</v>
      </c>
      <c r="P23" s="15">
        <v>0</v>
      </c>
      <c r="Q23" s="15">
        <v>60</v>
      </c>
      <c r="R23" s="15">
        <v>0</v>
      </c>
      <c r="S23" s="15">
        <v>47</v>
      </c>
      <c r="T23" s="15">
        <v>267</v>
      </c>
      <c r="U23" s="15">
        <v>56</v>
      </c>
      <c r="V23" s="15">
        <v>367</v>
      </c>
      <c r="W23" s="15">
        <v>0</v>
      </c>
      <c r="X23" s="15">
        <v>39</v>
      </c>
      <c r="Y23" s="15">
        <v>163</v>
      </c>
      <c r="Z23" s="15">
        <v>37</v>
      </c>
      <c r="AA23" s="15">
        <v>234</v>
      </c>
      <c r="AB23" s="15">
        <v>0</v>
      </c>
      <c r="AC23" s="15">
        <v>86</v>
      </c>
      <c r="AD23" s="15">
        <v>434</v>
      </c>
      <c r="AE23" s="15">
        <v>91</v>
      </c>
      <c r="AF23" s="15">
        <v>608</v>
      </c>
      <c r="AG23" s="15">
        <f t="shared" si="1"/>
        <v>0</v>
      </c>
      <c r="AH23" s="15">
        <f t="shared" si="2"/>
        <v>56</v>
      </c>
      <c r="AI23" s="15">
        <f t="shared" si="3"/>
        <v>290</v>
      </c>
      <c r="AJ23" s="15">
        <f t="shared" si="4"/>
        <v>56</v>
      </c>
      <c r="AK23" s="15">
        <f t="shared" si="5"/>
        <v>396</v>
      </c>
      <c r="AL23" s="15">
        <f t="shared" si="6"/>
        <v>0</v>
      </c>
      <c r="AM23" s="15">
        <f t="shared" si="7"/>
        <v>52</v>
      </c>
      <c r="AN23" s="15">
        <f t="shared" si="8"/>
        <v>179</v>
      </c>
      <c r="AO23" s="15">
        <f t="shared" si="9"/>
        <v>37</v>
      </c>
      <c r="AP23" s="15">
        <f t="shared" si="10"/>
        <v>264</v>
      </c>
      <c r="AQ23" s="15">
        <f t="shared" si="11"/>
        <v>0</v>
      </c>
      <c r="AR23" s="15">
        <f t="shared" si="12"/>
        <v>108</v>
      </c>
      <c r="AS23" s="15">
        <f t="shared" si="13"/>
        <v>470</v>
      </c>
      <c r="AT23" s="15">
        <f t="shared" si="14"/>
        <v>91</v>
      </c>
      <c r="AU23" s="15">
        <f t="shared" si="15"/>
        <v>668</v>
      </c>
      <c r="AV23" s="13">
        <v>20731</v>
      </c>
      <c r="AW23" s="13">
        <f t="shared" si="16"/>
        <v>3.2222275818822053</v>
      </c>
    </row>
    <row r="24" spans="1:49" x14ac:dyDescent="0.35">
      <c r="A24" s="13">
        <v>17</v>
      </c>
      <c r="B24" s="16" t="s">
        <v>70</v>
      </c>
      <c r="C24" s="15">
        <v>0</v>
      </c>
      <c r="D24" s="15">
        <v>8</v>
      </c>
      <c r="E24" s="15">
        <v>3</v>
      </c>
      <c r="F24" s="15">
        <v>0</v>
      </c>
      <c r="G24" s="15">
        <v>8</v>
      </c>
      <c r="H24" s="15">
        <v>0</v>
      </c>
      <c r="I24" s="15">
        <v>7</v>
      </c>
      <c r="J24" s="15">
        <v>0</v>
      </c>
      <c r="K24" s="15">
        <v>0</v>
      </c>
      <c r="L24" s="15">
        <v>10</v>
      </c>
      <c r="M24" s="15">
        <v>0</v>
      </c>
      <c r="N24" s="15">
        <v>11</v>
      </c>
      <c r="O24" s="15">
        <v>11</v>
      </c>
      <c r="P24" s="15">
        <v>0</v>
      </c>
      <c r="Q24" s="15">
        <v>20</v>
      </c>
      <c r="R24" s="15">
        <v>0</v>
      </c>
      <c r="S24" s="15">
        <v>28</v>
      </c>
      <c r="T24" s="15">
        <v>131</v>
      </c>
      <c r="U24" s="15">
        <v>42</v>
      </c>
      <c r="V24" s="15">
        <v>197</v>
      </c>
      <c r="W24" s="15">
        <v>0</v>
      </c>
      <c r="X24" s="15">
        <v>13</v>
      </c>
      <c r="Y24" s="15">
        <v>73</v>
      </c>
      <c r="Z24" s="15">
        <v>27</v>
      </c>
      <c r="AA24" s="15">
        <v>116</v>
      </c>
      <c r="AB24" s="15">
        <v>0</v>
      </c>
      <c r="AC24" s="15">
        <v>39</v>
      </c>
      <c r="AD24" s="15">
        <v>205</v>
      </c>
      <c r="AE24" s="15">
        <v>69</v>
      </c>
      <c r="AF24" s="15">
        <v>308</v>
      </c>
      <c r="AG24" s="15">
        <f t="shared" si="1"/>
        <v>0</v>
      </c>
      <c r="AH24" s="15">
        <f t="shared" si="2"/>
        <v>36</v>
      </c>
      <c r="AI24" s="15">
        <f t="shared" si="3"/>
        <v>134</v>
      </c>
      <c r="AJ24" s="15">
        <f t="shared" si="4"/>
        <v>42</v>
      </c>
      <c r="AK24" s="15">
        <f t="shared" si="5"/>
        <v>205</v>
      </c>
      <c r="AL24" s="15">
        <f t="shared" si="6"/>
        <v>0</v>
      </c>
      <c r="AM24" s="15">
        <f t="shared" si="7"/>
        <v>20</v>
      </c>
      <c r="AN24" s="15">
        <f t="shared" si="8"/>
        <v>73</v>
      </c>
      <c r="AO24" s="15">
        <f t="shared" si="9"/>
        <v>27</v>
      </c>
      <c r="AP24" s="15">
        <f t="shared" si="10"/>
        <v>126</v>
      </c>
      <c r="AQ24" s="15">
        <f t="shared" si="11"/>
        <v>0</v>
      </c>
      <c r="AR24" s="15">
        <f t="shared" si="12"/>
        <v>50</v>
      </c>
      <c r="AS24" s="15">
        <f t="shared" si="13"/>
        <v>216</v>
      </c>
      <c r="AT24" s="15">
        <f t="shared" si="14"/>
        <v>69</v>
      </c>
      <c r="AU24" s="15">
        <f t="shared" si="15"/>
        <v>328</v>
      </c>
      <c r="AV24" s="13">
        <v>15807</v>
      </c>
      <c r="AW24" s="13">
        <f t="shared" si="16"/>
        <v>2.0750300499778578</v>
      </c>
    </row>
    <row r="25" spans="1:49" x14ac:dyDescent="0.35">
      <c r="A25" s="13">
        <v>18</v>
      </c>
      <c r="B25" s="16" t="s">
        <v>28</v>
      </c>
      <c r="C25" s="15">
        <v>0</v>
      </c>
      <c r="D25" s="15">
        <v>676</v>
      </c>
      <c r="E25" s="15">
        <v>987</v>
      </c>
      <c r="F25" s="15">
        <v>0</v>
      </c>
      <c r="G25" s="15">
        <v>1665</v>
      </c>
      <c r="H25" s="15">
        <v>0</v>
      </c>
      <c r="I25" s="15">
        <v>680</v>
      </c>
      <c r="J25" s="15">
        <v>993</v>
      </c>
      <c r="K25" s="15">
        <v>0</v>
      </c>
      <c r="L25" s="15">
        <v>1668</v>
      </c>
      <c r="M25" s="15">
        <v>0</v>
      </c>
      <c r="N25" s="15">
        <v>1352</v>
      </c>
      <c r="O25" s="15">
        <v>1978</v>
      </c>
      <c r="P25" s="15">
        <v>3</v>
      </c>
      <c r="Q25" s="15">
        <v>3336</v>
      </c>
      <c r="R25" s="15">
        <v>0</v>
      </c>
      <c r="S25" s="15">
        <v>492</v>
      </c>
      <c r="T25" s="15">
        <v>3270</v>
      </c>
      <c r="U25" s="15">
        <v>199</v>
      </c>
      <c r="V25" s="15">
        <v>3958</v>
      </c>
      <c r="W25" s="15">
        <v>0</v>
      </c>
      <c r="X25" s="15">
        <v>482</v>
      </c>
      <c r="Y25" s="15">
        <v>2612</v>
      </c>
      <c r="Z25" s="15">
        <v>177</v>
      </c>
      <c r="AA25" s="15">
        <v>3270</v>
      </c>
      <c r="AB25" s="15">
        <v>0</v>
      </c>
      <c r="AC25" s="15">
        <v>972</v>
      </c>
      <c r="AD25" s="15">
        <v>5880</v>
      </c>
      <c r="AE25" s="15">
        <v>378</v>
      </c>
      <c r="AF25" s="15">
        <v>7232</v>
      </c>
      <c r="AG25" s="15">
        <f t="shared" si="1"/>
        <v>0</v>
      </c>
      <c r="AH25" s="15">
        <f t="shared" si="2"/>
        <v>1168</v>
      </c>
      <c r="AI25" s="15">
        <f t="shared" si="3"/>
        <v>4257</v>
      </c>
      <c r="AJ25" s="15">
        <f t="shared" si="4"/>
        <v>199</v>
      </c>
      <c r="AK25" s="15">
        <f t="shared" si="5"/>
        <v>5623</v>
      </c>
      <c r="AL25" s="15">
        <f t="shared" si="6"/>
        <v>0</v>
      </c>
      <c r="AM25" s="15">
        <f t="shared" si="7"/>
        <v>1162</v>
      </c>
      <c r="AN25" s="15">
        <f t="shared" si="8"/>
        <v>3605</v>
      </c>
      <c r="AO25" s="15">
        <f t="shared" si="9"/>
        <v>177</v>
      </c>
      <c r="AP25" s="15">
        <f t="shared" si="10"/>
        <v>4938</v>
      </c>
      <c r="AQ25" s="15">
        <f t="shared" si="11"/>
        <v>0</v>
      </c>
      <c r="AR25" s="15">
        <f t="shared" si="12"/>
        <v>2324</v>
      </c>
      <c r="AS25" s="15">
        <f t="shared" si="13"/>
        <v>7858</v>
      </c>
      <c r="AT25" s="15">
        <f t="shared" si="14"/>
        <v>381</v>
      </c>
      <c r="AU25" s="15">
        <f t="shared" si="15"/>
        <v>10568</v>
      </c>
      <c r="AV25" s="13">
        <v>147005</v>
      </c>
      <c r="AW25" s="13">
        <f t="shared" si="16"/>
        <v>7.1888711268324208</v>
      </c>
    </row>
    <row r="26" spans="1:49" x14ac:dyDescent="0.35">
      <c r="A26" s="13">
        <v>19</v>
      </c>
      <c r="B26" s="16" t="s">
        <v>71</v>
      </c>
      <c r="C26" s="15">
        <v>0</v>
      </c>
      <c r="D26" s="15">
        <v>17</v>
      </c>
      <c r="E26" s="15">
        <v>16</v>
      </c>
      <c r="F26" s="15">
        <v>4</v>
      </c>
      <c r="G26" s="15">
        <v>35</v>
      </c>
      <c r="H26" s="15">
        <v>0</v>
      </c>
      <c r="I26" s="15">
        <v>19</v>
      </c>
      <c r="J26" s="15">
        <v>23</v>
      </c>
      <c r="K26" s="15">
        <v>6</v>
      </c>
      <c r="L26" s="15">
        <v>45</v>
      </c>
      <c r="M26" s="15">
        <v>0</v>
      </c>
      <c r="N26" s="15">
        <v>33</v>
      </c>
      <c r="O26" s="15">
        <v>43</v>
      </c>
      <c r="P26" s="15">
        <v>6</v>
      </c>
      <c r="Q26" s="15">
        <v>82</v>
      </c>
      <c r="R26" s="15">
        <v>0</v>
      </c>
      <c r="S26" s="15">
        <v>61</v>
      </c>
      <c r="T26" s="15">
        <v>327</v>
      </c>
      <c r="U26" s="15">
        <v>127</v>
      </c>
      <c r="V26" s="15">
        <v>519</v>
      </c>
      <c r="W26" s="15">
        <v>0</v>
      </c>
      <c r="X26" s="15">
        <v>42</v>
      </c>
      <c r="Y26" s="15">
        <v>270</v>
      </c>
      <c r="Z26" s="15">
        <v>133</v>
      </c>
      <c r="AA26" s="15">
        <v>446</v>
      </c>
      <c r="AB26" s="15">
        <v>0</v>
      </c>
      <c r="AC26" s="15">
        <v>102</v>
      </c>
      <c r="AD26" s="15">
        <v>596</v>
      </c>
      <c r="AE26" s="15">
        <v>263</v>
      </c>
      <c r="AF26" s="15">
        <v>962</v>
      </c>
      <c r="AG26" s="15">
        <f t="shared" si="1"/>
        <v>0</v>
      </c>
      <c r="AH26" s="15">
        <f t="shared" si="2"/>
        <v>78</v>
      </c>
      <c r="AI26" s="15">
        <f t="shared" si="3"/>
        <v>343</v>
      </c>
      <c r="AJ26" s="15">
        <f t="shared" si="4"/>
        <v>131</v>
      </c>
      <c r="AK26" s="15">
        <f t="shared" si="5"/>
        <v>554</v>
      </c>
      <c r="AL26" s="15">
        <f t="shared" si="6"/>
        <v>0</v>
      </c>
      <c r="AM26" s="15">
        <f t="shared" si="7"/>
        <v>61</v>
      </c>
      <c r="AN26" s="15">
        <f t="shared" si="8"/>
        <v>293</v>
      </c>
      <c r="AO26" s="15">
        <f t="shared" si="9"/>
        <v>139</v>
      </c>
      <c r="AP26" s="15">
        <f t="shared" si="10"/>
        <v>491</v>
      </c>
      <c r="AQ26" s="15">
        <f t="shared" si="11"/>
        <v>0</v>
      </c>
      <c r="AR26" s="15">
        <f t="shared" si="12"/>
        <v>135</v>
      </c>
      <c r="AS26" s="15">
        <f t="shared" si="13"/>
        <v>639</v>
      </c>
      <c r="AT26" s="15">
        <f t="shared" si="14"/>
        <v>269</v>
      </c>
      <c r="AU26" s="15">
        <f t="shared" si="15"/>
        <v>1044</v>
      </c>
      <c r="AV26" s="13">
        <v>43892</v>
      </c>
      <c r="AW26" s="13">
        <f t="shared" si="16"/>
        <v>2.3785655700355419</v>
      </c>
    </row>
    <row r="27" spans="1:49" x14ac:dyDescent="0.35">
      <c r="A27" s="13">
        <v>20</v>
      </c>
      <c r="B27" s="16" t="s">
        <v>29</v>
      </c>
      <c r="C27" s="15">
        <v>0</v>
      </c>
      <c r="D27" s="15">
        <v>97</v>
      </c>
      <c r="E27" s="15">
        <v>98</v>
      </c>
      <c r="F27" s="15">
        <v>0</v>
      </c>
      <c r="G27" s="15">
        <v>194</v>
      </c>
      <c r="H27" s="15">
        <v>0</v>
      </c>
      <c r="I27" s="15">
        <v>127</v>
      </c>
      <c r="J27" s="15">
        <v>131</v>
      </c>
      <c r="K27" s="15">
        <v>0</v>
      </c>
      <c r="L27" s="15">
        <v>257</v>
      </c>
      <c r="M27" s="15">
        <v>0</v>
      </c>
      <c r="N27" s="15">
        <v>218</v>
      </c>
      <c r="O27" s="15">
        <v>228</v>
      </c>
      <c r="P27" s="15">
        <v>3</v>
      </c>
      <c r="Q27" s="15">
        <v>445</v>
      </c>
      <c r="R27" s="15">
        <v>0</v>
      </c>
      <c r="S27" s="15">
        <v>165</v>
      </c>
      <c r="T27" s="15">
        <v>1208</v>
      </c>
      <c r="U27" s="15">
        <v>267</v>
      </c>
      <c r="V27" s="15">
        <v>1634</v>
      </c>
      <c r="W27" s="15">
        <v>0</v>
      </c>
      <c r="X27" s="15">
        <v>133</v>
      </c>
      <c r="Y27" s="15">
        <v>842</v>
      </c>
      <c r="Z27" s="15">
        <v>238</v>
      </c>
      <c r="AA27" s="15">
        <v>1211</v>
      </c>
      <c r="AB27" s="15">
        <v>0</v>
      </c>
      <c r="AC27" s="15">
        <v>292</v>
      </c>
      <c r="AD27" s="15">
        <v>2050</v>
      </c>
      <c r="AE27" s="15">
        <v>503</v>
      </c>
      <c r="AF27" s="15">
        <v>2845</v>
      </c>
      <c r="AG27" s="15">
        <f t="shared" si="1"/>
        <v>0</v>
      </c>
      <c r="AH27" s="15">
        <f t="shared" si="2"/>
        <v>262</v>
      </c>
      <c r="AI27" s="15">
        <f t="shared" si="3"/>
        <v>1306</v>
      </c>
      <c r="AJ27" s="15">
        <f t="shared" si="4"/>
        <v>267</v>
      </c>
      <c r="AK27" s="15">
        <f t="shared" si="5"/>
        <v>1828</v>
      </c>
      <c r="AL27" s="15">
        <f t="shared" si="6"/>
        <v>0</v>
      </c>
      <c r="AM27" s="15">
        <f t="shared" si="7"/>
        <v>260</v>
      </c>
      <c r="AN27" s="15">
        <f t="shared" si="8"/>
        <v>973</v>
      </c>
      <c r="AO27" s="15">
        <f t="shared" si="9"/>
        <v>238</v>
      </c>
      <c r="AP27" s="15">
        <f t="shared" si="10"/>
        <v>1468</v>
      </c>
      <c r="AQ27" s="15">
        <f t="shared" si="11"/>
        <v>0</v>
      </c>
      <c r="AR27" s="15">
        <f t="shared" si="12"/>
        <v>510</v>
      </c>
      <c r="AS27" s="15">
        <f t="shared" si="13"/>
        <v>2278</v>
      </c>
      <c r="AT27" s="15">
        <f t="shared" si="14"/>
        <v>506</v>
      </c>
      <c r="AU27" s="15">
        <f t="shared" si="15"/>
        <v>3290</v>
      </c>
      <c r="AV27" s="13">
        <v>133199</v>
      </c>
      <c r="AW27" s="13">
        <f t="shared" si="16"/>
        <v>2.4699885134272779</v>
      </c>
    </row>
    <row r="28" spans="1:49" x14ac:dyDescent="0.35">
      <c r="A28" s="13">
        <v>21</v>
      </c>
      <c r="B28" s="16" t="s">
        <v>72</v>
      </c>
      <c r="C28" s="15">
        <v>0</v>
      </c>
      <c r="D28" s="15">
        <v>5</v>
      </c>
      <c r="E28" s="15">
        <v>0</v>
      </c>
      <c r="F28" s="15">
        <v>0</v>
      </c>
      <c r="G28" s="15">
        <v>5</v>
      </c>
      <c r="H28" s="15">
        <v>0</v>
      </c>
      <c r="I28" s="15">
        <v>0</v>
      </c>
      <c r="J28" s="15">
        <v>3</v>
      </c>
      <c r="K28" s="15">
        <v>0</v>
      </c>
      <c r="L28" s="15">
        <v>3</v>
      </c>
      <c r="M28" s="15">
        <v>0</v>
      </c>
      <c r="N28" s="15">
        <v>4</v>
      </c>
      <c r="O28" s="15">
        <v>0</v>
      </c>
      <c r="P28" s="15">
        <v>0</v>
      </c>
      <c r="Q28" s="15">
        <v>8</v>
      </c>
      <c r="R28" s="15">
        <v>0</v>
      </c>
      <c r="S28" s="15">
        <v>11</v>
      </c>
      <c r="T28" s="15">
        <v>74</v>
      </c>
      <c r="U28" s="15">
        <v>33</v>
      </c>
      <c r="V28" s="15">
        <v>116</v>
      </c>
      <c r="W28" s="15">
        <v>0</v>
      </c>
      <c r="X28" s="15">
        <v>8</v>
      </c>
      <c r="Y28" s="15">
        <v>52</v>
      </c>
      <c r="Z28" s="15">
        <v>21</v>
      </c>
      <c r="AA28" s="15">
        <v>84</v>
      </c>
      <c r="AB28" s="15">
        <v>0</v>
      </c>
      <c r="AC28" s="15">
        <v>20</v>
      </c>
      <c r="AD28" s="15">
        <v>124</v>
      </c>
      <c r="AE28" s="15">
        <v>57</v>
      </c>
      <c r="AF28" s="15">
        <v>199</v>
      </c>
      <c r="AG28" s="15">
        <f t="shared" si="1"/>
        <v>0</v>
      </c>
      <c r="AH28" s="15">
        <f t="shared" si="2"/>
        <v>16</v>
      </c>
      <c r="AI28" s="15">
        <f t="shared" si="3"/>
        <v>74</v>
      </c>
      <c r="AJ28" s="15">
        <f t="shared" si="4"/>
        <v>33</v>
      </c>
      <c r="AK28" s="15">
        <f t="shared" si="5"/>
        <v>121</v>
      </c>
      <c r="AL28" s="15">
        <f t="shared" si="6"/>
        <v>0</v>
      </c>
      <c r="AM28" s="15">
        <f t="shared" si="7"/>
        <v>8</v>
      </c>
      <c r="AN28" s="15">
        <f t="shared" si="8"/>
        <v>55</v>
      </c>
      <c r="AO28" s="15">
        <f t="shared" si="9"/>
        <v>21</v>
      </c>
      <c r="AP28" s="15">
        <f t="shared" si="10"/>
        <v>87</v>
      </c>
      <c r="AQ28" s="15">
        <f t="shared" si="11"/>
        <v>0</v>
      </c>
      <c r="AR28" s="15">
        <f t="shared" si="12"/>
        <v>24</v>
      </c>
      <c r="AS28" s="15">
        <f t="shared" si="13"/>
        <v>124</v>
      </c>
      <c r="AT28" s="15">
        <f t="shared" si="14"/>
        <v>57</v>
      </c>
      <c r="AU28" s="15">
        <f t="shared" si="15"/>
        <v>207</v>
      </c>
      <c r="AV28" s="13">
        <v>10293</v>
      </c>
      <c r="AW28" s="13">
        <f t="shared" si="16"/>
        <v>2.011075488195861</v>
      </c>
    </row>
    <row r="29" spans="1:49" x14ac:dyDescent="0.35">
      <c r="A29" s="13">
        <v>22</v>
      </c>
      <c r="B29" s="16" t="s">
        <v>30</v>
      </c>
      <c r="C29" s="15">
        <v>0</v>
      </c>
      <c r="D29" s="15">
        <v>563</v>
      </c>
      <c r="E29" s="15">
        <v>528</v>
      </c>
      <c r="F29" s="15">
        <v>6</v>
      </c>
      <c r="G29" s="15">
        <v>1094</v>
      </c>
      <c r="H29" s="15">
        <v>0</v>
      </c>
      <c r="I29" s="15">
        <v>627</v>
      </c>
      <c r="J29" s="15">
        <v>399</v>
      </c>
      <c r="K29" s="15">
        <v>0</v>
      </c>
      <c r="L29" s="15">
        <v>1028</v>
      </c>
      <c r="M29" s="15">
        <v>0</v>
      </c>
      <c r="N29" s="15">
        <v>1196</v>
      </c>
      <c r="O29" s="15">
        <v>926</v>
      </c>
      <c r="P29" s="15">
        <v>3</v>
      </c>
      <c r="Q29" s="15">
        <v>2124</v>
      </c>
      <c r="R29" s="15">
        <v>0</v>
      </c>
      <c r="S29" s="15">
        <v>336</v>
      </c>
      <c r="T29" s="15">
        <v>1778</v>
      </c>
      <c r="U29" s="15">
        <v>229</v>
      </c>
      <c r="V29" s="15">
        <v>2353</v>
      </c>
      <c r="W29" s="15">
        <v>0</v>
      </c>
      <c r="X29" s="15">
        <v>295</v>
      </c>
      <c r="Y29" s="15">
        <v>1228</v>
      </c>
      <c r="Z29" s="15">
        <v>199</v>
      </c>
      <c r="AA29" s="15">
        <v>1719</v>
      </c>
      <c r="AB29" s="15">
        <v>0</v>
      </c>
      <c r="AC29" s="15">
        <v>630</v>
      </c>
      <c r="AD29" s="15">
        <v>3007</v>
      </c>
      <c r="AE29" s="15">
        <v>427</v>
      </c>
      <c r="AF29" s="15">
        <v>4073</v>
      </c>
      <c r="AG29" s="15">
        <f t="shared" si="1"/>
        <v>0</v>
      </c>
      <c r="AH29" s="15">
        <f t="shared" si="2"/>
        <v>899</v>
      </c>
      <c r="AI29" s="15">
        <f t="shared" si="3"/>
        <v>2306</v>
      </c>
      <c r="AJ29" s="15">
        <f t="shared" si="4"/>
        <v>235</v>
      </c>
      <c r="AK29" s="15">
        <f t="shared" si="5"/>
        <v>3447</v>
      </c>
      <c r="AL29" s="15">
        <f t="shared" si="6"/>
        <v>0</v>
      </c>
      <c r="AM29" s="15">
        <f t="shared" si="7"/>
        <v>922</v>
      </c>
      <c r="AN29" s="15">
        <f t="shared" si="8"/>
        <v>1627</v>
      </c>
      <c r="AO29" s="15">
        <f t="shared" si="9"/>
        <v>199</v>
      </c>
      <c r="AP29" s="15">
        <f t="shared" si="10"/>
        <v>2747</v>
      </c>
      <c r="AQ29" s="15">
        <f t="shared" si="11"/>
        <v>0</v>
      </c>
      <c r="AR29" s="15">
        <f t="shared" si="12"/>
        <v>1826</v>
      </c>
      <c r="AS29" s="15">
        <f t="shared" si="13"/>
        <v>3933</v>
      </c>
      <c r="AT29" s="15">
        <f t="shared" si="14"/>
        <v>430</v>
      </c>
      <c r="AU29" s="15">
        <f t="shared" si="15"/>
        <v>6197</v>
      </c>
      <c r="AV29" s="13">
        <v>140672</v>
      </c>
      <c r="AW29" s="13">
        <f t="shared" si="16"/>
        <v>4.4052832120109198</v>
      </c>
    </row>
    <row r="30" spans="1:49" x14ac:dyDescent="0.35">
      <c r="A30" s="13">
        <v>23</v>
      </c>
      <c r="B30" s="16" t="s">
        <v>73</v>
      </c>
      <c r="C30" s="15">
        <v>0</v>
      </c>
      <c r="D30" s="15">
        <v>10</v>
      </c>
      <c r="E30" s="15">
        <v>4</v>
      </c>
      <c r="F30" s="15">
        <v>0</v>
      </c>
      <c r="G30" s="15">
        <v>17</v>
      </c>
      <c r="H30" s="15">
        <v>0</v>
      </c>
      <c r="I30" s="15">
        <v>3</v>
      </c>
      <c r="J30" s="15">
        <v>3</v>
      </c>
      <c r="K30" s="15">
        <v>0</v>
      </c>
      <c r="L30" s="15">
        <v>9</v>
      </c>
      <c r="M30" s="15">
        <v>0</v>
      </c>
      <c r="N30" s="15">
        <v>17</v>
      </c>
      <c r="O30" s="15">
        <v>14</v>
      </c>
      <c r="P30" s="15">
        <v>0</v>
      </c>
      <c r="Q30" s="15">
        <v>28</v>
      </c>
      <c r="R30" s="15">
        <v>0</v>
      </c>
      <c r="S30" s="15">
        <v>32</v>
      </c>
      <c r="T30" s="15">
        <v>139</v>
      </c>
      <c r="U30" s="15">
        <v>52</v>
      </c>
      <c r="V30" s="15">
        <v>218</v>
      </c>
      <c r="W30" s="15">
        <v>0</v>
      </c>
      <c r="X30" s="15">
        <v>24</v>
      </c>
      <c r="Y30" s="15">
        <v>98</v>
      </c>
      <c r="Z30" s="15">
        <v>39</v>
      </c>
      <c r="AA30" s="15">
        <v>159</v>
      </c>
      <c r="AB30" s="15">
        <v>0</v>
      </c>
      <c r="AC30" s="15">
        <v>51</v>
      </c>
      <c r="AD30" s="15">
        <v>238</v>
      </c>
      <c r="AE30" s="15">
        <v>97</v>
      </c>
      <c r="AF30" s="15">
        <v>381</v>
      </c>
      <c r="AG30" s="15">
        <f t="shared" si="1"/>
        <v>0</v>
      </c>
      <c r="AH30" s="15">
        <f t="shared" si="2"/>
        <v>42</v>
      </c>
      <c r="AI30" s="15">
        <f t="shared" si="3"/>
        <v>143</v>
      </c>
      <c r="AJ30" s="15">
        <f t="shared" si="4"/>
        <v>52</v>
      </c>
      <c r="AK30" s="15">
        <f t="shared" si="5"/>
        <v>235</v>
      </c>
      <c r="AL30" s="15">
        <f t="shared" si="6"/>
        <v>0</v>
      </c>
      <c r="AM30" s="15">
        <f t="shared" si="7"/>
        <v>27</v>
      </c>
      <c r="AN30" s="15">
        <f t="shared" si="8"/>
        <v>101</v>
      </c>
      <c r="AO30" s="15">
        <f t="shared" si="9"/>
        <v>39</v>
      </c>
      <c r="AP30" s="15">
        <f t="shared" si="10"/>
        <v>168</v>
      </c>
      <c r="AQ30" s="15">
        <f t="shared" si="11"/>
        <v>0</v>
      </c>
      <c r="AR30" s="15">
        <f t="shared" si="12"/>
        <v>68</v>
      </c>
      <c r="AS30" s="15">
        <f t="shared" si="13"/>
        <v>252</v>
      </c>
      <c r="AT30" s="15">
        <f t="shared" si="14"/>
        <v>97</v>
      </c>
      <c r="AU30" s="15">
        <f t="shared" si="15"/>
        <v>409</v>
      </c>
      <c r="AV30" s="13">
        <v>18989</v>
      </c>
      <c r="AW30" s="13">
        <f t="shared" si="16"/>
        <v>2.1538785612723155</v>
      </c>
    </row>
    <row r="31" spans="1:49" x14ac:dyDescent="0.35">
      <c r="A31" s="13">
        <v>24</v>
      </c>
      <c r="B31" s="16" t="s">
        <v>74</v>
      </c>
      <c r="C31" s="15">
        <v>0</v>
      </c>
      <c r="D31" s="15">
        <v>3</v>
      </c>
      <c r="E31" s="15">
        <v>6</v>
      </c>
      <c r="F31" s="15">
        <v>0</v>
      </c>
      <c r="G31" s="15">
        <v>5</v>
      </c>
      <c r="H31" s="15">
        <v>0</v>
      </c>
      <c r="I31" s="15">
        <v>0</v>
      </c>
      <c r="J31" s="15">
        <v>9</v>
      </c>
      <c r="K31" s="15">
        <v>0</v>
      </c>
      <c r="L31" s="15">
        <v>11</v>
      </c>
      <c r="M31" s="15">
        <v>0</v>
      </c>
      <c r="N31" s="15">
        <v>9</v>
      </c>
      <c r="O31" s="15">
        <v>10</v>
      </c>
      <c r="P31" s="15">
        <v>0</v>
      </c>
      <c r="Q31" s="15">
        <v>16</v>
      </c>
      <c r="R31" s="15">
        <v>0</v>
      </c>
      <c r="S31" s="15">
        <v>11</v>
      </c>
      <c r="T31" s="15">
        <v>91</v>
      </c>
      <c r="U31" s="15">
        <v>33</v>
      </c>
      <c r="V31" s="15">
        <v>131</v>
      </c>
      <c r="W31" s="15">
        <v>0</v>
      </c>
      <c r="X31" s="15">
        <v>7</v>
      </c>
      <c r="Y31" s="15">
        <v>49</v>
      </c>
      <c r="Z31" s="15">
        <v>31</v>
      </c>
      <c r="AA31" s="15">
        <v>82</v>
      </c>
      <c r="AB31" s="15">
        <v>0</v>
      </c>
      <c r="AC31" s="15">
        <v>15</v>
      </c>
      <c r="AD31" s="15">
        <v>146</v>
      </c>
      <c r="AE31" s="15">
        <v>57</v>
      </c>
      <c r="AF31" s="15">
        <v>214</v>
      </c>
      <c r="AG31" s="15">
        <f t="shared" si="1"/>
        <v>0</v>
      </c>
      <c r="AH31" s="15">
        <f t="shared" si="2"/>
        <v>14</v>
      </c>
      <c r="AI31" s="15">
        <f t="shared" si="3"/>
        <v>97</v>
      </c>
      <c r="AJ31" s="15">
        <f t="shared" si="4"/>
        <v>33</v>
      </c>
      <c r="AK31" s="15">
        <f t="shared" si="5"/>
        <v>136</v>
      </c>
      <c r="AL31" s="15">
        <f t="shared" si="6"/>
        <v>0</v>
      </c>
      <c r="AM31" s="15">
        <f t="shared" si="7"/>
        <v>7</v>
      </c>
      <c r="AN31" s="15">
        <f t="shared" si="8"/>
        <v>58</v>
      </c>
      <c r="AO31" s="15">
        <f t="shared" si="9"/>
        <v>31</v>
      </c>
      <c r="AP31" s="15">
        <f t="shared" si="10"/>
        <v>93</v>
      </c>
      <c r="AQ31" s="15">
        <f t="shared" si="11"/>
        <v>0</v>
      </c>
      <c r="AR31" s="15">
        <f t="shared" si="12"/>
        <v>24</v>
      </c>
      <c r="AS31" s="15">
        <f t="shared" si="13"/>
        <v>156</v>
      </c>
      <c r="AT31" s="15">
        <f t="shared" si="14"/>
        <v>57</v>
      </c>
      <c r="AU31" s="15">
        <f t="shared" si="15"/>
        <v>230</v>
      </c>
      <c r="AV31" s="13">
        <v>21281</v>
      </c>
      <c r="AW31" s="13">
        <f t="shared" si="16"/>
        <v>1.0807762793101827</v>
      </c>
    </row>
    <row r="32" spans="1:49" x14ac:dyDescent="0.35">
      <c r="A32" s="13">
        <v>25</v>
      </c>
      <c r="B32" s="16" t="s">
        <v>31</v>
      </c>
      <c r="C32" s="15">
        <v>0</v>
      </c>
      <c r="D32" s="15">
        <v>197</v>
      </c>
      <c r="E32" s="15">
        <v>95</v>
      </c>
      <c r="F32" s="15">
        <v>3</v>
      </c>
      <c r="G32" s="15">
        <v>295</v>
      </c>
      <c r="H32" s="15">
        <v>0</v>
      </c>
      <c r="I32" s="15">
        <v>312</v>
      </c>
      <c r="J32" s="15">
        <v>138</v>
      </c>
      <c r="K32" s="15">
        <v>4</v>
      </c>
      <c r="L32" s="15">
        <v>447</v>
      </c>
      <c r="M32" s="15">
        <v>0</v>
      </c>
      <c r="N32" s="15">
        <v>509</v>
      </c>
      <c r="O32" s="15">
        <v>228</v>
      </c>
      <c r="P32" s="15">
        <v>3</v>
      </c>
      <c r="Q32" s="15">
        <v>745</v>
      </c>
      <c r="R32" s="15">
        <v>0</v>
      </c>
      <c r="S32" s="15">
        <v>258</v>
      </c>
      <c r="T32" s="15">
        <v>1033</v>
      </c>
      <c r="U32" s="15">
        <v>206</v>
      </c>
      <c r="V32" s="15">
        <v>1497</v>
      </c>
      <c r="W32" s="15">
        <v>0</v>
      </c>
      <c r="X32" s="15">
        <v>255</v>
      </c>
      <c r="Y32" s="15">
        <v>708</v>
      </c>
      <c r="Z32" s="15">
        <v>183</v>
      </c>
      <c r="AA32" s="15">
        <v>1153</v>
      </c>
      <c r="AB32" s="15">
        <v>0</v>
      </c>
      <c r="AC32" s="15">
        <v>516</v>
      </c>
      <c r="AD32" s="15">
        <v>1743</v>
      </c>
      <c r="AE32" s="15">
        <v>389</v>
      </c>
      <c r="AF32" s="15">
        <v>2646</v>
      </c>
      <c r="AG32" s="15">
        <f t="shared" si="1"/>
        <v>0</v>
      </c>
      <c r="AH32" s="15">
        <f t="shared" si="2"/>
        <v>455</v>
      </c>
      <c r="AI32" s="15">
        <f t="shared" si="3"/>
        <v>1128</v>
      </c>
      <c r="AJ32" s="15">
        <f t="shared" si="4"/>
        <v>209</v>
      </c>
      <c r="AK32" s="15">
        <f t="shared" si="5"/>
        <v>1792</v>
      </c>
      <c r="AL32" s="15">
        <f t="shared" si="6"/>
        <v>0</v>
      </c>
      <c r="AM32" s="15">
        <f t="shared" si="7"/>
        <v>567</v>
      </c>
      <c r="AN32" s="15">
        <f t="shared" si="8"/>
        <v>846</v>
      </c>
      <c r="AO32" s="15">
        <f t="shared" si="9"/>
        <v>187</v>
      </c>
      <c r="AP32" s="15">
        <f t="shared" si="10"/>
        <v>1600</v>
      </c>
      <c r="AQ32" s="15">
        <f t="shared" si="11"/>
        <v>0</v>
      </c>
      <c r="AR32" s="15">
        <f t="shared" si="12"/>
        <v>1025</v>
      </c>
      <c r="AS32" s="15">
        <f t="shared" si="13"/>
        <v>1971</v>
      </c>
      <c r="AT32" s="15">
        <f t="shared" si="14"/>
        <v>392</v>
      </c>
      <c r="AU32" s="15">
        <f t="shared" si="15"/>
        <v>3391</v>
      </c>
      <c r="AV32" s="13">
        <v>109290</v>
      </c>
      <c r="AW32" s="13">
        <f t="shared" si="16"/>
        <v>3.102754140360509</v>
      </c>
    </row>
    <row r="33" spans="1:49" ht="14.25" customHeight="1" x14ac:dyDescent="0.35">
      <c r="A33" s="13">
        <v>26</v>
      </c>
      <c r="B33" s="16" t="s">
        <v>32</v>
      </c>
      <c r="C33" s="15">
        <v>0</v>
      </c>
      <c r="D33" s="15">
        <v>522</v>
      </c>
      <c r="E33" s="15">
        <v>596</v>
      </c>
      <c r="F33" s="15">
        <v>3</v>
      </c>
      <c r="G33" s="15">
        <v>1125</v>
      </c>
      <c r="H33" s="15">
        <v>0</v>
      </c>
      <c r="I33" s="15">
        <v>248</v>
      </c>
      <c r="J33" s="15">
        <v>275</v>
      </c>
      <c r="K33" s="15">
        <v>5</v>
      </c>
      <c r="L33" s="15">
        <v>522</v>
      </c>
      <c r="M33" s="15">
        <v>0</v>
      </c>
      <c r="N33" s="15">
        <v>765</v>
      </c>
      <c r="O33" s="15">
        <v>869</v>
      </c>
      <c r="P33" s="15">
        <v>9</v>
      </c>
      <c r="Q33" s="15">
        <v>1645</v>
      </c>
      <c r="R33" s="15">
        <v>0</v>
      </c>
      <c r="S33" s="15">
        <v>286</v>
      </c>
      <c r="T33" s="15">
        <v>3295</v>
      </c>
      <c r="U33" s="15">
        <v>277</v>
      </c>
      <c r="V33" s="15">
        <v>3863</v>
      </c>
      <c r="W33" s="15">
        <v>0</v>
      </c>
      <c r="X33" s="15">
        <v>129</v>
      </c>
      <c r="Y33" s="15">
        <v>948</v>
      </c>
      <c r="Z33" s="15">
        <v>217</v>
      </c>
      <c r="AA33" s="15">
        <v>1293</v>
      </c>
      <c r="AB33" s="15">
        <v>0</v>
      </c>
      <c r="AC33" s="15">
        <v>416</v>
      </c>
      <c r="AD33" s="15">
        <v>4243</v>
      </c>
      <c r="AE33" s="15">
        <v>495</v>
      </c>
      <c r="AF33" s="15">
        <v>5157</v>
      </c>
      <c r="AG33" s="15">
        <f t="shared" si="1"/>
        <v>0</v>
      </c>
      <c r="AH33" s="15">
        <f t="shared" si="2"/>
        <v>808</v>
      </c>
      <c r="AI33" s="15">
        <f t="shared" si="3"/>
        <v>3891</v>
      </c>
      <c r="AJ33" s="15">
        <f t="shared" si="4"/>
        <v>280</v>
      </c>
      <c r="AK33" s="15">
        <f t="shared" si="5"/>
        <v>4988</v>
      </c>
      <c r="AL33" s="15">
        <f t="shared" si="6"/>
        <v>0</v>
      </c>
      <c r="AM33" s="15">
        <f t="shared" si="7"/>
        <v>377</v>
      </c>
      <c r="AN33" s="15">
        <f t="shared" si="8"/>
        <v>1223</v>
      </c>
      <c r="AO33" s="15">
        <f t="shared" si="9"/>
        <v>222</v>
      </c>
      <c r="AP33" s="15">
        <f t="shared" si="10"/>
        <v>1815</v>
      </c>
      <c r="AQ33" s="15">
        <f t="shared" si="11"/>
        <v>0</v>
      </c>
      <c r="AR33" s="15">
        <f t="shared" si="12"/>
        <v>1181</v>
      </c>
      <c r="AS33" s="15">
        <f t="shared" si="13"/>
        <v>5112</v>
      </c>
      <c r="AT33" s="15">
        <f t="shared" si="14"/>
        <v>504</v>
      </c>
      <c r="AU33" s="15">
        <f t="shared" si="15"/>
        <v>6802</v>
      </c>
      <c r="AV33" s="13">
        <v>153494</v>
      </c>
      <c r="AW33" s="13">
        <f t="shared" si="16"/>
        <v>4.4314435743416682</v>
      </c>
    </row>
    <row r="34" spans="1:49" x14ac:dyDescent="0.35">
      <c r="A34" s="13">
        <v>27</v>
      </c>
      <c r="B34" s="16" t="s">
        <v>33</v>
      </c>
      <c r="C34" s="15">
        <v>0</v>
      </c>
      <c r="D34" s="15">
        <v>811</v>
      </c>
      <c r="E34" s="15">
        <v>670</v>
      </c>
      <c r="F34" s="15">
        <v>0</v>
      </c>
      <c r="G34" s="15">
        <v>1487</v>
      </c>
      <c r="H34" s="15">
        <v>0</v>
      </c>
      <c r="I34" s="15">
        <v>899</v>
      </c>
      <c r="J34" s="15">
        <v>482</v>
      </c>
      <c r="K34" s="15">
        <v>4</v>
      </c>
      <c r="L34" s="15">
        <v>1383</v>
      </c>
      <c r="M34" s="15">
        <v>0</v>
      </c>
      <c r="N34" s="15">
        <v>1707</v>
      </c>
      <c r="O34" s="15">
        <v>1147</v>
      </c>
      <c r="P34" s="15">
        <v>6</v>
      </c>
      <c r="Q34" s="15">
        <v>2864</v>
      </c>
      <c r="R34" s="15">
        <v>0</v>
      </c>
      <c r="S34" s="15">
        <v>771</v>
      </c>
      <c r="T34" s="15">
        <v>2803</v>
      </c>
      <c r="U34" s="15">
        <v>362</v>
      </c>
      <c r="V34" s="15">
        <v>3935</v>
      </c>
      <c r="W34" s="15">
        <v>0</v>
      </c>
      <c r="X34" s="15">
        <v>643</v>
      </c>
      <c r="Y34" s="15">
        <v>1796</v>
      </c>
      <c r="Z34" s="15">
        <v>308</v>
      </c>
      <c r="AA34" s="15">
        <v>2743</v>
      </c>
      <c r="AB34" s="15">
        <v>0</v>
      </c>
      <c r="AC34" s="15">
        <v>1416</v>
      </c>
      <c r="AD34" s="15">
        <v>4598</v>
      </c>
      <c r="AE34" s="15">
        <v>670</v>
      </c>
      <c r="AF34" s="15">
        <v>6679</v>
      </c>
      <c r="AG34" s="15">
        <f t="shared" si="1"/>
        <v>0</v>
      </c>
      <c r="AH34" s="15">
        <f t="shared" si="2"/>
        <v>1582</v>
      </c>
      <c r="AI34" s="15">
        <f t="shared" si="3"/>
        <v>3473</v>
      </c>
      <c r="AJ34" s="15">
        <f t="shared" si="4"/>
        <v>362</v>
      </c>
      <c r="AK34" s="15">
        <f t="shared" si="5"/>
        <v>5422</v>
      </c>
      <c r="AL34" s="15">
        <f t="shared" si="6"/>
        <v>0</v>
      </c>
      <c r="AM34" s="15">
        <f t="shared" si="7"/>
        <v>1542</v>
      </c>
      <c r="AN34" s="15">
        <f t="shared" si="8"/>
        <v>2278</v>
      </c>
      <c r="AO34" s="15">
        <f t="shared" si="9"/>
        <v>312</v>
      </c>
      <c r="AP34" s="15">
        <f t="shared" si="10"/>
        <v>4126</v>
      </c>
      <c r="AQ34" s="15">
        <f t="shared" si="11"/>
        <v>0</v>
      </c>
      <c r="AR34" s="15">
        <f t="shared" si="12"/>
        <v>3123</v>
      </c>
      <c r="AS34" s="15">
        <f t="shared" si="13"/>
        <v>5745</v>
      </c>
      <c r="AT34" s="15">
        <f t="shared" si="14"/>
        <v>676</v>
      </c>
      <c r="AU34" s="15">
        <f t="shared" si="15"/>
        <v>9543</v>
      </c>
      <c r="AV34" s="13">
        <v>229799</v>
      </c>
      <c r="AW34" s="13">
        <f t="shared" si="16"/>
        <v>4.152759585550851</v>
      </c>
    </row>
    <row r="35" spans="1:49" ht="11.25" customHeight="1" x14ac:dyDescent="0.35">
      <c r="A35" s="13">
        <v>28</v>
      </c>
      <c r="B35" s="16" t="s">
        <v>34</v>
      </c>
      <c r="C35" s="15">
        <v>0</v>
      </c>
      <c r="D35" s="15">
        <v>38</v>
      </c>
      <c r="E35" s="15">
        <v>51</v>
      </c>
      <c r="F35" s="15">
        <v>4</v>
      </c>
      <c r="G35" s="15">
        <v>91</v>
      </c>
      <c r="H35" s="15">
        <v>0</v>
      </c>
      <c r="I35" s="15">
        <v>44</v>
      </c>
      <c r="J35" s="15">
        <v>67</v>
      </c>
      <c r="K35" s="15">
        <v>0</v>
      </c>
      <c r="L35" s="15">
        <v>106</v>
      </c>
      <c r="M35" s="15">
        <v>0</v>
      </c>
      <c r="N35" s="15">
        <v>83</v>
      </c>
      <c r="O35" s="15">
        <v>115</v>
      </c>
      <c r="P35" s="15">
        <v>4</v>
      </c>
      <c r="Q35" s="15">
        <v>204</v>
      </c>
      <c r="R35" s="15">
        <v>0</v>
      </c>
      <c r="S35" s="15">
        <v>126</v>
      </c>
      <c r="T35" s="15">
        <v>671</v>
      </c>
      <c r="U35" s="15">
        <v>127</v>
      </c>
      <c r="V35" s="15">
        <v>926</v>
      </c>
      <c r="W35" s="15">
        <v>0</v>
      </c>
      <c r="X35" s="15">
        <v>116</v>
      </c>
      <c r="Y35" s="15">
        <v>477</v>
      </c>
      <c r="Z35" s="15">
        <v>87</v>
      </c>
      <c r="AA35" s="15">
        <v>686</v>
      </c>
      <c r="AB35" s="15">
        <v>0</v>
      </c>
      <c r="AC35" s="15">
        <v>244</v>
      </c>
      <c r="AD35" s="15">
        <v>1154</v>
      </c>
      <c r="AE35" s="15">
        <v>219</v>
      </c>
      <c r="AF35" s="15">
        <v>1616</v>
      </c>
      <c r="AG35" s="15">
        <f t="shared" si="1"/>
        <v>0</v>
      </c>
      <c r="AH35" s="15">
        <f t="shared" si="2"/>
        <v>164</v>
      </c>
      <c r="AI35" s="15">
        <f t="shared" si="3"/>
        <v>722</v>
      </c>
      <c r="AJ35" s="15">
        <f t="shared" si="4"/>
        <v>131</v>
      </c>
      <c r="AK35" s="15">
        <f t="shared" si="5"/>
        <v>1017</v>
      </c>
      <c r="AL35" s="15">
        <f t="shared" si="6"/>
        <v>0</v>
      </c>
      <c r="AM35" s="15">
        <f t="shared" si="7"/>
        <v>160</v>
      </c>
      <c r="AN35" s="15">
        <f t="shared" si="8"/>
        <v>544</v>
      </c>
      <c r="AO35" s="15">
        <f t="shared" si="9"/>
        <v>87</v>
      </c>
      <c r="AP35" s="15">
        <f t="shared" si="10"/>
        <v>792</v>
      </c>
      <c r="AQ35" s="15">
        <f t="shared" si="11"/>
        <v>0</v>
      </c>
      <c r="AR35" s="15">
        <f t="shared" si="12"/>
        <v>327</v>
      </c>
      <c r="AS35" s="15">
        <f t="shared" si="13"/>
        <v>1269</v>
      </c>
      <c r="AT35" s="15">
        <f t="shared" si="14"/>
        <v>223</v>
      </c>
      <c r="AU35" s="15">
        <f t="shared" si="15"/>
        <v>1820</v>
      </c>
      <c r="AV35" s="13">
        <v>63215</v>
      </c>
      <c r="AW35" s="13">
        <f t="shared" si="16"/>
        <v>2.8790635134066282</v>
      </c>
    </row>
    <row r="36" spans="1:49" x14ac:dyDescent="0.35">
      <c r="A36" s="13">
        <v>29</v>
      </c>
      <c r="B36" s="16" t="s">
        <v>75</v>
      </c>
      <c r="C36" s="15">
        <v>0</v>
      </c>
      <c r="D36" s="15">
        <v>3</v>
      </c>
      <c r="E36" s="15">
        <v>19</v>
      </c>
      <c r="F36" s="15">
        <v>0</v>
      </c>
      <c r="G36" s="15">
        <v>20</v>
      </c>
      <c r="H36" s="15">
        <v>0</v>
      </c>
      <c r="I36" s="15">
        <v>8</v>
      </c>
      <c r="J36" s="15">
        <v>14</v>
      </c>
      <c r="K36" s="15">
        <v>0</v>
      </c>
      <c r="L36" s="15">
        <v>24</v>
      </c>
      <c r="M36" s="15">
        <v>0</v>
      </c>
      <c r="N36" s="15">
        <v>13</v>
      </c>
      <c r="O36" s="15">
        <v>31</v>
      </c>
      <c r="P36" s="15">
        <v>0</v>
      </c>
      <c r="Q36" s="15">
        <v>44</v>
      </c>
      <c r="R36" s="15">
        <v>0</v>
      </c>
      <c r="S36" s="15">
        <v>4</v>
      </c>
      <c r="T36" s="15">
        <v>115</v>
      </c>
      <c r="U36" s="15">
        <v>51</v>
      </c>
      <c r="V36" s="15">
        <v>171</v>
      </c>
      <c r="W36" s="15">
        <v>0</v>
      </c>
      <c r="X36" s="15">
        <v>6</v>
      </c>
      <c r="Y36" s="15">
        <v>104</v>
      </c>
      <c r="Z36" s="15">
        <v>54</v>
      </c>
      <c r="AA36" s="15">
        <v>168</v>
      </c>
      <c r="AB36" s="15">
        <v>0</v>
      </c>
      <c r="AC36" s="15">
        <v>14</v>
      </c>
      <c r="AD36" s="15">
        <v>223</v>
      </c>
      <c r="AE36" s="15">
        <v>112</v>
      </c>
      <c r="AF36" s="15">
        <v>340</v>
      </c>
      <c r="AG36" s="15">
        <f t="shared" si="1"/>
        <v>0</v>
      </c>
      <c r="AH36" s="15">
        <f t="shared" si="2"/>
        <v>7</v>
      </c>
      <c r="AI36" s="15">
        <f t="shared" si="3"/>
        <v>134</v>
      </c>
      <c r="AJ36" s="15">
        <f t="shared" si="4"/>
        <v>51</v>
      </c>
      <c r="AK36" s="15">
        <f t="shared" si="5"/>
        <v>191</v>
      </c>
      <c r="AL36" s="15">
        <f t="shared" si="6"/>
        <v>0</v>
      </c>
      <c r="AM36" s="15">
        <f t="shared" si="7"/>
        <v>14</v>
      </c>
      <c r="AN36" s="15">
        <f t="shared" si="8"/>
        <v>118</v>
      </c>
      <c r="AO36" s="15">
        <f t="shared" si="9"/>
        <v>54</v>
      </c>
      <c r="AP36" s="15">
        <f t="shared" si="10"/>
        <v>192</v>
      </c>
      <c r="AQ36" s="15">
        <f t="shared" si="11"/>
        <v>0</v>
      </c>
      <c r="AR36" s="15">
        <f t="shared" si="12"/>
        <v>27</v>
      </c>
      <c r="AS36" s="15">
        <f t="shared" si="13"/>
        <v>254</v>
      </c>
      <c r="AT36" s="15">
        <f t="shared" si="14"/>
        <v>112</v>
      </c>
      <c r="AU36" s="15">
        <f t="shared" si="15"/>
        <v>384</v>
      </c>
      <c r="AV36" s="13">
        <v>15277</v>
      </c>
      <c r="AW36" s="13">
        <f t="shared" si="16"/>
        <v>2.5135825096550368</v>
      </c>
    </row>
    <row r="37" spans="1:49" x14ac:dyDescent="0.35">
      <c r="A37" s="13">
        <v>30</v>
      </c>
      <c r="B37" s="16" t="s">
        <v>76</v>
      </c>
      <c r="C37" s="15">
        <v>0</v>
      </c>
      <c r="D37" s="15">
        <v>0</v>
      </c>
      <c r="E37" s="15">
        <v>3</v>
      </c>
      <c r="F37" s="15">
        <v>0</v>
      </c>
      <c r="G37" s="15">
        <v>5</v>
      </c>
      <c r="H37" s="15">
        <v>0</v>
      </c>
      <c r="I37" s="15">
        <v>0</v>
      </c>
      <c r="J37" s="15">
        <v>0</v>
      </c>
      <c r="K37" s="15">
        <v>0</v>
      </c>
      <c r="L37" s="15">
        <v>3</v>
      </c>
      <c r="M37" s="15">
        <v>0</v>
      </c>
      <c r="N37" s="15">
        <v>4</v>
      </c>
      <c r="O37" s="15">
        <v>3</v>
      </c>
      <c r="P37" s="15">
        <v>0</v>
      </c>
      <c r="Q37" s="15">
        <v>11</v>
      </c>
      <c r="R37" s="15">
        <v>0</v>
      </c>
      <c r="S37" s="15">
        <v>23</v>
      </c>
      <c r="T37" s="15">
        <v>35</v>
      </c>
      <c r="U37" s="15">
        <v>22</v>
      </c>
      <c r="V37" s="15">
        <v>79</v>
      </c>
      <c r="W37" s="15">
        <v>0</v>
      </c>
      <c r="X37" s="15">
        <v>3</v>
      </c>
      <c r="Y37" s="15">
        <v>35</v>
      </c>
      <c r="Z37" s="15">
        <v>11</v>
      </c>
      <c r="AA37" s="15">
        <v>54</v>
      </c>
      <c r="AB37" s="15">
        <v>0</v>
      </c>
      <c r="AC37" s="15">
        <v>26</v>
      </c>
      <c r="AD37" s="15">
        <v>73</v>
      </c>
      <c r="AE37" s="15">
        <v>30</v>
      </c>
      <c r="AF37" s="15">
        <v>133</v>
      </c>
      <c r="AG37" s="15">
        <f t="shared" si="1"/>
        <v>0</v>
      </c>
      <c r="AH37" s="15">
        <f t="shared" si="2"/>
        <v>23</v>
      </c>
      <c r="AI37" s="15">
        <f t="shared" si="3"/>
        <v>38</v>
      </c>
      <c r="AJ37" s="15">
        <f t="shared" si="4"/>
        <v>22</v>
      </c>
      <c r="AK37" s="15">
        <f t="shared" si="5"/>
        <v>84</v>
      </c>
      <c r="AL37" s="15">
        <f t="shared" si="6"/>
        <v>0</v>
      </c>
      <c r="AM37" s="15">
        <f t="shared" si="7"/>
        <v>3</v>
      </c>
      <c r="AN37" s="15">
        <f t="shared" si="8"/>
        <v>35</v>
      </c>
      <c r="AO37" s="15">
        <f t="shared" si="9"/>
        <v>11</v>
      </c>
      <c r="AP37" s="15">
        <f t="shared" si="10"/>
        <v>57</v>
      </c>
      <c r="AQ37" s="15">
        <f t="shared" si="11"/>
        <v>0</v>
      </c>
      <c r="AR37" s="15">
        <f t="shared" si="12"/>
        <v>30</v>
      </c>
      <c r="AS37" s="15">
        <f t="shared" si="13"/>
        <v>76</v>
      </c>
      <c r="AT37" s="15">
        <f t="shared" si="14"/>
        <v>30</v>
      </c>
      <c r="AU37" s="15">
        <f t="shared" si="15"/>
        <v>144</v>
      </c>
      <c r="AV37" s="13">
        <v>5586</v>
      </c>
      <c r="AW37" s="13">
        <f t="shared" si="16"/>
        <v>2.5778732545649841</v>
      </c>
    </row>
    <row r="38" spans="1:49" x14ac:dyDescent="0.35">
      <c r="A38" s="13">
        <v>31</v>
      </c>
      <c r="B38" s="16" t="s">
        <v>35</v>
      </c>
      <c r="C38" s="15">
        <v>0</v>
      </c>
      <c r="D38" s="15">
        <v>100</v>
      </c>
      <c r="E38" s="15">
        <v>198</v>
      </c>
      <c r="F38" s="15">
        <v>0</v>
      </c>
      <c r="G38" s="15">
        <v>299</v>
      </c>
      <c r="H38" s="15">
        <v>0</v>
      </c>
      <c r="I38" s="15">
        <v>66</v>
      </c>
      <c r="J38" s="15">
        <v>137</v>
      </c>
      <c r="K38" s="15">
        <v>3</v>
      </c>
      <c r="L38" s="15">
        <v>209</v>
      </c>
      <c r="M38" s="15">
        <v>0</v>
      </c>
      <c r="N38" s="15">
        <v>174</v>
      </c>
      <c r="O38" s="15">
        <v>332</v>
      </c>
      <c r="P38" s="15">
        <v>3</v>
      </c>
      <c r="Q38" s="15">
        <v>509</v>
      </c>
      <c r="R38" s="15">
        <v>0</v>
      </c>
      <c r="S38" s="15">
        <v>101</v>
      </c>
      <c r="T38" s="15">
        <v>851</v>
      </c>
      <c r="U38" s="15">
        <v>129</v>
      </c>
      <c r="V38" s="15">
        <v>1078</v>
      </c>
      <c r="W38" s="15">
        <v>0</v>
      </c>
      <c r="X38" s="15">
        <v>65</v>
      </c>
      <c r="Y38" s="15">
        <v>520</v>
      </c>
      <c r="Z38" s="15">
        <v>90</v>
      </c>
      <c r="AA38" s="15">
        <v>681</v>
      </c>
      <c r="AB38" s="15">
        <v>0</v>
      </c>
      <c r="AC38" s="15">
        <v>162</v>
      </c>
      <c r="AD38" s="15">
        <v>1377</v>
      </c>
      <c r="AE38" s="15">
        <v>220</v>
      </c>
      <c r="AF38" s="15">
        <v>1761</v>
      </c>
      <c r="AG38" s="15">
        <f t="shared" si="1"/>
        <v>0</v>
      </c>
      <c r="AH38" s="15">
        <f t="shared" si="2"/>
        <v>201</v>
      </c>
      <c r="AI38" s="15">
        <f t="shared" si="3"/>
        <v>1049</v>
      </c>
      <c r="AJ38" s="15">
        <f t="shared" si="4"/>
        <v>129</v>
      </c>
      <c r="AK38" s="15">
        <f t="shared" si="5"/>
        <v>1377</v>
      </c>
      <c r="AL38" s="15">
        <f t="shared" si="6"/>
        <v>0</v>
      </c>
      <c r="AM38" s="15">
        <f t="shared" si="7"/>
        <v>131</v>
      </c>
      <c r="AN38" s="15">
        <f t="shared" si="8"/>
        <v>657</v>
      </c>
      <c r="AO38" s="15">
        <f t="shared" si="9"/>
        <v>93</v>
      </c>
      <c r="AP38" s="15">
        <f t="shared" si="10"/>
        <v>890</v>
      </c>
      <c r="AQ38" s="15">
        <f t="shared" si="11"/>
        <v>0</v>
      </c>
      <c r="AR38" s="15">
        <f t="shared" si="12"/>
        <v>336</v>
      </c>
      <c r="AS38" s="15">
        <f t="shared" si="13"/>
        <v>1709</v>
      </c>
      <c r="AT38" s="15">
        <f t="shared" si="14"/>
        <v>223</v>
      </c>
      <c r="AU38" s="15">
        <f t="shared" si="15"/>
        <v>2270</v>
      </c>
      <c r="AV38" s="13">
        <v>88383</v>
      </c>
      <c r="AW38" s="13">
        <f t="shared" si="16"/>
        <v>2.5683672199404861</v>
      </c>
    </row>
    <row r="39" spans="1:49" x14ac:dyDescent="0.35">
      <c r="A39" s="13">
        <v>32</v>
      </c>
      <c r="B39" s="16" t="s">
        <v>58</v>
      </c>
      <c r="C39" s="15">
        <v>0</v>
      </c>
      <c r="D39" s="15">
        <v>15</v>
      </c>
      <c r="E39" s="15">
        <v>13</v>
      </c>
      <c r="F39" s="15">
        <v>0</v>
      </c>
      <c r="G39" s="15">
        <v>30</v>
      </c>
      <c r="H39" s="15">
        <v>0</v>
      </c>
      <c r="I39" s="15">
        <v>18</v>
      </c>
      <c r="J39" s="15">
        <v>22</v>
      </c>
      <c r="K39" s="15">
        <v>0</v>
      </c>
      <c r="L39" s="15">
        <v>39</v>
      </c>
      <c r="M39" s="15">
        <v>0</v>
      </c>
      <c r="N39" s="15">
        <v>35</v>
      </c>
      <c r="O39" s="15">
        <v>30</v>
      </c>
      <c r="P39" s="15">
        <v>0</v>
      </c>
      <c r="Q39" s="15">
        <v>68</v>
      </c>
      <c r="R39" s="15">
        <v>0</v>
      </c>
      <c r="S39" s="15">
        <v>68</v>
      </c>
      <c r="T39" s="15">
        <v>146</v>
      </c>
      <c r="U39" s="15">
        <v>17</v>
      </c>
      <c r="V39" s="15">
        <v>228</v>
      </c>
      <c r="W39" s="15">
        <v>0</v>
      </c>
      <c r="X39" s="15">
        <v>52</v>
      </c>
      <c r="Y39" s="15">
        <v>104</v>
      </c>
      <c r="Z39" s="15">
        <v>22</v>
      </c>
      <c r="AA39" s="15">
        <v>177</v>
      </c>
      <c r="AB39" s="15">
        <v>0</v>
      </c>
      <c r="AC39" s="15">
        <v>118</v>
      </c>
      <c r="AD39" s="15">
        <v>246</v>
      </c>
      <c r="AE39" s="15">
        <v>37</v>
      </c>
      <c r="AF39" s="15">
        <v>401</v>
      </c>
      <c r="AG39" s="15">
        <f t="shared" si="1"/>
        <v>0</v>
      </c>
      <c r="AH39" s="15">
        <f t="shared" si="2"/>
        <v>83</v>
      </c>
      <c r="AI39" s="15">
        <f t="shared" si="3"/>
        <v>159</v>
      </c>
      <c r="AJ39" s="15">
        <f t="shared" si="4"/>
        <v>17</v>
      </c>
      <c r="AK39" s="15">
        <f t="shared" si="5"/>
        <v>258</v>
      </c>
      <c r="AL39" s="15">
        <f t="shared" si="6"/>
        <v>0</v>
      </c>
      <c r="AM39" s="15">
        <f t="shared" si="7"/>
        <v>70</v>
      </c>
      <c r="AN39" s="15">
        <f t="shared" si="8"/>
        <v>126</v>
      </c>
      <c r="AO39" s="15">
        <f t="shared" si="9"/>
        <v>22</v>
      </c>
      <c r="AP39" s="15">
        <f t="shared" si="10"/>
        <v>216</v>
      </c>
      <c r="AQ39" s="15">
        <f t="shared" si="11"/>
        <v>0</v>
      </c>
      <c r="AR39" s="15">
        <f t="shared" si="12"/>
        <v>153</v>
      </c>
      <c r="AS39" s="15">
        <f t="shared" si="13"/>
        <v>276</v>
      </c>
      <c r="AT39" s="15">
        <f t="shared" si="14"/>
        <v>37</v>
      </c>
      <c r="AU39" s="15">
        <f t="shared" si="15"/>
        <v>469</v>
      </c>
      <c r="AV39" s="13">
        <v>19232</v>
      </c>
      <c r="AW39" s="13">
        <f t="shared" si="16"/>
        <v>2.4386439267886852</v>
      </c>
    </row>
    <row r="40" spans="1:49" x14ac:dyDescent="0.35">
      <c r="A40" s="13">
        <v>33</v>
      </c>
      <c r="B40" s="16" t="s">
        <v>36</v>
      </c>
      <c r="C40" s="15">
        <v>0</v>
      </c>
      <c r="D40" s="15">
        <v>471</v>
      </c>
      <c r="E40" s="15">
        <v>453</v>
      </c>
      <c r="F40" s="15">
        <v>6</v>
      </c>
      <c r="G40" s="15">
        <v>929</v>
      </c>
      <c r="H40" s="15">
        <v>0</v>
      </c>
      <c r="I40" s="15">
        <v>113</v>
      </c>
      <c r="J40" s="15">
        <v>133</v>
      </c>
      <c r="K40" s="15">
        <v>0</v>
      </c>
      <c r="L40" s="15">
        <v>250</v>
      </c>
      <c r="M40" s="15">
        <v>0</v>
      </c>
      <c r="N40" s="15">
        <v>585</v>
      </c>
      <c r="O40" s="15">
        <v>582</v>
      </c>
      <c r="P40" s="15">
        <v>6</v>
      </c>
      <c r="Q40" s="15">
        <v>1177</v>
      </c>
      <c r="R40" s="15">
        <v>0</v>
      </c>
      <c r="S40" s="15">
        <v>211</v>
      </c>
      <c r="T40" s="15">
        <v>1604</v>
      </c>
      <c r="U40" s="15">
        <v>212</v>
      </c>
      <c r="V40" s="15">
        <v>2029</v>
      </c>
      <c r="W40" s="15">
        <v>0</v>
      </c>
      <c r="X40" s="15">
        <v>127</v>
      </c>
      <c r="Y40" s="15">
        <v>754</v>
      </c>
      <c r="Z40" s="15">
        <v>179</v>
      </c>
      <c r="AA40" s="15">
        <v>1056</v>
      </c>
      <c r="AB40" s="15">
        <v>0</v>
      </c>
      <c r="AC40" s="15">
        <v>338</v>
      </c>
      <c r="AD40" s="15">
        <v>2355</v>
      </c>
      <c r="AE40" s="15">
        <v>389</v>
      </c>
      <c r="AF40" s="15">
        <v>3080</v>
      </c>
      <c r="AG40" s="15">
        <f t="shared" si="1"/>
        <v>0</v>
      </c>
      <c r="AH40" s="15">
        <f t="shared" si="2"/>
        <v>682</v>
      </c>
      <c r="AI40" s="15">
        <f t="shared" si="3"/>
        <v>2057</v>
      </c>
      <c r="AJ40" s="15">
        <f t="shared" si="4"/>
        <v>218</v>
      </c>
      <c r="AK40" s="15">
        <f t="shared" si="5"/>
        <v>2958</v>
      </c>
      <c r="AL40" s="15">
        <f t="shared" si="6"/>
        <v>0</v>
      </c>
      <c r="AM40" s="15">
        <f t="shared" si="7"/>
        <v>240</v>
      </c>
      <c r="AN40" s="15">
        <f t="shared" si="8"/>
        <v>887</v>
      </c>
      <c r="AO40" s="15">
        <f t="shared" si="9"/>
        <v>179</v>
      </c>
      <c r="AP40" s="15">
        <f t="shared" si="10"/>
        <v>1306</v>
      </c>
      <c r="AQ40" s="15">
        <f t="shared" si="11"/>
        <v>0</v>
      </c>
      <c r="AR40" s="15">
        <f t="shared" si="12"/>
        <v>923</v>
      </c>
      <c r="AS40" s="15">
        <f t="shared" si="13"/>
        <v>2937</v>
      </c>
      <c r="AT40" s="15">
        <f t="shared" si="14"/>
        <v>395</v>
      </c>
      <c r="AU40" s="15">
        <f t="shared" si="15"/>
        <v>4257</v>
      </c>
      <c r="AV40" s="13">
        <v>198511</v>
      </c>
      <c r="AW40" s="13">
        <f t="shared" si="16"/>
        <v>2.1444655459898949</v>
      </c>
    </row>
    <row r="41" spans="1:49" x14ac:dyDescent="0.35">
      <c r="A41" s="13">
        <v>34</v>
      </c>
      <c r="B41" s="16" t="s">
        <v>77</v>
      </c>
      <c r="C41" s="15">
        <v>0</v>
      </c>
      <c r="D41" s="15">
        <v>3</v>
      </c>
      <c r="E41" s="15">
        <v>4</v>
      </c>
      <c r="F41" s="15">
        <v>0</v>
      </c>
      <c r="G41" s="15">
        <v>14</v>
      </c>
      <c r="H41" s="15">
        <v>0</v>
      </c>
      <c r="I41" s="15">
        <v>6</v>
      </c>
      <c r="J41" s="15">
        <v>9</v>
      </c>
      <c r="K41" s="15">
        <v>0</v>
      </c>
      <c r="L41" s="15">
        <v>13</v>
      </c>
      <c r="M41" s="15">
        <v>0</v>
      </c>
      <c r="N41" s="15">
        <v>11</v>
      </c>
      <c r="O41" s="15">
        <v>8</v>
      </c>
      <c r="P41" s="15">
        <v>0</v>
      </c>
      <c r="Q41" s="15">
        <v>28</v>
      </c>
      <c r="R41" s="15">
        <v>0</v>
      </c>
      <c r="S41" s="15">
        <v>11</v>
      </c>
      <c r="T41" s="15">
        <v>61</v>
      </c>
      <c r="U41" s="15">
        <v>42</v>
      </c>
      <c r="V41" s="15">
        <v>113</v>
      </c>
      <c r="W41" s="15">
        <v>0</v>
      </c>
      <c r="X41" s="15">
        <v>10</v>
      </c>
      <c r="Y41" s="15">
        <v>66</v>
      </c>
      <c r="Z41" s="15">
        <v>31</v>
      </c>
      <c r="AA41" s="15">
        <v>98</v>
      </c>
      <c r="AB41" s="15">
        <v>0</v>
      </c>
      <c r="AC41" s="15">
        <v>18</v>
      </c>
      <c r="AD41" s="15">
        <v>133</v>
      </c>
      <c r="AE41" s="15">
        <v>68</v>
      </c>
      <c r="AF41" s="15">
        <v>217</v>
      </c>
      <c r="AG41" s="15">
        <f t="shared" si="1"/>
        <v>0</v>
      </c>
      <c r="AH41" s="15">
        <f t="shared" si="2"/>
        <v>14</v>
      </c>
      <c r="AI41" s="15">
        <f t="shared" si="3"/>
        <v>65</v>
      </c>
      <c r="AJ41" s="15">
        <f t="shared" si="4"/>
        <v>42</v>
      </c>
      <c r="AK41" s="15">
        <f t="shared" si="5"/>
        <v>127</v>
      </c>
      <c r="AL41" s="15">
        <f t="shared" si="6"/>
        <v>0</v>
      </c>
      <c r="AM41" s="15">
        <f t="shared" si="7"/>
        <v>16</v>
      </c>
      <c r="AN41" s="15">
        <f t="shared" si="8"/>
        <v>75</v>
      </c>
      <c r="AO41" s="15">
        <f t="shared" si="9"/>
        <v>31</v>
      </c>
      <c r="AP41" s="15">
        <f t="shared" si="10"/>
        <v>111</v>
      </c>
      <c r="AQ41" s="15">
        <f t="shared" si="11"/>
        <v>0</v>
      </c>
      <c r="AR41" s="15">
        <f t="shared" si="12"/>
        <v>29</v>
      </c>
      <c r="AS41" s="15">
        <f t="shared" si="13"/>
        <v>141</v>
      </c>
      <c r="AT41" s="15">
        <f t="shared" si="14"/>
        <v>68</v>
      </c>
      <c r="AU41" s="15">
        <f t="shared" si="15"/>
        <v>245</v>
      </c>
      <c r="AV41" s="13">
        <v>15499</v>
      </c>
      <c r="AW41" s="13">
        <f t="shared" si="16"/>
        <v>1.5807471449770953</v>
      </c>
    </row>
    <row r="42" spans="1:49" x14ac:dyDescent="0.35">
      <c r="A42" s="13">
        <v>35</v>
      </c>
      <c r="B42" s="16" t="s">
        <v>37</v>
      </c>
      <c r="C42" s="15">
        <v>0</v>
      </c>
      <c r="D42" s="15">
        <v>257</v>
      </c>
      <c r="E42" s="15">
        <v>264</v>
      </c>
      <c r="F42" s="15">
        <v>3</v>
      </c>
      <c r="G42" s="15">
        <v>524</v>
      </c>
      <c r="H42" s="15">
        <v>0</v>
      </c>
      <c r="I42" s="15">
        <v>209</v>
      </c>
      <c r="J42" s="15">
        <v>203</v>
      </c>
      <c r="K42" s="15">
        <v>0</v>
      </c>
      <c r="L42" s="15">
        <v>413</v>
      </c>
      <c r="M42" s="15">
        <v>0</v>
      </c>
      <c r="N42" s="15">
        <v>468</v>
      </c>
      <c r="O42" s="15">
        <v>469</v>
      </c>
      <c r="P42" s="15">
        <v>3</v>
      </c>
      <c r="Q42" s="15">
        <v>939</v>
      </c>
      <c r="R42" s="15">
        <v>0</v>
      </c>
      <c r="S42" s="15">
        <v>177</v>
      </c>
      <c r="T42" s="15">
        <v>1366</v>
      </c>
      <c r="U42" s="15">
        <v>252</v>
      </c>
      <c r="V42" s="15">
        <v>1795</v>
      </c>
      <c r="W42" s="15">
        <v>0</v>
      </c>
      <c r="X42" s="15">
        <v>136</v>
      </c>
      <c r="Y42" s="15">
        <v>892</v>
      </c>
      <c r="Z42" s="15">
        <v>233</v>
      </c>
      <c r="AA42" s="15">
        <v>1258</v>
      </c>
      <c r="AB42" s="15">
        <v>0</v>
      </c>
      <c r="AC42" s="15">
        <v>313</v>
      </c>
      <c r="AD42" s="15">
        <v>2254</v>
      </c>
      <c r="AE42" s="15">
        <v>482</v>
      </c>
      <c r="AF42" s="15">
        <v>3055</v>
      </c>
      <c r="AG42" s="15">
        <f t="shared" si="1"/>
        <v>0</v>
      </c>
      <c r="AH42" s="15">
        <f t="shared" si="2"/>
        <v>434</v>
      </c>
      <c r="AI42" s="15">
        <f t="shared" si="3"/>
        <v>1630</v>
      </c>
      <c r="AJ42" s="15">
        <f t="shared" si="4"/>
        <v>255</v>
      </c>
      <c r="AK42" s="15">
        <f t="shared" si="5"/>
        <v>2319</v>
      </c>
      <c r="AL42" s="15">
        <f t="shared" si="6"/>
        <v>0</v>
      </c>
      <c r="AM42" s="15">
        <f t="shared" si="7"/>
        <v>345</v>
      </c>
      <c r="AN42" s="15">
        <f t="shared" si="8"/>
        <v>1095</v>
      </c>
      <c r="AO42" s="15">
        <f t="shared" si="9"/>
        <v>233</v>
      </c>
      <c r="AP42" s="15">
        <f t="shared" si="10"/>
        <v>1671</v>
      </c>
      <c r="AQ42" s="15">
        <f t="shared" si="11"/>
        <v>0</v>
      </c>
      <c r="AR42" s="15">
        <f t="shared" si="12"/>
        <v>781</v>
      </c>
      <c r="AS42" s="15">
        <f t="shared" si="13"/>
        <v>2723</v>
      </c>
      <c r="AT42" s="15">
        <f t="shared" si="14"/>
        <v>485</v>
      </c>
      <c r="AU42" s="15">
        <f t="shared" si="15"/>
        <v>3994</v>
      </c>
      <c r="AV42" s="13">
        <v>150386</v>
      </c>
      <c r="AW42" s="13">
        <f t="shared" si="16"/>
        <v>2.65583232481747</v>
      </c>
    </row>
    <row r="43" spans="1:49" x14ac:dyDescent="0.35">
      <c r="A43" s="13">
        <v>36</v>
      </c>
      <c r="B43" s="16" t="s">
        <v>38</v>
      </c>
      <c r="C43" s="15">
        <v>0</v>
      </c>
      <c r="D43" s="15">
        <v>120</v>
      </c>
      <c r="E43" s="15">
        <v>148</v>
      </c>
      <c r="F43" s="15">
        <v>0</v>
      </c>
      <c r="G43" s="15">
        <v>269</v>
      </c>
      <c r="H43" s="15">
        <v>0</v>
      </c>
      <c r="I43" s="15">
        <v>98</v>
      </c>
      <c r="J43" s="15">
        <v>119</v>
      </c>
      <c r="K43" s="15">
        <v>0</v>
      </c>
      <c r="L43" s="15">
        <v>211</v>
      </c>
      <c r="M43" s="15">
        <v>0</v>
      </c>
      <c r="N43" s="15">
        <v>215</v>
      </c>
      <c r="O43" s="15">
        <v>262</v>
      </c>
      <c r="P43" s="15">
        <v>0</v>
      </c>
      <c r="Q43" s="15">
        <v>478</v>
      </c>
      <c r="R43" s="15">
        <v>0</v>
      </c>
      <c r="S43" s="15">
        <v>145</v>
      </c>
      <c r="T43" s="15">
        <v>1185</v>
      </c>
      <c r="U43" s="15">
        <v>217</v>
      </c>
      <c r="V43" s="15">
        <v>1545</v>
      </c>
      <c r="W43" s="15">
        <v>0</v>
      </c>
      <c r="X43" s="15">
        <v>112</v>
      </c>
      <c r="Y43" s="15">
        <v>751</v>
      </c>
      <c r="Z43" s="15">
        <v>206</v>
      </c>
      <c r="AA43" s="15">
        <v>1066</v>
      </c>
      <c r="AB43" s="15">
        <v>0</v>
      </c>
      <c r="AC43" s="15">
        <v>265</v>
      </c>
      <c r="AD43" s="15">
        <v>1935</v>
      </c>
      <c r="AE43" s="15">
        <v>420</v>
      </c>
      <c r="AF43" s="15">
        <v>2616</v>
      </c>
      <c r="AG43" s="15">
        <f t="shared" si="1"/>
        <v>0</v>
      </c>
      <c r="AH43" s="15">
        <f t="shared" si="2"/>
        <v>265</v>
      </c>
      <c r="AI43" s="15">
        <f t="shared" si="3"/>
        <v>1333</v>
      </c>
      <c r="AJ43" s="15">
        <f t="shared" si="4"/>
        <v>217</v>
      </c>
      <c r="AK43" s="15">
        <f t="shared" si="5"/>
        <v>1814</v>
      </c>
      <c r="AL43" s="15">
        <f t="shared" si="6"/>
        <v>0</v>
      </c>
      <c r="AM43" s="15">
        <f t="shared" si="7"/>
        <v>210</v>
      </c>
      <c r="AN43" s="15">
        <f t="shared" si="8"/>
        <v>870</v>
      </c>
      <c r="AO43" s="15">
        <f t="shared" si="9"/>
        <v>206</v>
      </c>
      <c r="AP43" s="15">
        <f t="shared" si="10"/>
        <v>1277</v>
      </c>
      <c r="AQ43" s="15">
        <f t="shared" si="11"/>
        <v>0</v>
      </c>
      <c r="AR43" s="15">
        <f t="shared" si="12"/>
        <v>480</v>
      </c>
      <c r="AS43" s="15">
        <f t="shared" si="13"/>
        <v>2197</v>
      </c>
      <c r="AT43" s="15">
        <f t="shared" si="14"/>
        <v>420</v>
      </c>
      <c r="AU43" s="15">
        <f t="shared" si="15"/>
        <v>3094</v>
      </c>
      <c r="AV43" s="13">
        <v>153812</v>
      </c>
      <c r="AW43" s="13">
        <f t="shared" si="16"/>
        <v>2.0115465633370611</v>
      </c>
    </row>
    <row r="44" spans="1:49" x14ac:dyDescent="0.35">
      <c r="A44" s="13">
        <v>37</v>
      </c>
      <c r="B44" s="16" t="s">
        <v>39</v>
      </c>
      <c r="C44" s="15">
        <v>0</v>
      </c>
      <c r="D44" s="15">
        <v>57</v>
      </c>
      <c r="E44" s="15">
        <v>60</v>
      </c>
      <c r="F44" s="15">
        <v>0</v>
      </c>
      <c r="G44" s="15">
        <v>115</v>
      </c>
      <c r="H44" s="15">
        <v>0</v>
      </c>
      <c r="I44" s="15">
        <v>105</v>
      </c>
      <c r="J44" s="15">
        <v>46</v>
      </c>
      <c r="K44" s="15">
        <v>4</v>
      </c>
      <c r="L44" s="15">
        <v>150</v>
      </c>
      <c r="M44" s="15">
        <v>0</v>
      </c>
      <c r="N44" s="15">
        <v>160</v>
      </c>
      <c r="O44" s="15">
        <v>107</v>
      </c>
      <c r="P44" s="15">
        <v>5</v>
      </c>
      <c r="Q44" s="15">
        <v>265</v>
      </c>
      <c r="R44" s="15">
        <v>0</v>
      </c>
      <c r="S44" s="15">
        <v>118</v>
      </c>
      <c r="T44" s="15">
        <v>584</v>
      </c>
      <c r="U44" s="15">
        <v>148</v>
      </c>
      <c r="V44" s="15">
        <v>851</v>
      </c>
      <c r="W44" s="15">
        <v>0</v>
      </c>
      <c r="X44" s="15">
        <v>112</v>
      </c>
      <c r="Y44" s="15">
        <v>416</v>
      </c>
      <c r="Z44" s="15">
        <v>127</v>
      </c>
      <c r="AA44" s="15">
        <v>650</v>
      </c>
      <c r="AB44" s="15">
        <v>0</v>
      </c>
      <c r="AC44" s="15">
        <v>227</v>
      </c>
      <c r="AD44" s="15">
        <v>995</v>
      </c>
      <c r="AE44" s="15">
        <v>272</v>
      </c>
      <c r="AF44" s="15">
        <v>1497</v>
      </c>
      <c r="AG44" s="15">
        <f t="shared" si="1"/>
        <v>0</v>
      </c>
      <c r="AH44" s="15">
        <f t="shared" si="2"/>
        <v>175</v>
      </c>
      <c r="AI44" s="15">
        <f t="shared" si="3"/>
        <v>644</v>
      </c>
      <c r="AJ44" s="15">
        <f t="shared" si="4"/>
        <v>148</v>
      </c>
      <c r="AK44" s="15">
        <f t="shared" si="5"/>
        <v>966</v>
      </c>
      <c r="AL44" s="15">
        <f t="shared" si="6"/>
        <v>0</v>
      </c>
      <c r="AM44" s="15">
        <f t="shared" si="7"/>
        <v>217</v>
      </c>
      <c r="AN44" s="15">
        <f t="shared" si="8"/>
        <v>462</v>
      </c>
      <c r="AO44" s="15">
        <f t="shared" si="9"/>
        <v>131</v>
      </c>
      <c r="AP44" s="15">
        <f t="shared" si="10"/>
        <v>800</v>
      </c>
      <c r="AQ44" s="15">
        <f t="shared" si="11"/>
        <v>0</v>
      </c>
      <c r="AR44" s="15">
        <f t="shared" si="12"/>
        <v>387</v>
      </c>
      <c r="AS44" s="15">
        <f t="shared" si="13"/>
        <v>1102</v>
      </c>
      <c r="AT44" s="15">
        <f t="shared" si="14"/>
        <v>277</v>
      </c>
      <c r="AU44" s="15">
        <f t="shared" si="15"/>
        <v>1762</v>
      </c>
      <c r="AV44" s="13">
        <v>71998</v>
      </c>
      <c r="AW44" s="13">
        <f t="shared" si="16"/>
        <v>2.4472902025056249</v>
      </c>
    </row>
    <row r="45" spans="1:49" x14ac:dyDescent="0.35">
      <c r="A45" s="13">
        <v>38</v>
      </c>
      <c r="B45" s="16" t="s">
        <v>78</v>
      </c>
      <c r="C45" s="15">
        <v>0</v>
      </c>
      <c r="D45" s="15">
        <v>0</v>
      </c>
      <c r="E45" s="15">
        <v>0</v>
      </c>
      <c r="F45" s="15">
        <v>0</v>
      </c>
      <c r="G45" s="15">
        <v>0</v>
      </c>
      <c r="H45" s="15">
        <v>0</v>
      </c>
      <c r="I45" s="15">
        <v>0</v>
      </c>
      <c r="J45" s="15">
        <v>4</v>
      </c>
      <c r="K45" s="15">
        <v>0</v>
      </c>
      <c r="L45" s="15">
        <v>3</v>
      </c>
      <c r="M45" s="15">
        <v>0</v>
      </c>
      <c r="N45" s="15">
        <v>5</v>
      </c>
      <c r="O45" s="15">
        <v>4</v>
      </c>
      <c r="P45" s="15">
        <v>0</v>
      </c>
      <c r="Q45" s="15">
        <v>6</v>
      </c>
      <c r="R45" s="15">
        <v>0</v>
      </c>
      <c r="S45" s="15">
        <v>7</v>
      </c>
      <c r="T45" s="15">
        <v>46</v>
      </c>
      <c r="U45" s="15">
        <v>34</v>
      </c>
      <c r="V45" s="15">
        <v>85</v>
      </c>
      <c r="W45" s="15">
        <v>0</v>
      </c>
      <c r="X45" s="15">
        <v>8</v>
      </c>
      <c r="Y45" s="15">
        <v>46</v>
      </c>
      <c r="Z45" s="15">
        <v>27</v>
      </c>
      <c r="AA45" s="15">
        <v>72</v>
      </c>
      <c r="AB45" s="15">
        <v>0</v>
      </c>
      <c r="AC45" s="15">
        <v>9</v>
      </c>
      <c r="AD45" s="15">
        <v>90</v>
      </c>
      <c r="AE45" s="15">
        <v>59</v>
      </c>
      <c r="AF45" s="15">
        <v>156</v>
      </c>
      <c r="AG45" s="15">
        <f t="shared" si="1"/>
        <v>0</v>
      </c>
      <c r="AH45" s="15">
        <f t="shared" si="2"/>
        <v>7</v>
      </c>
      <c r="AI45" s="15">
        <f t="shared" si="3"/>
        <v>46</v>
      </c>
      <c r="AJ45" s="15">
        <f t="shared" si="4"/>
        <v>34</v>
      </c>
      <c r="AK45" s="15">
        <f t="shared" si="5"/>
        <v>85</v>
      </c>
      <c r="AL45" s="15">
        <f t="shared" si="6"/>
        <v>0</v>
      </c>
      <c r="AM45" s="15">
        <f t="shared" si="7"/>
        <v>8</v>
      </c>
      <c r="AN45" s="15">
        <f t="shared" si="8"/>
        <v>50</v>
      </c>
      <c r="AO45" s="15">
        <f t="shared" si="9"/>
        <v>27</v>
      </c>
      <c r="AP45" s="15">
        <f t="shared" si="10"/>
        <v>75</v>
      </c>
      <c r="AQ45" s="15">
        <f t="shared" si="11"/>
        <v>0</v>
      </c>
      <c r="AR45" s="15">
        <f t="shared" si="12"/>
        <v>14</v>
      </c>
      <c r="AS45" s="15">
        <f t="shared" si="13"/>
        <v>94</v>
      </c>
      <c r="AT45" s="15">
        <f t="shared" si="14"/>
        <v>59</v>
      </c>
      <c r="AU45" s="15">
        <f t="shared" si="15"/>
        <v>162</v>
      </c>
      <c r="AV45" s="13">
        <v>7376</v>
      </c>
      <c r="AW45" s="13">
        <f t="shared" si="16"/>
        <v>2.1963123644251628</v>
      </c>
    </row>
    <row r="46" spans="1:49" x14ac:dyDescent="0.35">
      <c r="A46" s="13">
        <v>39</v>
      </c>
      <c r="B46" s="16" t="s">
        <v>79</v>
      </c>
      <c r="C46" s="15">
        <v>0</v>
      </c>
      <c r="D46" s="15">
        <v>12</v>
      </c>
      <c r="E46" s="15">
        <v>14</v>
      </c>
      <c r="F46" s="15">
        <v>0</v>
      </c>
      <c r="G46" s="15">
        <v>22</v>
      </c>
      <c r="H46" s="15">
        <v>0</v>
      </c>
      <c r="I46" s="15">
        <v>10</v>
      </c>
      <c r="J46" s="15">
        <v>21</v>
      </c>
      <c r="K46" s="15">
        <v>0</v>
      </c>
      <c r="L46" s="15">
        <v>27</v>
      </c>
      <c r="M46" s="15">
        <v>0</v>
      </c>
      <c r="N46" s="15">
        <v>23</v>
      </c>
      <c r="O46" s="15">
        <v>34</v>
      </c>
      <c r="P46" s="15">
        <v>0</v>
      </c>
      <c r="Q46" s="15">
        <v>55</v>
      </c>
      <c r="R46" s="15">
        <v>0</v>
      </c>
      <c r="S46" s="15">
        <v>21</v>
      </c>
      <c r="T46" s="15">
        <v>204</v>
      </c>
      <c r="U46" s="15">
        <v>80</v>
      </c>
      <c r="V46" s="15">
        <v>307</v>
      </c>
      <c r="W46" s="15">
        <v>0</v>
      </c>
      <c r="X46" s="15">
        <v>18</v>
      </c>
      <c r="Y46" s="15">
        <v>183</v>
      </c>
      <c r="Z46" s="15">
        <v>76</v>
      </c>
      <c r="AA46" s="15">
        <v>279</v>
      </c>
      <c r="AB46" s="15">
        <v>0</v>
      </c>
      <c r="AC46" s="15">
        <v>43</v>
      </c>
      <c r="AD46" s="15">
        <v>382</v>
      </c>
      <c r="AE46" s="15">
        <v>160</v>
      </c>
      <c r="AF46" s="15">
        <v>583</v>
      </c>
      <c r="AG46" s="15">
        <f t="shared" si="1"/>
        <v>0</v>
      </c>
      <c r="AH46" s="15">
        <f t="shared" si="2"/>
        <v>33</v>
      </c>
      <c r="AI46" s="15">
        <f t="shared" si="3"/>
        <v>218</v>
      </c>
      <c r="AJ46" s="15">
        <f t="shared" si="4"/>
        <v>80</v>
      </c>
      <c r="AK46" s="15">
        <f t="shared" si="5"/>
        <v>329</v>
      </c>
      <c r="AL46" s="15">
        <f t="shared" si="6"/>
        <v>0</v>
      </c>
      <c r="AM46" s="15">
        <f t="shared" si="7"/>
        <v>28</v>
      </c>
      <c r="AN46" s="15">
        <f t="shared" si="8"/>
        <v>204</v>
      </c>
      <c r="AO46" s="15">
        <f t="shared" si="9"/>
        <v>76</v>
      </c>
      <c r="AP46" s="15">
        <f t="shared" si="10"/>
        <v>306</v>
      </c>
      <c r="AQ46" s="15">
        <f t="shared" si="11"/>
        <v>0</v>
      </c>
      <c r="AR46" s="15">
        <f t="shared" si="12"/>
        <v>66</v>
      </c>
      <c r="AS46" s="15">
        <f t="shared" si="13"/>
        <v>416</v>
      </c>
      <c r="AT46" s="15">
        <f t="shared" si="14"/>
        <v>160</v>
      </c>
      <c r="AU46" s="15">
        <f t="shared" si="15"/>
        <v>638</v>
      </c>
      <c r="AV46" s="13">
        <v>45308</v>
      </c>
      <c r="AW46" s="13">
        <f t="shared" si="16"/>
        <v>1.4081398428533594</v>
      </c>
    </row>
    <row r="47" spans="1:49" x14ac:dyDescent="0.35">
      <c r="A47" s="13">
        <v>40</v>
      </c>
      <c r="B47" s="16" t="s">
        <v>40</v>
      </c>
      <c r="C47" s="15">
        <v>0</v>
      </c>
      <c r="D47" s="15">
        <v>146</v>
      </c>
      <c r="E47" s="15">
        <v>192</v>
      </c>
      <c r="F47" s="15">
        <v>3</v>
      </c>
      <c r="G47" s="15">
        <v>335</v>
      </c>
      <c r="H47" s="15">
        <v>0</v>
      </c>
      <c r="I47" s="15">
        <v>108</v>
      </c>
      <c r="J47" s="15">
        <v>131</v>
      </c>
      <c r="K47" s="15">
        <v>0</v>
      </c>
      <c r="L47" s="15">
        <v>238</v>
      </c>
      <c r="M47" s="15">
        <v>0</v>
      </c>
      <c r="N47" s="15">
        <v>254</v>
      </c>
      <c r="O47" s="15">
        <v>321</v>
      </c>
      <c r="P47" s="15">
        <v>3</v>
      </c>
      <c r="Q47" s="15">
        <v>576</v>
      </c>
      <c r="R47" s="15">
        <v>0</v>
      </c>
      <c r="S47" s="15">
        <v>105</v>
      </c>
      <c r="T47" s="15">
        <v>731</v>
      </c>
      <c r="U47" s="15">
        <v>126</v>
      </c>
      <c r="V47" s="15">
        <v>967</v>
      </c>
      <c r="W47" s="15">
        <v>0</v>
      </c>
      <c r="X47" s="15">
        <v>81</v>
      </c>
      <c r="Y47" s="15">
        <v>431</v>
      </c>
      <c r="Z47" s="15">
        <v>131</v>
      </c>
      <c r="AA47" s="15">
        <v>639</v>
      </c>
      <c r="AB47" s="15">
        <v>0</v>
      </c>
      <c r="AC47" s="15">
        <v>193</v>
      </c>
      <c r="AD47" s="15">
        <v>1165</v>
      </c>
      <c r="AE47" s="15">
        <v>253</v>
      </c>
      <c r="AF47" s="15">
        <v>1608</v>
      </c>
      <c r="AG47" s="15">
        <f t="shared" si="1"/>
        <v>0</v>
      </c>
      <c r="AH47" s="15">
        <f t="shared" si="2"/>
        <v>251</v>
      </c>
      <c r="AI47" s="15">
        <f t="shared" si="3"/>
        <v>923</v>
      </c>
      <c r="AJ47" s="15">
        <f t="shared" si="4"/>
        <v>129</v>
      </c>
      <c r="AK47" s="15">
        <f t="shared" si="5"/>
        <v>1302</v>
      </c>
      <c r="AL47" s="15">
        <f t="shared" si="6"/>
        <v>0</v>
      </c>
      <c r="AM47" s="15">
        <f t="shared" si="7"/>
        <v>189</v>
      </c>
      <c r="AN47" s="15">
        <f t="shared" si="8"/>
        <v>562</v>
      </c>
      <c r="AO47" s="15">
        <f t="shared" si="9"/>
        <v>131</v>
      </c>
      <c r="AP47" s="15">
        <f t="shared" si="10"/>
        <v>877</v>
      </c>
      <c r="AQ47" s="15">
        <f t="shared" si="11"/>
        <v>0</v>
      </c>
      <c r="AR47" s="15">
        <f t="shared" si="12"/>
        <v>447</v>
      </c>
      <c r="AS47" s="15">
        <f t="shared" si="13"/>
        <v>1486</v>
      </c>
      <c r="AT47" s="15">
        <f t="shared" si="14"/>
        <v>256</v>
      </c>
      <c r="AU47" s="15">
        <f t="shared" si="15"/>
        <v>2184</v>
      </c>
      <c r="AV47" s="13">
        <v>116396</v>
      </c>
      <c r="AW47" s="13">
        <f t="shared" si="16"/>
        <v>1.8763531392831367</v>
      </c>
    </row>
    <row r="48" spans="1:49" x14ac:dyDescent="0.35">
      <c r="A48" s="13">
        <v>41</v>
      </c>
      <c r="B48" s="16" t="s">
        <v>80</v>
      </c>
      <c r="C48" s="15">
        <v>0</v>
      </c>
      <c r="D48" s="15">
        <v>5</v>
      </c>
      <c r="E48" s="15">
        <v>9</v>
      </c>
      <c r="F48" s="15">
        <v>0</v>
      </c>
      <c r="G48" s="15">
        <v>15</v>
      </c>
      <c r="H48" s="15">
        <v>0</v>
      </c>
      <c r="I48" s="15">
        <v>8</v>
      </c>
      <c r="J48" s="15">
        <v>6</v>
      </c>
      <c r="K48" s="15">
        <v>0</v>
      </c>
      <c r="L48" s="15">
        <v>14</v>
      </c>
      <c r="M48" s="15">
        <v>0</v>
      </c>
      <c r="N48" s="15">
        <v>14</v>
      </c>
      <c r="O48" s="15">
        <v>15</v>
      </c>
      <c r="P48" s="15">
        <v>0</v>
      </c>
      <c r="Q48" s="15">
        <v>24</v>
      </c>
      <c r="R48" s="15">
        <v>0</v>
      </c>
      <c r="S48" s="15">
        <v>14</v>
      </c>
      <c r="T48" s="15">
        <v>47</v>
      </c>
      <c r="U48" s="15">
        <v>21</v>
      </c>
      <c r="V48" s="15">
        <v>80</v>
      </c>
      <c r="W48" s="15">
        <v>0</v>
      </c>
      <c r="X48" s="15">
        <v>3</v>
      </c>
      <c r="Y48" s="15">
        <v>48</v>
      </c>
      <c r="Z48" s="15">
        <v>8</v>
      </c>
      <c r="AA48" s="15">
        <v>65</v>
      </c>
      <c r="AB48" s="15">
        <v>0</v>
      </c>
      <c r="AC48" s="15">
        <v>16</v>
      </c>
      <c r="AD48" s="15">
        <v>101</v>
      </c>
      <c r="AE48" s="15">
        <v>25</v>
      </c>
      <c r="AF48" s="15">
        <v>142</v>
      </c>
      <c r="AG48" s="15">
        <f t="shared" si="1"/>
        <v>0</v>
      </c>
      <c r="AH48" s="15">
        <f t="shared" si="2"/>
        <v>19</v>
      </c>
      <c r="AI48" s="15">
        <f t="shared" si="3"/>
        <v>56</v>
      </c>
      <c r="AJ48" s="15">
        <f t="shared" si="4"/>
        <v>21</v>
      </c>
      <c r="AK48" s="15">
        <f t="shared" si="5"/>
        <v>95</v>
      </c>
      <c r="AL48" s="15">
        <f t="shared" si="6"/>
        <v>0</v>
      </c>
      <c r="AM48" s="15">
        <f t="shared" si="7"/>
        <v>11</v>
      </c>
      <c r="AN48" s="15">
        <f t="shared" si="8"/>
        <v>54</v>
      </c>
      <c r="AO48" s="15">
        <f t="shared" si="9"/>
        <v>8</v>
      </c>
      <c r="AP48" s="15">
        <f t="shared" si="10"/>
        <v>79</v>
      </c>
      <c r="AQ48" s="15">
        <f t="shared" si="11"/>
        <v>0</v>
      </c>
      <c r="AR48" s="15">
        <f t="shared" si="12"/>
        <v>30</v>
      </c>
      <c r="AS48" s="15">
        <f t="shared" si="13"/>
        <v>116</v>
      </c>
      <c r="AT48" s="15">
        <f t="shared" si="14"/>
        <v>25</v>
      </c>
      <c r="AU48" s="15">
        <f t="shared" si="15"/>
        <v>166</v>
      </c>
      <c r="AV48" s="13">
        <v>8804</v>
      </c>
      <c r="AW48" s="13">
        <f t="shared" si="16"/>
        <v>1.8855065879145845</v>
      </c>
    </row>
    <row r="49" spans="1:49" x14ac:dyDescent="0.35">
      <c r="A49" s="13">
        <v>42</v>
      </c>
      <c r="B49" s="16" t="s">
        <v>41</v>
      </c>
      <c r="C49" s="15">
        <v>0</v>
      </c>
      <c r="D49" s="15">
        <v>429</v>
      </c>
      <c r="E49" s="15">
        <v>676</v>
      </c>
      <c r="F49" s="15">
        <v>3</v>
      </c>
      <c r="G49" s="15">
        <v>1110</v>
      </c>
      <c r="H49" s="15">
        <v>0</v>
      </c>
      <c r="I49" s="15">
        <v>325</v>
      </c>
      <c r="J49" s="15">
        <v>465</v>
      </c>
      <c r="K49" s="15">
        <v>0</v>
      </c>
      <c r="L49" s="15">
        <v>789</v>
      </c>
      <c r="M49" s="15">
        <v>0</v>
      </c>
      <c r="N49" s="15">
        <v>757</v>
      </c>
      <c r="O49" s="15">
        <v>1144</v>
      </c>
      <c r="P49" s="15">
        <v>3</v>
      </c>
      <c r="Q49" s="15">
        <v>1902</v>
      </c>
      <c r="R49" s="15">
        <v>0</v>
      </c>
      <c r="S49" s="15">
        <v>348</v>
      </c>
      <c r="T49" s="15">
        <v>2130</v>
      </c>
      <c r="U49" s="15">
        <v>114</v>
      </c>
      <c r="V49" s="15">
        <v>2596</v>
      </c>
      <c r="W49" s="15">
        <v>0</v>
      </c>
      <c r="X49" s="15">
        <v>280</v>
      </c>
      <c r="Y49" s="15">
        <v>1233</v>
      </c>
      <c r="Z49" s="15">
        <v>76</v>
      </c>
      <c r="AA49" s="15">
        <v>1595</v>
      </c>
      <c r="AB49" s="15">
        <v>0</v>
      </c>
      <c r="AC49" s="15">
        <v>628</v>
      </c>
      <c r="AD49" s="15">
        <v>3368</v>
      </c>
      <c r="AE49" s="15">
        <v>197</v>
      </c>
      <c r="AF49" s="15">
        <v>4190</v>
      </c>
      <c r="AG49" s="15">
        <f t="shared" si="1"/>
        <v>0</v>
      </c>
      <c r="AH49" s="15">
        <f t="shared" si="2"/>
        <v>777</v>
      </c>
      <c r="AI49" s="15">
        <f t="shared" si="3"/>
        <v>2806</v>
      </c>
      <c r="AJ49" s="15">
        <f t="shared" si="4"/>
        <v>117</v>
      </c>
      <c r="AK49" s="15">
        <f t="shared" si="5"/>
        <v>3706</v>
      </c>
      <c r="AL49" s="15">
        <f t="shared" si="6"/>
        <v>0</v>
      </c>
      <c r="AM49" s="15">
        <f t="shared" si="7"/>
        <v>605</v>
      </c>
      <c r="AN49" s="15">
        <f t="shared" si="8"/>
        <v>1698</v>
      </c>
      <c r="AO49" s="15">
        <f t="shared" si="9"/>
        <v>76</v>
      </c>
      <c r="AP49" s="15">
        <f t="shared" si="10"/>
        <v>2384</v>
      </c>
      <c r="AQ49" s="15">
        <f t="shared" si="11"/>
        <v>0</v>
      </c>
      <c r="AR49" s="15">
        <f t="shared" si="12"/>
        <v>1385</v>
      </c>
      <c r="AS49" s="15">
        <f t="shared" si="13"/>
        <v>4512</v>
      </c>
      <c r="AT49" s="15">
        <f t="shared" si="14"/>
        <v>200</v>
      </c>
      <c r="AU49" s="15">
        <f t="shared" si="15"/>
        <v>6092</v>
      </c>
      <c r="AV49" s="13">
        <v>82971</v>
      </c>
      <c r="AW49" s="13">
        <f t="shared" si="16"/>
        <v>7.3423244266068872</v>
      </c>
    </row>
    <row r="50" spans="1:49" x14ac:dyDescent="0.35">
      <c r="A50" s="13">
        <v>43</v>
      </c>
      <c r="B50" s="16" t="s">
        <v>42</v>
      </c>
      <c r="C50" s="15">
        <v>0</v>
      </c>
      <c r="D50" s="15">
        <v>88</v>
      </c>
      <c r="E50" s="15">
        <v>100</v>
      </c>
      <c r="F50" s="15">
        <v>0</v>
      </c>
      <c r="G50" s="15">
        <v>189</v>
      </c>
      <c r="H50" s="15">
        <v>0</v>
      </c>
      <c r="I50" s="15">
        <v>78</v>
      </c>
      <c r="J50" s="15">
        <v>113</v>
      </c>
      <c r="K50" s="15">
        <v>0</v>
      </c>
      <c r="L50" s="15">
        <v>197</v>
      </c>
      <c r="M50" s="15">
        <v>0</v>
      </c>
      <c r="N50" s="15">
        <v>166</v>
      </c>
      <c r="O50" s="15">
        <v>213</v>
      </c>
      <c r="P50" s="15">
        <v>0</v>
      </c>
      <c r="Q50" s="15">
        <v>390</v>
      </c>
      <c r="R50" s="15">
        <v>0</v>
      </c>
      <c r="S50" s="15">
        <v>136</v>
      </c>
      <c r="T50" s="15">
        <v>862</v>
      </c>
      <c r="U50" s="15">
        <v>170</v>
      </c>
      <c r="V50" s="15">
        <v>1166</v>
      </c>
      <c r="W50" s="15">
        <v>0</v>
      </c>
      <c r="X50" s="15">
        <v>146</v>
      </c>
      <c r="Y50" s="15">
        <v>618</v>
      </c>
      <c r="Z50" s="15">
        <v>144</v>
      </c>
      <c r="AA50" s="15">
        <v>909</v>
      </c>
      <c r="AB50" s="15">
        <v>0</v>
      </c>
      <c r="AC50" s="15">
        <v>283</v>
      </c>
      <c r="AD50" s="15">
        <v>1477</v>
      </c>
      <c r="AE50" s="15">
        <v>312</v>
      </c>
      <c r="AF50" s="15">
        <v>2076</v>
      </c>
      <c r="AG50" s="15">
        <f t="shared" si="1"/>
        <v>0</v>
      </c>
      <c r="AH50" s="15">
        <f t="shared" si="2"/>
        <v>224</v>
      </c>
      <c r="AI50" s="15">
        <f t="shared" si="3"/>
        <v>962</v>
      </c>
      <c r="AJ50" s="15">
        <f t="shared" si="4"/>
        <v>170</v>
      </c>
      <c r="AK50" s="15">
        <f t="shared" si="5"/>
        <v>1355</v>
      </c>
      <c r="AL50" s="15">
        <f t="shared" si="6"/>
        <v>0</v>
      </c>
      <c r="AM50" s="15">
        <f t="shared" si="7"/>
        <v>224</v>
      </c>
      <c r="AN50" s="15">
        <f t="shared" si="8"/>
        <v>731</v>
      </c>
      <c r="AO50" s="15">
        <f t="shared" si="9"/>
        <v>144</v>
      </c>
      <c r="AP50" s="15">
        <f t="shared" si="10"/>
        <v>1106</v>
      </c>
      <c r="AQ50" s="15">
        <f t="shared" si="11"/>
        <v>0</v>
      </c>
      <c r="AR50" s="15">
        <f t="shared" si="12"/>
        <v>449</v>
      </c>
      <c r="AS50" s="15">
        <f t="shared" si="13"/>
        <v>1690</v>
      </c>
      <c r="AT50" s="15">
        <f t="shared" si="14"/>
        <v>312</v>
      </c>
      <c r="AU50" s="15">
        <f t="shared" si="15"/>
        <v>2466</v>
      </c>
      <c r="AV50" s="13">
        <v>109467</v>
      </c>
      <c r="AW50" s="13">
        <f t="shared" si="16"/>
        <v>2.2527337005672941</v>
      </c>
    </row>
    <row r="51" spans="1:49" x14ac:dyDescent="0.35">
      <c r="A51" s="13">
        <v>44</v>
      </c>
      <c r="B51" s="16" t="s">
        <v>43</v>
      </c>
      <c r="C51" s="15">
        <v>0</v>
      </c>
      <c r="D51" s="15">
        <v>2988</v>
      </c>
      <c r="E51" s="15">
        <v>2321</v>
      </c>
      <c r="F51" s="15">
        <v>3</v>
      </c>
      <c r="G51" s="15">
        <v>5306</v>
      </c>
      <c r="H51" s="15">
        <v>0</v>
      </c>
      <c r="I51" s="15">
        <v>3399</v>
      </c>
      <c r="J51" s="15">
        <v>2487</v>
      </c>
      <c r="K51" s="15">
        <v>4</v>
      </c>
      <c r="L51" s="15">
        <v>5891</v>
      </c>
      <c r="M51" s="15">
        <v>0</v>
      </c>
      <c r="N51" s="15">
        <v>6382</v>
      </c>
      <c r="O51" s="15">
        <v>4805</v>
      </c>
      <c r="P51" s="15">
        <v>9</v>
      </c>
      <c r="Q51" s="15">
        <v>11193</v>
      </c>
      <c r="R51" s="15">
        <v>0</v>
      </c>
      <c r="S51" s="15">
        <v>1253</v>
      </c>
      <c r="T51" s="15">
        <v>4793</v>
      </c>
      <c r="U51" s="15">
        <v>104</v>
      </c>
      <c r="V51" s="15">
        <v>6152</v>
      </c>
      <c r="W51" s="15">
        <v>0</v>
      </c>
      <c r="X51" s="15">
        <v>1264</v>
      </c>
      <c r="Y51" s="15">
        <v>3622</v>
      </c>
      <c r="Z51" s="15">
        <v>65</v>
      </c>
      <c r="AA51" s="15">
        <v>4948</v>
      </c>
      <c r="AB51" s="15">
        <v>0</v>
      </c>
      <c r="AC51" s="15">
        <v>2516</v>
      </c>
      <c r="AD51" s="15">
        <v>8404</v>
      </c>
      <c r="AE51" s="15">
        <v>171</v>
      </c>
      <c r="AF51" s="15">
        <v>11099</v>
      </c>
      <c r="AG51" s="15">
        <f t="shared" si="1"/>
        <v>0</v>
      </c>
      <c r="AH51" s="15">
        <f t="shared" si="2"/>
        <v>4241</v>
      </c>
      <c r="AI51" s="15">
        <f t="shared" si="3"/>
        <v>7114</v>
      </c>
      <c r="AJ51" s="15">
        <f t="shared" si="4"/>
        <v>107</v>
      </c>
      <c r="AK51" s="15">
        <f t="shared" si="5"/>
        <v>11458</v>
      </c>
      <c r="AL51" s="15">
        <f t="shared" si="6"/>
        <v>0</v>
      </c>
      <c r="AM51" s="15">
        <f t="shared" si="7"/>
        <v>4663</v>
      </c>
      <c r="AN51" s="15">
        <f t="shared" si="8"/>
        <v>6109</v>
      </c>
      <c r="AO51" s="15">
        <f t="shared" si="9"/>
        <v>69</v>
      </c>
      <c r="AP51" s="15">
        <f t="shared" si="10"/>
        <v>10839</v>
      </c>
      <c r="AQ51" s="15">
        <f t="shared" si="11"/>
        <v>0</v>
      </c>
      <c r="AR51" s="15">
        <f t="shared" si="12"/>
        <v>8898</v>
      </c>
      <c r="AS51" s="15">
        <f t="shared" si="13"/>
        <v>13209</v>
      </c>
      <c r="AT51" s="15">
        <f t="shared" si="14"/>
        <v>180</v>
      </c>
      <c r="AU51" s="15">
        <f t="shared" si="15"/>
        <v>22292</v>
      </c>
      <c r="AV51" s="13">
        <v>173561</v>
      </c>
      <c r="AW51" s="13">
        <f t="shared" si="16"/>
        <v>12.843899263083298</v>
      </c>
    </row>
    <row r="52" spans="1:49" x14ac:dyDescent="0.35">
      <c r="A52" s="13">
        <v>45</v>
      </c>
      <c r="B52" s="16" t="s">
        <v>44</v>
      </c>
      <c r="C52" s="15">
        <v>0</v>
      </c>
      <c r="D52" s="15">
        <v>116</v>
      </c>
      <c r="E52" s="15">
        <v>121</v>
      </c>
      <c r="F52" s="15">
        <v>0</v>
      </c>
      <c r="G52" s="15">
        <v>231</v>
      </c>
      <c r="H52" s="15">
        <v>0</v>
      </c>
      <c r="I52" s="15">
        <v>41</v>
      </c>
      <c r="J52" s="15">
        <v>85</v>
      </c>
      <c r="K52" s="15">
        <v>0</v>
      </c>
      <c r="L52" s="15">
        <v>134</v>
      </c>
      <c r="M52" s="15">
        <v>0</v>
      </c>
      <c r="N52" s="15">
        <v>159</v>
      </c>
      <c r="O52" s="15">
        <v>206</v>
      </c>
      <c r="P52" s="15">
        <v>0</v>
      </c>
      <c r="Q52" s="15">
        <v>362</v>
      </c>
      <c r="R52" s="15">
        <v>0</v>
      </c>
      <c r="S52" s="15">
        <v>120</v>
      </c>
      <c r="T52" s="15">
        <v>936</v>
      </c>
      <c r="U52" s="15">
        <v>185</v>
      </c>
      <c r="V52" s="15">
        <v>1233</v>
      </c>
      <c r="W52" s="15">
        <v>0</v>
      </c>
      <c r="X52" s="15">
        <v>100</v>
      </c>
      <c r="Y52" s="15">
        <v>549</v>
      </c>
      <c r="Z52" s="15">
        <v>126</v>
      </c>
      <c r="AA52" s="15">
        <v>775</v>
      </c>
      <c r="AB52" s="15">
        <v>0</v>
      </c>
      <c r="AC52" s="15">
        <v>224</v>
      </c>
      <c r="AD52" s="15">
        <v>1479</v>
      </c>
      <c r="AE52" s="15">
        <v>312</v>
      </c>
      <c r="AF52" s="15">
        <v>2011</v>
      </c>
      <c r="AG52" s="15">
        <f t="shared" si="1"/>
        <v>0</v>
      </c>
      <c r="AH52" s="15">
        <f t="shared" si="2"/>
        <v>236</v>
      </c>
      <c r="AI52" s="15">
        <f t="shared" si="3"/>
        <v>1057</v>
      </c>
      <c r="AJ52" s="15">
        <f t="shared" si="4"/>
        <v>185</v>
      </c>
      <c r="AK52" s="15">
        <f t="shared" si="5"/>
        <v>1464</v>
      </c>
      <c r="AL52" s="15">
        <f t="shared" si="6"/>
        <v>0</v>
      </c>
      <c r="AM52" s="15">
        <f t="shared" si="7"/>
        <v>141</v>
      </c>
      <c r="AN52" s="15">
        <f t="shared" si="8"/>
        <v>634</v>
      </c>
      <c r="AO52" s="15">
        <f t="shared" si="9"/>
        <v>126</v>
      </c>
      <c r="AP52" s="15">
        <f t="shared" si="10"/>
        <v>909</v>
      </c>
      <c r="AQ52" s="15">
        <f t="shared" si="11"/>
        <v>0</v>
      </c>
      <c r="AR52" s="15">
        <f t="shared" si="12"/>
        <v>383</v>
      </c>
      <c r="AS52" s="15">
        <f t="shared" si="13"/>
        <v>1685</v>
      </c>
      <c r="AT52" s="15">
        <f t="shared" si="14"/>
        <v>312</v>
      </c>
      <c r="AU52" s="15">
        <f t="shared" si="15"/>
        <v>2373</v>
      </c>
      <c r="AV52" s="13">
        <v>135534</v>
      </c>
      <c r="AW52" s="13">
        <f t="shared" si="16"/>
        <v>1.750852184691664</v>
      </c>
    </row>
    <row r="53" spans="1:49" x14ac:dyDescent="0.35">
      <c r="A53" s="13">
        <v>46</v>
      </c>
      <c r="B53" s="16" t="s">
        <v>59</v>
      </c>
      <c r="C53" s="15">
        <v>0</v>
      </c>
      <c r="D53" s="15">
        <v>33</v>
      </c>
      <c r="E53" s="15">
        <v>32</v>
      </c>
      <c r="F53" s="15">
        <v>0</v>
      </c>
      <c r="G53" s="15">
        <v>66</v>
      </c>
      <c r="H53" s="15">
        <v>0</v>
      </c>
      <c r="I53" s="15">
        <v>44</v>
      </c>
      <c r="J53" s="15">
        <v>46</v>
      </c>
      <c r="K53" s="15">
        <v>0</v>
      </c>
      <c r="L53" s="15">
        <v>93</v>
      </c>
      <c r="M53" s="15">
        <v>0</v>
      </c>
      <c r="N53" s="15">
        <v>73</v>
      </c>
      <c r="O53" s="15">
        <v>75</v>
      </c>
      <c r="P53" s="15">
        <v>6</v>
      </c>
      <c r="Q53" s="15">
        <v>153</v>
      </c>
      <c r="R53" s="15">
        <v>0</v>
      </c>
      <c r="S53" s="15">
        <v>141</v>
      </c>
      <c r="T53" s="15">
        <v>668</v>
      </c>
      <c r="U53" s="15">
        <v>104</v>
      </c>
      <c r="V53" s="15">
        <v>909</v>
      </c>
      <c r="W53" s="15">
        <v>0</v>
      </c>
      <c r="X53" s="15">
        <v>117</v>
      </c>
      <c r="Y53" s="15">
        <v>427</v>
      </c>
      <c r="Z53" s="15">
        <v>79</v>
      </c>
      <c r="AA53" s="15">
        <v>623</v>
      </c>
      <c r="AB53" s="15">
        <v>0</v>
      </c>
      <c r="AC53" s="15">
        <v>254</v>
      </c>
      <c r="AD53" s="15">
        <v>1095</v>
      </c>
      <c r="AE53" s="15">
        <v>186</v>
      </c>
      <c r="AF53" s="15">
        <v>1529</v>
      </c>
      <c r="AG53" s="15">
        <f t="shared" si="1"/>
        <v>0</v>
      </c>
      <c r="AH53" s="15">
        <f t="shared" si="2"/>
        <v>174</v>
      </c>
      <c r="AI53" s="15">
        <f t="shared" si="3"/>
        <v>700</v>
      </c>
      <c r="AJ53" s="15">
        <f t="shared" si="4"/>
        <v>104</v>
      </c>
      <c r="AK53" s="15">
        <f t="shared" si="5"/>
        <v>975</v>
      </c>
      <c r="AL53" s="15">
        <f t="shared" si="6"/>
        <v>0</v>
      </c>
      <c r="AM53" s="15">
        <f t="shared" si="7"/>
        <v>161</v>
      </c>
      <c r="AN53" s="15">
        <f t="shared" si="8"/>
        <v>473</v>
      </c>
      <c r="AO53" s="15">
        <f t="shared" si="9"/>
        <v>79</v>
      </c>
      <c r="AP53" s="15">
        <f t="shared" si="10"/>
        <v>716</v>
      </c>
      <c r="AQ53" s="15">
        <f t="shared" si="11"/>
        <v>0</v>
      </c>
      <c r="AR53" s="15">
        <f t="shared" si="12"/>
        <v>327</v>
      </c>
      <c r="AS53" s="15">
        <f t="shared" si="13"/>
        <v>1170</v>
      </c>
      <c r="AT53" s="15">
        <f t="shared" si="14"/>
        <v>192</v>
      </c>
      <c r="AU53" s="15">
        <f t="shared" si="15"/>
        <v>1682</v>
      </c>
      <c r="AV53" s="13">
        <v>54516</v>
      </c>
      <c r="AW53" s="13">
        <f t="shared" si="16"/>
        <v>3.0853327463496956</v>
      </c>
    </row>
    <row r="54" spans="1:49" x14ac:dyDescent="0.35">
      <c r="A54" s="13">
        <v>47</v>
      </c>
      <c r="B54" s="16" t="s">
        <v>81</v>
      </c>
      <c r="C54" s="15">
        <v>0</v>
      </c>
      <c r="D54" s="15">
        <v>70</v>
      </c>
      <c r="E54" s="15">
        <v>13</v>
      </c>
      <c r="F54" s="15">
        <v>0</v>
      </c>
      <c r="G54" s="15">
        <v>86</v>
      </c>
      <c r="H54" s="15">
        <v>0</v>
      </c>
      <c r="I54" s="15">
        <v>20</v>
      </c>
      <c r="J54" s="15">
        <v>14</v>
      </c>
      <c r="K54" s="15">
        <v>0</v>
      </c>
      <c r="L54" s="15">
        <v>36</v>
      </c>
      <c r="M54" s="15">
        <v>0</v>
      </c>
      <c r="N54" s="15">
        <v>91</v>
      </c>
      <c r="O54" s="15">
        <v>28</v>
      </c>
      <c r="P54" s="15">
        <v>0</v>
      </c>
      <c r="Q54" s="15">
        <v>117</v>
      </c>
      <c r="R54" s="15">
        <v>0</v>
      </c>
      <c r="S54" s="15">
        <v>48</v>
      </c>
      <c r="T54" s="15">
        <v>269</v>
      </c>
      <c r="U54" s="15">
        <v>73</v>
      </c>
      <c r="V54" s="15">
        <v>381</v>
      </c>
      <c r="W54" s="15">
        <v>0</v>
      </c>
      <c r="X54" s="15">
        <v>22</v>
      </c>
      <c r="Y54" s="15">
        <v>172</v>
      </c>
      <c r="Z54" s="15">
        <v>55</v>
      </c>
      <c r="AA54" s="15">
        <v>252</v>
      </c>
      <c r="AB54" s="15">
        <v>0</v>
      </c>
      <c r="AC54" s="15">
        <v>73</v>
      </c>
      <c r="AD54" s="15">
        <v>436</v>
      </c>
      <c r="AE54" s="15">
        <v>125</v>
      </c>
      <c r="AF54" s="15">
        <v>634</v>
      </c>
      <c r="AG54" s="15">
        <f t="shared" si="1"/>
        <v>0</v>
      </c>
      <c r="AH54" s="15">
        <f t="shared" si="2"/>
        <v>118</v>
      </c>
      <c r="AI54" s="15">
        <f t="shared" si="3"/>
        <v>282</v>
      </c>
      <c r="AJ54" s="15">
        <f t="shared" si="4"/>
        <v>73</v>
      </c>
      <c r="AK54" s="15">
        <f t="shared" si="5"/>
        <v>467</v>
      </c>
      <c r="AL54" s="15">
        <f t="shared" si="6"/>
        <v>0</v>
      </c>
      <c r="AM54" s="15">
        <f t="shared" si="7"/>
        <v>42</v>
      </c>
      <c r="AN54" s="15">
        <f t="shared" si="8"/>
        <v>186</v>
      </c>
      <c r="AO54" s="15">
        <f t="shared" si="9"/>
        <v>55</v>
      </c>
      <c r="AP54" s="15">
        <f t="shared" si="10"/>
        <v>288</v>
      </c>
      <c r="AQ54" s="15">
        <f t="shared" si="11"/>
        <v>0</v>
      </c>
      <c r="AR54" s="15">
        <f t="shared" si="12"/>
        <v>164</v>
      </c>
      <c r="AS54" s="15">
        <f t="shared" si="13"/>
        <v>464</v>
      </c>
      <c r="AT54" s="15">
        <f t="shared" si="14"/>
        <v>125</v>
      </c>
      <c r="AU54" s="15">
        <f t="shared" si="15"/>
        <v>751</v>
      </c>
      <c r="AV54" s="13">
        <v>40695</v>
      </c>
      <c r="AW54" s="13">
        <f t="shared" si="16"/>
        <v>1.8454355571937582</v>
      </c>
    </row>
    <row r="55" spans="1:49" x14ac:dyDescent="0.35">
      <c r="A55" s="13">
        <v>48</v>
      </c>
      <c r="B55" s="16" t="s">
        <v>82</v>
      </c>
      <c r="C55" s="15">
        <v>0</v>
      </c>
      <c r="D55" s="15">
        <v>3</v>
      </c>
      <c r="E55" s="15">
        <v>14</v>
      </c>
      <c r="F55" s="15">
        <v>0</v>
      </c>
      <c r="G55" s="15">
        <v>18</v>
      </c>
      <c r="H55" s="15">
        <v>0</v>
      </c>
      <c r="I55" s="15">
        <v>11</v>
      </c>
      <c r="J55" s="15">
        <v>12</v>
      </c>
      <c r="K55" s="15">
        <v>0</v>
      </c>
      <c r="L55" s="15">
        <v>27</v>
      </c>
      <c r="M55" s="15">
        <v>0</v>
      </c>
      <c r="N55" s="15">
        <v>16</v>
      </c>
      <c r="O55" s="15">
        <v>30</v>
      </c>
      <c r="P55" s="15">
        <v>0</v>
      </c>
      <c r="Q55" s="15">
        <v>41</v>
      </c>
      <c r="R55" s="15">
        <v>0</v>
      </c>
      <c r="S55" s="15">
        <v>40</v>
      </c>
      <c r="T55" s="15">
        <v>251</v>
      </c>
      <c r="U55" s="15">
        <v>85</v>
      </c>
      <c r="V55" s="15">
        <v>373</v>
      </c>
      <c r="W55" s="15">
        <v>0</v>
      </c>
      <c r="X55" s="15">
        <v>25</v>
      </c>
      <c r="Y55" s="15">
        <v>183</v>
      </c>
      <c r="Z55" s="15">
        <v>75</v>
      </c>
      <c r="AA55" s="15">
        <v>282</v>
      </c>
      <c r="AB55" s="15">
        <v>0</v>
      </c>
      <c r="AC55" s="15">
        <v>66</v>
      </c>
      <c r="AD55" s="15">
        <v>431</v>
      </c>
      <c r="AE55" s="15">
        <v>158</v>
      </c>
      <c r="AF55" s="15">
        <v>658</v>
      </c>
      <c r="AG55" s="15">
        <f t="shared" si="1"/>
        <v>0</v>
      </c>
      <c r="AH55" s="15">
        <f t="shared" si="2"/>
        <v>43</v>
      </c>
      <c r="AI55" s="15">
        <f t="shared" si="3"/>
        <v>265</v>
      </c>
      <c r="AJ55" s="15">
        <f t="shared" si="4"/>
        <v>85</v>
      </c>
      <c r="AK55" s="15">
        <f t="shared" si="5"/>
        <v>391</v>
      </c>
      <c r="AL55" s="15">
        <f t="shared" si="6"/>
        <v>0</v>
      </c>
      <c r="AM55" s="15">
        <f t="shared" si="7"/>
        <v>36</v>
      </c>
      <c r="AN55" s="15">
        <f t="shared" si="8"/>
        <v>195</v>
      </c>
      <c r="AO55" s="15">
        <f t="shared" si="9"/>
        <v>75</v>
      </c>
      <c r="AP55" s="15">
        <f t="shared" si="10"/>
        <v>309</v>
      </c>
      <c r="AQ55" s="15">
        <f t="shared" si="11"/>
        <v>0</v>
      </c>
      <c r="AR55" s="15">
        <f t="shared" si="12"/>
        <v>82</v>
      </c>
      <c r="AS55" s="15">
        <f t="shared" si="13"/>
        <v>461</v>
      </c>
      <c r="AT55" s="15">
        <f t="shared" si="14"/>
        <v>158</v>
      </c>
      <c r="AU55" s="15">
        <f t="shared" si="15"/>
        <v>699</v>
      </c>
      <c r="AV55" s="13">
        <v>28330</v>
      </c>
      <c r="AW55" s="13">
        <f t="shared" si="16"/>
        <v>2.467349099894105</v>
      </c>
    </row>
    <row r="56" spans="1:49" x14ac:dyDescent="0.35">
      <c r="A56" s="13">
        <v>49</v>
      </c>
      <c r="B56" s="16" t="s">
        <v>45</v>
      </c>
      <c r="C56" s="15">
        <v>0</v>
      </c>
      <c r="D56" s="15">
        <v>1707</v>
      </c>
      <c r="E56" s="15">
        <v>1301</v>
      </c>
      <c r="F56" s="15">
        <v>0</v>
      </c>
      <c r="G56" s="15">
        <v>3005</v>
      </c>
      <c r="H56" s="15">
        <v>0</v>
      </c>
      <c r="I56" s="15">
        <v>1101</v>
      </c>
      <c r="J56" s="15">
        <v>705</v>
      </c>
      <c r="K56" s="15">
        <v>0</v>
      </c>
      <c r="L56" s="15">
        <v>1801</v>
      </c>
      <c r="M56" s="15">
        <v>0</v>
      </c>
      <c r="N56" s="15">
        <v>2803</v>
      </c>
      <c r="O56" s="15">
        <v>2000</v>
      </c>
      <c r="P56" s="15">
        <v>6</v>
      </c>
      <c r="Q56" s="15">
        <v>4803</v>
      </c>
      <c r="R56" s="15">
        <v>0</v>
      </c>
      <c r="S56" s="15">
        <v>635</v>
      </c>
      <c r="T56" s="15">
        <v>3088</v>
      </c>
      <c r="U56" s="15">
        <v>223</v>
      </c>
      <c r="V56" s="15">
        <v>3947</v>
      </c>
      <c r="W56" s="15">
        <v>0</v>
      </c>
      <c r="X56" s="15">
        <v>411</v>
      </c>
      <c r="Y56" s="15">
        <v>1482</v>
      </c>
      <c r="Z56" s="15">
        <v>202</v>
      </c>
      <c r="AA56" s="15">
        <v>2095</v>
      </c>
      <c r="AB56" s="15">
        <v>0</v>
      </c>
      <c r="AC56" s="15">
        <v>1045</v>
      </c>
      <c r="AD56" s="15">
        <v>4565</v>
      </c>
      <c r="AE56" s="15">
        <v>431</v>
      </c>
      <c r="AF56" s="15">
        <v>6040</v>
      </c>
      <c r="AG56" s="15">
        <f t="shared" si="1"/>
        <v>0</v>
      </c>
      <c r="AH56" s="15">
        <f t="shared" si="2"/>
        <v>2342</v>
      </c>
      <c r="AI56" s="15">
        <f t="shared" si="3"/>
        <v>4389</v>
      </c>
      <c r="AJ56" s="15">
        <f t="shared" si="4"/>
        <v>223</v>
      </c>
      <c r="AK56" s="15">
        <f t="shared" si="5"/>
        <v>6952</v>
      </c>
      <c r="AL56" s="15">
        <f t="shared" si="6"/>
        <v>0</v>
      </c>
      <c r="AM56" s="15">
        <f t="shared" si="7"/>
        <v>1512</v>
      </c>
      <c r="AN56" s="15">
        <f t="shared" si="8"/>
        <v>2187</v>
      </c>
      <c r="AO56" s="15">
        <f t="shared" si="9"/>
        <v>202</v>
      </c>
      <c r="AP56" s="15">
        <f t="shared" si="10"/>
        <v>3896</v>
      </c>
      <c r="AQ56" s="15">
        <f t="shared" si="11"/>
        <v>0</v>
      </c>
      <c r="AR56" s="15">
        <f t="shared" si="12"/>
        <v>3848</v>
      </c>
      <c r="AS56" s="15">
        <f t="shared" si="13"/>
        <v>6565</v>
      </c>
      <c r="AT56" s="15">
        <f t="shared" si="14"/>
        <v>437</v>
      </c>
      <c r="AU56" s="15">
        <f t="shared" si="15"/>
        <v>10843</v>
      </c>
      <c r="AV56" s="13">
        <v>186346</v>
      </c>
      <c r="AW56" s="13">
        <f t="shared" si="16"/>
        <v>5.8187457739903188</v>
      </c>
    </row>
    <row r="57" spans="1:49" x14ac:dyDescent="0.35">
      <c r="A57" s="13">
        <v>50</v>
      </c>
      <c r="B57" s="16" t="s">
        <v>46</v>
      </c>
      <c r="C57" s="15">
        <v>0</v>
      </c>
      <c r="D57" s="15">
        <v>322</v>
      </c>
      <c r="E57" s="15">
        <v>353</v>
      </c>
      <c r="F57" s="15">
        <v>6</v>
      </c>
      <c r="G57" s="15">
        <v>688</v>
      </c>
      <c r="H57" s="15">
        <v>0</v>
      </c>
      <c r="I57" s="15">
        <v>280</v>
      </c>
      <c r="J57" s="15">
        <v>310</v>
      </c>
      <c r="K57" s="15">
        <v>3</v>
      </c>
      <c r="L57" s="15">
        <v>593</v>
      </c>
      <c r="M57" s="15">
        <v>0</v>
      </c>
      <c r="N57" s="15">
        <v>605</v>
      </c>
      <c r="O57" s="15">
        <v>667</v>
      </c>
      <c r="P57" s="15">
        <v>8</v>
      </c>
      <c r="Q57" s="15">
        <v>1285</v>
      </c>
      <c r="R57" s="15">
        <v>0</v>
      </c>
      <c r="S57" s="15">
        <v>275</v>
      </c>
      <c r="T57" s="15">
        <v>1366</v>
      </c>
      <c r="U57" s="15">
        <v>143</v>
      </c>
      <c r="V57" s="15">
        <v>1782</v>
      </c>
      <c r="W57" s="15">
        <v>0</v>
      </c>
      <c r="X57" s="15">
        <v>286</v>
      </c>
      <c r="Y57" s="15">
        <v>956</v>
      </c>
      <c r="Z57" s="15">
        <v>125</v>
      </c>
      <c r="AA57" s="15">
        <v>1366</v>
      </c>
      <c r="AB57" s="15">
        <v>0</v>
      </c>
      <c r="AC57" s="15">
        <v>557</v>
      </c>
      <c r="AD57" s="15">
        <v>2320</v>
      </c>
      <c r="AE57" s="15">
        <v>274</v>
      </c>
      <c r="AF57" s="15">
        <v>3149</v>
      </c>
      <c r="AG57" s="15">
        <f t="shared" si="1"/>
        <v>0</v>
      </c>
      <c r="AH57" s="15">
        <f t="shared" si="2"/>
        <v>597</v>
      </c>
      <c r="AI57" s="15">
        <f t="shared" si="3"/>
        <v>1719</v>
      </c>
      <c r="AJ57" s="15">
        <f t="shared" si="4"/>
        <v>149</v>
      </c>
      <c r="AK57" s="15">
        <f t="shared" si="5"/>
        <v>2470</v>
      </c>
      <c r="AL57" s="15">
        <f t="shared" si="6"/>
        <v>0</v>
      </c>
      <c r="AM57" s="15">
        <f t="shared" si="7"/>
        <v>566</v>
      </c>
      <c r="AN57" s="15">
        <f t="shared" si="8"/>
        <v>1266</v>
      </c>
      <c r="AO57" s="15">
        <f t="shared" si="9"/>
        <v>128</v>
      </c>
      <c r="AP57" s="15">
        <f t="shared" si="10"/>
        <v>1959</v>
      </c>
      <c r="AQ57" s="15">
        <f t="shared" si="11"/>
        <v>0</v>
      </c>
      <c r="AR57" s="15">
        <f t="shared" si="12"/>
        <v>1162</v>
      </c>
      <c r="AS57" s="15">
        <f t="shared" si="13"/>
        <v>2987</v>
      </c>
      <c r="AT57" s="15">
        <f t="shared" si="14"/>
        <v>282</v>
      </c>
      <c r="AU57" s="15">
        <f t="shared" si="15"/>
        <v>4434</v>
      </c>
      <c r="AV57" s="13">
        <v>116127</v>
      </c>
      <c r="AW57" s="13">
        <f t="shared" si="16"/>
        <v>3.8182334857526672</v>
      </c>
    </row>
    <row r="58" spans="1:49" x14ac:dyDescent="0.35">
      <c r="A58" s="13">
        <v>51</v>
      </c>
      <c r="B58" s="16" t="s">
        <v>83</v>
      </c>
      <c r="C58" s="15">
        <v>0</v>
      </c>
      <c r="D58" s="15">
        <v>16</v>
      </c>
      <c r="E58" s="15">
        <v>11</v>
      </c>
      <c r="F58" s="15">
        <v>0</v>
      </c>
      <c r="G58" s="15">
        <v>28</v>
      </c>
      <c r="H58" s="15">
        <v>0</v>
      </c>
      <c r="I58" s="15">
        <v>10</v>
      </c>
      <c r="J58" s="15">
        <v>9</v>
      </c>
      <c r="K58" s="15">
        <v>0</v>
      </c>
      <c r="L58" s="15">
        <v>21</v>
      </c>
      <c r="M58" s="15">
        <v>0</v>
      </c>
      <c r="N58" s="15">
        <v>22</v>
      </c>
      <c r="O58" s="15">
        <v>18</v>
      </c>
      <c r="P58" s="15">
        <v>0</v>
      </c>
      <c r="Q58" s="15">
        <v>44</v>
      </c>
      <c r="R58" s="15">
        <v>0</v>
      </c>
      <c r="S58" s="15">
        <v>30</v>
      </c>
      <c r="T58" s="15">
        <v>181</v>
      </c>
      <c r="U58" s="15">
        <v>70</v>
      </c>
      <c r="V58" s="15">
        <v>278</v>
      </c>
      <c r="W58" s="15">
        <v>0</v>
      </c>
      <c r="X58" s="15">
        <v>28</v>
      </c>
      <c r="Y58" s="15">
        <v>135</v>
      </c>
      <c r="Z58" s="15">
        <v>49</v>
      </c>
      <c r="AA58" s="15">
        <v>213</v>
      </c>
      <c r="AB58" s="15">
        <v>0</v>
      </c>
      <c r="AC58" s="15">
        <v>61</v>
      </c>
      <c r="AD58" s="15">
        <v>314</v>
      </c>
      <c r="AE58" s="15">
        <v>116</v>
      </c>
      <c r="AF58" s="15">
        <v>488</v>
      </c>
      <c r="AG58" s="15">
        <f t="shared" si="1"/>
        <v>0</v>
      </c>
      <c r="AH58" s="15">
        <f t="shared" si="2"/>
        <v>46</v>
      </c>
      <c r="AI58" s="15">
        <f t="shared" si="3"/>
        <v>192</v>
      </c>
      <c r="AJ58" s="15">
        <f t="shared" si="4"/>
        <v>70</v>
      </c>
      <c r="AK58" s="15">
        <f t="shared" si="5"/>
        <v>306</v>
      </c>
      <c r="AL58" s="15">
        <f t="shared" si="6"/>
        <v>0</v>
      </c>
      <c r="AM58" s="15">
        <f t="shared" si="7"/>
        <v>38</v>
      </c>
      <c r="AN58" s="15">
        <f t="shared" si="8"/>
        <v>144</v>
      </c>
      <c r="AO58" s="15">
        <f t="shared" si="9"/>
        <v>49</v>
      </c>
      <c r="AP58" s="15">
        <f t="shared" si="10"/>
        <v>234</v>
      </c>
      <c r="AQ58" s="15">
        <f t="shared" si="11"/>
        <v>0</v>
      </c>
      <c r="AR58" s="15">
        <f t="shared" si="12"/>
        <v>83</v>
      </c>
      <c r="AS58" s="15">
        <f t="shared" si="13"/>
        <v>332</v>
      </c>
      <c r="AT58" s="15">
        <f t="shared" si="14"/>
        <v>116</v>
      </c>
      <c r="AU58" s="15">
        <f t="shared" si="15"/>
        <v>532</v>
      </c>
      <c r="AV58" s="13">
        <v>31438</v>
      </c>
      <c r="AW58" s="13">
        <f t="shared" si="16"/>
        <v>1.6922196068452193</v>
      </c>
    </row>
    <row r="59" spans="1:49" x14ac:dyDescent="0.35">
      <c r="A59" s="13">
        <v>52</v>
      </c>
      <c r="B59" s="16" t="s">
        <v>47</v>
      </c>
      <c r="C59" s="15">
        <v>0</v>
      </c>
      <c r="D59" s="15">
        <v>1157</v>
      </c>
      <c r="E59" s="15">
        <v>1289</v>
      </c>
      <c r="F59" s="15">
        <v>0</v>
      </c>
      <c r="G59" s="15">
        <v>2450</v>
      </c>
      <c r="H59" s="15">
        <v>0</v>
      </c>
      <c r="I59" s="15">
        <v>1170</v>
      </c>
      <c r="J59" s="15">
        <v>1217</v>
      </c>
      <c r="K59" s="15">
        <v>0</v>
      </c>
      <c r="L59" s="15">
        <v>2398</v>
      </c>
      <c r="M59" s="15">
        <v>0</v>
      </c>
      <c r="N59" s="15">
        <v>2330</v>
      </c>
      <c r="O59" s="15">
        <v>2511</v>
      </c>
      <c r="P59" s="15">
        <v>3</v>
      </c>
      <c r="Q59" s="15">
        <v>4847</v>
      </c>
      <c r="R59" s="15">
        <v>0</v>
      </c>
      <c r="S59" s="15">
        <v>758</v>
      </c>
      <c r="T59" s="15">
        <v>3975</v>
      </c>
      <c r="U59" s="15">
        <v>220</v>
      </c>
      <c r="V59" s="15">
        <v>4948</v>
      </c>
      <c r="W59" s="15">
        <v>0</v>
      </c>
      <c r="X59" s="15">
        <v>859</v>
      </c>
      <c r="Y59" s="15">
        <v>3067</v>
      </c>
      <c r="Z59" s="15">
        <v>177</v>
      </c>
      <c r="AA59" s="15">
        <v>4099</v>
      </c>
      <c r="AB59" s="15">
        <v>0</v>
      </c>
      <c r="AC59" s="15">
        <v>1617</v>
      </c>
      <c r="AD59" s="15">
        <v>7040</v>
      </c>
      <c r="AE59" s="15">
        <v>390</v>
      </c>
      <c r="AF59" s="15">
        <v>9054</v>
      </c>
      <c r="AG59" s="15">
        <f t="shared" si="1"/>
        <v>0</v>
      </c>
      <c r="AH59" s="15">
        <f t="shared" si="2"/>
        <v>1915</v>
      </c>
      <c r="AI59" s="15">
        <f t="shared" si="3"/>
        <v>5264</v>
      </c>
      <c r="AJ59" s="15">
        <f t="shared" si="4"/>
        <v>220</v>
      </c>
      <c r="AK59" s="15">
        <f t="shared" si="5"/>
        <v>7398</v>
      </c>
      <c r="AL59" s="15">
        <f t="shared" si="6"/>
        <v>0</v>
      </c>
      <c r="AM59" s="15">
        <f t="shared" si="7"/>
        <v>2029</v>
      </c>
      <c r="AN59" s="15">
        <f t="shared" si="8"/>
        <v>4284</v>
      </c>
      <c r="AO59" s="15">
        <f t="shared" si="9"/>
        <v>177</v>
      </c>
      <c r="AP59" s="15">
        <f t="shared" si="10"/>
        <v>6497</v>
      </c>
      <c r="AQ59" s="15">
        <f t="shared" si="11"/>
        <v>0</v>
      </c>
      <c r="AR59" s="15">
        <f t="shared" si="12"/>
        <v>3947</v>
      </c>
      <c r="AS59" s="15">
        <f t="shared" si="13"/>
        <v>9551</v>
      </c>
      <c r="AT59" s="15">
        <f t="shared" si="14"/>
        <v>393</v>
      </c>
      <c r="AU59" s="15">
        <f t="shared" si="15"/>
        <v>13901</v>
      </c>
      <c r="AV59" s="13">
        <v>162356</v>
      </c>
      <c r="AW59" s="13">
        <f t="shared" si="16"/>
        <v>8.5620488309640539</v>
      </c>
    </row>
    <row r="60" spans="1:49" x14ac:dyDescent="0.35">
      <c r="A60" s="13">
        <v>53</v>
      </c>
      <c r="B60" s="16" t="s">
        <v>84</v>
      </c>
      <c r="C60" s="15">
        <v>0</v>
      </c>
      <c r="D60" s="15">
        <v>41</v>
      </c>
      <c r="E60" s="15">
        <v>55</v>
      </c>
      <c r="F60" s="15">
        <v>5</v>
      </c>
      <c r="G60" s="15">
        <v>89</v>
      </c>
      <c r="H60" s="15">
        <v>0</v>
      </c>
      <c r="I60" s="15">
        <v>60</v>
      </c>
      <c r="J60" s="15">
        <v>65</v>
      </c>
      <c r="K60" s="15">
        <v>0</v>
      </c>
      <c r="L60" s="15">
        <v>128</v>
      </c>
      <c r="M60" s="15">
        <v>0</v>
      </c>
      <c r="N60" s="15">
        <v>100</v>
      </c>
      <c r="O60" s="15">
        <v>113</v>
      </c>
      <c r="P60" s="15">
        <v>5</v>
      </c>
      <c r="Q60" s="15">
        <v>218</v>
      </c>
      <c r="R60" s="15">
        <v>0</v>
      </c>
      <c r="S60" s="15">
        <v>126</v>
      </c>
      <c r="T60" s="15">
        <v>760</v>
      </c>
      <c r="U60" s="15">
        <v>327</v>
      </c>
      <c r="V60" s="15">
        <v>1202</v>
      </c>
      <c r="W60" s="15">
        <v>0</v>
      </c>
      <c r="X60" s="15">
        <v>88</v>
      </c>
      <c r="Y60" s="15">
        <v>615</v>
      </c>
      <c r="Z60" s="15">
        <v>333</v>
      </c>
      <c r="AA60" s="15">
        <v>1035</v>
      </c>
      <c r="AB60" s="15">
        <v>0</v>
      </c>
      <c r="AC60" s="15">
        <v>218</v>
      </c>
      <c r="AD60" s="15">
        <v>1375</v>
      </c>
      <c r="AE60" s="15">
        <v>654</v>
      </c>
      <c r="AF60" s="15">
        <v>2237</v>
      </c>
      <c r="AG60" s="15">
        <f t="shared" si="1"/>
        <v>0</v>
      </c>
      <c r="AH60" s="15">
        <f t="shared" si="2"/>
        <v>167</v>
      </c>
      <c r="AI60" s="15">
        <f t="shared" si="3"/>
        <v>815</v>
      </c>
      <c r="AJ60" s="15">
        <f t="shared" si="4"/>
        <v>332</v>
      </c>
      <c r="AK60" s="15">
        <f t="shared" si="5"/>
        <v>1291</v>
      </c>
      <c r="AL60" s="15">
        <f t="shared" si="6"/>
        <v>0</v>
      </c>
      <c r="AM60" s="15">
        <f t="shared" si="7"/>
        <v>148</v>
      </c>
      <c r="AN60" s="15">
        <f t="shared" si="8"/>
        <v>680</v>
      </c>
      <c r="AO60" s="15">
        <f t="shared" si="9"/>
        <v>333</v>
      </c>
      <c r="AP60" s="15">
        <f t="shared" si="10"/>
        <v>1163</v>
      </c>
      <c r="AQ60" s="15">
        <f t="shared" si="11"/>
        <v>0</v>
      </c>
      <c r="AR60" s="15">
        <f t="shared" si="12"/>
        <v>318</v>
      </c>
      <c r="AS60" s="15">
        <f t="shared" si="13"/>
        <v>1488</v>
      </c>
      <c r="AT60" s="15">
        <f t="shared" si="14"/>
        <v>659</v>
      </c>
      <c r="AU60" s="15">
        <f t="shared" si="15"/>
        <v>2455</v>
      </c>
      <c r="AV60" s="13">
        <v>150984</v>
      </c>
      <c r="AW60" s="13">
        <f t="shared" si="16"/>
        <v>1.6260001059714937</v>
      </c>
    </row>
    <row r="61" spans="1:49" x14ac:dyDescent="0.35">
      <c r="A61" s="13">
        <v>54</v>
      </c>
      <c r="B61" s="16" t="s">
        <v>85</v>
      </c>
      <c r="C61" s="15">
        <v>0</v>
      </c>
      <c r="D61" s="15">
        <v>3</v>
      </c>
      <c r="E61" s="15">
        <v>22</v>
      </c>
      <c r="F61" s="15">
        <v>0</v>
      </c>
      <c r="G61" s="15">
        <v>27</v>
      </c>
      <c r="H61" s="15">
        <v>0</v>
      </c>
      <c r="I61" s="15">
        <v>3</v>
      </c>
      <c r="J61" s="15">
        <v>25</v>
      </c>
      <c r="K61" s="15">
        <v>4</v>
      </c>
      <c r="L61" s="15">
        <v>32</v>
      </c>
      <c r="M61" s="15">
        <v>0</v>
      </c>
      <c r="N61" s="15">
        <v>8</v>
      </c>
      <c r="O61" s="15">
        <v>42</v>
      </c>
      <c r="P61" s="15">
        <v>0</v>
      </c>
      <c r="Q61" s="15">
        <v>60</v>
      </c>
      <c r="R61" s="15">
        <v>0</v>
      </c>
      <c r="S61" s="15">
        <v>11</v>
      </c>
      <c r="T61" s="15">
        <v>120</v>
      </c>
      <c r="U61" s="15">
        <v>76</v>
      </c>
      <c r="V61" s="15">
        <v>215</v>
      </c>
      <c r="W61" s="15">
        <v>0</v>
      </c>
      <c r="X61" s="15">
        <v>12</v>
      </c>
      <c r="Y61" s="15">
        <v>129</v>
      </c>
      <c r="Z61" s="15">
        <v>66</v>
      </c>
      <c r="AA61" s="15">
        <v>208</v>
      </c>
      <c r="AB61" s="15">
        <v>0</v>
      </c>
      <c r="AC61" s="15">
        <v>22</v>
      </c>
      <c r="AD61" s="15">
        <v>255</v>
      </c>
      <c r="AE61" s="15">
        <v>144</v>
      </c>
      <c r="AF61" s="15">
        <v>421</v>
      </c>
      <c r="AG61" s="15">
        <f t="shared" si="1"/>
        <v>0</v>
      </c>
      <c r="AH61" s="15">
        <f t="shared" si="2"/>
        <v>14</v>
      </c>
      <c r="AI61" s="15">
        <f t="shared" si="3"/>
        <v>142</v>
      </c>
      <c r="AJ61" s="15">
        <f t="shared" si="4"/>
        <v>76</v>
      </c>
      <c r="AK61" s="15">
        <f t="shared" si="5"/>
        <v>242</v>
      </c>
      <c r="AL61" s="15">
        <f t="shared" si="6"/>
        <v>0</v>
      </c>
      <c r="AM61" s="15">
        <f t="shared" si="7"/>
        <v>15</v>
      </c>
      <c r="AN61" s="15">
        <f t="shared" si="8"/>
        <v>154</v>
      </c>
      <c r="AO61" s="15">
        <f t="shared" si="9"/>
        <v>70</v>
      </c>
      <c r="AP61" s="15">
        <f t="shared" si="10"/>
        <v>240</v>
      </c>
      <c r="AQ61" s="15">
        <f t="shared" si="11"/>
        <v>0</v>
      </c>
      <c r="AR61" s="15">
        <f t="shared" si="12"/>
        <v>30</v>
      </c>
      <c r="AS61" s="15">
        <f t="shared" si="13"/>
        <v>297</v>
      </c>
      <c r="AT61" s="15">
        <f t="shared" si="14"/>
        <v>144</v>
      </c>
      <c r="AU61" s="15">
        <f t="shared" si="15"/>
        <v>481</v>
      </c>
      <c r="AV61" s="13">
        <v>18372</v>
      </c>
      <c r="AW61" s="13">
        <f t="shared" si="16"/>
        <v>2.6181145220988458</v>
      </c>
    </row>
    <row r="62" spans="1:49" x14ac:dyDescent="0.35">
      <c r="A62" s="13">
        <v>55</v>
      </c>
      <c r="B62" s="16" t="s">
        <v>86</v>
      </c>
      <c r="C62" s="15">
        <v>0</v>
      </c>
      <c r="D62" s="15">
        <v>7</v>
      </c>
      <c r="E62" s="15">
        <v>0</v>
      </c>
      <c r="F62" s="15">
        <v>0</v>
      </c>
      <c r="G62" s="15">
        <v>9</v>
      </c>
      <c r="H62" s="15">
        <v>0</v>
      </c>
      <c r="I62" s="15">
        <v>9</v>
      </c>
      <c r="J62" s="15">
        <v>6</v>
      </c>
      <c r="K62" s="15">
        <v>0</v>
      </c>
      <c r="L62" s="15">
        <v>13</v>
      </c>
      <c r="M62" s="15">
        <v>0</v>
      </c>
      <c r="N62" s="15">
        <v>10</v>
      </c>
      <c r="O62" s="15">
        <v>7</v>
      </c>
      <c r="P62" s="15">
        <v>0</v>
      </c>
      <c r="Q62" s="15">
        <v>20</v>
      </c>
      <c r="R62" s="15">
        <v>0</v>
      </c>
      <c r="S62" s="15">
        <v>14</v>
      </c>
      <c r="T62" s="15">
        <v>65</v>
      </c>
      <c r="U62" s="15">
        <v>19</v>
      </c>
      <c r="V62" s="15">
        <v>101</v>
      </c>
      <c r="W62" s="15">
        <v>0</v>
      </c>
      <c r="X62" s="15">
        <v>11</v>
      </c>
      <c r="Y62" s="15">
        <v>60</v>
      </c>
      <c r="Z62" s="15">
        <v>17</v>
      </c>
      <c r="AA62" s="15">
        <v>87</v>
      </c>
      <c r="AB62" s="15">
        <v>0</v>
      </c>
      <c r="AC62" s="15">
        <v>30</v>
      </c>
      <c r="AD62" s="15">
        <v>125</v>
      </c>
      <c r="AE62" s="15">
        <v>37</v>
      </c>
      <c r="AF62" s="15">
        <v>190</v>
      </c>
      <c r="AG62" s="15">
        <f t="shared" si="1"/>
        <v>0</v>
      </c>
      <c r="AH62" s="15">
        <f t="shared" si="2"/>
        <v>21</v>
      </c>
      <c r="AI62" s="15">
        <f t="shared" si="3"/>
        <v>65</v>
      </c>
      <c r="AJ62" s="15">
        <f t="shared" si="4"/>
        <v>19</v>
      </c>
      <c r="AK62" s="15">
        <f t="shared" si="5"/>
        <v>110</v>
      </c>
      <c r="AL62" s="15">
        <f t="shared" si="6"/>
        <v>0</v>
      </c>
      <c r="AM62" s="15">
        <f t="shared" si="7"/>
        <v>20</v>
      </c>
      <c r="AN62" s="15">
        <f t="shared" si="8"/>
        <v>66</v>
      </c>
      <c r="AO62" s="15">
        <f t="shared" si="9"/>
        <v>17</v>
      </c>
      <c r="AP62" s="15">
        <f t="shared" si="10"/>
        <v>100</v>
      </c>
      <c r="AQ62" s="15">
        <f t="shared" si="11"/>
        <v>0</v>
      </c>
      <c r="AR62" s="15">
        <f t="shared" si="12"/>
        <v>40</v>
      </c>
      <c r="AS62" s="15">
        <f t="shared" si="13"/>
        <v>132</v>
      </c>
      <c r="AT62" s="15">
        <f t="shared" si="14"/>
        <v>37</v>
      </c>
      <c r="AU62" s="15">
        <f t="shared" si="15"/>
        <v>210</v>
      </c>
      <c r="AV62" s="13">
        <v>16204</v>
      </c>
      <c r="AW62" s="13">
        <f t="shared" si="16"/>
        <v>1.2959763021476178</v>
      </c>
    </row>
    <row r="63" spans="1:49" x14ac:dyDescent="0.35">
      <c r="A63" s="13">
        <v>56</v>
      </c>
      <c r="B63" s="16" t="s">
        <v>87</v>
      </c>
      <c r="C63" s="15">
        <v>0</v>
      </c>
      <c r="D63" s="15">
        <v>8</v>
      </c>
      <c r="E63" s="15">
        <v>11</v>
      </c>
      <c r="F63" s="15">
        <v>0</v>
      </c>
      <c r="G63" s="15">
        <v>14</v>
      </c>
      <c r="H63" s="15">
        <v>0</v>
      </c>
      <c r="I63" s="15">
        <v>8</v>
      </c>
      <c r="J63" s="15">
        <v>8</v>
      </c>
      <c r="K63" s="15">
        <v>0</v>
      </c>
      <c r="L63" s="15">
        <v>13</v>
      </c>
      <c r="M63" s="15">
        <v>0</v>
      </c>
      <c r="N63" s="15">
        <v>16</v>
      </c>
      <c r="O63" s="15">
        <v>17</v>
      </c>
      <c r="P63" s="15">
        <v>0</v>
      </c>
      <c r="Q63" s="15">
        <v>28</v>
      </c>
      <c r="R63" s="15">
        <v>0</v>
      </c>
      <c r="S63" s="15">
        <v>9</v>
      </c>
      <c r="T63" s="15">
        <v>104</v>
      </c>
      <c r="U63" s="15">
        <v>38</v>
      </c>
      <c r="V63" s="15">
        <v>147</v>
      </c>
      <c r="W63" s="15">
        <v>0</v>
      </c>
      <c r="X63" s="15">
        <v>7</v>
      </c>
      <c r="Y63" s="15">
        <v>71</v>
      </c>
      <c r="Z63" s="15">
        <v>30</v>
      </c>
      <c r="AA63" s="15">
        <v>111</v>
      </c>
      <c r="AB63" s="15">
        <v>0</v>
      </c>
      <c r="AC63" s="15">
        <v>22</v>
      </c>
      <c r="AD63" s="15">
        <v>179</v>
      </c>
      <c r="AE63" s="15">
        <v>69</v>
      </c>
      <c r="AF63" s="15">
        <v>262</v>
      </c>
      <c r="AG63" s="15">
        <f t="shared" si="1"/>
        <v>0</v>
      </c>
      <c r="AH63" s="15">
        <f t="shared" si="2"/>
        <v>17</v>
      </c>
      <c r="AI63" s="15">
        <f t="shared" si="3"/>
        <v>115</v>
      </c>
      <c r="AJ63" s="15">
        <f t="shared" si="4"/>
        <v>38</v>
      </c>
      <c r="AK63" s="15">
        <f t="shared" si="5"/>
        <v>161</v>
      </c>
      <c r="AL63" s="15">
        <f t="shared" si="6"/>
        <v>0</v>
      </c>
      <c r="AM63" s="15">
        <f t="shared" si="7"/>
        <v>15</v>
      </c>
      <c r="AN63" s="15">
        <f t="shared" si="8"/>
        <v>79</v>
      </c>
      <c r="AO63" s="15">
        <f t="shared" si="9"/>
        <v>30</v>
      </c>
      <c r="AP63" s="15">
        <f t="shared" si="10"/>
        <v>124</v>
      </c>
      <c r="AQ63" s="15">
        <f t="shared" si="11"/>
        <v>0</v>
      </c>
      <c r="AR63" s="15">
        <f t="shared" si="12"/>
        <v>38</v>
      </c>
      <c r="AS63" s="15">
        <f t="shared" si="13"/>
        <v>196</v>
      </c>
      <c r="AT63" s="15">
        <f t="shared" si="14"/>
        <v>69</v>
      </c>
      <c r="AU63" s="15">
        <f t="shared" si="15"/>
        <v>290</v>
      </c>
      <c r="AV63" s="13">
        <v>13379</v>
      </c>
      <c r="AW63" s="13">
        <f t="shared" si="16"/>
        <v>2.1675760520218255</v>
      </c>
    </row>
    <row r="64" spans="1:49" x14ac:dyDescent="0.35">
      <c r="A64" s="13">
        <v>57</v>
      </c>
      <c r="B64" s="16" t="s">
        <v>88</v>
      </c>
      <c r="C64" s="15">
        <v>0</v>
      </c>
      <c r="D64" s="15">
        <v>14</v>
      </c>
      <c r="E64" s="15">
        <v>23</v>
      </c>
      <c r="F64" s="15">
        <v>0</v>
      </c>
      <c r="G64" s="15">
        <v>33</v>
      </c>
      <c r="H64" s="15">
        <v>0</v>
      </c>
      <c r="I64" s="15">
        <v>10</v>
      </c>
      <c r="J64" s="15">
        <v>32</v>
      </c>
      <c r="K64" s="15">
        <v>0</v>
      </c>
      <c r="L64" s="15">
        <v>48</v>
      </c>
      <c r="M64" s="15">
        <v>0</v>
      </c>
      <c r="N64" s="15">
        <v>26</v>
      </c>
      <c r="O64" s="15">
        <v>56</v>
      </c>
      <c r="P64" s="15">
        <v>0</v>
      </c>
      <c r="Q64" s="15">
        <v>82</v>
      </c>
      <c r="R64" s="15">
        <v>0</v>
      </c>
      <c r="S64" s="15">
        <v>11</v>
      </c>
      <c r="T64" s="15">
        <v>187</v>
      </c>
      <c r="U64" s="15">
        <v>40</v>
      </c>
      <c r="V64" s="15">
        <v>238</v>
      </c>
      <c r="W64" s="15">
        <v>0</v>
      </c>
      <c r="X64" s="15">
        <v>9</v>
      </c>
      <c r="Y64" s="15">
        <v>135</v>
      </c>
      <c r="Z64" s="15">
        <v>61</v>
      </c>
      <c r="AA64" s="15">
        <v>198</v>
      </c>
      <c r="AB64" s="15">
        <v>0</v>
      </c>
      <c r="AC64" s="15">
        <v>24</v>
      </c>
      <c r="AD64" s="15">
        <v>321</v>
      </c>
      <c r="AE64" s="15">
        <v>100</v>
      </c>
      <c r="AF64" s="15">
        <v>443</v>
      </c>
      <c r="AG64" s="15">
        <f t="shared" si="1"/>
        <v>0</v>
      </c>
      <c r="AH64" s="15">
        <f t="shared" si="2"/>
        <v>25</v>
      </c>
      <c r="AI64" s="15">
        <f t="shared" si="3"/>
        <v>210</v>
      </c>
      <c r="AJ64" s="15">
        <f t="shared" si="4"/>
        <v>40</v>
      </c>
      <c r="AK64" s="15">
        <f t="shared" si="5"/>
        <v>271</v>
      </c>
      <c r="AL64" s="15">
        <f t="shared" si="6"/>
        <v>0</v>
      </c>
      <c r="AM64" s="15">
        <f t="shared" si="7"/>
        <v>19</v>
      </c>
      <c r="AN64" s="15">
        <f t="shared" si="8"/>
        <v>167</v>
      </c>
      <c r="AO64" s="15">
        <f t="shared" si="9"/>
        <v>61</v>
      </c>
      <c r="AP64" s="15">
        <f t="shared" si="10"/>
        <v>246</v>
      </c>
      <c r="AQ64" s="15">
        <f t="shared" si="11"/>
        <v>0</v>
      </c>
      <c r="AR64" s="15">
        <f t="shared" si="12"/>
        <v>50</v>
      </c>
      <c r="AS64" s="15">
        <f t="shared" si="13"/>
        <v>377</v>
      </c>
      <c r="AT64" s="15">
        <f t="shared" si="14"/>
        <v>100</v>
      </c>
      <c r="AU64" s="15">
        <f t="shared" si="15"/>
        <v>525</v>
      </c>
      <c r="AV64" s="13">
        <v>60062</v>
      </c>
      <c r="AW64" s="13">
        <f t="shared" si="16"/>
        <v>0.87409676667443637</v>
      </c>
    </row>
    <row r="65" spans="1:49" x14ac:dyDescent="0.35">
      <c r="A65" s="13">
        <v>58</v>
      </c>
      <c r="B65" s="16" t="s">
        <v>89</v>
      </c>
      <c r="C65" s="15">
        <v>0</v>
      </c>
      <c r="D65" s="15">
        <v>9</v>
      </c>
      <c r="E65" s="15">
        <v>9</v>
      </c>
      <c r="F65" s="15">
        <v>0</v>
      </c>
      <c r="G65" s="15">
        <v>15</v>
      </c>
      <c r="H65" s="15">
        <v>0</v>
      </c>
      <c r="I65" s="15">
        <v>11</v>
      </c>
      <c r="J65" s="15">
        <v>4</v>
      </c>
      <c r="K65" s="15">
        <v>0</v>
      </c>
      <c r="L65" s="15">
        <v>20</v>
      </c>
      <c r="M65" s="15">
        <v>0</v>
      </c>
      <c r="N65" s="15">
        <v>19</v>
      </c>
      <c r="O65" s="15">
        <v>11</v>
      </c>
      <c r="P65" s="15">
        <v>0</v>
      </c>
      <c r="Q65" s="15">
        <v>35</v>
      </c>
      <c r="R65" s="15">
        <v>0</v>
      </c>
      <c r="S65" s="15">
        <v>22</v>
      </c>
      <c r="T65" s="15">
        <v>108</v>
      </c>
      <c r="U65" s="15">
        <v>40</v>
      </c>
      <c r="V65" s="15">
        <v>172</v>
      </c>
      <c r="W65" s="15">
        <v>0</v>
      </c>
      <c r="X65" s="15">
        <v>16</v>
      </c>
      <c r="Y65" s="15">
        <v>65</v>
      </c>
      <c r="Z65" s="15">
        <v>28</v>
      </c>
      <c r="AA65" s="15">
        <v>106</v>
      </c>
      <c r="AB65" s="15">
        <v>0</v>
      </c>
      <c r="AC65" s="15">
        <v>44</v>
      </c>
      <c r="AD65" s="15">
        <v>170</v>
      </c>
      <c r="AE65" s="15">
        <v>64</v>
      </c>
      <c r="AF65" s="15">
        <v>284</v>
      </c>
      <c r="AG65" s="15">
        <f t="shared" si="1"/>
        <v>0</v>
      </c>
      <c r="AH65" s="15">
        <f t="shared" si="2"/>
        <v>31</v>
      </c>
      <c r="AI65" s="15">
        <f t="shared" si="3"/>
        <v>117</v>
      </c>
      <c r="AJ65" s="15">
        <f t="shared" si="4"/>
        <v>40</v>
      </c>
      <c r="AK65" s="15">
        <f t="shared" si="5"/>
        <v>187</v>
      </c>
      <c r="AL65" s="15">
        <f t="shared" si="6"/>
        <v>0</v>
      </c>
      <c r="AM65" s="15">
        <f t="shared" si="7"/>
        <v>27</v>
      </c>
      <c r="AN65" s="15">
        <f t="shared" si="8"/>
        <v>69</v>
      </c>
      <c r="AO65" s="15">
        <f t="shared" si="9"/>
        <v>28</v>
      </c>
      <c r="AP65" s="15">
        <f t="shared" si="10"/>
        <v>126</v>
      </c>
      <c r="AQ65" s="15">
        <f t="shared" si="11"/>
        <v>0</v>
      </c>
      <c r="AR65" s="15">
        <f t="shared" si="12"/>
        <v>63</v>
      </c>
      <c r="AS65" s="15">
        <f t="shared" si="13"/>
        <v>181</v>
      </c>
      <c r="AT65" s="15">
        <f t="shared" si="14"/>
        <v>64</v>
      </c>
      <c r="AU65" s="15">
        <f t="shared" si="15"/>
        <v>319</v>
      </c>
      <c r="AV65" s="13">
        <v>11492</v>
      </c>
      <c r="AW65" s="13">
        <f t="shared" si="16"/>
        <v>2.7758440654368255</v>
      </c>
    </row>
    <row r="66" spans="1:49" x14ac:dyDescent="0.35">
      <c r="A66" s="13">
        <v>59</v>
      </c>
      <c r="B66" s="16" t="s">
        <v>48</v>
      </c>
      <c r="C66" s="15">
        <v>0</v>
      </c>
      <c r="D66" s="15">
        <v>385</v>
      </c>
      <c r="E66" s="15">
        <v>597</v>
      </c>
      <c r="F66" s="15">
        <v>0</v>
      </c>
      <c r="G66" s="15">
        <v>984</v>
      </c>
      <c r="H66" s="15">
        <v>0</v>
      </c>
      <c r="I66" s="15">
        <v>385</v>
      </c>
      <c r="J66" s="15">
        <v>610</v>
      </c>
      <c r="K66" s="15">
        <v>0</v>
      </c>
      <c r="L66" s="15">
        <v>1002</v>
      </c>
      <c r="M66" s="15">
        <v>0</v>
      </c>
      <c r="N66" s="15">
        <v>766</v>
      </c>
      <c r="O66" s="15">
        <v>1207</v>
      </c>
      <c r="P66" s="15">
        <v>4</v>
      </c>
      <c r="Q66" s="15">
        <v>1981</v>
      </c>
      <c r="R66" s="15">
        <v>0</v>
      </c>
      <c r="S66" s="15">
        <v>369</v>
      </c>
      <c r="T66" s="15">
        <v>2254</v>
      </c>
      <c r="U66" s="15">
        <v>172</v>
      </c>
      <c r="V66" s="15">
        <v>2789</v>
      </c>
      <c r="W66" s="15">
        <v>0</v>
      </c>
      <c r="X66" s="15">
        <v>350</v>
      </c>
      <c r="Y66" s="15">
        <v>1873</v>
      </c>
      <c r="Z66" s="15">
        <v>140</v>
      </c>
      <c r="AA66" s="15">
        <v>2354</v>
      </c>
      <c r="AB66" s="15">
        <v>0</v>
      </c>
      <c r="AC66" s="15">
        <v>712</v>
      </c>
      <c r="AD66" s="15">
        <v>4123</v>
      </c>
      <c r="AE66" s="15">
        <v>311</v>
      </c>
      <c r="AF66" s="15">
        <v>5145</v>
      </c>
      <c r="AG66" s="15">
        <f t="shared" si="1"/>
        <v>0</v>
      </c>
      <c r="AH66" s="15">
        <f t="shared" si="2"/>
        <v>754</v>
      </c>
      <c r="AI66" s="15">
        <f t="shared" si="3"/>
        <v>2851</v>
      </c>
      <c r="AJ66" s="15">
        <f t="shared" si="4"/>
        <v>172</v>
      </c>
      <c r="AK66" s="15">
        <f t="shared" si="5"/>
        <v>3773</v>
      </c>
      <c r="AL66" s="15">
        <f t="shared" si="6"/>
        <v>0</v>
      </c>
      <c r="AM66" s="15">
        <f t="shared" si="7"/>
        <v>735</v>
      </c>
      <c r="AN66" s="15">
        <f t="shared" si="8"/>
        <v>2483</v>
      </c>
      <c r="AO66" s="15">
        <f t="shared" si="9"/>
        <v>140</v>
      </c>
      <c r="AP66" s="15">
        <f t="shared" si="10"/>
        <v>3356</v>
      </c>
      <c r="AQ66" s="15">
        <f t="shared" si="11"/>
        <v>0</v>
      </c>
      <c r="AR66" s="15">
        <f t="shared" si="12"/>
        <v>1478</v>
      </c>
      <c r="AS66" s="15">
        <f t="shared" si="13"/>
        <v>5330</v>
      </c>
      <c r="AT66" s="15">
        <f t="shared" si="14"/>
        <v>315</v>
      </c>
      <c r="AU66" s="15">
        <f t="shared" si="15"/>
        <v>7126</v>
      </c>
      <c r="AV66" s="13">
        <v>103067</v>
      </c>
      <c r="AW66" s="13">
        <f t="shared" si="16"/>
        <v>6.9139491786895908</v>
      </c>
    </row>
    <row r="67" spans="1:49" x14ac:dyDescent="0.35">
      <c r="A67" s="13">
        <v>60</v>
      </c>
      <c r="B67" s="16" t="s">
        <v>90</v>
      </c>
      <c r="C67" s="15">
        <v>0</v>
      </c>
      <c r="D67" s="15">
        <v>0</v>
      </c>
      <c r="E67" s="15">
        <v>0</v>
      </c>
      <c r="F67" s="15">
        <v>0</v>
      </c>
      <c r="G67" s="15">
        <v>0</v>
      </c>
      <c r="H67" s="15">
        <v>0</v>
      </c>
      <c r="I67" s="15">
        <v>0</v>
      </c>
      <c r="J67" s="15">
        <v>0</v>
      </c>
      <c r="K67" s="15">
        <v>0</v>
      </c>
      <c r="L67" s="15">
        <v>3</v>
      </c>
      <c r="M67" s="15">
        <v>0</v>
      </c>
      <c r="N67" s="15">
        <v>0</v>
      </c>
      <c r="O67" s="15">
        <v>0</v>
      </c>
      <c r="P67" s="15">
        <v>0</v>
      </c>
      <c r="Q67" s="15">
        <v>3</v>
      </c>
      <c r="R67" s="15">
        <v>0</v>
      </c>
      <c r="S67" s="15">
        <v>7</v>
      </c>
      <c r="T67" s="15">
        <v>29</v>
      </c>
      <c r="U67" s="15">
        <v>25</v>
      </c>
      <c r="V67" s="15">
        <v>61</v>
      </c>
      <c r="W67" s="15">
        <v>0</v>
      </c>
      <c r="X67" s="15">
        <v>0</v>
      </c>
      <c r="Y67" s="15">
        <v>34</v>
      </c>
      <c r="Z67" s="15">
        <v>20</v>
      </c>
      <c r="AA67" s="15">
        <v>58</v>
      </c>
      <c r="AB67" s="15">
        <v>0</v>
      </c>
      <c r="AC67" s="15">
        <v>5</v>
      </c>
      <c r="AD67" s="15">
        <v>69</v>
      </c>
      <c r="AE67" s="15">
        <v>44</v>
      </c>
      <c r="AF67" s="15">
        <v>121</v>
      </c>
      <c r="AG67" s="15">
        <f t="shared" si="1"/>
        <v>0</v>
      </c>
      <c r="AH67" s="15">
        <f t="shared" si="2"/>
        <v>7</v>
      </c>
      <c r="AI67" s="15">
        <f t="shared" si="3"/>
        <v>29</v>
      </c>
      <c r="AJ67" s="15">
        <f t="shared" si="4"/>
        <v>25</v>
      </c>
      <c r="AK67" s="15">
        <f t="shared" si="5"/>
        <v>61</v>
      </c>
      <c r="AL67" s="15">
        <f t="shared" si="6"/>
        <v>0</v>
      </c>
      <c r="AM67" s="15">
        <f t="shared" si="7"/>
        <v>0</v>
      </c>
      <c r="AN67" s="15">
        <f t="shared" si="8"/>
        <v>34</v>
      </c>
      <c r="AO67" s="15">
        <f t="shared" si="9"/>
        <v>20</v>
      </c>
      <c r="AP67" s="15">
        <f t="shared" si="10"/>
        <v>61</v>
      </c>
      <c r="AQ67" s="15">
        <f t="shared" si="11"/>
        <v>0</v>
      </c>
      <c r="AR67" s="15">
        <f t="shared" si="12"/>
        <v>5</v>
      </c>
      <c r="AS67" s="15">
        <f t="shared" si="13"/>
        <v>69</v>
      </c>
      <c r="AT67" s="15">
        <f t="shared" si="14"/>
        <v>44</v>
      </c>
      <c r="AU67" s="15">
        <f t="shared" si="15"/>
        <v>124</v>
      </c>
      <c r="AV67" s="13">
        <v>7083</v>
      </c>
      <c r="AW67" s="13">
        <f t="shared" si="16"/>
        <v>1.7506706197938728</v>
      </c>
    </row>
    <row r="68" spans="1:49" x14ac:dyDescent="0.35">
      <c r="A68" s="13">
        <v>61</v>
      </c>
      <c r="B68" s="16" t="s">
        <v>21</v>
      </c>
      <c r="C68" s="15">
        <v>0</v>
      </c>
      <c r="D68" s="15">
        <v>0</v>
      </c>
      <c r="E68" s="15">
        <v>0</v>
      </c>
      <c r="F68" s="15">
        <v>0</v>
      </c>
      <c r="G68" s="15">
        <v>0</v>
      </c>
      <c r="H68" s="15">
        <v>0</v>
      </c>
      <c r="I68" s="15">
        <v>0</v>
      </c>
      <c r="J68" s="15">
        <v>3</v>
      </c>
      <c r="K68" s="15">
        <v>0</v>
      </c>
      <c r="L68" s="15">
        <v>3</v>
      </c>
      <c r="M68" s="15">
        <v>0</v>
      </c>
      <c r="N68" s="15">
        <v>0</v>
      </c>
      <c r="O68" s="15">
        <v>3</v>
      </c>
      <c r="P68" s="15">
        <v>0</v>
      </c>
      <c r="Q68" s="15">
        <v>3</v>
      </c>
      <c r="R68" s="15">
        <v>0</v>
      </c>
      <c r="S68" s="15">
        <v>0</v>
      </c>
      <c r="T68" s="15">
        <v>5</v>
      </c>
      <c r="U68" s="15">
        <v>7</v>
      </c>
      <c r="V68" s="15">
        <v>16</v>
      </c>
      <c r="W68" s="15">
        <v>0</v>
      </c>
      <c r="X68" s="15">
        <v>0</v>
      </c>
      <c r="Y68" s="15">
        <v>5</v>
      </c>
      <c r="Z68" s="15">
        <v>3</v>
      </c>
      <c r="AA68" s="15">
        <v>14</v>
      </c>
      <c r="AB68" s="15">
        <v>0</v>
      </c>
      <c r="AC68" s="15">
        <v>0</v>
      </c>
      <c r="AD68" s="15">
        <v>8</v>
      </c>
      <c r="AE68" s="15">
        <v>13</v>
      </c>
      <c r="AF68" s="15">
        <v>26</v>
      </c>
      <c r="AG68" s="15">
        <f t="shared" si="1"/>
        <v>0</v>
      </c>
      <c r="AH68" s="15">
        <f t="shared" si="2"/>
        <v>0</v>
      </c>
      <c r="AI68" s="15">
        <f t="shared" si="3"/>
        <v>5</v>
      </c>
      <c r="AJ68" s="15">
        <f t="shared" si="4"/>
        <v>7</v>
      </c>
      <c r="AK68" s="15">
        <f t="shared" si="5"/>
        <v>16</v>
      </c>
      <c r="AL68" s="15">
        <f t="shared" si="6"/>
        <v>0</v>
      </c>
      <c r="AM68" s="15">
        <f t="shared" si="7"/>
        <v>0</v>
      </c>
      <c r="AN68" s="15">
        <f t="shared" si="8"/>
        <v>8</v>
      </c>
      <c r="AO68" s="15">
        <f t="shared" si="9"/>
        <v>3</v>
      </c>
      <c r="AP68" s="15">
        <f t="shared" si="10"/>
        <v>17</v>
      </c>
      <c r="AQ68" s="15">
        <f t="shared" si="11"/>
        <v>0</v>
      </c>
      <c r="AR68" s="15">
        <f t="shared" si="12"/>
        <v>0</v>
      </c>
      <c r="AS68" s="15">
        <f t="shared" si="13"/>
        <v>11</v>
      </c>
      <c r="AT68" s="15">
        <f t="shared" si="14"/>
        <v>13</v>
      </c>
      <c r="AU68" s="15">
        <f t="shared" si="15"/>
        <v>29</v>
      </c>
      <c r="AV68" s="13">
        <v>2672</v>
      </c>
      <c r="AW68" s="13">
        <f t="shared" si="16"/>
        <v>1.0853293413173652</v>
      </c>
    </row>
    <row r="69" spans="1:49" x14ac:dyDescent="0.35">
      <c r="A69" s="13">
        <v>62</v>
      </c>
      <c r="B69" s="16" t="s">
        <v>91</v>
      </c>
      <c r="C69" s="15">
        <v>0</v>
      </c>
      <c r="D69" s="15">
        <v>6</v>
      </c>
      <c r="E69" s="15">
        <v>4</v>
      </c>
      <c r="F69" s="15">
        <v>0</v>
      </c>
      <c r="G69" s="15">
        <v>10</v>
      </c>
      <c r="H69" s="15">
        <v>0</v>
      </c>
      <c r="I69" s="15">
        <v>17</v>
      </c>
      <c r="J69" s="15">
        <v>7</v>
      </c>
      <c r="K69" s="15">
        <v>0</v>
      </c>
      <c r="L69" s="15">
        <v>20</v>
      </c>
      <c r="M69" s="15">
        <v>0</v>
      </c>
      <c r="N69" s="15">
        <v>19</v>
      </c>
      <c r="O69" s="15">
        <v>13</v>
      </c>
      <c r="P69" s="15">
        <v>3</v>
      </c>
      <c r="Q69" s="15">
        <v>30</v>
      </c>
      <c r="R69" s="15">
        <v>0</v>
      </c>
      <c r="S69" s="15">
        <v>37</v>
      </c>
      <c r="T69" s="15">
        <v>155</v>
      </c>
      <c r="U69" s="15">
        <v>64</v>
      </c>
      <c r="V69" s="15">
        <v>253</v>
      </c>
      <c r="W69" s="15">
        <v>0</v>
      </c>
      <c r="X69" s="15">
        <v>12</v>
      </c>
      <c r="Y69" s="15">
        <v>115</v>
      </c>
      <c r="Z69" s="15">
        <v>66</v>
      </c>
      <c r="AA69" s="15">
        <v>196</v>
      </c>
      <c r="AB69" s="15">
        <v>0</v>
      </c>
      <c r="AC69" s="15">
        <v>52</v>
      </c>
      <c r="AD69" s="15">
        <v>272</v>
      </c>
      <c r="AE69" s="15">
        <v>128</v>
      </c>
      <c r="AF69" s="15">
        <v>445</v>
      </c>
      <c r="AG69" s="15">
        <f t="shared" si="1"/>
        <v>0</v>
      </c>
      <c r="AH69" s="15">
        <f t="shared" si="2"/>
        <v>43</v>
      </c>
      <c r="AI69" s="15">
        <f t="shared" si="3"/>
        <v>159</v>
      </c>
      <c r="AJ69" s="15">
        <f t="shared" si="4"/>
        <v>64</v>
      </c>
      <c r="AK69" s="15">
        <f t="shared" si="5"/>
        <v>263</v>
      </c>
      <c r="AL69" s="15">
        <f t="shared" si="6"/>
        <v>0</v>
      </c>
      <c r="AM69" s="15">
        <f t="shared" si="7"/>
        <v>29</v>
      </c>
      <c r="AN69" s="15">
        <f t="shared" si="8"/>
        <v>122</v>
      </c>
      <c r="AO69" s="15">
        <f t="shared" si="9"/>
        <v>66</v>
      </c>
      <c r="AP69" s="15">
        <f t="shared" si="10"/>
        <v>216</v>
      </c>
      <c r="AQ69" s="15">
        <f t="shared" si="11"/>
        <v>0</v>
      </c>
      <c r="AR69" s="15">
        <f t="shared" si="12"/>
        <v>71</v>
      </c>
      <c r="AS69" s="15">
        <f t="shared" si="13"/>
        <v>285</v>
      </c>
      <c r="AT69" s="15">
        <f t="shared" si="14"/>
        <v>131</v>
      </c>
      <c r="AU69" s="15">
        <f t="shared" si="15"/>
        <v>475</v>
      </c>
      <c r="AV69" s="13">
        <v>27832</v>
      </c>
      <c r="AW69" s="13">
        <f t="shared" si="16"/>
        <v>1.7066685829261283</v>
      </c>
    </row>
    <row r="70" spans="1:49" x14ac:dyDescent="0.35">
      <c r="A70" s="13">
        <v>63</v>
      </c>
      <c r="B70" s="16" t="s">
        <v>92</v>
      </c>
      <c r="C70" s="15">
        <v>0</v>
      </c>
      <c r="D70" s="15">
        <v>8</v>
      </c>
      <c r="E70" s="15">
        <v>5</v>
      </c>
      <c r="F70" s="15">
        <v>0</v>
      </c>
      <c r="G70" s="15">
        <v>4</v>
      </c>
      <c r="H70" s="15">
        <v>0</v>
      </c>
      <c r="I70" s="15">
        <v>15</v>
      </c>
      <c r="J70" s="15">
        <v>7</v>
      </c>
      <c r="K70" s="15">
        <v>0</v>
      </c>
      <c r="L70" s="15">
        <v>19</v>
      </c>
      <c r="M70" s="15">
        <v>0</v>
      </c>
      <c r="N70" s="15">
        <v>14</v>
      </c>
      <c r="O70" s="15">
        <v>9</v>
      </c>
      <c r="P70" s="15">
        <v>0</v>
      </c>
      <c r="Q70" s="15">
        <v>24</v>
      </c>
      <c r="R70" s="15">
        <v>0</v>
      </c>
      <c r="S70" s="15">
        <v>32</v>
      </c>
      <c r="T70" s="15">
        <v>86</v>
      </c>
      <c r="U70" s="15">
        <v>27</v>
      </c>
      <c r="V70" s="15">
        <v>140</v>
      </c>
      <c r="W70" s="15">
        <v>0</v>
      </c>
      <c r="X70" s="15">
        <v>32</v>
      </c>
      <c r="Y70" s="15">
        <v>63</v>
      </c>
      <c r="Z70" s="15">
        <v>21</v>
      </c>
      <c r="AA70" s="15">
        <v>118</v>
      </c>
      <c r="AB70" s="15">
        <v>0</v>
      </c>
      <c r="AC70" s="15">
        <v>64</v>
      </c>
      <c r="AD70" s="15">
        <v>150</v>
      </c>
      <c r="AE70" s="15">
        <v>42</v>
      </c>
      <c r="AF70" s="15">
        <v>257</v>
      </c>
      <c r="AG70" s="15">
        <f t="shared" si="1"/>
        <v>0</v>
      </c>
      <c r="AH70" s="15">
        <f t="shared" si="2"/>
        <v>40</v>
      </c>
      <c r="AI70" s="15">
        <f t="shared" si="3"/>
        <v>91</v>
      </c>
      <c r="AJ70" s="15">
        <f t="shared" si="4"/>
        <v>27</v>
      </c>
      <c r="AK70" s="15">
        <f t="shared" si="5"/>
        <v>144</v>
      </c>
      <c r="AL70" s="15">
        <f t="shared" si="6"/>
        <v>0</v>
      </c>
      <c r="AM70" s="15">
        <f t="shared" si="7"/>
        <v>47</v>
      </c>
      <c r="AN70" s="15">
        <f t="shared" si="8"/>
        <v>70</v>
      </c>
      <c r="AO70" s="15">
        <f t="shared" si="9"/>
        <v>21</v>
      </c>
      <c r="AP70" s="15">
        <f t="shared" si="10"/>
        <v>137</v>
      </c>
      <c r="AQ70" s="15">
        <f t="shared" si="11"/>
        <v>0</v>
      </c>
      <c r="AR70" s="15">
        <f t="shared" si="12"/>
        <v>78</v>
      </c>
      <c r="AS70" s="15">
        <f t="shared" si="13"/>
        <v>159</v>
      </c>
      <c r="AT70" s="15">
        <f t="shared" si="14"/>
        <v>42</v>
      </c>
      <c r="AU70" s="15">
        <f t="shared" si="15"/>
        <v>281</v>
      </c>
      <c r="AV70" s="13">
        <v>15553</v>
      </c>
      <c r="AW70" s="13">
        <f t="shared" si="16"/>
        <v>1.8067253905998844</v>
      </c>
    </row>
    <row r="71" spans="1:49" x14ac:dyDescent="0.35">
      <c r="A71" s="13">
        <v>64</v>
      </c>
      <c r="B71" s="16" t="s">
        <v>49</v>
      </c>
      <c r="C71" s="15">
        <v>0</v>
      </c>
      <c r="D71" s="15">
        <v>532</v>
      </c>
      <c r="E71" s="15">
        <v>536</v>
      </c>
      <c r="F71" s="15">
        <v>0</v>
      </c>
      <c r="G71" s="15">
        <v>1070</v>
      </c>
      <c r="H71" s="15">
        <v>0</v>
      </c>
      <c r="I71" s="15">
        <v>724</v>
      </c>
      <c r="J71" s="15">
        <v>511</v>
      </c>
      <c r="K71" s="15">
        <v>5</v>
      </c>
      <c r="L71" s="15">
        <v>1243</v>
      </c>
      <c r="M71" s="15">
        <v>0</v>
      </c>
      <c r="N71" s="15">
        <v>1259</v>
      </c>
      <c r="O71" s="15">
        <v>1049</v>
      </c>
      <c r="P71" s="15">
        <v>5</v>
      </c>
      <c r="Q71" s="15">
        <v>2311</v>
      </c>
      <c r="R71" s="15">
        <v>0</v>
      </c>
      <c r="S71" s="15">
        <v>447</v>
      </c>
      <c r="T71" s="15">
        <v>2253</v>
      </c>
      <c r="U71" s="15">
        <v>127</v>
      </c>
      <c r="V71" s="15">
        <v>2830</v>
      </c>
      <c r="W71" s="15">
        <v>0</v>
      </c>
      <c r="X71" s="15">
        <v>583</v>
      </c>
      <c r="Y71" s="15">
        <v>1856</v>
      </c>
      <c r="Z71" s="15">
        <v>99</v>
      </c>
      <c r="AA71" s="15">
        <v>2544</v>
      </c>
      <c r="AB71" s="15">
        <v>0</v>
      </c>
      <c r="AC71" s="15">
        <v>1032</v>
      </c>
      <c r="AD71" s="15">
        <v>4112</v>
      </c>
      <c r="AE71" s="15">
        <v>229</v>
      </c>
      <c r="AF71" s="15">
        <v>5368</v>
      </c>
      <c r="AG71" s="15">
        <f t="shared" si="1"/>
        <v>0</v>
      </c>
      <c r="AH71" s="15">
        <f t="shared" si="2"/>
        <v>979</v>
      </c>
      <c r="AI71" s="15">
        <f t="shared" si="3"/>
        <v>2789</v>
      </c>
      <c r="AJ71" s="15">
        <f t="shared" si="4"/>
        <v>127</v>
      </c>
      <c r="AK71" s="15">
        <f t="shared" si="5"/>
        <v>3900</v>
      </c>
      <c r="AL71" s="15">
        <f t="shared" si="6"/>
        <v>0</v>
      </c>
      <c r="AM71" s="15">
        <f t="shared" si="7"/>
        <v>1307</v>
      </c>
      <c r="AN71" s="15">
        <f t="shared" si="8"/>
        <v>2367</v>
      </c>
      <c r="AO71" s="15">
        <f t="shared" si="9"/>
        <v>104</v>
      </c>
      <c r="AP71" s="15">
        <f t="shared" si="10"/>
        <v>3787</v>
      </c>
      <c r="AQ71" s="15">
        <f t="shared" si="11"/>
        <v>0</v>
      </c>
      <c r="AR71" s="15">
        <f t="shared" si="12"/>
        <v>2291</v>
      </c>
      <c r="AS71" s="15">
        <f t="shared" si="13"/>
        <v>5161</v>
      </c>
      <c r="AT71" s="15">
        <f t="shared" si="14"/>
        <v>234</v>
      </c>
      <c r="AU71" s="15">
        <f t="shared" si="15"/>
        <v>7679</v>
      </c>
      <c r="AV71" s="13">
        <v>104453</v>
      </c>
      <c r="AW71" s="13">
        <f t="shared" si="16"/>
        <v>7.3516318344135634</v>
      </c>
    </row>
    <row r="72" spans="1:49" x14ac:dyDescent="0.35">
      <c r="A72" s="13">
        <v>65</v>
      </c>
      <c r="B72" s="16" t="s">
        <v>93</v>
      </c>
      <c r="C72" s="15">
        <v>0</v>
      </c>
      <c r="D72" s="15">
        <v>3</v>
      </c>
      <c r="E72" s="15">
        <v>3</v>
      </c>
      <c r="F72" s="15">
        <v>0</v>
      </c>
      <c r="G72" s="15">
        <v>4</v>
      </c>
      <c r="H72" s="15">
        <v>0</v>
      </c>
      <c r="I72" s="15">
        <v>0</v>
      </c>
      <c r="J72" s="15">
        <v>3</v>
      </c>
      <c r="K72" s="15">
        <v>0</v>
      </c>
      <c r="L72" s="15">
        <v>5</v>
      </c>
      <c r="M72" s="15">
        <v>0</v>
      </c>
      <c r="N72" s="15">
        <v>3</v>
      </c>
      <c r="O72" s="15">
        <v>11</v>
      </c>
      <c r="P72" s="15">
        <v>0</v>
      </c>
      <c r="Q72" s="15">
        <v>13</v>
      </c>
      <c r="R72" s="15">
        <v>0</v>
      </c>
      <c r="S72" s="15">
        <v>8</v>
      </c>
      <c r="T72" s="15">
        <v>72</v>
      </c>
      <c r="U72" s="15">
        <v>32</v>
      </c>
      <c r="V72" s="15">
        <v>109</v>
      </c>
      <c r="W72" s="15">
        <v>0</v>
      </c>
      <c r="X72" s="15">
        <v>7</v>
      </c>
      <c r="Y72" s="15">
        <v>66</v>
      </c>
      <c r="Z72" s="15">
        <v>27</v>
      </c>
      <c r="AA72" s="15">
        <v>97</v>
      </c>
      <c r="AB72" s="15">
        <v>0</v>
      </c>
      <c r="AC72" s="15">
        <v>12</v>
      </c>
      <c r="AD72" s="15">
        <v>137</v>
      </c>
      <c r="AE72" s="15">
        <v>52</v>
      </c>
      <c r="AF72" s="15">
        <v>203</v>
      </c>
      <c r="AG72" s="15">
        <f t="shared" si="1"/>
        <v>0</v>
      </c>
      <c r="AH72" s="15">
        <f t="shared" si="2"/>
        <v>11</v>
      </c>
      <c r="AI72" s="15">
        <f t="shared" si="3"/>
        <v>75</v>
      </c>
      <c r="AJ72" s="15">
        <f t="shared" si="4"/>
        <v>32</v>
      </c>
      <c r="AK72" s="15">
        <f t="shared" si="5"/>
        <v>113</v>
      </c>
      <c r="AL72" s="15">
        <f t="shared" si="6"/>
        <v>0</v>
      </c>
      <c r="AM72" s="15">
        <f t="shared" si="7"/>
        <v>7</v>
      </c>
      <c r="AN72" s="15">
        <f t="shared" si="8"/>
        <v>69</v>
      </c>
      <c r="AO72" s="15">
        <f t="shared" si="9"/>
        <v>27</v>
      </c>
      <c r="AP72" s="15">
        <f t="shared" si="10"/>
        <v>102</v>
      </c>
      <c r="AQ72" s="15">
        <f t="shared" si="11"/>
        <v>0</v>
      </c>
      <c r="AR72" s="15">
        <f t="shared" si="12"/>
        <v>15</v>
      </c>
      <c r="AS72" s="15">
        <f t="shared" si="13"/>
        <v>148</v>
      </c>
      <c r="AT72" s="15">
        <f t="shared" si="14"/>
        <v>52</v>
      </c>
      <c r="AU72" s="15">
        <f t="shared" si="15"/>
        <v>216</v>
      </c>
      <c r="AV72" s="13">
        <v>10040</v>
      </c>
      <c r="AW72" s="13">
        <f t="shared" si="16"/>
        <v>2.1513944223107573</v>
      </c>
    </row>
    <row r="73" spans="1:49" x14ac:dyDescent="0.35">
      <c r="A73" s="13">
        <v>66</v>
      </c>
      <c r="B73" s="16" t="s">
        <v>94</v>
      </c>
      <c r="C73" s="15">
        <v>0</v>
      </c>
      <c r="D73" s="15">
        <v>52</v>
      </c>
      <c r="E73" s="15">
        <v>58</v>
      </c>
      <c r="F73" s="15">
        <v>0</v>
      </c>
      <c r="G73" s="15">
        <v>110</v>
      </c>
      <c r="H73" s="15">
        <v>0</v>
      </c>
      <c r="I73" s="15">
        <v>71</v>
      </c>
      <c r="J73" s="15">
        <v>56</v>
      </c>
      <c r="K73" s="15">
        <v>0</v>
      </c>
      <c r="L73" s="15">
        <v>129</v>
      </c>
      <c r="M73" s="15">
        <v>0</v>
      </c>
      <c r="N73" s="15">
        <v>123</v>
      </c>
      <c r="O73" s="15">
        <v>109</v>
      </c>
      <c r="P73" s="15">
        <v>3</v>
      </c>
      <c r="Q73" s="15">
        <v>233</v>
      </c>
      <c r="R73" s="15">
        <v>0</v>
      </c>
      <c r="S73" s="15">
        <v>53</v>
      </c>
      <c r="T73" s="15">
        <v>271</v>
      </c>
      <c r="U73" s="15">
        <v>36</v>
      </c>
      <c r="V73" s="15">
        <v>367</v>
      </c>
      <c r="W73" s="15">
        <v>0</v>
      </c>
      <c r="X73" s="15">
        <v>55</v>
      </c>
      <c r="Y73" s="15">
        <v>271</v>
      </c>
      <c r="Z73" s="15">
        <v>41</v>
      </c>
      <c r="AA73" s="15">
        <v>364</v>
      </c>
      <c r="AB73" s="15">
        <v>0</v>
      </c>
      <c r="AC73" s="15">
        <v>113</v>
      </c>
      <c r="AD73" s="15">
        <v>547</v>
      </c>
      <c r="AE73" s="15">
        <v>75</v>
      </c>
      <c r="AF73" s="15">
        <v>734</v>
      </c>
      <c r="AG73" s="15">
        <f t="shared" ref="AG73:AG87" si="17">SUM(C73,R73)</f>
        <v>0</v>
      </c>
      <c r="AH73" s="15">
        <f t="shared" ref="AH73:AH87" si="18">SUM(D73,S73)</f>
        <v>105</v>
      </c>
      <c r="AI73" s="15">
        <f t="shared" ref="AI73:AI87" si="19">SUM(E73,T73)</f>
        <v>329</v>
      </c>
      <c r="AJ73" s="15">
        <f t="shared" ref="AJ73:AJ87" si="20">SUM(F73,U73)</f>
        <v>36</v>
      </c>
      <c r="AK73" s="15">
        <f t="shared" ref="AK73:AK87" si="21">SUM(G73,V73)</f>
        <v>477</v>
      </c>
      <c r="AL73" s="15">
        <f t="shared" ref="AL73:AL87" si="22">SUM(H73,W73)</f>
        <v>0</v>
      </c>
      <c r="AM73" s="15">
        <f t="shared" ref="AM73:AM87" si="23">SUM(I73,X73)</f>
        <v>126</v>
      </c>
      <c r="AN73" s="15">
        <f t="shared" ref="AN73:AN87" si="24">SUM(J73,Y73)</f>
        <v>327</v>
      </c>
      <c r="AO73" s="15">
        <f t="shared" ref="AO73:AO87" si="25">SUM(K73,Z73)</f>
        <v>41</v>
      </c>
      <c r="AP73" s="15">
        <f t="shared" ref="AP73:AP87" si="26">SUM(L73,AA73)</f>
        <v>493</v>
      </c>
      <c r="AQ73" s="15">
        <f t="shared" ref="AQ73:AQ87" si="27">SUM(M73,AB73)</f>
        <v>0</v>
      </c>
      <c r="AR73" s="15">
        <f t="shared" ref="AR73:AR87" si="28">SUM(N73,AC73)</f>
        <v>236</v>
      </c>
      <c r="AS73" s="15">
        <f t="shared" ref="AS73:AS87" si="29">SUM(O73,AD73)</f>
        <v>656</v>
      </c>
      <c r="AT73" s="15">
        <f t="shared" ref="AT73:AT87" si="30">SUM(P73,AE73)</f>
        <v>78</v>
      </c>
      <c r="AU73" s="15">
        <f t="shared" ref="AU73:AU87" si="31">SUM(Q73,AF73)</f>
        <v>967</v>
      </c>
      <c r="AV73" s="13">
        <v>28819</v>
      </c>
      <c r="AW73" s="13">
        <f t="shared" ref="AW73:AW87" si="32">AU73/AV73*100</f>
        <v>3.3554252402928619</v>
      </c>
    </row>
    <row r="74" spans="1:49" x14ac:dyDescent="0.35">
      <c r="A74" s="13">
        <v>67</v>
      </c>
      <c r="B74" s="16" t="s">
        <v>60</v>
      </c>
      <c r="C74" s="15">
        <v>0</v>
      </c>
      <c r="D74" s="15">
        <v>15</v>
      </c>
      <c r="E74" s="15">
        <v>20</v>
      </c>
      <c r="F74" s="15">
        <v>0</v>
      </c>
      <c r="G74" s="15">
        <v>30</v>
      </c>
      <c r="H74" s="15">
        <v>0</v>
      </c>
      <c r="I74" s="15">
        <v>15</v>
      </c>
      <c r="J74" s="15">
        <v>17</v>
      </c>
      <c r="K74" s="15">
        <v>0</v>
      </c>
      <c r="L74" s="15">
        <v>32</v>
      </c>
      <c r="M74" s="15">
        <v>0</v>
      </c>
      <c r="N74" s="15">
        <v>30</v>
      </c>
      <c r="O74" s="15">
        <v>37</v>
      </c>
      <c r="P74" s="15">
        <v>0</v>
      </c>
      <c r="Q74" s="15">
        <v>61</v>
      </c>
      <c r="R74" s="15">
        <v>0</v>
      </c>
      <c r="S74" s="15">
        <v>73</v>
      </c>
      <c r="T74" s="15">
        <v>409</v>
      </c>
      <c r="U74" s="15">
        <v>37</v>
      </c>
      <c r="V74" s="15">
        <v>523</v>
      </c>
      <c r="W74" s="15">
        <v>0</v>
      </c>
      <c r="X74" s="15">
        <v>49</v>
      </c>
      <c r="Y74" s="15">
        <v>196</v>
      </c>
      <c r="Z74" s="15">
        <v>28</v>
      </c>
      <c r="AA74" s="15">
        <v>274</v>
      </c>
      <c r="AB74" s="15">
        <v>0</v>
      </c>
      <c r="AC74" s="15">
        <v>123</v>
      </c>
      <c r="AD74" s="15">
        <v>609</v>
      </c>
      <c r="AE74" s="15">
        <v>60</v>
      </c>
      <c r="AF74" s="15">
        <v>796</v>
      </c>
      <c r="AG74" s="15">
        <f t="shared" si="17"/>
        <v>0</v>
      </c>
      <c r="AH74" s="15">
        <f t="shared" si="18"/>
        <v>88</v>
      </c>
      <c r="AI74" s="15">
        <f t="shared" si="19"/>
        <v>429</v>
      </c>
      <c r="AJ74" s="15">
        <f t="shared" si="20"/>
        <v>37</v>
      </c>
      <c r="AK74" s="15">
        <f t="shared" si="21"/>
        <v>553</v>
      </c>
      <c r="AL74" s="15">
        <f t="shared" si="22"/>
        <v>0</v>
      </c>
      <c r="AM74" s="15">
        <f t="shared" si="23"/>
        <v>64</v>
      </c>
      <c r="AN74" s="15">
        <f t="shared" si="24"/>
        <v>213</v>
      </c>
      <c r="AO74" s="15">
        <f t="shared" si="25"/>
        <v>28</v>
      </c>
      <c r="AP74" s="15">
        <f t="shared" si="26"/>
        <v>306</v>
      </c>
      <c r="AQ74" s="15">
        <f t="shared" si="27"/>
        <v>0</v>
      </c>
      <c r="AR74" s="15">
        <f t="shared" si="28"/>
        <v>153</v>
      </c>
      <c r="AS74" s="15">
        <f t="shared" si="29"/>
        <v>646</v>
      </c>
      <c r="AT74" s="15">
        <f t="shared" si="30"/>
        <v>60</v>
      </c>
      <c r="AU74" s="15">
        <f t="shared" si="31"/>
        <v>857</v>
      </c>
      <c r="AV74" s="13">
        <v>20732</v>
      </c>
      <c r="AW74" s="13">
        <f t="shared" si="32"/>
        <v>4.1337063476750915</v>
      </c>
    </row>
    <row r="75" spans="1:49" x14ac:dyDescent="0.35">
      <c r="A75" s="13">
        <v>68</v>
      </c>
      <c r="B75" s="16" t="s">
        <v>95</v>
      </c>
      <c r="C75" s="15">
        <v>0</v>
      </c>
      <c r="D75" s="15">
        <v>0</v>
      </c>
      <c r="E75" s="15">
        <v>0</v>
      </c>
      <c r="F75" s="15">
        <v>0</v>
      </c>
      <c r="G75" s="15">
        <v>0</v>
      </c>
      <c r="H75" s="15">
        <v>0</v>
      </c>
      <c r="I75" s="15">
        <v>0</v>
      </c>
      <c r="J75" s="15">
        <v>0</v>
      </c>
      <c r="K75" s="15">
        <v>0</v>
      </c>
      <c r="L75" s="15">
        <v>3</v>
      </c>
      <c r="M75" s="15">
        <v>0</v>
      </c>
      <c r="N75" s="15">
        <v>4</v>
      </c>
      <c r="O75" s="15">
        <v>6</v>
      </c>
      <c r="P75" s="15">
        <v>0</v>
      </c>
      <c r="Q75" s="15">
        <v>6</v>
      </c>
      <c r="R75" s="15">
        <v>0</v>
      </c>
      <c r="S75" s="15">
        <v>3</v>
      </c>
      <c r="T75" s="15">
        <v>24</v>
      </c>
      <c r="U75" s="15">
        <v>19</v>
      </c>
      <c r="V75" s="15">
        <v>43</v>
      </c>
      <c r="W75" s="15">
        <v>0</v>
      </c>
      <c r="X75" s="15">
        <v>0</v>
      </c>
      <c r="Y75" s="15">
        <v>19</v>
      </c>
      <c r="Z75" s="15">
        <v>10</v>
      </c>
      <c r="AA75" s="15">
        <v>26</v>
      </c>
      <c r="AB75" s="15">
        <v>0</v>
      </c>
      <c r="AC75" s="15">
        <v>0</v>
      </c>
      <c r="AD75" s="15">
        <v>44</v>
      </c>
      <c r="AE75" s="15">
        <v>22</v>
      </c>
      <c r="AF75" s="15">
        <v>75</v>
      </c>
      <c r="AG75" s="15">
        <f t="shared" si="17"/>
        <v>0</v>
      </c>
      <c r="AH75" s="15">
        <f t="shared" si="18"/>
        <v>3</v>
      </c>
      <c r="AI75" s="15">
        <f t="shared" si="19"/>
        <v>24</v>
      </c>
      <c r="AJ75" s="15">
        <f t="shared" si="20"/>
        <v>19</v>
      </c>
      <c r="AK75" s="15">
        <f t="shared" si="21"/>
        <v>43</v>
      </c>
      <c r="AL75" s="15">
        <f t="shared" si="22"/>
        <v>0</v>
      </c>
      <c r="AM75" s="15">
        <f t="shared" si="23"/>
        <v>0</v>
      </c>
      <c r="AN75" s="15">
        <f t="shared" si="24"/>
        <v>19</v>
      </c>
      <c r="AO75" s="15">
        <f t="shared" si="25"/>
        <v>10</v>
      </c>
      <c r="AP75" s="15">
        <f t="shared" si="26"/>
        <v>29</v>
      </c>
      <c r="AQ75" s="15">
        <f t="shared" si="27"/>
        <v>0</v>
      </c>
      <c r="AR75" s="15">
        <f t="shared" si="28"/>
        <v>4</v>
      </c>
      <c r="AS75" s="15">
        <f t="shared" si="29"/>
        <v>50</v>
      </c>
      <c r="AT75" s="15">
        <f t="shared" si="30"/>
        <v>22</v>
      </c>
      <c r="AU75" s="15">
        <f t="shared" si="31"/>
        <v>81</v>
      </c>
      <c r="AV75" s="13">
        <v>5733</v>
      </c>
      <c r="AW75" s="13">
        <f t="shared" si="32"/>
        <v>1.4128728414442702</v>
      </c>
    </row>
    <row r="76" spans="1:49" x14ac:dyDescent="0.35">
      <c r="A76" s="13">
        <v>69</v>
      </c>
      <c r="B76" s="16" t="s">
        <v>61</v>
      </c>
      <c r="C76" s="15">
        <v>0</v>
      </c>
      <c r="D76" s="15">
        <v>6</v>
      </c>
      <c r="E76" s="15">
        <v>9</v>
      </c>
      <c r="F76" s="15">
        <v>0</v>
      </c>
      <c r="G76" s="15">
        <v>14</v>
      </c>
      <c r="H76" s="15">
        <v>0</v>
      </c>
      <c r="I76" s="15">
        <v>15</v>
      </c>
      <c r="J76" s="15">
        <v>21</v>
      </c>
      <c r="K76" s="15">
        <v>0</v>
      </c>
      <c r="L76" s="15">
        <v>39</v>
      </c>
      <c r="M76" s="15">
        <v>0</v>
      </c>
      <c r="N76" s="15">
        <v>16</v>
      </c>
      <c r="O76" s="15">
        <v>33</v>
      </c>
      <c r="P76" s="15">
        <v>0</v>
      </c>
      <c r="Q76" s="15">
        <v>53</v>
      </c>
      <c r="R76" s="15">
        <v>0</v>
      </c>
      <c r="S76" s="15">
        <v>40</v>
      </c>
      <c r="T76" s="15">
        <v>193</v>
      </c>
      <c r="U76" s="15">
        <v>56</v>
      </c>
      <c r="V76" s="15">
        <v>298</v>
      </c>
      <c r="W76" s="15">
        <v>0</v>
      </c>
      <c r="X76" s="15">
        <v>40</v>
      </c>
      <c r="Y76" s="15">
        <v>149</v>
      </c>
      <c r="Z76" s="15">
        <v>59</v>
      </c>
      <c r="AA76" s="15">
        <v>244</v>
      </c>
      <c r="AB76" s="15">
        <v>0</v>
      </c>
      <c r="AC76" s="15">
        <v>79</v>
      </c>
      <c r="AD76" s="15">
        <v>349</v>
      </c>
      <c r="AE76" s="15">
        <v>112</v>
      </c>
      <c r="AF76" s="15">
        <v>541</v>
      </c>
      <c r="AG76" s="15">
        <f t="shared" si="17"/>
        <v>0</v>
      </c>
      <c r="AH76" s="15">
        <f t="shared" si="18"/>
        <v>46</v>
      </c>
      <c r="AI76" s="15">
        <f t="shared" si="19"/>
        <v>202</v>
      </c>
      <c r="AJ76" s="15">
        <f t="shared" si="20"/>
        <v>56</v>
      </c>
      <c r="AK76" s="15">
        <f t="shared" si="21"/>
        <v>312</v>
      </c>
      <c r="AL76" s="15">
        <f t="shared" si="22"/>
        <v>0</v>
      </c>
      <c r="AM76" s="15">
        <f t="shared" si="23"/>
        <v>55</v>
      </c>
      <c r="AN76" s="15">
        <f t="shared" si="24"/>
        <v>170</v>
      </c>
      <c r="AO76" s="15">
        <f t="shared" si="25"/>
        <v>59</v>
      </c>
      <c r="AP76" s="15">
        <f t="shared" si="26"/>
        <v>283</v>
      </c>
      <c r="AQ76" s="15">
        <f t="shared" si="27"/>
        <v>0</v>
      </c>
      <c r="AR76" s="15">
        <f t="shared" si="28"/>
        <v>95</v>
      </c>
      <c r="AS76" s="15">
        <f t="shared" si="29"/>
        <v>382</v>
      </c>
      <c r="AT76" s="15">
        <f t="shared" si="30"/>
        <v>112</v>
      </c>
      <c r="AU76" s="15">
        <f t="shared" si="31"/>
        <v>594</v>
      </c>
      <c r="AV76" s="13">
        <v>27920</v>
      </c>
      <c r="AW76" s="13">
        <f t="shared" si="32"/>
        <v>2.1275071633237821</v>
      </c>
    </row>
    <row r="77" spans="1:49" x14ac:dyDescent="0.35">
      <c r="A77" s="13">
        <v>70</v>
      </c>
      <c r="B77" s="16" t="s">
        <v>50</v>
      </c>
      <c r="C77" s="15">
        <v>0</v>
      </c>
      <c r="D77" s="15">
        <v>29</v>
      </c>
      <c r="E77" s="15">
        <v>45</v>
      </c>
      <c r="F77" s="15">
        <v>0</v>
      </c>
      <c r="G77" s="15">
        <v>74</v>
      </c>
      <c r="H77" s="15">
        <v>0</v>
      </c>
      <c r="I77" s="15">
        <v>56</v>
      </c>
      <c r="J77" s="15">
        <v>51</v>
      </c>
      <c r="K77" s="15">
        <v>0</v>
      </c>
      <c r="L77" s="15">
        <v>100</v>
      </c>
      <c r="M77" s="15">
        <v>0</v>
      </c>
      <c r="N77" s="15">
        <v>79</v>
      </c>
      <c r="O77" s="15">
        <v>96</v>
      </c>
      <c r="P77" s="15">
        <v>0</v>
      </c>
      <c r="Q77" s="15">
        <v>175</v>
      </c>
      <c r="R77" s="15">
        <v>0</v>
      </c>
      <c r="S77" s="15">
        <v>98</v>
      </c>
      <c r="T77" s="15">
        <v>334</v>
      </c>
      <c r="U77" s="15">
        <v>56</v>
      </c>
      <c r="V77" s="15">
        <v>486</v>
      </c>
      <c r="W77" s="15">
        <v>0</v>
      </c>
      <c r="X77" s="15">
        <v>79</v>
      </c>
      <c r="Y77" s="15">
        <v>247</v>
      </c>
      <c r="Z77" s="15">
        <v>50</v>
      </c>
      <c r="AA77" s="15">
        <v>378</v>
      </c>
      <c r="AB77" s="15">
        <v>0</v>
      </c>
      <c r="AC77" s="15">
        <v>179</v>
      </c>
      <c r="AD77" s="15">
        <v>586</v>
      </c>
      <c r="AE77" s="15">
        <v>110</v>
      </c>
      <c r="AF77" s="15">
        <v>868</v>
      </c>
      <c r="AG77" s="15">
        <f t="shared" si="17"/>
        <v>0</v>
      </c>
      <c r="AH77" s="15">
        <f t="shared" si="18"/>
        <v>127</v>
      </c>
      <c r="AI77" s="15">
        <f t="shared" si="19"/>
        <v>379</v>
      </c>
      <c r="AJ77" s="15">
        <f t="shared" si="20"/>
        <v>56</v>
      </c>
      <c r="AK77" s="15">
        <f t="shared" si="21"/>
        <v>560</v>
      </c>
      <c r="AL77" s="15">
        <f t="shared" si="22"/>
        <v>0</v>
      </c>
      <c r="AM77" s="15">
        <f t="shared" si="23"/>
        <v>135</v>
      </c>
      <c r="AN77" s="15">
        <f t="shared" si="24"/>
        <v>298</v>
      </c>
      <c r="AO77" s="15">
        <f t="shared" si="25"/>
        <v>50</v>
      </c>
      <c r="AP77" s="15">
        <f t="shared" si="26"/>
        <v>478</v>
      </c>
      <c r="AQ77" s="15">
        <f t="shared" si="27"/>
        <v>0</v>
      </c>
      <c r="AR77" s="15">
        <f t="shared" si="28"/>
        <v>258</v>
      </c>
      <c r="AS77" s="15">
        <f t="shared" si="29"/>
        <v>682</v>
      </c>
      <c r="AT77" s="15">
        <f t="shared" si="30"/>
        <v>110</v>
      </c>
      <c r="AU77" s="15">
        <f t="shared" si="31"/>
        <v>1043</v>
      </c>
      <c r="AV77" s="13">
        <v>33325</v>
      </c>
      <c r="AW77" s="13">
        <f t="shared" si="32"/>
        <v>3.129782445611403</v>
      </c>
    </row>
    <row r="78" spans="1:49" x14ac:dyDescent="0.35">
      <c r="A78" s="13">
        <v>71</v>
      </c>
      <c r="B78" s="16" t="s">
        <v>96</v>
      </c>
      <c r="C78" s="15">
        <v>0</v>
      </c>
      <c r="D78" s="15">
        <v>18</v>
      </c>
      <c r="E78" s="15">
        <v>19</v>
      </c>
      <c r="F78" s="15">
        <v>0</v>
      </c>
      <c r="G78" s="15">
        <v>36</v>
      </c>
      <c r="H78" s="15">
        <v>0</v>
      </c>
      <c r="I78" s="15">
        <v>20</v>
      </c>
      <c r="J78" s="15">
        <v>32</v>
      </c>
      <c r="K78" s="15">
        <v>0</v>
      </c>
      <c r="L78" s="15">
        <v>53</v>
      </c>
      <c r="M78" s="15">
        <v>0</v>
      </c>
      <c r="N78" s="15">
        <v>44</v>
      </c>
      <c r="O78" s="15">
        <v>50</v>
      </c>
      <c r="P78" s="15">
        <v>0</v>
      </c>
      <c r="Q78" s="15">
        <v>93</v>
      </c>
      <c r="R78" s="15">
        <v>0</v>
      </c>
      <c r="S78" s="15">
        <v>53</v>
      </c>
      <c r="T78" s="15">
        <v>241</v>
      </c>
      <c r="U78" s="15">
        <v>106</v>
      </c>
      <c r="V78" s="15">
        <v>401</v>
      </c>
      <c r="W78" s="15">
        <v>0</v>
      </c>
      <c r="X78" s="15">
        <v>44</v>
      </c>
      <c r="Y78" s="15">
        <v>209</v>
      </c>
      <c r="Z78" s="15">
        <v>76</v>
      </c>
      <c r="AA78" s="15">
        <v>336</v>
      </c>
      <c r="AB78" s="15">
        <v>0</v>
      </c>
      <c r="AC78" s="15">
        <v>102</v>
      </c>
      <c r="AD78" s="15">
        <v>454</v>
      </c>
      <c r="AE78" s="15">
        <v>181</v>
      </c>
      <c r="AF78" s="15">
        <v>733</v>
      </c>
      <c r="AG78" s="15">
        <f t="shared" si="17"/>
        <v>0</v>
      </c>
      <c r="AH78" s="15">
        <f t="shared" si="18"/>
        <v>71</v>
      </c>
      <c r="AI78" s="15">
        <f t="shared" si="19"/>
        <v>260</v>
      </c>
      <c r="AJ78" s="15">
        <f t="shared" si="20"/>
        <v>106</v>
      </c>
      <c r="AK78" s="15">
        <f t="shared" si="21"/>
        <v>437</v>
      </c>
      <c r="AL78" s="15">
        <f t="shared" si="22"/>
        <v>0</v>
      </c>
      <c r="AM78" s="15">
        <f t="shared" si="23"/>
        <v>64</v>
      </c>
      <c r="AN78" s="15">
        <f t="shared" si="24"/>
        <v>241</v>
      </c>
      <c r="AO78" s="15">
        <f t="shared" si="25"/>
        <v>76</v>
      </c>
      <c r="AP78" s="15">
        <f t="shared" si="26"/>
        <v>389</v>
      </c>
      <c r="AQ78" s="15">
        <f t="shared" si="27"/>
        <v>0</v>
      </c>
      <c r="AR78" s="15">
        <f t="shared" si="28"/>
        <v>146</v>
      </c>
      <c r="AS78" s="15">
        <f t="shared" si="29"/>
        <v>504</v>
      </c>
      <c r="AT78" s="15">
        <f t="shared" si="30"/>
        <v>181</v>
      </c>
      <c r="AU78" s="15">
        <f t="shared" si="31"/>
        <v>826</v>
      </c>
      <c r="AV78" s="13">
        <v>42093</v>
      </c>
      <c r="AW78" s="13">
        <f t="shared" si="32"/>
        <v>1.9623215261444897</v>
      </c>
    </row>
    <row r="79" spans="1:49" x14ac:dyDescent="0.35">
      <c r="A79" s="13">
        <v>72</v>
      </c>
      <c r="B79" s="16" t="s">
        <v>97</v>
      </c>
      <c r="C79" s="15">
        <v>0</v>
      </c>
      <c r="D79" s="15">
        <v>3</v>
      </c>
      <c r="E79" s="15">
        <v>0</v>
      </c>
      <c r="F79" s="15">
        <v>0</v>
      </c>
      <c r="G79" s="15">
        <v>3</v>
      </c>
      <c r="H79" s="15">
        <v>0</v>
      </c>
      <c r="I79" s="15">
        <v>0</v>
      </c>
      <c r="J79" s="15">
        <v>0</v>
      </c>
      <c r="K79" s="15">
        <v>0</v>
      </c>
      <c r="L79" s="15">
        <v>0</v>
      </c>
      <c r="M79" s="15">
        <v>0</v>
      </c>
      <c r="N79" s="15">
        <v>3</v>
      </c>
      <c r="O79" s="15">
        <v>0</v>
      </c>
      <c r="P79" s="15">
        <v>0</v>
      </c>
      <c r="Q79" s="15">
        <v>3</v>
      </c>
      <c r="R79" s="15">
        <v>0</v>
      </c>
      <c r="S79" s="15">
        <v>9</v>
      </c>
      <c r="T79" s="15">
        <v>25</v>
      </c>
      <c r="U79" s="15">
        <v>11</v>
      </c>
      <c r="V79" s="15">
        <v>45</v>
      </c>
      <c r="W79" s="15">
        <v>0</v>
      </c>
      <c r="X79" s="15">
        <v>0</v>
      </c>
      <c r="Y79" s="15">
        <v>30</v>
      </c>
      <c r="Z79" s="15">
        <v>8</v>
      </c>
      <c r="AA79" s="15">
        <v>38</v>
      </c>
      <c r="AB79" s="15">
        <v>0</v>
      </c>
      <c r="AC79" s="15">
        <v>6</v>
      </c>
      <c r="AD79" s="15">
        <v>49</v>
      </c>
      <c r="AE79" s="15">
        <v>17</v>
      </c>
      <c r="AF79" s="15">
        <v>84</v>
      </c>
      <c r="AG79" s="15">
        <f t="shared" si="17"/>
        <v>0</v>
      </c>
      <c r="AH79" s="15">
        <f t="shared" si="18"/>
        <v>12</v>
      </c>
      <c r="AI79" s="15">
        <f t="shared" si="19"/>
        <v>25</v>
      </c>
      <c r="AJ79" s="15">
        <f t="shared" si="20"/>
        <v>11</v>
      </c>
      <c r="AK79" s="15">
        <f t="shared" si="21"/>
        <v>48</v>
      </c>
      <c r="AL79" s="15">
        <f t="shared" si="22"/>
        <v>0</v>
      </c>
      <c r="AM79" s="15">
        <f t="shared" si="23"/>
        <v>0</v>
      </c>
      <c r="AN79" s="15">
        <f t="shared" si="24"/>
        <v>30</v>
      </c>
      <c r="AO79" s="15">
        <f t="shared" si="25"/>
        <v>8</v>
      </c>
      <c r="AP79" s="15">
        <f t="shared" si="26"/>
        <v>38</v>
      </c>
      <c r="AQ79" s="15">
        <f t="shared" si="27"/>
        <v>0</v>
      </c>
      <c r="AR79" s="15">
        <f t="shared" si="28"/>
        <v>9</v>
      </c>
      <c r="AS79" s="15">
        <f t="shared" si="29"/>
        <v>49</v>
      </c>
      <c r="AT79" s="15">
        <f t="shared" si="30"/>
        <v>17</v>
      </c>
      <c r="AU79" s="15">
        <f t="shared" si="31"/>
        <v>87</v>
      </c>
      <c r="AV79" s="13">
        <v>3752</v>
      </c>
      <c r="AW79" s="13">
        <f t="shared" si="32"/>
        <v>2.318763326226013</v>
      </c>
    </row>
    <row r="80" spans="1:49" x14ac:dyDescent="0.35">
      <c r="A80" s="13">
        <v>73</v>
      </c>
      <c r="B80" s="16" t="s">
        <v>51</v>
      </c>
      <c r="C80" s="15">
        <v>0</v>
      </c>
      <c r="D80" s="15">
        <v>858</v>
      </c>
      <c r="E80" s="15">
        <v>743</v>
      </c>
      <c r="F80" s="15">
        <v>4</v>
      </c>
      <c r="G80" s="15">
        <v>1604</v>
      </c>
      <c r="H80" s="15">
        <v>0</v>
      </c>
      <c r="I80" s="15">
        <v>652</v>
      </c>
      <c r="J80" s="15">
        <v>539</v>
      </c>
      <c r="K80" s="15">
        <v>11</v>
      </c>
      <c r="L80" s="15">
        <v>1198</v>
      </c>
      <c r="M80" s="15">
        <v>0</v>
      </c>
      <c r="N80" s="15">
        <v>1504</v>
      </c>
      <c r="O80" s="15">
        <v>1283</v>
      </c>
      <c r="P80" s="15">
        <v>11</v>
      </c>
      <c r="Q80" s="15">
        <v>2805</v>
      </c>
      <c r="R80" s="15">
        <v>0</v>
      </c>
      <c r="S80" s="15">
        <v>473</v>
      </c>
      <c r="T80" s="15">
        <v>2297</v>
      </c>
      <c r="U80" s="15">
        <v>228</v>
      </c>
      <c r="V80" s="15">
        <v>2994</v>
      </c>
      <c r="W80" s="15">
        <v>0</v>
      </c>
      <c r="X80" s="15">
        <v>324</v>
      </c>
      <c r="Y80" s="15">
        <v>1418</v>
      </c>
      <c r="Z80" s="15">
        <v>258</v>
      </c>
      <c r="AA80" s="15">
        <v>2003</v>
      </c>
      <c r="AB80" s="15">
        <v>0</v>
      </c>
      <c r="AC80" s="15">
        <v>801</v>
      </c>
      <c r="AD80" s="15">
        <v>3712</v>
      </c>
      <c r="AE80" s="15">
        <v>487</v>
      </c>
      <c r="AF80" s="15">
        <v>4993</v>
      </c>
      <c r="AG80" s="15">
        <f t="shared" si="17"/>
        <v>0</v>
      </c>
      <c r="AH80" s="15">
        <f t="shared" si="18"/>
        <v>1331</v>
      </c>
      <c r="AI80" s="15">
        <f t="shared" si="19"/>
        <v>3040</v>
      </c>
      <c r="AJ80" s="15">
        <f t="shared" si="20"/>
        <v>232</v>
      </c>
      <c r="AK80" s="15">
        <f t="shared" si="21"/>
        <v>4598</v>
      </c>
      <c r="AL80" s="15">
        <f t="shared" si="22"/>
        <v>0</v>
      </c>
      <c r="AM80" s="15">
        <f t="shared" si="23"/>
        <v>976</v>
      </c>
      <c r="AN80" s="15">
        <f t="shared" si="24"/>
        <v>1957</v>
      </c>
      <c r="AO80" s="15">
        <f t="shared" si="25"/>
        <v>269</v>
      </c>
      <c r="AP80" s="15">
        <f t="shared" si="26"/>
        <v>3201</v>
      </c>
      <c r="AQ80" s="15">
        <f t="shared" si="27"/>
        <v>0</v>
      </c>
      <c r="AR80" s="15">
        <f t="shared" si="28"/>
        <v>2305</v>
      </c>
      <c r="AS80" s="15">
        <f t="shared" si="29"/>
        <v>4995</v>
      </c>
      <c r="AT80" s="15">
        <f t="shared" si="30"/>
        <v>498</v>
      </c>
      <c r="AU80" s="15">
        <f t="shared" si="31"/>
        <v>7798</v>
      </c>
      <c r="AV80" s="13">
        <v>163621</v>
      </c>
      <c r="AW80" s="13">
        <f t="shared" si="32"/>
        <v>4.7658919087403202</v>
      </c>
    </row>
    <row r="81" spans="1:49" x14ac:dyDescent="0.35">
      <c r="A81" s="13">
        <v>74</v>
      </c>
      <c r="B81" s="16" t="s">
        <v>52</v>
      </c>
      <c r="C81" s="15">
        <v>0</v>
      </c>
      <c r="D81" s="15">
        <v>427</v>
      </c>
      <c r="E81" s="15">
        <v>478</v>
      </c>
      <c r="F81" s="15">
        <v>3</v>
      </c>
      <c r="G81" s="15">
        <v>913</v>
      </c>
      <c r="H81" s="15">
        <v>0</v>
      </c>
      <c r="I81" s="15">
        <v>237</v>
      </c>
      <c r="J81" s="15">
        <v>222</v>
      </c>
      <c r="K81" s="15">
        <v>0</v>
      </c>
      <c r="L81" s="15">
        <v>463</v>
      </c>
      <c r="M81" s="15">
        <v>0</v>
      </c>
      <c r="N81" s="15">
        <v>663</v>
      </c>
      <c r="O81" s="15">
        <v>700</v>
      </c>
      <c r="P81" s="15">
        <v>4</v>
      </c>
      <c r="Q81" s="15">
        <v>1367</v>
      </c>
      <c r="R81" s="15">
        <v>0</v>
      </c>
      <c r="S81" s="15">
        <v>263</v>
      </c>
      <c r="T81" s="15">
        <v>1788</v>
      </c>
      <c r="U81" s="15">
        <v>200</v>
      </c>
      <c r="V81" s="15">
        <v>2248</v>
      </c>
      <c r="W81" s="15">
        <v>0</v>
      </c>
      <c r="X81" s="15">
        <v>153</v>
      </c>
      <c r="Y81" s="15">
        <v>870</v>
      </c>
      <c r="Z81" s="15">
        <v>211</v>
      </c>
      <c r="AA81" s="15">
        <v>1230</v>
      </c>
      <c r="AB81" s="15">
        <v>0</v>
      </c>
      <c r="AC81" s="15">
        <v>417</v>
      </c>
      <c r="AD81" s="15">
        <v>2658</v>
      </c>
      <c r="AE81" s="15">
        <v>406</v>
      </c>
      <c r="AF81" s="15">
        <v>3481</v>
      </c>
      <c r="AG81" s="15">
        <f t="shared" si="17"/>
        <v>0</v>
      </c>
      <c r="AH81" s="15">
        <f t="shared" si="18"/>
        <v>690</v>
      </c>
      <c r="AI81" s="15">
        <f t="shared" si="19"/>
        <v>2266</v>
      </c>
      <c r="AJ81" s="15">
        <f t="shared" si="20"/>
        <v>203</v>
      </c>
      <c r="AK81" s="15">
        <f t="shared" si="21"/>
        <v>3161</v>
      </c>
      <c r="AL81" s="15">
        <f t="shared" si="22"/>
        <v>0</v>
      </c>
      <c r="AM81" s="15">
        <f t="shared" si="23"/>
        <v>390</v>
      </c>
      <c r="AN81" s="15">
        <f t="shared" si="24"/>
        <v>1092</v>
      </c>
      <c r="AO81" s="15">
        <f t="shared" si="25"/>
        <v>211</v>
      </c>
      <c r="AP81" s="15">
        <f t="shared" si="26"/>
        <v>1693</v>
      </c>
      <c r="AQ81" s="15">
        <f t="shared" si="27"/>
        <v>0</v>
      </c>
      <c r="AR81" s="15">
        <f t="shared" si="28"/>
        <v>1080</v>
      </c>
      <c r="AS81" s="15">
        <f t="shared" si="29"/>
        <v>3358</v>
      </c>
      <c r="AT81" s="15">
        <f t="shared" si="30"/>
        <v>410</v>
      </c>
      <c r="AU81" s="15">
        <f t="shared" si="31"/>
        <v>4848</v>
      </c>
      <c r="AV81" s="13">
        <v>198452</v>
      </c>
      <c r="AW81" s="13">
        <f t="shared" si="32"/>
        <v>2.4429081087618165</v>
      </c>
    </row>
    <row r="82" spans="1:49" x14ac:dyDescent="0.35">
      <c r="A82" s="13">
        <v>75</v>
      </c>
      <c r="B82" s="16" t="s">
        <v>53</v>
      </c>
      <c r="C82" s="15">
        <v>0</v>
      </c>
      <c r="D82" s="15">
        <v>44</v>
      </c>
      <c r="E82" s="15">
        <v>40</v>
      </c>
      <c r="F82" s="15">
        <v>0</v>
      </c>
      <c r="G82" s="15">
        <v>94</v>
      </c>
      <c r="H82" s="15">
        <v>0</v>
      </c>
      <c r="I82" s="15">
        <v>39</v>
      </c>
      <c r="J82" s="15">
        <v>29</v>
      </c>
      <c r="K82" s="15">
        <v>0</v>
      </c>
      <c r="L82" s="15">
        <v>71</v>
      </c>
      <c r="M82" s="15">
        <v>0</v>
      </c>
      <c r="N82" s="15">
        <v>87</v>
      </c>
      <c r="O82" s="15">
        <v>71</v>
      </c>
      <c r="P82" s="15">
        <v>0</v>
      </c>
      <c r="Q82" s="15">
        <v>161</v>
      </c>
      <c r="R82" s="15">
        <v>0</v>
      </c>
      <c r="S82" s="15">
        <v>88</v>
      </c>
      <c r="T82" s="15">
        <v>311</v>
      </c>
      <c r="U82" s="15">
        <v>63</v>
      </c>
      <c r="V82" s="15">
        <v>462</v>
      </c>
      <c r="W82" s="15">
        <v>0</v>
      </c>
      <c r="X82" s="15">
        <v>66</v>
      </c>
      <c r="Y82" s="15">
        <v>199</v>
      </c>
      <c r="Z82" s="15">
        <v>43</v>
      </c>
      <c r="AA82" s="15">
        <v>309</v>
      </c>
      <c r="AB82" s="15">
        <v>0</v>
      </c>
      <c r="AC82" s="15">
        <v>149</v>
      </c>
      <c r="AD82" s="15">
        <v>512</v>
      </c>
      <c r="AE82" s="15">
        <v>109</v>
      </c>
      <c r="AF82" s="15">
        <v>770</v>
      </c>
      <c r="AG82" s="15">
        <f t="shared" si="17"/>
        <v>0</v>
      </c>
      <c r="AH82" s="15">
        <f t="shared" si="18"/>
        <v>132</v>
      </c>
      <c r="AI82" s="15">
        <f t="shared" si="19"/>
        <v>351</v>
      </c>
      <c r="AJ82" s="15">
        <f t="shared" si="20"/>
        <v>63</v>
      </c>
      <c r="AK82" s="15">
        <f t="shared" si="21"/>
        <v>556</v>
      </c>
      <c r="AL82" s="15">
        <f t="shared" si="22"/>
        <v>0</v>
      </c>
      <c r="AM82" s="15">
        <f t="shared" si="23"/>
        <v>105</v>
      </c>
      <c r="AN82" s="15">
        <f t="shared" si="24"/>
        <v>228</v>
      </c>
      <c r="AO82" s="15">
        <f t="shared" si="25"/>
        <v>43</v>
      </c>
      <c r="AP82" s="15">
        <f t="shared" si="26"/>
        <v>380</v>
      </c>
      <c r="AQ82" s="15">
        <f t="shared" si="27"/>
        <v>0</v>
      </c>
      <c r="AR82" s="15">
        <f t="shared" si="28"/>
        <v>236</v>
      </c>
      <c r="AS82" s="15">
        <f t="shared" si="29"/>
        <v>583</v>
      </c>
      <c r="AT82" s="15">
        <f t="shared" si="30"/>
        <v>109</v>
      </c>
      <c r="AU82" s="15">
        <f t="shared" si="31"/>
        <v>931</v>
      </c>
      <c r="AV82" s="13">
        <v>38956</v>
      </c>
      <c r="AW82" s="13">
        <f t="shared" si="32"/>
        <v>2.3898757572646061</v>
      </c>
    </row>
    <row r="83" spans="1:49" x14ac:dyDescent="0.35">
      <c r="A83" s="13">
        <v>76</v>
      </c>
      <c r="B83" s="16" t="s">
        <v>54</v>
      </c>
      <c r="C83" s="15">
        <v>0</v>
      </c>
      <c r="D83" s="15">
        <v>954</v>
      </c>
      <c r="E83" s="15">
        <v>890</v>
      </c>
      <c r="F83" s="15">
        <v>0</v>
      </c>
      <c r="G83" s="15">
        <v>1843</v>
      </c>
      <c r="H83" s="15">
        <v>0</v>
      </c>
      <c r="I83" s="15">
        <v>312</v>
      </c>
      <c r="J83" s="15">
        <v>335</v>
      </c>
      <c r="K83" s="15">
        <v>0</v>
      </c>
      <c r="L83" s="15">
        <v>643</v>
      </c>
      <c r="M83" s="15">
        <v>0</v>
      </c>
      <c r="N83" s="15">
        <v>1265</v>
      </c>
      <c r="O83" s="15">
        <v>1225</v>
      </c>
      <c r="P83" s="15">
        <v>0</v>
      </c>
      <c r="Q83" s="15">
        <v>2488</v>
      </c>
      <c r="R83" s="15">
        <v>0</v>
      </c>
      <c r="S83" s="15">
        <v>462</v>
      </c>
      <c r="T83" s="15">
        <v>2709</v>
      </c>
      <c r="U83" s="15">
        <v>217</v>
      </c>
      <c r="V83" s="15">
        <v>3391</v>
      </c>
      <c r="W83" s="15">
        <v>0</v>
      </c>
      <c r="X83" s="15">
        <v>278</v>
      </c>
      <c r="Y83" s="15">
        <v>1247</v>
      </c>
      <c r="Z83" s="15">
        <v>194</v>
      </c>
      <c r="AA83" s="15">
        <v>1720</v>
      </c>
      <c r="AB83" s="15">
        <v>0</v>
      </c>
      <c r="AC83" s="15">
        <v>738</v>
      </c>
      <c r="AD83" s="15">
        <v>3962</v>
      </c>
      <c r="AE83" s="15">
        <v>411</v>
      </c>
      <c r="AF83" s="15">
        <v>5109</v>
      </c>
      <c r="AG83" s="15">
        <f t="shared" si="17"/>
        <v>0</v>
      </c>
      <c r="AH83" s="15">
        <f t="shared" si="18"/>
        <v>1416</v>
      </c>
      <c r="AI83" s="15">
        <f t="shared" si="19"/>
        <v>3599</v>
      </c>
      <c r="AJ83" s="15">
        <f t="shared" si="20"/>
        <v>217</v>
      </c>
      <c r="AK83" s="15">
        <f t="shared" si="21"/>
        <v>5234</v>
      </c>
      <c r="AL83" s="15">
        <f t="shared" si="22"/>
        <v>0</v>
      </c>
      <c r="AM83" s="15">
        <f t="shared" si="23"/>
        <v>590</v>
      </c>
      <c r="AN83" s="15">
        <f t="shared" si="24"/>
        <v>1582</v>
      </c>
      <c r="AO83" s="15">
        <f t="shared" si="25"/>
        <v>194</v>
      </c>
      <c r="AP83" s="15">
        <f t="shared" si="26"/>
        <v>2363</v>
      </c>
      <c r="AQ83" s="15">
        <f t="shared" si="27"/>
        <v>0</v>
      </c>
      <c r="AR83" s="15">
        <f t="shared" si="28"/>
        <v>2003</v>
      </c>
      <c r="AS83" s="15">
        <f t="shared" si="29"/>
        <v>5187</v>
      </c>
      <c r="AT83" s="15">
        <f t="shared" si="30"/>
        <v>411</v>
      </c>
      <c r="AU83" s="15">
        <f t="shared" si="31"/>
        <v>7597</v>
      </c>
      <c r="AV83" s="13">
        <v>219108</v>
      </c>
      <c r="AW83" s="13">
        <f t="shared" si="32"/>
        <v>3.4672398999580114</v>
      </c>
    </row>
    <row r="84" spans="1:49" x14ac:dyDescent="0.35">
      <c r="A84" s="13">
        <v>77</v>
      </c>
      <c r="B84" s="16" t="s">
        <v>55</v>
      </c>
      <c r="C84" s="15">
        <v>0</v>
      </c>
      <c r="D84" s="15">
        <v>594</v>
      </c>
      <c r="E84" s="15">
        <v>760</v>
      </c>
      <c r="F84" s="15">
        <v>0</v>
      </c>
      <c r="G84" s="15">
        <v>1353</v>
      </c>
      <c r="H84" s="15">
        <v>0</v>
      </c>
      <c r="I84" s="15">
        <v>910</v>
      </c>
      <c r="J84" s="15">
        <v>884</v>
      </c>
      <c r="K84" s="15">
        <v>5</v>
      </c>
      <c r="L84" s="15">
        <v>1797</v>
      </c>
      <c r="M84" s="15">
        <v>0</v>
      </c>
      <c r="N84" s="15">
        <v>1504</v>
      </c>
      <c r="O84" s="15">
        <v>1641</v>
      </c>
      <c r="P84" s="15">
        <v>5</v>
      </c>
      <c r="Q84" s="15">
        <v>3150</v>
      </c>
      <c r="R84" s="15">
        <v>0</v>
      </c>
      <c r="S84" s="15">
        <v>578</v>
      </c>
      <c r="T84" s="15">
        <v>3659</v>
      </c>
      <c r="U84" s="15">
        <v>106</v>
      </c>
      <c r="V84" s="15">
        <v>4338</v>
      </c>
      <c r="W84" s="15">
        <v>0</v>
      </c>
      <c r="X84" s="15">
        <v>703</v>
      </c>
      <c r="Y84" s="15">
        <v>3335</v>
      </c>
      <c r="Z84" s="15">
        <v>89</v>
      </c>
      <c r="AA84" s="15">
        <v>4128</v>
      </c>
      <c r="AB84" s="15">
        <v>0</v>
      </c>
      <c r="AC84" s="15">
        <v>1279</v>
      </c>
      <c r="AD84" s="15">
        <v>6997</v>
      </c>
      <c r="AE84" s="15">
        <v>188</v>
      </c>
      <c r="AF84" s="15">
        <v>8463</v>
      </c>
      <c r="AG84" s="15">
        <f t="shared" si="17"/>
        <v>0</v>
      </c>
      <c r="AH84" s="15">
        <f t="shared" si="18"/>
        <v>1172</v>
      </c>
      <c r="AI84" s="15">
        <f t="shared" si="19"/>
        <v>4419</v>
      </c>
      <c r="AJ84" s="15">
        <f t="shared" si="20"/>
        <v>106</v>
      </c>
      <c r="AK84" s="15">
        <f t="shared" si="21"/>
        <v>5691</v>
      </c>
      <c r="AL84" s="15">
        <f t="shared" si="22"/>
        <v>0</v>
      </c>
      <c r="AM84" s="15">
        <f t="shared" si="23"/>
        <v>1613</v>
      </c>
      <c r="AN84" s="15">
        <f t="shared" si="24"/>
        <v>4219</v>
      </c>
      <c r="AO84" s="15">
        <f t="shared" si="25"/>
        <v>94</v>
      </c>
      <c r="AP84" s="15">
        <f t="shared" si="26"/>
        <v>5925</v>
      </c>
      <c r="AQ84" s="15">
        <f t="shared" si="27"/>
        <v>0</v>
      </c>
      <c r="AR84" s="15">
        <f t="shared" si="28"/>
        <v>2783</v>
      </c>
      <c r="AS84" s="15">
        <f t="shared" si="29"/>
        <v>8638</v>
      </c>
      <c r="AT84" s="15">
        <f t="shared" si="30"/>
        <v>193</v>
      </c>
      <c r="AU84" s="15">
        <f t="shared" si="31"/>
        <v>11613</v>
      </c>
      <c r="AV84" s="13">
        <v>88048</v>
      </c>
      <c r="AW84" s="13">
        <f t="shared" si="32"/>
        <v>13.189396692713066</v>
      </c>
    </row>
    <row r="85" spans="1:49" x14ac:dyDescent="0.35">
      <c r="A85" s="13">
        <v>78</v>
      </c>
      <c r="B85" s="16" t="s">
        <v>98</v>
      </c>
      <c r="C85" s="15">
        <v>0</v>
      </c>
      <c r="D85" s="15">
        <v>44</v>
      </c>
      <c r="E85" s="15">
        <v>60</v>
      </c>
      <c r="F85" s="15">
        <v>9</v>
      </c>
      <c r="G85" s="15">
        <v>110</v>
      </c>
      <c r="H85" s="15">
        <v>0</v>
      </c>
      <c r="I85" s="15">
        <v>54</v>
      </c>
      <c r="J85" s="15">
        <v>80</v>
      </c>
      <c r="K85" s="15">
        <v>0</v>
      </c>
      <c r="L85" s="15">
        <v>137</v>
      </c>
      <c r="M85" s="15">
        <v>0</v>
      </c>
      <c r="N85" s="15">
        <v>100</v>
      </c>
      <c r="O85" s="15">
        <v>143</v>
      </c>
      <c r="P85" s="15">
        <v>6</v>
      </c>
      <c r="Q85" s="15">
        <v>245</v>
      </c>
      <c r="R85" s="15">
        <v>0</v>
      </c>
      <c r="S85" s="15">
        <v>109</v>
      </c>
      <c r="T85" s="15">
        <v>855</v>
      </c>
      <c r="U85" s="15">
        <v>263</v>
      </c>
      <c r="V85" s="15">
        <v>1227</v>
      </c>
      <c r="W85" s="15">
        <v>0</v>
      </c>
      <c r="X85" s="15">
        <v>87</v>
      </c>
      <c r="Y85" s="15">
        <v>645</v>
      </c>
      <c r="Z85" s="15">
        <v>253</v>
      </c>
      <c r="AA85" s="15">
        <v>987</v>
      </c>
      <c r="AB85" s="15">
        <v>0</v>
      </c>
      <c r="AC85" s="15">
        <v>190</v>
      </c>
      <c r="AD85" s="15">
        <v>1505</v>
      </c>
      <c r="AE85" s="15">
        <v>516</v>
      </c>
      <c r="AF85" s="15">
        <v>2217</v>
      </c>
      <c r="AG85" s="15">
        <f t="shared" si="17"/>
        <v>0</v>
      </c>
      <c r="AH85" s="15">
        <f t="shared" si="18"/>
        <v>153</v>
      </c>
      <c r="AI85" s="15">
        <f t="shared" si="19"/>
        <v>915</v>
      </c>
      <c r="AJ85" s="15">
        <f t="shared" si="20"/>
        <v>272</v>
      </c>
      <c r="AK85" s="15">
        <f t="shared" si="21"/>
        <v>1337</v>
      </c>
      <c r="AL85" s="15">
        <f t="shared" si="22"/>
        <v>0</v>
      </c>
      <c r="AM85" s="15">
        <f t="shared" si="23"/>
        <v>141</v>
      </c>
      <c r="AN85" s="15">
        <f t="shared" si="24"/>
        <v>725</v>
      </c>
      <c r="AO85" s="15">
        <f t="shared" si="25"/>
        <v>253</v>
      </c>
      <c r="AP85" s="15">
        <f t="shared" si="26"/>
        <v>1124</v>
      </c>
      <c r="AQ85" s="15">
        <f t="shared" si="27"/>
        <v>0</v>
      </c>
      <c r="AR85" s="15">
        <f t="shared" si="28"/>
        <v>290</v>
      </c>
      <c r="AS85" s="15">
        <f t="shared" si="29"/>
        <v>1648</v>
      </c>
      <c r="AT85" s="15">
        <f t="shared" si="30"/>
        <v>522</v>
      </c>
      <c r="AU85" s="15">
        <f t="shared" si="31"/>
        <v>2462</v>
      </c>
      <c r="AV85" s="13">
        <v>146807</v>
      </c>
      <c r="AW85" s="13">
        <f t="shared" si="32"/>
        <v>1.6770317491672742</v>
      </c>
    </row>
    <row r="86" spans="1:49" x14ac:dyDescent="0.35">
      <c r="A86" s="13">
        <v>79</v>
      </c>
      <c r="B86" s="16" t="s">
        <v>99</v>
      </c>
      <c r="C86" s="15">
        <v>0</v>
      </c>
      <c r="D86" s="15">
        <v>0</v>
      </c>
      <c r="E86" s="15">
        <v>4</v>
      </c>
      <c r="F86" s="15">
        <v>0</v>
      </c>
      <c r="G86" s="15">
        <v>4</v>
      </c>
      <c r="H86" s="15">
        <v>0</v>
      </c>
      <c r="I86" s="15">
        <v>0</v>
      </c>
      <c r="J86" s="15">
        <v>0</v>
      </c>
      <c r="K86" s="15">
        <v>0</v>
      </c>
      <c r="L86" s="15">
        <v>0</v>
      </c>
      <c r="M86" s="15">
        <v>0</v>
      </c>
      <c r="N86" s="15">
        <v>0</v>
      </c>
      <c r="O86" s="15">
        <v>4</v>
      </c>
      <c r="P86" s="15">
        <v>0</v>
      </c>
      <c r="Q86" s="15">
        <v>4</v>
      </c>
      <c r="R86" s="15">
        <v>0</v>
      </c>
      <c r="S86" s="15">
        <v>4</v>
      </c>
      <c r="T86" s="15">
        <v>34</v>
      </c>
      <c r="U86" s="15">
        <v>12</v>
      </c>
      <c r="V86" s="15">
        <v>49</v>
      </c>
      <c r="W86" s="15">
        <v>0</v>
      </c>
      <c r="X86" s="15">
        <v>0</v>
      </c>
      <c r="Y86" s="15">
        <v>23</v>
      </c>
      <c r="Z86" s="15">
        <v>16</v>
      </c>
      <c r="AA86" s="15">
        <v>45</v>
      </c>
      <c r="AB86" s="15">
        <v>0</v>
      </c>
      <c r="AC86" s="15">
        <v>11</v>
      </c>
      <c r="AD86" s="15">
        <v>61</v>
      </c>
      <c r="AE86" s="15">
        <v>30</v>
      </c>
      <c r="AF86" s="15">
        <v>98</v>
      </c>
      <c r="AG86" s="15">
        <f t="shared" si="17"/>
        <v>0</v>
      </c>
      <c r="AH86" s="15">
        <f t="shared" si="18"/>
        <v>4</v>
      </c>
      <c r="AI86" s="15">
        <f t="shared" si="19"/>
        <v>38</v>
      </c>
      <c r="AJ86" s="15">
        <f t="shared" si="20"/>
        <v>12</v>
      </c>
      <c r="AK86" s="15">
        <f t="shared" si="21"/>
        <v>53</v>
      </c>
      <c r="AL86" s="15">
        <f t="shared" si="22"/>
        <v>0</v>
      </c>
      <c r="AM86" s="15">
        <f t="shared" si="23"/>
        <v>0</v>
      </c>
      <c r="AN86" s="15">
        <f t="shared" si="24"/>
        <v>23</v>
      </c>
      <c r="AO86" s="15">
        <f t="shared" si="25"/>
        <v>16</v>
      </c>
      <c r="AP86" s="15">
        <f t="shared" si="26"/>
        <v>45</v>
      </c>
      <c r="AQ86" s="15">
        <f t="shared" si="27"/>
        <v>0</v>
      </c>
      <c r="AR86" s="15">
        <f t="shared" si="28"/>
        <v>11</v>
      </c>
      <c r="AS86" s="15">
        <f t="shared" si="29"/>
        <v>65</v>
      </c>
      <c r="AT86" s="15">
        <f t="shared" si="30"/>
        <v>30</v>
      </c>
      <c r="AU86" s="15">
        <f t="shared" si="31"/>
        <v>102</v>
      </c>
      <c r="AV86" s="13">
        <v>6480</v>
      </c>
      <c r="AW86" s="13">
        <f t="shared" si="32"/>
        <v>1.574074074074074</v>
      </c>
    </row>
    <row r="87" spans="1:49" x14ac:dyDescent="0.35">
      <c r="A87" s="13">
        <v>80</v>
      </c>
      <c r="B87" s="16" t="s">
        <v>16</v>
      </c>
      <c r="C87" s="15">
        <v>0</v>
      </c>
      <c r="D87" s="15">
        <v>17301</v>
      </c>
      <c r="E87" s="15">
        <v>17432</v>
      </c>
      <c r="F87" s="15">
        <v>92</v>
      </c>
      <c r="G87" s="15">
        <v>34823</v>
      </c>
      <c r="H87" s="15">
        <v>0</v>
      </c>
      <c r="I87" s="15">
        <v>15658</v>
      </c>
      <c r="J87" s="15">
        <v>13870</v>
      </c>
      <c r="K87" s="15">
        <v>94</v>
      </c>
      <c r="L87" s="15">
        <v>29619</v>
      </c>
      <c r="M87" s="15">
        <v>0</v>
      </c>
      <c r="N87" s="15">
        <v>32953</v>
      </c>
      <c r="O87" s="15">
        <v>31299</v>
      </c>
      <c r="P87" s="15">
        <v>181</v>
      </c>
      <c r="Q87" s="15">
        <v>64443</v>
      </c>
      <c r="R87" s="15">
        <v>0</v>
      </c>
      <c r="S87" s="15">
        <v>12742</v>
      </c>
      <c r="T87" s="15">
        <v>71837</v>
      </c>
      <c r="U87" s="15">
        <v>9093</v>
      </c>
      <c r="V87" s="15">
        <v>93677</v>
      </c>
      <c r="W87" s="15">
        <v>0</v>
      </c>
      <c r="X87" s="15">
        <v>11015</v>
      </c>
      <c r="Y87" s="15">
        <v>46975</v>
      </c>
      <c r="Z87" s="15">
        <v>7961</v>
      </c>
      <c r="AA87" s="15">
        <v>65948</v>
      </c>
      <c r="AB87" s="15">
        <v>0</v>
      </c>
      <c r="AC87" s="15">
        <v>23762</v>
      </c>
      <c r="AD87" s="15">
        <v>118819</v>
      </c>
      <c r="AE87" s="15">
        <v>17055</v>
      </c>
      <c r="AF87" s="15">
        <v>159625</v>
      </c>
      <c r="AG87" s="15">
        <f t="shared" si="17"/>
        <v>0</v>
      </c>
      <c r="AH87" s="15">
        <f t="shared" si="18"/>
        <v>30043</v>
      </c>
      <c r="AI87" s="15">
        <f t="shared" si="19"/>
        <v>89269</v>
      </c>
      <c r="AJ87" s="15">
        <f t="shared" si="20"/>
        <v>9185</v>
      </c>
      <c r="AK87" s="15">
        <f t="shared" si="21"/>
        <v>128500</v>
      </c>
      <c r="AL87" s="15">
        <f t="shared" si="22"/>
        <v>0</v>
      </c>
      <c r="AM87" s="15">
        <f t="shared" si="23"/>
        <v>26673</v>
      </c>
      <c r="AN87" s="15">
        <f t="shared" si="24"/>
        <v>60845</v>
      </c>
      <c r="AO87" s="15">
        <f t="shared" si="25"/>
        <v>8055</v>
      </c>
      <c r="AP87" s="15">
        <f t="shared" si="26"/>
        <v>95567</v>
      </c>
      <c r="AQ87" s="15">
        <f t="shared" si="27"/>
        <v>0</v>
      </c>
      <c r="AR87" s="15">
        <f t="shared" si="28"/>
        <v>56715</v>
      </c>
      <c r="AS87" s="15">
        <f t="shared" si="29"/>
        <v>150118</v>
      </c>
      <c r="AT87" s="15">
        <f t="shared" si="30"/>
        <v>17236</v>
      </c>
      <c r="AU87" s="15">
        <f t="shared" si="31"/>
        <v>224068</v>
      </c>
      <c r="AV87" s="13">
        <v>5946059</v>
      </c>
      <c r="AW87" s="13">
        <f t="shared" si="32"/>
        <v>3.768344713700285</v>
      </c>
    </row>
    <row r="90" spans="1:49" x14ac:dyDescent="0.35">
      <c r="B90" s="14"/>
    </row>
  </sheetData>
  <sheetProtection sheet="1" objects="1" scenarios="1"/>
  <mergeCells count="3">
    <mergeCell ref="C5:Q5"/>
    <mergeCell ref="AG5:AU5"/>
    <mergeCell ref="R5:AF5"/>
  </mergeCells>
  <phoneticPr fontId="3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>
      <pane ySplit="1" topLeftCell="A2" activePane="bottomLeft" state="frozen"/>
      <selection pane="bottomLeft" activeCell="C20" sqref="C20"/>
    </sheetView>
  </sheetViews>
  <sheetFormatPr defaultColWidth="15.73046875" defaultRowHeight="12.75" x14ac:dyDescent="0.35"/>
  <sheetData>
    <row r="1" spans="1:1" s="11" customFormat="1" ht="60" customHeight="1" x14ac:dyDescent="0.35"/>
    <row r="2" spans="1:1" ht="16.5" customHeight="1" x14ac:dyDescent="0.35">
      <c r="A2" t="s">
        <v>6</v>
      </c>
    </row>
    <row r="3" spans="1:1" x14ac:dyDescent="0.35">
      <c r="A3" s="2" t="s">
        <v>9</v>
      </c>
    </row>
    <row r="4" spans="1:1" x14ac:dyDescent="0.35">
      <c r="A4" s="2" t="s">
        <v>10</v>
      </c>
    </row>
    <row r="6" spans="1:1" x14ac:dyDescent="0.35">
      <c r="A6" s="3" t="s">
        <v>11</v>
      </c>
    </row>
    <row r="7" spans="1:1" x14ac:dyDescent="0.35">
      <c r="A7" s="12" t="str">
        <f>HYPERLINK("http://www.abs.gov.au/websitedbs/D3310114.nsf/Home//©+Copyright?OpenDocument","© Commonwealth of Australia, 2017")</f>
        <v>© Commonwealth of Australia, 2017</v>
      </c>
    </row>
  </sheetData>
  <phoneticPr fontId="3" type="noConversion"/>
  <pageMargins left="0.75" right="0.75" top="1" bottom="1" header="0.5" footer="0.5"/>
  <pageSetup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8"/>
  <sheetViews>
    <sheetView workbookViewId="0">
      <selection activeCell="C16" sqref="C16"/>
    </sheetView>
  </sheetViews>
  <sheetFormatPr defaultRowHeight="12.75" x14ac:dyDescent="0.35"/>
  <cols>
    <col min="1" max="1" width="16.3984375" bestFit="1" customWidth="1"/>
  </cols>
  <sheetData>
    <row r="1" spans="1:2" ht="15" x14ac:dyDescent="0.4">
      <c r="A1" s="6" t="s">
        <v>0</v>
      </c>
    </row>
    <row r="2" spans="1:2" ht="26.25" customHeight="1" x14ac:dyDescent="0.35">
      <c r="A2" s="7" t="s">
        <v>5</v>
      </c>
    </row>
    <row r="3" spans="1:2" ht="13.15" x14ac:dyDescent="0.35">
      <c r="A3" s="8" t="s">
        <v>4</v>
      </c>
    </row>
    <row r="4" spans="1:2" ht="13.15" x14ac:dyDescent="0.35">
      <c r="A4" s="9" t="s">
        <v>1</v>
      </c>
    </row>
    <row r="5" spans="1:2" x14ac:dyDescent="0.35">
      <c r="A5" s="4" t="s">
        <v>2</v>
      </c>
    </row>
    <row r="6" spans="1:2" x14ac:dyDescent="0.35">
      <c r="A6" s="10" t="s">
        <v>3</v>
      </c>
    </row>
    <row r="7" spans="1:2" x14ac:dyDescent="0.35">
      <c r="A7" s="5" t="s">
        <v>7</v>
      </c>
      <c r="B7" s="1">
        <v>0.25</v>
      </c>
    </row>
    <row r="8" spans="1:2" x14ac:dyDescent="0.35">
      <c r="A8" s="5" t="s">
        <v>8</v>
      </c>
      <c r="B8" t="s">
        <v>12</v>
      </c>
    </row>
  </sheetData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autoPageBreaks="0" fitToPage="1"/>
  </sheetPr>
  <dimension ref="C1:BB84"/>
  <sheetViews>
    <sheetView showGridLines="0" showRowColHeaders="0"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I36" sqref="I36"/>
    </sheetView>
  </sheetViews>
  <sheetFormatPr defaultColWidth="9.1328125" defaultRowHeight="10.5" x14ac:dyDescent="0.35"/>
  <cols>
    <col min="1" max="2" width="0.796875" style="22" customWidth="1"/>
    <col min="3" max="6" width="8.3984375" style="22" customWidth="1"/>
    <col min="7" max="7" width="3.3984375" style="22" customWidth="1"/>
    <col min="8" max="11" width="8.3984375" style="22" customWidth="1"/>
    <col min="12" max="17" width="9.1328125" style="22"/>
    <col min="18" max="18" width="3.3984375" style="22" customWidth="1"/>
    <col min="19" max="19" width="9.1328125" style="22"/>
    <col min="20" max="20" width="11.265625" style="22" customWidth="1"/>
    <col min="21" max="51" width="9.1328125" style="22"/>
    <col min="52" max="52" width="9.1328125" style="22" customWidth="1"/>
    <col min="53" max="53" width="9.1328125" style="22"/>
    <col min="54" max="54" width="15.3984375" style="22" customWidth="1"/>
    <col min="55" max="16384" width="9.1328125" style="22"/>
  </cols>
  <sheetData>
    <row r="1" spans="3:54" ht="25.5" customHeight="1" x14ac:dyDescent="0.35">
      <c r="C1" s="76" t="s">
        <v>112</v>
      </c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</row>
    <row r="2" spans="3:54" ht="4.9000000000000004" customHeight="1" x14ac:dyDescent="0.35"/>
    <row r="3" spans="3:54" ht="15.75" x14ac:dyDescent="0.5">
      <c r="N3" s="23" t="s">
        <v>110</v>
      </c>
    </row>
    <row r="4" spans="3:54" x14ac:dyDescent="0.35">
      <c r="C4" s="24">
        <v>26</v>
      </c>
    </row>
    <row r="5" spans="3:54" ht="6.4" customHeight="1" x14ac:dyDescent="0.35">
      <c r="BA5" s="25" t="s">
        <v>21</v>
      </c>
      <c r="BB5" s="24">
        <v>0.8607784431137725</v>
      </c>
    </row>
    <row r="6" spans="3:54" ht="4.1500000000000004" customHeight="1" x14ac:dyDescent="0.35">
      <c r="BA6" s="25" t="s">
        <v>88</v>
      </c>
      <c r="BB6" s="24">
        <v>0.87076687422996246</v>
      </c>
    </row>
    <row r="7" spans="3:54" ht="16.149999999999999" thickBot="1" x14ac:dyDescent="0.55000000000000004">
      <c r="C7" s="26" t="s">
        <v>105</v>
      </c>
      <c r="H7" s="26" t="s">
        <v>106</v>
      </c>
      <c r="L7" s="27" t="s">
        <v>108</v>
      </c>
      <c r="BA7" s="25" t="s">
        <v>74</v>
      </c>
      <c r="BB7" s="24">
        <v>1.1136694704196231</v>
      </c>
    </row>
    <row r="8" spans="3:54" ht="13.5" customHeight="1" x14ac:dyDescent="0.35">
      <c r="C8" s="28" t="s">
        <v>14</v>
      </c>
      <c r="D8" s="29"/>
      <c r="E8" s="29"/>
      <c r="F8" s="30"/>
      <c r="G8" s="31"/>
      <c r="H8" s="28" t="s">
        <v>14</v>
      </c>
      <c r="I8" s="29"/>
      <c r="J8" s="29"/>
      <c r="K8" s="30"/>
      <c r="BA8" s="25" t="s">
        <v>79</v>
      </c>
      <c r="BB8" s="24">
        <v>1.3021982872781848</v>
      </c>
    </row>
    <row r="9" spans="3:54" ht="13.5" customHeight="1" x14ac:dyDescent="0.35">
      <c r="C9" s="32"/>
      <c r="D9" s="33" t="s">
        <v>17</v>
      </c>
      <c r="E9" s="33" t="s">
        <v>18</v>
      </c>
      <c r="F9" s="34" t="s">
        <v>103</v>
      </c>
      <c r="G9" s="31"/>
      <c r="H9" s="32"/>
      <c r="I9" s="33" t="s">
        <v>17</v>
      </c>
      <c r="J9" s="33" t="s">
        <v>18</v>
      </c>
      <c r="K9" s="34" t="s">
        <v>103</v>
      </c>
      <c r="BA9" s="25" t="s">
        <v>83</v>
      </c>
      <c r="BB9" s="24">
        <v>1.3518671671225904</v>
      </c>
    </row>
    <row r="10" spans="3:54" ht="13.5" customHeight="1" x14ac:dyDescent="0.35">
      <c r="C10" s="32" t="s">
        <v>100</v>
      </c>
      <c r="D10" s="35">
        <f>VLOOKUP($C$4,Data!$A$8:$AU$87,2+E$44)</f>
        <v>0</v>
      </c>
      <c r="E10" s="35">
        <f>VLOOKUP($C$4,Data!$A$8:$AU$87,2+J$44)</f>
        <v>0</v>
      </c>
      <c r="F10" s="36">
        <f>SUM(D10:E10)</f>
        <v>0</v>
      </c>
      <c r="G10" s="31"/>
      <c r="H10" s="32" t="s">
        <v>100</v>
      </c>
      <c r="I10" s="37">
        <f>D10/F14*100</f>
        <v>0</v>
      </c>
      <c r="J10" s="37">
        <f>E10/F14*100</f>
        <v>0</v>
      </c>
      <c r="K10" s="38">
        <f>F10/F14*100</f>
        <v>0</v>
      </c>
      <c r="BA10" s="25" t="s">
        <v>44</v>
      </c>
      <c r="BB10" s="24">
        <v>1.462363687340446</v>
      </c>
    </row>
    <row r="11" spans="3:54" ht="13.5" customHeight="1" x14ac:dyDescent="0.35">
      <c r="C11" s="39" t="s">
        <v>19</v>
      </c>
      <c r="D11" s="40">
        <f>VLOOKUP($C$4,Data!$A$8:$AU$87,2+F$44)</f>
        <v>522</v>
      </c>
      <c r="E11" s="40">
        <f>VLOOKUP($C$4,Data!$A$8:$AU$87,2+K$44)</f>
        <v>248</v>
      </c>
      <c r="F11" s="41">
        <f t="shared" ref="F11:F13" si="0">SUM(D11:E11)</f>
        <v>770</v>
      </c>
      <c r="G11" s="31"/>
      <c r="H11" s="39" t="s">
        <v>19</v>
      </c>
      <c r="I11" s="42">
        <f>D11/F14*100</f>
        <v>31.655548817465128</v>
      </c>
      <c r="J11" s="42">
        <f>E11/F14*100</f>
        <v>15.039417828987265</v>
      </c>
      <c r="K11" s="43">
        <f>F11/F14*100</f>
        <v>46.694966646452393</v>
      </c>
      <c r="BA11" s="25" t="s">
        <v>97</v>
      </c>
      <c r="BB11" s="24">
        <v>1.4658848614072495</v>
      </c>
    </row>
    <row r="12" spans="3:54" ht="13.5" customHeight="1" x14ac:dyDescent="0.35">
      <c r="C12" s="39" t="s">
        <v>20</v>
      </c>
      <c r="D12" s="40">
        <f>VLOOKUP($C$4,Data!$A$8:$AU$87,2+G$44)</f>
        <v>596</v>
      </c>
      <c r="E12" s="40">
        <f>VLOOKUP($C$4,Data!$A$8:$AU$87,2+L$44)</f>
        <v>275</v>
      </c>
      <c r="F12" s="41">
        <f t="shared" si="0"/>
        <v>871</v>
      </c>
      <c r="G12" s="31"/>
      <c r="H12" s="39" t="s">
        <v>20</v>
      </c>
      <c r="I12" s="42">
        <f>D12/F14*100</f>
        <v>36.143117040630685</v>
      </c>
      <c r="J12" s="42">
        <f>E12/F14*100</f>
        <v>16.676773802304425</v>
      </c>
      <c r="K12" s="43">
        <f>F12/F14*100</f>
        <v>52.819890842935116</v>
      </c>
      <c r="BA12" s="25" t="s">
        <v>98</v>
      </c>
      <c r="BB12" s="24">
        <v>1.5421607961473227</v>
      </c>
    </row>
    <row r="13" spans="3:54" ht="13.5" customHeight="1" x14ac:dyDescent="0.35">
      <c r="C13" s="39" t="s">
        <v>101</v>
      </c>
      <c r="D13" s="40">
        <f>VLOOKUP($C$4,Data!$A$8:$AU$87,2+H$44)</f>
        <v>3</v>
      </c>
      <c r="E13" s="40">
        <f>VLOOKUP($C$4,Data!$A$8:$AU$87,2+M$44)</f>
        <v>5</v>
      </c>
      <c r="F13" s="41">
        <f t="shared" si="0"/>
        <v>8</v>
      </c>
      <c r="G13" s="31"/>
      <c r="H13" s="39" t="s">
        <v>101</v>
      </c>
      <c r="I13" s="42">
        <f>D13/F14*100</f>
        <v>0.18192844147968465</v>
      </c>
      <c r="J13" s="42">
        <f>E13/F14*100</f>
        <v>0.3032140691328078</v>
      </c>
      <c r="K13" s="43">
        <f>F13/F14*100</f>
        <v>0.48514251061249242</v>
      </c>
      <c r="BA13" s="25" t="s">
        <v>84</v>
      </c>
      <c r="BB13" s="24">
        <v>1.5591056005934403</v>
      </c>
    </row>
    <row r="14" spans="3:54" ht="13.5" customHeight="1" x14ac:dyDescent="0.35">
      <c r="C14" s="44" t="s">
        <v>16</v>
      </c>
      <c r="D14" s="45">
        <f>SUM(D10:D13)</f>
        <v>1121</v>
      </c>
      <c r="E14" s="45">
        <f t="shared" ref="E14" si="1">SUM(E10:E13)</f>
        <v>528</v>
      </c>
      <c r="F14" s="46">
        <f>SUM(F10:F13)</f>
        <v>1649</v>
      </c>
      <c r="G14" s="31"/>
      <c r="H14" s="44" t="s">
        <v>16</v>
      </c>
      <c r="I14" s="47">
        <f>D14/F14*100</f>
        <v>67.9805942995755</v>
      </c>
      <c r="J14" s="47">
        <f>E14/F14*100</f>
        <v>32.0194057004245</v>
      </c>
      <c r="K14" s="48">
        <f>F14/F14*100</f>
        <v>100</v>
      </c>
      <c r="BA14" s="25" t="s">
        <v>67</v>
      </c>
      <c r="BB14" s="24">
        <v>1.5630707088069098</v>
      </c>
    </row>
    <row r="15" spans="3:54" ht="13.5" customHeight="1" x14ac:dyDescent="0.35">
      <c r="C15" s="32"/>
      <c r="D15" s="35"/>
      <c r="E15" s="35"/>
      <c r="F15" s="49"/>
      <c r="G15" s="31"/>
      <c r="H15" s="32"/>
      <c r="I15" s="50"/>
      <c r="J15" s="50"/>
      <c r="K15" s="51"/>
      <c r="BA15" s="25" t="s">
        <v>91</v>
      </c>
      <c r="BB15" s="24">
        <v>1.5773210692727795</v>
      </c>
    </row>
    <row r="16" spans="3:54" ht="13.5" customHeight="1" x14ac:dyDescent="0.35">
      <c r="C16" s="52" t="s">
        <v>104</v>
      </c>
      <c r="D16" s="35"/>
      <c r="E16" s="35"/>
      <c r="F16" s="49"/>
      <c r="G16" s="31"/>
      <c r="H16" s="52" t="s">
        <v>104</v>
      </c>
      <c r="I16" s="50"/>
      <c r="J16" s="50"/>
      <c r="K16" s="51"/>
      <c r="BA16" s="25" t="s">
        <v>24</v>
      </c>
      <c r="BB16" s="24">
        <v>1.5798101721815581</v>
      </c>
    </row>
    <row r="17" spans="3:54" ht="13.5" customHeight="1" x14ac:dyDescent="0.35">
      <c r="C17" s="32"/>
      <c r="D17" s="53" t="s">
        <v>17</v>
      </c>
      <c r="E17" s="53" t="s">
        <v>18</v>
      </c>
      <c r="F17" s="54" t="s">
        <v>103</v>
      </c>
      <c r="G17" s="31"/>
      <c r="H17" s="32"/>
      <c r="I17" s="55" t="s">
        <v>17</v>
      </c>
      <c r="J17" s="55" t="s">
        <v>18</v>
      </c>
      <c r="K17" s="56" t="s">
        <v>103</v>
      </c>
      <c r="BA17" s="25" t="s">
        <v>27</v>
      </c>
      <c r="BB17" s="24">
        <v>1.5989391621518707</v>
      </c>
    </row>
    <row r="18" spans="3:54" ht="13.5" customHeight="1" x14ac:dyDescent="0.35">
      <c r="C18" s="32" t="s">
        <v>100</v>
      </c>
      <c r="D18" s="35">
        <f>VLOOKUP($C$4,Data!$A$8:$AU$87,2+T$44)</f>
        <v>0</v>
      </c>
      <c r="E18" s="35">
        <f>VLOOKUP($C$4,Data!$A$8:$AU$87,2+Y$44)</f>
        <v>0</v>
      </c>
      <c r="F18" s="36">
        <f>SUM(D18:E18)</f>
        <v>0</v>
      </c>
      <c r="G18" s="31"/>
      <c r="H18" s="32" t="s">
        <v>100</v>
      </c>
      <c r="I18" s="37">
        <f>D18/F22*100</f>
        <v>0</v>
      </c>
      <c r="J18" s="37">
        <f>E18/F22*100</f>
        <v>0</v>
      </c>
      <c r="K18" s="38">
        <f>F18/F22*100</f>
        <v>0</v>
      </c>
      <c r="BA18" s="25" t="s">
        <v>36</v>
      </c>
      <c r="BB18" s="24">
        <v>1.6220763584889504</v>
      </c>
    </row>
    <row r="19" spans="3:54" ht="13.5" customHeight="1" x14ac:dyDescent="0.35">
      <c r="C19" s="39" t="s">
        <v>19</v>
      </c>
      <c r="D19" s="40">
        <f>VLOOKUP($C$4,Data!$A$8:$AU$87,2+U$44)</f>
        <v>286</v>
      </c>
      <c r="E19" s="40">
        <f>VLOOKUP($C$4,Data!$A$8:$AU$87,2+Z$44)</f>
        <v>129</v>
      </c>
      <c r="F19" s="41">
        <f t="shared" ref="F19:F21" si="2">SUM(D19:E19)</f>
        <v>415</v>
      </c>
      <c r="G19" s="31"/>
      <c r="H19" s="39" t="s">
        <v>19</v>
      </c>
      <c r="I19" s="42">
        <f>D19/F22*100</f>
        <v>5.5512422360248443</v>
      </c>
      <c r="J19" s="42">
        <f>E19/F22*100</f>
        <v>2.5038819875776395</v>
      </c>
      <c r="K19" s="43">
        <f>F19/F22*100</f>
        <v>8.0551242236024851</v>
      </c>
      <c r="BA19" s="25" t="s">
        <v>72</v>
      </c>
      <c r="BB19" s="24">
        <v>1.6418925483338189</v>
      </c>
    </row>
    <row r="20" spans="3:54" ht="13.5" customHeight="1" x14ac:dyDescent="0.35">
      <c r="C20" s="39" t="s">
        <v>20</v>
      </c>
      <c r="D20" s="40">
        <f>VLOOKUP($C$4,Data!$A$8:$AU$87,2+V$44)</f>
        <v>3295</v>
      </c>
      <c r="E20" s="40">
        <f>VLOOKUP($C$4,Data!$A$8:$AU$87,2+AA$44)</f>
        <v>948</v>
      </c>
      <c r="F20" s="41">
        <f t="shared" si="2"/>
        <v>4243</v>
      </c>
      <c r="G20" s="31"/>
      <c r="H20" s="39" t="s">
        <v>20</v>
      </c>
      <c r="I20" s="42">
        <f>D20/F22*100</f>
        <v>63.955745341614914</v>
      </c>
      <c r="J20" s="42">
        <f>E20/F22*100</f>
        <v>18.400621118012424</v>
      </c>
      <c r="K20" s="43">
        <f>F20/F22*100</f>
        <v>82.356366459627324</v>
      </c>
      <c r="BA20" s="25" t="s">
        <v>70</v>
      </c>
      <c r="BB20" s="24">
        <v>1.6511672044031125</v>
      </c>
    </row>
    <row r="21" spans="3:54" ht="13.5" customHeight="1" x14ac:dyDescent="0.35">
      <c r="C21" s="39" t="s">
        <v>101</v>
      </c>
      <c r="D21" s="40">
        <f>VLOOKUP($C$4,Data!$A$8:$AU$87,2+W$44)</f>
        <v>277</v>
      </c>
      <c r="E21" s="40">
        <f>VLOOKUP($C$4,Data!$A$8:$AU$87,2+AB$44)</f>
        <v>217</v>
      </c>
      <c r="F21" s="41">
        <f t="shared" si="2"/>
        <v>494</v>
      </c>
      <c r="G21" s="31"/>
      <c r="H21" s="39" t="s">
        <v>101</v>
      </c>
      <c r="I21" s="42">
        <f>D21/F22*100</f>
        <v>5.3765527950310563</v>
      </c>
      <c r="J21" s="42">
        <f>E21/F22*100</f>
        <v>4.2119565217391308</v>
      </c>
      <c r="K21" s="43">
        <f>F21/F22*100</f>
        <v>9.5885093167701854</v>
      </c>
      <c r="BA21" s="25" t="s">
        <v>86</v>
      </c>
      <c r="BB21" s="24">
        <v>1.7032831399654405</v>
      </c>
    </row>
    <row r="22" spans="3:54" ht="13.5" customHeight="1" x14ac:dyDescent="0.35">
      <c r="C22" s="44" t="s">
        <v>16</v>
      </c>
      <c r="D22" s="45">
        <f>SUM(D18:D21)</f>
        <v>3858</v>
      </c>
      <c r="E22" s="45">
        <f t="shared" ref="E22" si="3">SUM(E18:E21)</f>
        <v>1294</v>
      </c>
      <c r="F22" s="46">
        <f>SUM(F18:F21)</f>
        <v>5152</v>
      </c>
      <c r="G22" s="31"/>
      <c r="H22" s="44" t="s">
        <v>16</v>
      </c>
      <c r="I22" s="47">
        <f>D22/F22*100</f>
        <v>74.883540372670808</v>
      </c>
      <c r="J22" s="47">
        <f>E22/F22*100</f>
        <v>25.116459627329192</v>
      </c>
      <c r="K22" s="48">
        <f>F22/F22*100</f>
        <v>100</v>
      </c>
      <c r="BA22" s="25" t="s">
        <v>95</v>
      </c>
      <c r="BB22" s="24">
        <v>1.7094017094017095</v>
      </c>
    </row>
    <row r="23" spans="3:54" ht="13.5" customHeight="1" x14ac:dyDescent="0.35">
      <c r="C23" s="32"/>
      <c r="D23" s="35"/>
      <c r="E23" s="35"/>
      <c r="F23" s="49"/>
      <c r="G23" s="31"/>
      <c r="H23" s="32"/>
      <c r="I23" s="50"/>
      <c r="J23" s="50"/>
      <c r="K23" s="51"/>
      <c r="BA23" s="25" t="s">
        <v>64</v>
      </c>
      <c r="BB23" s="24">
        <v>1.7251585623678647</v>
      </c>
    </row>
    <row r="24" spans="3:54" ht="13.5" customHeight="1" x14ac:dyDescent="0.35">
      <c r="C24" s="52" t="s">
        <v>16</v>
      </c>
      <c r="D24" s="35"/>
      <c r="E24" s="35"/>
      <c r="F24" s="49"/>
      <c r="G24" s="31"/>
      <c r="H24" s="52" t="s">
        <v>16</v>
      </c>
      <c r="I24" s="50"/>
      <c r="J24" s="50"/>
      <c r="K24" s="51"/>
      <c r="BA24" s="25" t="s">
        <v>77</v>
      </c>
      <c r="BB24" s="24">
        <v>1.7291438157300472</v>
      </c>
    </row>
    <row r="25" spans="3:54" ht="13.5" customHeight="1" x14ac:dyDescent="0.45">
      <c r="C25" s="32"/>
      <c r="D25" s="53" t="s">
        <v>17</v>
      </c>
      <c r="E25" s="53" t="s">
        <v>18</v>
      </c>
      <c r="F25" s="54" t="s">
        <v>103</v>
      </c>
      <c r="G25" s="31"/>
      <c r="H25" s="32"/>
      <c r="I25" s="55" t="s">
        <v>17</v>
      </c>
      <c r="J25" s="55" t="s">
        <v>18</v>
      </c>
      <c r="K25" s="56" t="s">
        <v>103</v>
      </c>
      <c r="L25" s="27" t="s">
        <v>109</v>
      </c>
      <c r="BA25" s="25" t="s">
        <v>40</v>
      </c>
      <c r="BB25" s="24">
        <v>1.7552149558404069</v>
      </c>
    </row>
    <row r="26" spans="3:54" ht="13.5" customHeight="1" x14ac:dyDescent="0.35">
      <c r="C26" s="32" t="s">
        <v>100</v>
      </c>
      <c r="D26" s="35">
        <f>SUM(D10,D18)</f>
        <v>0</v>
      </c>
      <c r="E26" s="35">
        <f t="shared" ref="E26" si="4">SUM(E10,E18)</f>
        <v>0</v>
      </c>
      <c r="F26" s="36">
        <f>SUM(D26:E26)</f>
        <v>0</v>
      </c>
      <c r="G26" s="31"/>
      <c r="H26" s="32" t="s">
        <v>100</v>
      </c>
      <c r="I26" s="37">
        <f>D26/F30*100</f>
        <v>0</v>
      </c>
      <c r="J26" s="37">
        <f>E26/F30*100</f>
        <v>0</v>
      </c>
      <c r="K26" s="38">
        <f>F26/F30*100</f>
        <v>0</v>
      </c>
      <c r="BA26" s="25" t="s">
        <v>38</v>
      </c>
      <c r="BB26" s="24">
        <v>1.7781447481340857</v>
      </c>
    </row>
    <row r="27" spans="3:54" ht="13.5" customHeight="1" x14ac:dyDescent="0.35">
      <c r="C27" s="39" t="s">
        <v>19</v>
      </c>
      <c r="D27" s="40">
        <f t="shared" ref="D27:E29" si="5">SUM(D11,D19)</f>
        <v>808</v>
      </c>
      <c r="E27" s="40">
        <f t="shared" si="5"/>
        <v>377</v>
      </c>
      <c r="F27" s="41">
        <f t="shared" ref="F27:F29" si="6">SUM(D27:E27)</f>
        <v>1185</v>
      </c>
      <c r="G27" s="31"/>
      <c r="H27" s="39" t="s">
        <v>19</v>
      </c>
      <c r="I27" s="42">
        <f>D27/F30*100</f>
        <v>11.880605793265696</v>
      </c>
      <c r="J27" s="42">
        <f>E27/F30*100</f>
        <v>5.5433024555212471</v>
      </c>
      <c r="K27" s="43">
        <f>F27/F30*100</f>
        <v>17.423908248786944</v>
      </c>
      <c r="BA27" s="25" t="s">
        <v>81</v>
      </c>
      <c r="BB27" s="24">
        <v>1.7815456444280624</v>
      </c>
    </row>
    <row r="28" spans="3:54" ht="13.5" customHeight="1" x14ac:dyDescent="0.35">
      <c r="C28" s="39" t="s">
        <v>20</v>
      </c>
      <c r="D28" s="40">
        <f t="shared" si="5"/>
        <v>3891</v>
      </c>
      <c r="E28" s="40">
        <f t="shared" si="5"/>
        <v>1223</v>
      </c>
      <c r="F28" s="41">
        <f t="shared" si="6"/>
        <v>5114</v>
      </c>
      <c r="G28" s="31"/>
      <c r="H28" s="39" t="s">
        <v>20</v>
      </c>
      <c r="I28" s="42">
        <f>D28/F30*100</f>
        <v>57.212174680194096</v>
      </c>
      <c r="J28" s="42">
        <f>E28/F30*100</f>
        <v>17.98264961035142</v>
      </c>
      <c r="K28" s="43">
        <f>F28/F30*100</f>
        <v>75.194824290545498</v>
      </c>
      <c r="BA28" s="25" t="s">
        <v>54</v>
      </c>
      <c r="BB28" s="24">
        <v>1.7840517005312448</v>
      </c>
    </row>
    <row r="29" spans="3:54" ht="13.5" customHeight="1" x14ac:dyDescent="0.35">
      <c r="C29" s="39" t="s">
        <v>101</v>
      </c>
      <c r="D29" s="40">
        <f t="shared" si="5"/>
        <v>280</v>
      </c>
      <c r="E29" s="40">
        <f t="shared" si="5"/>
        <v>222</v>
      </c>
      <c r="F29" s="41">
        <f t="shared" si="6"/>
        <v>502</v>
      </c>
      <c r="G29" s="31"/>
      <c r="H29" s="39" t="s">
        <v>101</v>
      </c>
      <c r="I29" s="42">
        <f>D29/F30*100</f>
        <v>4.117041611527716</v>
      </c>
      <c r="J29" s="42">
        <f>E29/F30*100</f>
        <v>3.2642258491398324</v>
      </c>
      <c r="K29" s="43">
        <f>F29/F30*100</f>
        <v>7.3812674606675479</v>
      </c>
      <c r="BA29" s="25" t="s">
        <v>62</v>
      </c>
      <c r="BB29" s="24">
        <v>1.8513011152416357</v>
      </c>
    </row>
    <row r="30" spans="3:54" ht="13.5" customHeight="1" thickBot="1" x14ac:dyDescent="0.4">
      <c r="C30" s="57" t="s">
        <v>16</v>
      </c>
      <c r="D30" s="58">
        <f>SUM(D26:D29)</f>
        <v>4979</v>
      </c>
      <c r="E30" s="58">
        <f t="shared" ref="E30" si="7">SUM(E26:E29)</f>
        <v>1822</v>
      </c>
      <c r="F30" s="59">
        <f>SUM(F26:F29)</f>
        <v>6801</v>
      </c>
      <c r="G30" s="31"/>
      <c r="H30" s="57" t="s">
        <v>16</v>
      </c>
      <c r="I30" s="60">
        <f>D30/F30*100</f>
        <v>73.209822084987493</v>
      </c>
      <c r="J30" s="60">
        <f>E30/F30*100</f>
        <v>26.790177915012496</v>
      </c>
      <c r="K30" s="61">
        <f>F30/F30*100</f>
        <v>100</v>
      </c>
      <c r="BA30" s="25" t="s">
        <v>80</v>
      </c>
      <c r="BB30" s="24">
        <v>1.9082235347569285</v>
      </c>
    </row>
    <row r="31" spans="3:54" ht="13.5" customHeight="1" thickBot="1" x14ac:dyDescent="0.4">
      <c r="C31" s="31"/>
      <c r="D31" s="31"/>
      <c r="E31" s="31"/>
      <c r="F31" s="31"/>
      <c r="G31" s="31"/>
      <c r="H31" s="31"/>
      <c r="I31" s="31"/>
      <c r="J31" s="31"/>
      <c r="K31" s="31"/>
      <c r="BA31" s="25" t="s">
        <v>92</v>
      </c>
      <c r="BB31" s="24">
        <v>1.9288883173664246</v>
      </c>
    </row>
    <row r="32" spans="3:54" ht="13.5" customHeight="1" x14ac:dyDescent="0.35">
      <c r="C32" s="28" t="s">
        <v>107</v>
      </c>
      <c r="D32" s="62"/>
      <c r="E32" s="62"/>
      <c r="F32" s="63"/>
      <c r="G32" s="31"/>
      <c r="H32" s="31"/>
      <c r="I32" s="31"/>
      <c r="J32" s="31"/>
      <c r="K32" s="31"/>
      <c r="BA32" s="25" t="s">
        <v>82</v>
      </c>
      <c r="BB32" s="24">
        <v>1.9484645252382633</v>
      </c>
    </row>
    <row r="33" spans="3:54" ht="13.5" customHeight="1" x14ac:dyDescent="0.35">
      <c r="C33" s="32"/>
      <c r="D33" s="35" t="s">
        <v>17</v>
      </c>
      <c r="E33" s="35" t="s">
        <v>18</v>
      </c>
      <c r="F33" s="49" t="s">
        <v>103</v>
      </c>
      <c r="G33" s="31"/>
      <c r="H33" s="31"/>
      <c r="I33" s="31"/>
      <c r="J33" s="31"/>
      <c r="K33" s="31"/>
      <c r="BA33" s="25" t="s">
        <v>87</v>
      </c>
      <c r="BB33" s="24">
        <v>1.9732416473577996</v>
      </c>
    </row>
    <row r="34" spans="3:54" ht="13.5" customHeight="1" x14ac:dyDescent="0.35">
      <c r="C34" s="32" t="s">
        <v>100</v>
      </c>
      <c r="D34" s="35" t="str">
        <f>IF(D26=0,"",D10/D26*100)</f>
        <v/>
      </c>
      <c r="E34" s="35" t="str">
        <f t="shared" ref="E34:F34" si="8">IF(E26=0,"",E10/E26*100)</f>
        <v/>
      </c>
      <c r="F34" s="41" t="str">
        <f t="shared" si="8"/>
        <v/>
      </c>
      <c r="G34" s="31"/>
      <c r="H34" s="31"/>
      <c r="I34" s="31"/>
      <c r="J34" s="31"/>
      <c r="K34" s="31"/>
      <c r="BA34" s="25" t="s">
        <v>71</v>
      </c>
      <c r="BB34" s="24">
        <v>1.9866946140526747</v>
      </c>
    </row>
    <row r="35" spans="3:54" ht="13.5" customHeight="1" x14ac:dyDescent="0.35">
      <c r="C35" s="39" t="s">
        <v>19</v>
      </c>
      <c r="D35" s="40">
        <f t="shared" ref="D35:F38" si="9">D11/D27*100</f>
        <v>64.603960396039611</v>
      </c>
      <c r="E35" s="40">
        <f t="shared" si="9"/>
        <v>65.782493368700273</v>
      </c>
      <c r="F35" s="41">
        <f t="shared" si="9"/>
        <v>64.978902953586498</v>
      </c>
      <c r="G35" s="31"/>
      <c r="H35" s="31"/>
      <c r="I35" s="31"/>
      <c r="J35" s="31"/>
      <c r="K35" s="31"/>
      <c r="BA35" s="25" t="s">
        <v>73</v>
      </c>
      <c r="BB35" s="24">
        <v>1.9958923587340038</v>
      </c>
    </row>
    <row r="36" spans="3:54" ht="13.5" customHeight="1" x14ac:dyDescent="0.35">
      <c r="C36" s="39" t="s">
        <v>20</v>
      </c>
      <c r="D36" s="40">
        <f t="shared" si="9"/>
        <v>15.317399126188642</v>
      </c>
      <c r="E36" s="40">
        <f t="shared" si="9"/>
        <v>22.485690923957481</v>
      </c>
      <c r="F36" s="41">
        <f t="shared" si="9"/>
        <v>17.031677747360188</v>
      </c>
      <c r="G36" s="31"/>
      <c r="H36" s="31"/>
      <c r="I36" s="31"/>
      <c r="J36" s="31"/>
      <c r="K36" s="31"/>
      <c r="BA36" s="25" t="s">
        <v>65</v>
      </c>
      <c r="BB36" s="24">
        <v>2.0036130727541468</v>
      </c>
    </row>
    <row r="37" spans="3:54" ht="13.5" customHeight="1" x14ac:dyDescent="0.35">
      <c r="C37" s="39" t="s">
        <v>101</v>
      </c>
      <c r="D37" s="40">
        <f t="shared" si="9"/>
        <v>1.0714285714285714</v>
      </c>
      <c r="E37" s="40">
        <f t="shared" si="9"/>
        <v>2.2522522522522523</v>
      </c>
      <c r="F37" s="41">
        <f t="shared" si="9"/>
        <v>1.593625498007968</v>
      </c>
      <c r="G37" s="31"/>
      <c r="H37" s="31"/>
      <c r="I37" s="31"/>
      <c r="J37" s="31"/>
      <c r="K37" s="31"/>
      <c r="BA37" s="25" t="s">
        <v>99</v>
      </c>
      <c r="BB37" s="24">
        <v>2.0061728395061729</v>
      </c>
    </row>
    <row r="38" spans="3:54" ht="13.5" customHeight="1" thickBot="1" x14ac:dyDescent="0.4">
      <c r="C38" s="57" t="s">
        <v>16</v>
      </c>
      <c r="D38" s="58">
        <f t="shared" si="9"/>
        <v>22.514561156858807</v>
      </c>
      <c r="E38" s="58">
        <f t="shared" si="9"/>
        <v>28.979143798024147</v>
      </c>
      <c r="F38" s="59">
        <f t="shared" si="9"/>
        <v>24.246434347890016</v>
      </c>
      <c r="G38" s="31"/>
      <c r="H38" s="31"/>
      <c r="I38" s="31"/>
      <c r="J38" s="31"/>
      <c r="K38" s="31"/>
      <c r="BA38" s="25" t="s">
        <v>66</v>
      </c>
      <c r="BB38" s="24">
        <v>2.0075799187081182</v>
      </c>
    </row>
    <row r="39" spans="3:54" x14ac:dyDescent="0.35">
      <c r="BA39" s="25" t="s">
        <v>58</v>
      </c>
      <c r="BB39" s="24">
        <v>2.0122712146422628</v>
      </c>
    </row>
    <row r="40" spans="3:54" x14ac:dyDescent="0.35">
      <c r="BA40" s="25" t="s">
        <v>61</v>
      </c>
      <c r="BB40" s="24">
        <v>2.0522922636103154</v>
      </c>
    </row>
    <row r="41" spans="3:54" x14ac:dyDescent="0.35">
      <c r="BA41" s="25" t="s">
        <v>52</v>
      </c>
      <c r="BB41" s="24">
        <v>2.0901779775462077</v>
      </c>
    </row>
    <row r="42" spans="3:54" x14ac:dyDescent="0.35">
      <c r="BA42" s="25" t="s">
        <v>93</v>
      </c>
      <c r="BB42" s="24">
        <v>2.1015936254980083</v>
      </c>
    </row>
    <row r="43" spans="3:54" s="64" customFormat="1" x14ac:dyDescent="0.35">
      <c r="BA43" s="25" t="s">
        <v>96</v>
      </c>
      <c r="BB43" s="24">
        <v>2.1167415009621551</v>
      </c>
    </row>
    <row r="44" spans="3:54" s="64" customFormat="1" x14ac:dyDescent="0.35">
      <c r="E44" s="65">
        <v>1</v>
      </c>
      <c r="F44" s="65">
        <v>2</v>
      </c>
      <c r="G44" s="65">
        <v>3</v>
      </c>
      <c r="H44" s="65">
        <v>4</v>
      </c>
      <c r="I44" s="65">
        <v>5</v>
      </c>
      <c r="J44" s="65">
        <v>6</v>
      </c>
      <c r="K44" s="65">
        <v>7</v>
      </c>
      <c r="L44" s="65">
        <v>8</v>
      </c>
      <c r="M44" s="65">
        <v>9</v>
      </c>
      <c r="N44" s="65">
        <v>10</v>
      </c>
      <c r="O44" s="65">
        <v>11</v>
      </c>
      <c r="P44" s="65">
        <v>12</v>
      </c>
      <c r="Q44" s="65">
        <v>13</v>
      </c>
      <c r="R44" s="65">
        <v>14</v>
      </c>
      <c r="S44" s="65">
        <v>15</v>
      </c>
      <c r="T44" s="65">
        <v>16</v>
      </c>
      <c r="U44" s="65">
        <v>17</v>
      </c>
      <c r="V44" s="65">
        <v>18</v>
      </c>
      <c r="W44" s="65">
        <v>19</v>
      </c>
      <c r="X44" s="65">
        <v>20</v>
      </c>
      <c r="Y44" s="65">
        <v>21</v>
      </c>
      <c r="Z44" s="65">
        <v>22</v>
      </c>
      <c r="AA44" s="65">
        <v>23</v>
      </c>
      <c r="AB44" s="65">
        <v>24</v>
      </c>
      <c r="AC44" s="65">
        <v>25</v>
      </c>
      <c r="AD44" s="65">
        <v>26</v>
      </c>
      <c r="AE44" s="65">
        <v>27</v>
      </c>
      <c r="AF44" s="65">
        <v>28</v>
      </c>
      <c r="AG44" s="65">
        <v>29</v>
      </c>
      <c r="AH44" s="65">
        <v>30</v>
      </c>
      <c r="AI44" s="65">
        <v>31</v>
      </c>
      <c r="AJ44" s="65">
        <v>32</v>
      </c>
      <c r="AK44" s="65">
        <v>33</v>
      </c>
      <c r="AL44" s="65">
        <v>34</v>
      </c>
      <c r="AM44" s="65">
        <v>35</v>
      </c>
      <c r="AN44" s="65">
        <v>36</v>
      </c>
      <c r="AO44" s="65">
        <v>37</v>
      </c>
      <c r="AP44" s="65">
        <v>38</v>
      </c>
      <c r="AQ44" s="65">
        <v>39</v>
      </c>
      <c r="AR44" s="65">
        <v>40</v>
      </c>
      <c r="AS44" s="65">
        <v>41</v>
      </c>
      <c r="AT44" s="65">
        <v>42</v>
      </c>
      <c r="AU44" s="65">
        <v>43</v>
      </c>
      <c r="AV44" s="65">
        <v>44</v>
      </c>
      <c r="AW44" s="65">
        <v>45</v>
      </c>
      <c r="BA44" s="25" t="s">
        <v>57</v>
      </c>
      <c r="BB44" s="24">
        <v>2.1172638436482085</v>
      </c>
    </row>
    <row r="45" spans="3:54" s="64" customFormat="1" ht="18.75" x14ac:dyDescent="0.35">
      <c r="E45" s="66" t="s">
        <v>13</v>
      </c>
      <c r="F45" s="67"/>
      <c r="G45" s="67"/>
      <c r="H45" s="67"/>
      <c r="I45" s="67"/>
      <c r="J45" s="67"/>
      <c r="K45" s="67"/>
      <c r="L45" s="67"/>
      <c r="M45" s="67"/>
      <c r="N45" s="67"/>
      <c r="O45" s="67"/>
      <c r="P45" s="67"/>
      <c r="Q45" s="67"/>
      <c r="R45" s="67"/>
      <c r="S45" s="67"/>
      <c r="T45" s="67"/>
      <c r="U45" s="67"/>
      <c r="V45" s="67"/>
      <c r="W45" s="67"/>
      <c r="X45" s="67"/>
      <c r="Y45" s="67"/>
      <c r="Z45" s="67"/>
      <c r="AA45" s="67"/>
      <c r="AB45" s="67"/>
      <c r="AC45" s="67"/>
      <c r="AD45" s="67"/>
      <c r="AE45" s="67"/>
      <c r="AF45" s="67"/>
      <c r="AG45" s="67"/>
      <c r="AH45" s="67"/>
      <c r="AI45" s="67"/>
      <c r="AJ45" s="67"/>
      <c r="AK45" s="67"/>
      <c r="AL45" s="67"/>
      <c r="AM45" s="67"/>
      <c r="AN45" s="67"/>
      <c r="AO45" s="67"/>
      <c r="AP45" s="67"/>
      <c r="AQ45" s="67"/>
      <c r="AR45" s="67"/>
      <c r="AS45" s="67"/>
      <c r="AT45" s="67"/>
      <c r="AU45" s="67"/>
      <c r="AV45" s="67"/>
      <c r="AW45" s="67"/>
      <c r="BA45" s="25" t="s">
        <v>75</v>
      </c>
      <c r="BB45" s="24">
        <v>2.1470183936636777</v>
      </c>
    </row>
    <row r="46" spans="3:54" s="64" customFormat="1" x14ac:dyDescent="0.35">
      <c r="E46" s="66" t="s">
        <v>102</v>
      </c>
      <c r="F46" s="67"/>
      <c r="G46" s="67"/>
      <c r="H46" s="67"/>
      <c r="I46" s="67"/>
      <c r="J46" s="67"/>
      <c r="K46" s="67"/>
      <c r="L46" s="67"/>
      <c r="M46" s="67"/>
      <c r="N46" s="67"/>
      <c r="O46" s="67"/>
      <c r="P46" s="67"/>
      <c r="Q46" s="67"/>
      <c r="R46" s="67"/>
      <c r="S46" s="67"/>
      <c r="T46" s="66" t="s">
        <v>15</v>
      </c>
      <c r="U46" s="67"/>
      <c r="V46" s="67"/>
      <c r="W46" s="67"/>
      <c r="X46" s="67"/>
      <c r="Y46" s="67"/>
      <c r="Z46" s="67"/>
      <c r="AA46" s="67"/>
      <c r="AB46" s="67"/>
      <c r="AC46" s="67"/>
      <c r="AD46" s="67"/>
      <c r="AE46" s="67"/>
      <c r="AF46" s="67"/>
      <c r="AG46" s="67"/>
      <c r="AH46" s="67"/>
      <c r="AI46" s="66" t="s">
        <v>16</v>
      </c>
      <c r="AJ46" s="67"/>
      <c r="AK46" s="67"/>
      <c r="AL46" s="67"/>
      <c r="AM46" s="67"/>
      <c r="AN46" s="67"/>
      <c r="AO46" s="67"/>
      <c r="AP46" s="67"/>
      <c r="AQ46" s="67"/>
      <c r="AR46" s="67"/>
      <c r="AS46" s="67"/>
      <c r="AT46" s="67"/>
      <c r="AU46" s="67"/>
      <c r="AV46" s="67"/>
      <c r="AW46" s="67"/>
      <c r="BA46" s="25" t="s">
        <v>63</v>
      </c>
      <c r="BB46" s="24">
        <v>2.1609166770457091</v>
      </c>
    </row>
    <row r="47" spans="3:54" s="64" customFormat="1" x14ac:dyDescent="0.35">
      <c r="E47" s="66" t="s">
        <v>17</v>
      </c>
      <c r="F47" s="66" t="s">
        <v>17</v>
      </c>
      <c r="G47" s="66" t="s">
        <v>17</v>
      </c>
      <c r="H47" s="66" t="s">
        <v>17</v>
      </c>
      <c r="I47" s="66" t="s">
        <v>17</v>
      </c>
      <c r="J47" s="66" t="s">
        <v>18</v>
      </c>
      <c r="K47" s="66" t="s">
        <v>18</v>
      </c>
      <c r="L47" s="66" t="s">
        <v>18</v>
      </c>
      <c r="M47" s="66" t="s">
        <v>18</v>
      </c>
      <c r="N47" s="66" t="s">
        <v>18</v>
      </c>
      <c r="O47" s="66" t="s">
        <v>16</v>
      </c>
      <c r="P47" s="66" t="s">
        <v>16</v>
      </c>
      <c r="Q47" s="66" t="s">
        <v>16</v>
      </c>
      <c r="R47" s="66" t="s">
        <v>16</v>
      </c>
      <c r="S47" s="66" t="s">
        <v>16</v>
      </c>
      <c r="T47" s="66" t="s">
        <v>17</v>
      </c>
      <c r="U47" s="66" t="s">
        <v>17</v>
      </c>
      <c r="V47" s="66" t="s">
        <v>17</v>
      </c>
      <c r="W47" s="66" t="s">
        <v>17</v>
      </c>
      <c r="X47" s="66" t="s">
        <v>17</v>
      </c>
      <c r="Y47" s="66" t="s">
        <v>18</v>
      </c>
      <c r="Z47" s="66" t="s">
        <v>18</v>
      </c>
      <c r="AA47" s="66" t="s">
        <v>18</v>
      </c>
      <c r="AB47" s="66" t="s">
        <v>18</v>
      </c>
      <c r="AC47" s="66" t="s">
        <v>18</v>
      </c>
      <c r="AD47" s="66" t="s">
        <v>16</v>
      </c>
      <c r="AE47" s="66" t="s">
        <v>16</v>
      </c>
      <c r="AF47" s="66" t="s">
        <v>16</v>
      </c>
      <c r="AG47" s="66" t="s">
        <v>16</v>
      </c>
      <c r="AH47" s="66" t="s">
        <v>16</v>
      </c>
      <c r="AI47" s="66" t="s">
        <v>17</v>
      </c>
      <c r="AJ47" s="66" t="s">
        <v>17</v>
      </c>
      <c r="AK47" s="66" t="s">
        <v>17</v>
      </c>
      <c r="AL47" s="66" t="s">
        <v>17</v>
      </c>
      <c r="AM47" s="66" t="s">
        <v>17</v>
      </c>
      <c r="AN47" s="66" t="s">
        <v>18</v>
      </c>
      <c r="AO47" s="66" t="s">
        <v>18</v>
      </c>
      <c r="AP47" s="66" t="s">
        <v>18</v>
      </c>
      <c r="AQ47" s="66" t="s">
        <v>18</v>
      </c>
      <c r="AR47" s="66" t="s">
        <v>18</v>
      </c>
      <c r="AS47" s="66" t="s">
        <v>16</v>
      </c>
      <c r="AT47" s="66" t="s">
        <v>16</v>
      </c>
      <c r="AU47" s="66" t="s">
        <v>16</v>
      </c>
      <c r="AV47" s="66" t="s">
        <v>16</v>
      </c>
      <c r="AW47" s="66" t="s">
        <v>16</v>
      </c>
      <c r="BA47" s="25" t="s">
        <v>76</v>
      </c>
      <c r="BB47" s="24">
        <v>2.1661296097386322</v>
      </c>
    </row>
    <row r="48" spans="3:54" s="64" customFormat="1" ht="18.75" x14ac:dyDescent="0.35">
      <c r="E48" s="66" t="s">
        <v>100</v>
      </c>
      <c r="F48" s="66" t="s">
        <v>19</v>
      </c>
      <c r="G48" s="66" t="s">
        <v>20</v>
      </c>
      <c r="H48" s="66" t="s">
        <v>101</v>
      </c>
      <c r="I48" s="66" t="s">
        <v>16</v>
      </c>
      <c r="J48" s="66" t="s">
        <v>100</v>
      </c>
      <c r="K48" s="66" t="s">
        <v>19</v>
      </c>
      <c r="L48" s="66" t="s">
        <v>20</v>
      </c>
      <c r="M48" s="66" t="s">
        <v>101</v>
      </c>
      <c r="N48" s="66" t="s">
        <v>16</v>
      </c>
      <c r="O48" s="66" t="s">
        <v>100</v>
      </c>
      <c r="P48" s="66" t="s">
        <v>19</v>
      </c>
      <c r="Q48" s="66" t="s">
        <v>20</v>
      </c>
      <c r="R48" s="66" t="s">
        <v>101</v>
      </c>
      <c r="S48" s="66" t="s">
        <v>16</v>
      </c>
      <c r="T48" s="66" t="s">
        <v>100</v>
      </c>
      <c r="U48" s="66" t="s">
        <v>19</v>
      </c>
      <c r="V48" s="66" t="s">
        <v>20</v>
      </c>
      <c r="W48" s="66" t="s">
        <v>101</v>
      </c>
      <c r="X48" s="66" t="s">
        <v>16</v>
      </c>
      <c r="Y48" s="66" t="s">
        <v>100</v>
      </c>
      <c r="Z48" s="66" t="s">
        <v>19</v>
      </c>
      <c r="AA48" s="66" t="s">
        <v>20</v>
      </c>
      <c r="AB48" s="66" t="s">
        <v>101</v>
      </c>
      <c r="AC48" s="66" t="s">
        <v>16</v>
      </c>
      <c r="AD48" s="66" t="s">
        <v>100</v>
      </c>
      <c r="AE48" s="66" t="s">
        <v>19</v>
      </c>
      <c r="AF48" s="66" t="s">
        <v>20</v>
      </c>
      <c r="AG48" s="66" t="s">
        <v>101</v>
      </c>
      <c r="AH48" s="66" t="s">
        <v>16</v>
      </c>
      <c r="AI48" s="66" t="s">
        <v>100</v>
      </c>
      <c r="AJ48" s="66" t="s">
        <v>19</v>
      </c>
      <c r="AK48" s="66" t="s">
        <v>20</v>
      </c>
      <c r="AL48" s="66" t="s">
        <v>101</v>
      </c>
      <c r="AM48" s="66" t="s">
        <v>16</v>
      </c>
      <c r="AN48" s="66" t="s">
        <v>100</v>
      </c>
      <c r="AO48" s="66" t="s">
        <v>19</v>
      </c>
      <c r="AP48" s="66" t="s">
        <v>20</v>
      </c>
      <c r="AQ48" s="66" t="s">
        <v>101</v>
      </c>
      <c r="AR48" s="66" t="s">
        <v>16</v>
      </c>
      <c r="AS48" s="66" t="s">
        <v>100</v>
      </c>
      <c r="AT48" s="66" t="s">
        <v>19</v>
      </c>
      <c r="AU48" s="66" t="s">
        <v>20</v>
      </c>
      <c r="AV48" s="66" t="s">
        <v>101</v>
      </c>
      <c r="AW48" s="66" t="s">
        <v>16</v>
      </c>
      <c r="BA48" s="25" t="s">
        <v>42</v>
      </c>
      <c r="BB48" s="24">
        <v>2.2088848694126995</v>
      </c>
    </row>
    <row r="49" spans="53:54" s="64" customFormat="1" x14ac:dyDescent="0.35">
      <c r="BA49" s="25" t="s">
        <v>94</v>
      </c>
      <c r="BB49" s="24">
        <v>2.2728061348415975</v>
      </c>
    </row>
    <row r="50" spans="53:54" s="64" customFormat="1" x14ac:dyDescent="0.35">
      <c r="BA50" s="25" t="s">
        <v>39</v>
      </c>
      <c r="BB50" s="24">
        <v>2.3000638906636293</v>
      </c>
    </row>
    <row r="51" spans="53:54" x14ac:dyDescent="0.35">
      <c r="BA51" s="25" t="s">
        <v>78</v>
      </c>
      <c r="BB51" s="24">
        <v>2.3590021691973972</v>
      </c>
    </row>
    <row r="52" spans="53:54" x14ac:dyDescent="0.35">
      <c r="BA52" s="25" t="s">
        <v>90</v>
      </c>
      <c r="BB52" s="24">
        <v>2.3859946350416492</v>
      </c>
    </row>
    <row r="53" spans="53:54" ht="21" x14ac:dyDescent="0.35">
      <c r="BA53" s="25" t="s">
        <v>34</v>
      </c>
      <c r="BB53" s="24">
        <v>2.4899153681879298</v>
      </c>
    </row>
    <row r="54" spans="53:54" x14ac:dyDescent="0.35">
      <c r="BA54" s="25" t="s">
        <v>53</v>
      </c>
      <c r="BB54" s="24">
        <v>2.507957695861998</v>
      </c>
    </row>
    <row r="55" spans="53:54" x14ac:dyDescent="0.35">
      <c r="BA55" s="25" t="s">
        <v>59</v>
      </c>
      <c r="BB55" s="24">
        <v>2.5148580233325997</v>
      </c>
    </row>
    <row r="56" spans="53:54" x14ac:dyDescent="0.35">
      <c r="BA56" s="25" t="s">
        <v>29</v>
      </c>
      <c r="BB56" s="24">
        <v>2.530049024392075</v>
      </c>
    </row>
    <row r="57" spans="53:54" x14ac:dyDescent="0.35">
      <c r="BA57" s="25" t="s">
        <v>37</v>
      </c>
      <c r="BB57" s="24">
        <v>2.559413775218438</v>
      </c>
    </row>
    <row r="58" spans="53:54" ht="21" x14ac:dyDescent="0.35">
      <c r="BA58" s="25" t="s">
        <v>85</v>
      </c>
      <c r="BB58" s="24">
        <v>2.737861963858045</v>
      </c>
    </row>
    <row r="59" spans="53:54" x14ac:dyDescent="0.35">
      <c r="BA59" s="25" t="s">
        <v>23</v>
      </c>
      <c r="BB59" s="24">
        <v>2.7744914390877127</v>
      </c>
    </row>
    <row r="60" spans="53:54" x14ac:dyDescent="0.35">
      <c r="BA60" s="25" t="s">
        <v>26</v>
      </c>
      <c r="BB60" s="24">
        <v>2.7972637581277047</v>
      </c>
    </row>
    <row r="61" spans="53:54" x14ac:dyDescent="0.35">
      <c r="BA61" s="25" t="s">
        <v>69</v>
      </c>
      <c r="BB61" s="24">
        <v>2.8266846751242101</v>
      </c>
    </row>
    <row r="62" spans="53:54" ht="21" x14ac:dyDescent="0.35">
      <c r="BA62" s="25" t="s">
        <v>68</v>
      </c>
      <c r="BB62" s="24">
        <v>2.828345964528479</v>
      </c>
    </row>
    <row r="63" spans="53:54" x14ac:dyDescent="0.35">
      <c r="BA63" s="25" t="s">
        <v>60</v>
      </c>
      <c r="BB63" s="24">
        <v>2.8651360216091066</v>
      </c>
    </row>
    <row r="64" spans="53:54" x14ac:dyDescent="0.35">
      <c r="BA64" s="25" t="s">
        <v>56</v>
      </c>
      <c r="BB64" s="24">
        <v>2.8730628591328573</v>
      </c>
    </row>
    <row r="65" spans="53:54" x14ac:dyDescent="0.35">
      <c r="BA65" s="25" t="s">
        <v>35</v>
      </c>
      <c r="BB65" s="24">
        <v>2.9021418146023557</v>
      </c>
    </row>
    <row r="66" spans="53:54" ht="21" x14ac:dyDescent="0.35">
      <c r="BA66" s="25" t="s">
        <v>89</v>
      </c>
      <c r="BB66" s="24">
        <v>3.0717020536025061</v>
      </c>
    </row>
    <row r="67" spans="53:54" ht="21" x14ac:dyDescent="0.35">
      <c r="BA67" s="25" t="s">
        <v>33</v>
      </c>
      <c r="BB67" s="24">
        <v>3.2772118242464066</v>
      </c>
    </row>
    <row r="68" spans="53:54" ht="21" x14ac:dyDescent="0.35">
      <c r="BA68" s="25" t="s">
        <v>31</v>
      </c>
      <c r="BB68" s="24">
        <v>3.4339829810595663</v>
      </c>
    </row>
    <row r="69" spans="53:54" x14ac:dyDescent="0.35">
      <c r="BA69" s="25" t="s">
        <v>50</v>
      </c>
      <c r="BB69" s="24">
        <v>3.7029257314328579</v>
      </c>
    </row>
    <row r="70" spans="53:54" x14ac:dyDescent="0.35">
      <c r="BA70" s="25" t="s">
        <v>16</v>
      </c>
      <c r="BB70" s="24">
        <v>3.8298476352151902</v>
      </c>
    </row>
    <row r="71" spans="53:54" ht="21" x14ac:dyDescent="0.35">
      <c r="BA71" s="25" t="s">
        <v>32</v>
      </c>
      <c r="BB71" s="24">
        <v>4.1089553989081002</v>
      </c>
    </row>
    <row r="72" spans="53:54" x14ac:dyDescent="0.35">
      <c r="BA72" s="25" t="s">
        <v>22</v>
      </c>
      <c r="BB72" s="24">
        <v>4.1567494896180852</v>
      </c>
    </row>
    <row r="73" spans="53:54" x14ac:dyDescent="0.35">
      <c r="BA73" s="25" t="s">
        <v>46</v>
      </c>
      <c r="BB73" s="24">
        <v>4.2177960336528111</v>
      </c>
    </row>
    <row r="74" spans="53:54" x14ac:dyDescent="0.35">
      <c r="BA74" s="25" t="s">
        <v>25</v>
      </c>
      <c r="BB74" s="24">
        <v>4.498914055228048</v>
      </c>
    </row>
    <row r="75" spans="53:54" x14ac:dyDescent="0.35">
      <c r="BA75" s="25" t="s">
        <v>30</v>
      </c>
      <c r="BB75" s="24">
        <v>5.1062045040946318</v>
      </c>
    </row>
    <row r="76" spans="53:54" x14ac:dyDescent="0.35">
      <c r="BA76" s="25" t="s">
        <v>51</v>
      </c>
      <c r="BB76" s="24">
        <v>5.174763630585316</v>
      </c>
    </row>
    <row r="77" spans="53:54" x14ac:dyDescent="0.35">
      <c r="BA77" s="25" t="s">
        <v>45</v>
      </c>
      <c r="BB77" s="24">
        <v>6.2883024052032237</v>
      </c>
    </row>
    <row r="78" spans="53:54" x14ac:dyDescent="0.35">
      <c r="BA78" s="25" t="s">
        <v>28</v>
      </c>
      <c r="BB78" s="24">
        <v>7.5623278119791841</v>
      </c>
    </row>
    <row r="79" spans="53:54" x14ac:dyDescent="0.35">
      <c r="BA79" s="25" t="s">
        <v>48</v>
      </c>
      <c r="BB79" s="24">
        <v>8.3790155917995079</v>
      </c>
    </row>
    <row r="80" spans="53:54" x14ac:dyDescent="0.35">
      <c r="BA80" s="25" t="s">
        <v>47</v>
      </c>
      <c r="BB80" s="24">
        <v>8.575599300303038</v>
      </c>
    </row>
    <row r="81" spans="53:54" x14ac:dyDescent="0.35">
      <c r="BA81" s="25" t="s">
        <v>41</v>
      </c>
      <c r="BB81" s="24">
        <v>8.6475997637728845</v>
      </c>
    </row>
    <row r="82" spans="53:54" x14ac:dyDescent="0.35">
      <c r="BA82" s="25" t="s">
        <v>49</v>
      </c>
      <c r="BB82" s="24">
        <v>9.018410194058573</v>
      </c>
    </row>
    <row r="83" spans="53:54" x14ac:dyDescent="0.35">
      <c r="BA83" s="25" t="s">
        <v>55</v>
      </c>
      <c r="BB83" s="24">
        <v>13.948073777939307</v>
      </c>
    </row>
    <row r="84" spans="53:54" x14ac:dyDescent="0.35">
      <c r="BA84" s="25" t="s">
        <v>43</v>
      </c>
      <c r="BB84" s="24">
        <v>16.924309032559158</v>
      </c>
    </row>
  </sheetData>
  <sheetProtection sheet="1" objects="1" scenarios="1"/>
  <sortState xmlns:xlrd2="http://schemas.microsoft.com/office/spreadsheetml/2017/richdata2" ref="BA5:BB84">
    <sortCondition ref="BB5:BB84"/>
  </sortState>
  <mergeCells count="1">
    <mergeCell ref="C1:R1"/>
  </mergeCells>
  <pageMargins left="0.39370078740157483" right="0.39370078740157483" top="0.39370078740157483" bottom="0.39370078740157483" header="0.39370078740157483" footer="0.31496062992125984"/>
  <pageSetup paperSize="9" scale="61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Drop Down 1">
              <controlPr defaultSize="0" autoLine="0" autoPict="0">
                <anchor moveWithCells="1">
                  <from>
                    <xdr:col>2</xdr:col>
                    <xdr:colOff>19050</xdr:colOff>
                    <xdr:row>2</xdr:row>
                    <xdr:rowOff>133350</xdr:rowOff>
                  </from>
                  <to>
                    <xdr:col>4</xdr:col>
                    <xdr:colOff>285750</xdr:colOff>
                    <xdr:row>4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1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A9517229</value>
    </field>
    <field name="Objective-Title">
      <value order="0">Group housing</value>
    </field>
    <field name="Objective-Description">
      <value order="0"/>
    </field>
    <field name="Objective-CreationStamp">
      <value order="0">2023-02-09T21:31:03Z</value>
    </field>
    <field name="Objective-IsApproved">
      <value order="0">false</value>
    </field>
    <field name="Objective-IsPublished">
      <value order="0">true</value>
    </field>
    <field name="Objective-DatePublished">
      <value order="0">2023-02-09T21:40:21Z</value>
    </field>
    <field name="Objective-ModificationStamp">
      <value order="0">2023-05-31T23:07:40Z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vA12130045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1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Data</vt:lpstr>
      <vt:lpstr>template_rse</vt:lpstr>
      <vt:lpstr>format</vt:lpstr>
      <vt:lpstr>Front</vt:lpstr>
      <vt:lpstr>Front!Print_Area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Naish</dc:creator>
  <cp:lastModifiedBy>Hayden</cp:lastModifiedBy>
  <cp:lastPrinted>2018-06-05T02:10:34Z</cp:lastPrinted>
  <dcterms:created xsi:type="dcterms:W3CDTF">2008-05-21T05:29:44Z</dcterms:created>
  <dcterms:modified xsi:type="dcterms:W3CDTF">2023-02-09T08:01:29Z</dcterms:modified>
</cp:coreProperties>
</file>

<file path=docProps/custom.xml><?xml version="1.0" encoding="utf-8"?>
<op:Properties xmlns:op="http://schemas.openxmlformats.org/officeDocument/2006/custom-properties">
  <op:property fmtid="{D5CDD505-2E9C-101B-9397-08002B2CF9AE}" pid="2" name="Customer-Id">
    <vt:lpwstr xmlns:vt="http://schemas.openxmlformats.org/officeDocument/2006/docPropsVTypes">9676E22B47CC48CBA49BA16071DCFF24</vt:lpwstr>
  </op:property>
  <op:property fmtid="{D5CDD505-2E9C-101B-9397-08002B2CF9AE}" pid="3" name="Objective-Id">
    <vt:lpwstr xmlns:vt="http://schemas.openxmlformats.org/officeDocument/2006/docPropsVTypes">A9517229</vt:lpwstr>
  </op:property>
  <op:property fmtid="{D5CDD505-2E9C-101B-9397-08002B2CF9AE}" pid="4" name="Objective-Title">
    <vt:lpwstr xmlns:vt="http://schemas.openxmlformats.org/officeDocument/2006/docPropsVTypes">Group housing</vt:lpwstr>
  </op:property>
  <op:property fmtid="{D5CDD505-2E9C-101B-9397-08002B2CF9AE}" pid="5" name="Objective-Description">
    <vt:lpwstr xmlns:vt="http://schemas.openxmlformats.org/officeDocument/2006/docPropsVTypes"/>
  </op:property>
  <op:property fmtid="{D5CDD505-2E9C-101B-9397-08002B2CF9AE}" pid="6" name="Objective-CreationStamp">
    <vt:filetime xmlns:vt="http://schemas.openxmlformats.org/officeDocument/2006/docPropsVTypes">2023-02-09T21:31:03Z</vt:filetime>
  </op:property>
  <op:property fmtid="{D5CDD505-2E9C-101B-9397-08002B2CF9AE}" pid="7" name="Objective-IsApproved">
    <vt:bool xmlns:vt="http://schemas.openxmlformats.org/officeDocument/2006/docPropsVTypes">false</vt:bool>
  </op:property>
  <op:property fmtid="{D5CDD505-2E9C-101B-9397-08002B2CF9AE}" pid="8" name="Objective-IsPublished">
    <vt:bool xmlns:vt="http://schemas.openxmlformats.org/officeDocument/2006/docPropsVTypes">true</vt:bool>
  </op:property>
  <op:property fmtid="{D5CDD505-2E9C-101B-9397-08002B2CF9AE}" pid="9" name="Objective-DatePublished">
    <vt:filetime xmlns:vt="http://schemas.openxmlformats.org/officeDocument/2006/docPropsVTypes">2023-02-09T21:40:21Z</vt:filetime>
  </op:property>
  <op:property fmtid="{D5CDD505-2E9C-101B-9397-08002B2CF9AE}" pid="10" name="Objective-ModificationStamp">
    <vt:filetime xmlns:vt="http://schemas.openxmlformats.org/officeDocument/2006/docPropsVTypes">2023-05-31T23:07:40Z</vt:filetime>
  </op:property>
  <op:property fmtid="{D5CDD505-2E9C-101B-9397-08002B2CF9AE}" pid="11" name="Objective-Owner">
    <vt:lpwstr xmlns:vt="http://schemas.openxmlformats.org/officeDocument/2006/docPropsVTypes">Hayden Brown</vt:lpwstr>
  </op:property>
  <op:property fmtid="{D5CDD505-2E9C-101B-9397-08002B2CF9AE}" pid="12" name="Objective-Path">
    <vt:lpwstr xmlns:vt="http://schemas.openxmlformats.org/officeDocument/2006/docPropsVTypes">Classified Object:Classified Object:Classified Object:Census Analysis 2022 Website Files</vt:lpwstr>
  </op:property>
  <op:property fmtid="{D5CDD505-2E9C-101B-9397-08002B2CF9AE}" pid="13" name="Objective-Parent">
    <vt:lpwstr xmlns:vt="http://schemas.openxmlformats.org/officeDocument/2006/docPropsVTypes">Census Analysis 2022 Website Files</vt:lpwstr>
  </op:property>
  <op:property fmtid="{D5CDD505-2E9C-101B-9397-08002B2CF9AE}" pid="14" name="Objective-State">
    <vt:lpwstr xmlns:vt="http://schemas.openxmlformats.org/officeDocument/2006/docPropsVTypes">Published</vt:lpwstr>
  </op:property>
  <op:property fmtid="{D5CDD505-2E9C-101B-9397-08002B2CF9AE}" pid="15" name="Objective-VersionId">
    <vt:lpwstr xmlns:vt="http://schemas.openxmlformats.org/officeDocument/2006/docPropsVTypes">vA12130045</vt:lpwstr>
  </op:property>
  <op:property fmtid="{D5CDD505-2E9C-101B-9397-08002B2CF9AE}" pid="16" name="Objective-Version">
    <vt:lpwstr xmlns:vt="http://schemas.openxmlformats.org/officeDocument/2006/docPropsVTypes">1.0</vt:lpwstr>
  </op:property>
  <op:property fmtid="{D5CDD505-2E9C-101B-9397-08002B2CF9AE}" pid="17" name="Objective-VersionNumber">
    <vt:r8 xmlns:vt="http://schemas.openxmlformats.org/officeDocument/2006/docPropsVTypes">1</vt:r8>
  </op:property>
  <op:property fmtid="{D5CDD505-2E9C-101B-9397-08002B2CF9AE}" pid="18" name="Objective-VersionComment">
    <vt:lpwstr xmlns:vt="http://schemas.openxmlformats.org/officeDocument/2006/docPropsVTypes">First version</vt:lpwstr>
  </op:property>
  <op:property fmtid="{D5CDD505-2E9C-101B-9397-08002B2CF9AE}" pid="19" name="Objective-FileNumber">
    <vt:lpwstr xmlns:vt="http://schemas.openxmlformats.org/officeDocument/2006/docPropsVTypes">qA481061</vt:lpwstr>
  </op:property>
  <op:property fmtid="{D5CDD505-2E9C-101B-9397-08002B2CF9AE}" pid="20" name="Objective-Classification">
    <vt:lpwstr xmlns:vt="http://schemas.openxmlformats.org/officeDocument/2006/docPropsVTypes"/>
  </op:property>
  <op:property fmtid="{D5CDD505-2E9C-101B-9397-08002B2CF9AE}" pid="21" name="Objective-Caveats">
    <vt:lpwstr xmlns:vt="http://schemas.openxmlformats.org/officeDocument/2006/docPropsVTypes"/>
  </op:property>
  <op:property fmtid="{D5CDD505-2E9C-101B-9397-08002B2CF9AE}" pid="22" name="Objective-Business Unit">
    <vt:lpwstr xmlns:vt="http://schemas.openxmlformats.org/officeDocument/2006/docPropsVTypes"/>
  </op:property>
  <op:property fmtid="{D5CDD505-2E9C-101B-9397-08002B2CF9AE}" pid="23" name="Objective-Corporate Document Type">
    <vt:lpwstr xmlns:vt="http://schemas.openxmlformats.org/officeDocument/2006/docPropsVTypes"/>
  </op:property>
  <op:property fmtid="{D5CDD505-2E9C-101B-9397-08002B2CF9AE}" pid="24" name="Objective-Records Audit Vital Record">
    <vt:lpwstr xmlns:vt="http://schemas.openxmlformats.org/officeDocument/2006/docPropsVTypes"/>
  </op:property>
  <op:property fmtid="{D5CDD505-2E9C-101B-9397-08002B2CF9AE}" pid="25" name="Objective-Records Audit Date">
    <vt:lpwstr xmlns:vt="http://schemas.openxmlformats.org/officeDocument/2006/docPropsVTypes"/>
  </op:property>
  <op:property fmtid="{D5CDD505-2E9C-101B-9397-08002B2CF9AE}" pid="26" name="Objective-Connect Creator">
    <vt:lpwstr xmlns:vt="http://schemas.openxmlformats.org/officeDocument/2006/docPropsVTypes"/>
  </op:property>
  <op:property fmtid="{D5CDD505-2E9C-101B-9397-08002B2CF9AE}" pid="27" name="Objective-Bulk Update Status">
    <vt:lpwstr xmlns:vt="http://schemas.openxmlformats.org/officeDocument/2006/docPropsVTypes"/>
  </op:property>
</op:Properties>
</file>